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对账!$1:$148</definedName>
  </definedNames>
  <calcPr calcId="144525"/>
</workbook>
</file>

<file path=xl/sharedStrings.xml><?xml version="1.0" encoding="utf-8"?>
<sst xmlns="http://schemas.openxmlformats.org/spreadsheetml/2006/main" count="4761" uniqueCount="1668">
  <si>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</si>
  <si>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</si>
  <si>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</si>
  <si>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</si>
  <si>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</si>
  <si>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</si>
  <si>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</si>
  <si>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</si>
  <si>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</si>
  <si>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</si>
  <si>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</si>
  <si>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</si>
  <si>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</si>
  <si>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</si>
  <si>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</si>
  <si>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</si>
  <si>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</si>
  <si>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</si>
  <si>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</si>
  <si>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</si>
  <si>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</si>
  <si>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</si>
  <si>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</si>
  <si>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</si>
  <si>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</si>
  <si>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18739179040	</t>
  </si>
  <si>
    <t>Ctrip</t>
  </si>
  <si>
    <t>正常</t>
  </si>
  <si>
    <t>[迈阿密]迈阿密市中心港口假日酒店(Holiday Inn Hotel Port of Miami-Downtown, an IHG Hotel)(55312069)</t>
  </si>
  <si>
    <t>Double King Size Bed&lt;不退款&gt;&lt;2人入住&gt;</t>
  </si>
  <si>
    <t>HKD</t>
  </si>
  <si>
    <t>ZHOU/SONGHUA,DAI/WEI</t>
  </si>
  <si>
    <t>CA13030230218HKD</t>
  </si>
  <si>
    <t>未提现</t>
  </si>
  <si>
    <t>携程开票</t>
  </si>
  <si>
    <t xml:space="preserve">	</t>
  </si>
  <si>
    <t xml:space="preserve">46737608	</t>
  </si>
  <si>
    <t xml:space="preserve">21485214797	</t>
  </si>
  <si>
    <t>[东京]JR东日本大都会大饭店 池袋(Hotel Metropolitan Tokyo Ikebukuro)(55426541)</t>
  </si>
  <si>
    <t>高级房, 1 张大床&lt;2人入住&gt;&lt;不退款&gt;</t>
  </si>
  <si>
    <t>HSU/HSINCHIAO</t>
  </si>
  <si>
    <t xml:space="preserve">20221019536513280	</t>
  </si>
  <si>
    <t xml:space="preserve">999221886451011	</t>
  </si>
  <si>
    <t>[巴黎]阿里斯萨比尔康布罗纳酒店(Alyss Saphir Cambronne Eiffel)(80333126)</t>
  </si>
  <si>
    <t>双人床房&lt;2人入住&gt;&lt;不退款&gt;</t>
  </si>
  <si>
    <t>ALFISTIK/TOLGA,ALFISTIK/NESLIHAN</t>
  </si>
  <si>
    <t xml:space="preserve">2864484	</t>
  </si>
  <si>
    <t xml:space="preserve">999221945132914	</t>
  </si>
  <si>
    <t>[拉普拉普]宿雾迈瑞柏高碧海度假村(Bluewater Maribago Beach Resort Cebu)(60480677)</t>
  </si>
  <si>
    <t>豪华房&lt;2人入住&gt;&lt;不退款&gt;&lt;早餐&gt;</t>
  </si>
  <si>
    <t>KIM/YEJA</t>
  </si>
  <si>
    <t xml:space="preserve">2881307	</t>
  </si>
  <si>
    <t xml:space="preserve">116509	</t>
  </si>
  <si>
    <t xml:space="preserve">999222088607784	</t>
  </si>
  <si>
    <t>[米兰]米兰中心青年旅社(Central Hostel Milano)(55626282)</t>
  </si>
  <si>
    <t>双人房, 公共浴室&lt;2人入住&gt;&lt;不退款&gt;</t>
  </si>
  <si>
    <t>GIORGETTI/LEONARDO</t>
  </si>
  <si>
    <t xml:space="preserve">2923523	</t>
  </si>
  <si>
    <t xml:space="preserve">999222119360201	</t>
  </si>
  <si>
    <t>[普吉岛]普吉岛城市海港度假酒店 (SHA Extra Plus)(Fishermen's Harbour Urban Resort Phuket (SHA Extra Plus))(55611865)</t>
  </si>
  <si>
    <t>大型豪华房&lt;2人入住&gt;&lt;不退款&gt;</t>
  </si>
  <si>
    <t>Diman/Patcharee</t>
  </si>
  <si>
    <t xml:space="preserve">2931209	</t>
  </si>
  <si>
    <t xml:space="preserve">49493	</t>
  </si>
  <si>
    <t xml:space="preserve">999222124582019	</t>
  </si>
  <si>
    <t>[普吉岛]普吉岛丁索度假村 (SHA Extra Plus)(Dinso Resort (SHA Extra Plus))(55665996)</t>
  </si>
  <si>
    <t>一卧室泳池别墅&lt;2人入住&gt;&lt;不退款&gt;</t>
  </si>
  <si>
    <t>WEi/SHUANG</t>
  </si>
  <si>
    <t xml:space="preserve">2932091	</t>
  </si>
  <si>
    <t xml:space="preserve">999222156186495	</t>
  </si>
  <si>
    <t>[普吉岛]芭东南滩欢乐鸿居酒店(Homm Bliss Southbeach Patong)(55439439)</t>
  </si>
  <si>
    <t>豪华海景套房&lt;2人入住&gt;&lt;不退款&gt;&lt;早餐&gt;</t>
  </si>
  <si>
    <t>NUR/HAFIRSHAH</t>
  </si>
  <si>
    <t xml:space="preserve">2940227	</t>
  </si>
  <si>
    <t xml:space="preserve">999222227260050	</t>
  </si>
  <si>
    <t>[吉隆坡]吉隆坡美利亚酒店(Meliá Kuala Lumpur)(55665890)</t>
  </si>
  <si>
    <t>粹美阁房&lt;2人入住&gt;&lt;不退款&gt;</t>
  </si>
  <si>
    <t>HENG/EE LING</t>
  </si>
  <si>
    <t xml:space="preserve">2953649	</t>
  </si>
  <si>
    <t xml:space="preserve">24078922	</t>
  </si>
  <si>
    <t xml:space="preserve">999222230300639	</t>
  </si>
  <si>
    <t>[曼谷]沙那抛站维博贝斯特韦斯特酒店(Vib Best Western Sanam Pao)(55956457)</t>
  </si>
  <si>
    <t>高级特大床房&lt;2人入住&gt;&lt;不退款&gt;</t>
  </si>
  <si>
    <t>PATTARAWIMONCHAI/ORAWAN,MANOKHOON/CHAIYO</t>
  </si>
  <si>
    <t xml:space="preserve">2954373	</t>
  </si>
  <si>
    <t xml:space="preserve">BK019290/1	</t>
  </si>
  <si>
    <t xml:space="preserve">999222232001993	</t>
  </si>
  <si>
    <t>[利兹]利兹市中心竞技场宜必思尚品酒店(Ibis Styles Leeds City Centre Arena)(77372298)</t>
  </si>
  <si>
    <t>标准双床房&lt;2人入住&gt;&lt;不退款&gt;&lt;早餐&gt;</t>
  </si>
  <si>
    <t>DENG/YUYING</t>
  </si>
  <si>
    <t xml:space="preserve">2954877	</t>
  </si>
  <si>
    <t xml:space="preserve">999222237263825	</t>
  </si>
  <si>
    <t>[伊斯坦布尔]温德姆豪华伊斯坦布尔欧洲酒店(Wyndham Grand Istanbul Europe)(55543150)</t>
  </si>
  <si>
    <t>客房, 1 张大床, 无障碍房&lt;2人入住&gt;&lt;不退款&gt;</t>
  </si>
  <si>
    <t>dierckens/kristof raymond</t>
  </si>
  <si>
    <t xml:space="preserve">2955489	</t>
  </si>
  <si>
    <t xml:space="preserve">80233EE019460	</t>
  </si>
  <si>
    <t xml:space="preserve">999222250775338	</t>
  </si>
  <si>
    <t>[巴黎]朗东堡10号巴黎北站宜必思酒店(Ibis Paris Gare du Nord Château Landon 10ème)(60467311)</t>
  </si>
  <si>
    <t>双人床房&lt;2人入住&gt;&lt;不退款&gt;&lt;早餐&gt;</t>
  </si>
  <si>
    <t>KOH/PANG CHUEN,LOY/XIN TING</t>
  </si>
  <si>
    <t xml:space="preserve">2958402	</t>
  </si>
  <si>
    <t xml:space="preserve">999222255505249	</t>
  </si>
  <si>
    <t>[拉斯维加斯]迷拉吉酒店(The Mirage)(55680474)</t>
  </si>
  <si>
    <t>度假村房（特大床）&lt;2人入住&gt;</t>
  </si>
  <si>
    <t>LIU/ZHONGCHI</t>
  </si>
  <si>
    <t xml:space="preserve">2958988	</t>
  </si>
  <si>
    <t xml:space="preserve">LLKVXHKAEU	</t>
  </si>
  <si>
    <t xml:space="preserve">22332179043	</t>
  </si>
  <si>
    <t>[巴黎]巴黎香榭丽舍克莱夫酒店-- 克雷斯特精选(La Clef Champs-Élysées Paris by The Crest Collection)(55932691)</t>
  </si>
  <si>
    <t>豪华一室房&lt;2人入住&gt;&lt;不退款&gt;</t>
  </si>
  <si>
    <t>DING/YI</t>
  </si>
  <si>
    <t xml:space="preserve">2975031	</t>
  </si>
  <si>
    <t xml:space="preserve">4264SE019120	</t>
  </si>
  <si>
    <t xml:space="preserve">999222358233413	</t>
  </si>
  <si>
    <t>[多伦多]多伦多中心假日酒店(Holiday Inn Toronto Downtown Centre, an IHG Hotel)(55612021)</t>
  </si>
  <si>
    <t>标准房&lt;2人入住&gt;&lt;不退款&gt;</t>
  </si>
  <si>
    <t>Anderson/Norman</t>
  </si>
  <si>
    <t xml:space="preserve">2978969	</t>
  </si>
  <si>
    <t xml:space="preserve">酒店前台daliya女士确认	</t>
  </si>
  <si>
    <t xml:space="preserve">999222379980349	</t>
  </si>
  <si>
    <t>[阿伯丁]阿伯丁阿尔滕斯酒店(The Aberdeen Altens Hotel)(55312200)</t>
  </si>
  <si>
    <t>Suarez/Mary</t>
  </si>
  <si>
    <t xml:space="preserve">2982499	</t>
  </si>
  <si>
    <t xml:space="preserve">RL31008331	</t>
  </si>
  <si>
    <t xml:space="preserve">999222390779400	</t>
  </si>
  <si>
    <t>[清迈]清迈 M 酒店 (政府卫生认证)(Hotel M Chiang Mai)(55414466)</t>
  </si>
  <si>
    <t>高级房（双人床或双床）&lt;1&gt;&lt;2人入住&gt;&lt;不退款&gt;&lt;早餐&gt;</t>
  </si>
  <si>
    <t>DOENKHUNTHOD/SUPASIRI</t>
  </si>
  <si>
    <t xml:space="preserve">2984262	</t>
  </si>
  <si>
    <t xml:space="preserve">999222398176578	</t>
  </si>
  <si>
    <t>[迪拜]迪拜沙漠棕榈美利亚酒店-所属美利亚酒店集团管理(Meliá Desert Palm Member of Meliá Collection)(55560443)</t>
  </si>
  <si>
    <t>棕榈套房&lt;1&gt;&lt;2人入住&gt;</t>
  </si>
  <si>
    <t>ZHOU/HAO,Tang/Song</t>
  </si>
  <si>
    <t xml:space="preserve">2985430	</t>
  </si>
  <si>
    <t xml:space="preserve">acknowledge	</t>
  </si>
  <si>
    <t xml:space="preserve">999222414844300	</t>
  </si>
  <si>
    <t>[曼谷]曼谷拉玛九萨默赛特酒店(Somerset Rama 9 Bangkok)(94361514)</t>
  </si>
  <si>
    <t>LI/YIFEI,CHANDRA/IMELDA</t>
  </si>
  <si>
    <t xml:space="preserve">2987912	</t>
  </si>
  <si>
    <t xml:space="preserve">TBA	</t>
  </si>
  <si>
    <t xml:space="preserve">999222417002235	</t>
  </si>
  <si>
    <t>[丹戎本雅]槟城火烈鸟海滩酒店(Flamingo Hotel by The Beach, Penang)(55439295)</t>
  </si>
  <si>
    <t>海景豪华双人床房&lt;2人入住&gt;&lt;不退款&gt;&lt;早餐&gt;</t>
  </si>
  <si>
    <t>DAVID/ADLINA SHANTHA</t>
  </si>
  <si>
    <t xml:space="preserve">2988209	</t>
  </si>
  <si>
    <t xml:space="preserve">999222417405987	</t>
  </si>
  <si>
    <t>[巴厘岛]巴厘岛奥拜罗酒店(The Oberoi Bali)(55270404)</t>
  </si>
  <si>
    <t>园景房（带阳台）&lt;2人入住&gt;&lt;不退款&gt;</t>
  </si>
  <si>
    <t>Nadkarni/Yeshwant,Nadkarni/Yeshwant</t>
  </si>
  <si>
    <t xml:space="preserve">2988284	</t>
  </si>
  <si>
    <t xml:space="preserve">-1447786361	</t>
  </si>
  <si>
    <t xml:space="preserve">999222417786489	</t>
  </si>
  <si>
    <t>[杜塞尔多夫]施泰根博阁酒店(Steigenberger Parkhotel Düsseldorf)(55402794)</t>
  </si>
  <si>
    <t>高级双人床房&lt;2人入住&gt;&lt;不退款&gt;</t>
  </si>
  <si>
    <t>Hopkinson/Evthimia</t>
  </si>
  <si>
    <t xml:space="preserve">2988379	</t>
  </si>
  <si>
    <t xml:space="preserve">900737100209778	</t>
  </si>
  <si>
    <t xml:space="preserve">999222434728750	</t>
  </si>
  <si>
    <t>[哈灵顿]伦敦希思罗机场宜必思酒店(ibis London Heathrow Airport)(55626407)</t>
  </si>
  <si>
    <t>标准双人房&lt;2人入住&gt;&lt;不退款&gt;&lt;早餐&gt;</t>
  </si>
  <si>
    <t>LEUNG/CHUNG SZE TABITHA</t>
  </si>
  <si>
    <t xml:space="preserve">2990847	</t>
  </si>
  <si>
    <t xml:space="preserve">999222443675238	</t>
  </si>
  <si>
    <t>[斗湖]斗湖凯城酒店(Borneo Royale Hotel)(60513987)</t>
  </si>
  <si>
    <t>初级套房&lt;2人入住&gt;&lt;不退款&gt;&lt;早餐&gt;</t>
  </si>
  <si>
    <t>LU/YINGTING</t>
  </si>
  <si>
    <t xml:space="preserve">2992092	</t>
  </si>
  <si>
    <t xml:space="preserve">999222444639769	</t>
  </si>
  <si>
    <t>行政一室房&lt;2人入住&gt;&lt;不退款&gt;</t>
  </si>
  <si>
    <t>MA/LINGLI,SHI/LiLi</t>
  </si>
  <si>
    <t xml:space="preserve">2992269	</t>
  </si>
  <si>
    <t xml:space="preserve">8234002	</t>
  </si>
  <si>
    <t>取消</t>
  </si>
  <si>
    <t xml:space="preserve">999222446636340	</t>
  </si>
  <si>
    <t>[阿拉斯]阿拉斯住宿加早餐酒店(B&amp;B HOTEL Arras)(80332945)</t>
  </si>
  <si>
    <t>双人房&lt;2人入住&gt;&lt;不退款&gt;</t>
  </si>
  <si>
    <t>MILLION/JULIEN LAURENT</t>
  </si>
  <si>
    <t xml:space="preserve">2992641	</t>
  </si>
  <si>
    <t xml:space="preserve">999222450342125	</t>
  </si>
  <si>
    <t>[伊斯坦布尔]正．旅馆酒店(Just Inn Hotel)(92027877)</t>
  </si>
  <si>
    <t>双床房&lt;2人入住&gt;&lt;不退款&gt;&lt;早餐&gt;</t>
  </si>
  <si>
    <t>Markin/Viacheslav</t>
  </si>
  <si>
    <t xml:space="preserve">2993316	</t>
  </si>
  <si>
    <t xml:space="preserve">2237028	</t>
  </si>
  <si>
    <t xml:space="preserve">999222456712847	</t>
  </si>
  <si>
    <t>尊贵两卧室房&lt;2人入住&gt;&lt;不退款&gt;&lt;早餐&gt;</t>
  </si>
  <si>
    <t>Hsieh/Yu chi</t>
  </si>
  <si>
    <t xml:space="preserve">2994012	</t>
  </si>
  <si>
    <t xml:space="preserve">8224386	</t>
  </si>
  <si>
    <t xml:space="preserve">999222470456325	</t>
  </si>
  <si>
    <t>[普吉岛]现代生活酒店(Modern Living Hotel)(55299766)</t>
  </si>
  <si>
    <t>高级房&lt;2人入住&gt;&lt;不退款&gt;&lt;早餐&gt;</t>
  </si>
  <si>
    <t>MEHTA/ELIZABETH,TROPOTIAHA/OLENA</t>
  </si>
  <si>
    <t xml:space="preserve">2995887	</t>
  </si>
  <si>
    <t xml:space="preserve">-1449574031	</t>
  </si>
  <si>
    <t xml:space="preserve">999222472688315	</t>
  </si>
  <si>
    <t>[普吉岛]尼帕度假酒店 (政府卫生认证)(Nipa Resort (SHA Extra Plus))(56196626)</t>
  </si>
  <si>
    <t>池景至尊豪华房&lt;2人入住&gt;&lt;不退款&gt;&lt;早餐&gt;</t>
  </si>
  <si>
    <t>LUONG/THI THU HUONG</t>
  </si>
  <si>
    <t xml:space="preserve">2996334	</t>
  </si>
  <si>
    <t xml:space="preserve">999222480564425	</t>
  </si>
  <si>
    <t>[清迈]清迈达莱酒店(Darley Hotel Chiangmai)(90402198)</t>
  </si>
  <si>
    <t>高级双床房&lt;2人入住&gt;&lt;不退款&gt;</t>
  </si>
  <si>
    <t>YOKSIRI/KANOKKAN</t>
  </si>
  <si>
    <t xml:space="preserve">2997613	</t>
  </si>
  <si>
    <t xml:space="preserve">1071928828	</t>
  </si>
  <si>
    <t xml:space="preserve">999222493261071	</t>
  </si>
  <si>
    <t>[陶斯]萨奇布拉希套房酒店(Sagebrush Inn &amp; Suites)(90365614)</t>
  </si>
  <si>
    <t>庭院两张大床房&lt;2人入住&gt;&lt;不退款&gt;</t>
  </si>
  <si>
    <t>SCHUETTE/KENNTH CLARK,SCHUETTE/SANDRA MARY</t>
  </si>
  <si>
    <t xml:space="preserve">2999147	</t>
  </si>
  <si>
    <t xml:space="preserve">999222494243624	</t>
  </si>
  <si>
    <t>[陶尔哈姆莱茨]诺富特伦敦金丝雀码头酒店(Novotel London Canary Wharf)(55270032)</t>
  </si>
  <si>
    <t>高级双人房, 1 张特大床&lt;2人入住&gt;&lt;不退款&gt;&lt;早餐&gt;</t>
  </si>
  <si>
    <t>Joksimovic/Natasha</t>
  </si>
  <si>
    <t xml:space="preserve">2999331	</t>
  </si>
  <si>
    <t xml:space="preserve">999222506579278	</t>
  </si>
  <si>
    <t>[普吉岛]普吉岛拉扬安纳塔拉度假酒店(Anantara Layan Phuket Resort)(54503380)</t>
  </si>
  <si>
    <t>豪华泳池别墅&lt;2人入住&gt;&lt;不退款&gt;</t>
  </si>
  <si>
    <t>ZHANG/JINXIA,LIU/XIANGCHUN</t>
  </si>
  <si>
    <t xml:space="preserve">3001170	</t>
  </si>
  <si>
    <t xml:space="preserve">19650858	</t>
  </si>
  <si>
    <t xml:space="preserve">999222509193176	</t>
  </si>
  <si>
    <t>[首尔]首尔弘大美居酒店(Mercure Ambassador Seoul Hongdae)(80333025)</t>
  </si>
  <si>
    <t>高级房（特大床）&lt;2人入住&gt;&lt;不退款&gt;&lt;早餐&gt;</t>
  </si>
  <si>
    <t>LAI/SIU HUNG,FONG/CHI KUEN</t>
  </si>
  <si>
    <t xml:space="preserve">3001615	</t>
  </si>
  <si>
    <t xml:space="preserve">B696XBC620	</t>
  </si>
  <si>
    <t xml:space="preserve">999222509364494	</t>
  </si>
  <si>
    <t>FANG/HUA,ZUO/LING</t>
  </si>
  <si>
    <t xml:space="preserve">3001654	</t>
  </si>
  <si>
    <t xml:space="preserve">8254081	</t>
  </si>
  <si>
    <t xml:space="preserve">999222510774557	</t>
  </si>
  <si>
    <t>[曼谷]南茶素坤逸39号酒店(Nantra Sukhumvit 39)(55465044)</t>
  </si>
  <si>
    <t>豪华房&lt;2人入住&gt;&lt;不退款&gt;</t>
  </si>
  <si>
    <t>PHOSANG/PANPASA</t>
  </si>
  <si>
    <t xml:space="preserve">3001951	</t>
  </si>
  <si>
    <t xml:space="preserve">999222512673212	</t>
  </si>
  <si>
    <t>[巴拿马城]巴拿马城瑞广场酒店(Hotel Riu Plaza Panama)(55733524)</t>
  </si>
  <si>
    <t>豪华家庭特大床房&lt;2人入住&gt;&lt;不退款&gt;&lt;早餐&gt;</t>
  </si>
  <si>
    <t>Negrin Hernandez/Sttffany Wendy</t>
  </si>
  <si>
    <t xml:space="preserve">3002261	</t>
  </si>
  <si>
    <t xml:space="preserve">SH15218888	</t>
  </si>
  <si>
    <t xml:space="preserve">999222546851803	</t>
  </si>
  <si>
    <t>[檀香山]阿洛希拉尼威基基海滩度假村('Alohilani Resort Waikiki Beach)(55862069)</t>
  </si>
  <si>
    <t>客房, 2 张大床, 部分海景&lt;2人入住&gt;&lt;不退款&gt;</t>
  </si>
  <si>
    <t>Alon/Adam Zeev</t>
  </si>
  <si>
    <t xml:space="preserve">3007004	</t>
  </si>
  <si>
    <t xml:space="preserve">999222548268211	</t>
  </si>
  <si>
    <t>[马卡蒂]马卡蒂钻石公寓式酒店(Makati Diamond Residences)(56206432)</t>
  </si>
  <si>
    <t>一室公寓&lt;2人入住&gt;&lt;不退款&gt;</t>
  </si>
  <si>
    <t>BAGSIK/EDUARDO</t>
  </si>
  <si>
    <t xml:space="preserve">3007384	</t>
  </si>
  <si>
    <t xml:space="preserve">999222555767306	</t>
  </si>
  <si>
    <t>[纽约]纽约米开朗基罗酒店(The Michelangelo Hotel New York)(56140544)</t>
  </si>
  <si>
    <t>普通套房&lt;2人入住&gt;&lt;不退款&gt;</t>
  </si>
  <si>
    <t>HOU/HAILIANG,FENG/QIHONG</t>
  </si>
  <si>
    <t xml:space="preserve">3007882	</t>
  </si>
  <si>
    <t xml:space="preserve">999222571792210	</t>
  </si>
  <si>
    <t>[帕拉尼亚克]马尼拉新濠天地凯悦酒店(Hyatt Regency Manila City of Dreams)(55270434)</t>
  </si>
  <si>
    <t>凯悦特大床房&lt;2人入住&gt;&lt;不退款&gt;</t>
  </si>
  <si>
    <t>KIM/KUNWOO</t>
  </si>
  <si>
    <t xml:space="preserve">3010566	</t>
  </si>
  <si>
    <t xml:space="preserve">21927984	</t>
  </si>
  <si>
    <t xml:space="preserve">999222586180187	</t>
  </si>
  <si>
    <t>[罗克维尔]洛克维尔酒店 - 华美达酒店(The Rockville Hotel, a Ramada by Wyndham)(55812395)</t>
  </si>
  <si>
    <t>客房, 1 张特大床房&lt;2人入住&gt;&lt;不退款&gt;</t>
  </si>
  <si>
    <t>Fawzi/Naba</t>
  </si>
  <si>
    <t xml:space="preserve">3012605	</t>
  </si>
  <si>
    <t xml:space="preserve">999222589199269	</t>
  </si>
  <si>
    <t>[洛姆]洛姆床先生酒店(Mister Bed Lomme)(80330417)</t>
  </si>
  <si>
    <t>双人间&lt;2人入住&gt;&lt;不退款&gt;&lt;早餐&gt;</t>
  </si>
  <si>
    <t>ASSOUMOU/EBROTCHE ARSENE</t>
  </si>
  <si>
    <t xml:space="preserve">3013240	</t>
  </si>
  <si>
    <t xml:space="preserve">999222592052006	</t>
  </si>
  <si>
    <t>[坦帕]南坦帕套房酒店(Hotel South Tampa &amp; Suites)(91807552)</t>
  </si>
  <si>
    <t>客房1张大床&lt;2人入住&gt;&lt;不退款&gt;&lt;早餐&gt;</t>
  </si>
  <si>
    <t>Mitchell/DaeJuan,Brooklyn/Aya</t>
  </si>
  <si>
    <t xml:space="preserve">3013701	</t>
  </si>
  <si>
    <t xml:space="preserve">999222593570781	</t>
  </si>
  <si>
    <t>[普吉岛]卡塔蓝珍珠酒店(The Blue Pearl Kata Hotel)(56174694)</t>
  </si>
  <si>
    <t>高级房&lt;2人入住&gt;&lt;不退款&gt;</t>
  </si>
  <si>
    <t>pang/hua,zheng/qian</t>
  </si>
  <si>
    <t xml:space="preserve">3013910	</t>
  </si>
  <si>
    <t xml:space="preserve">999222599490655	</t>
  </si>
  <si>
    <t>[洛杉矶]短篇故事酒店(Short Stories Hotel)(55757221)</t>
  </si>
  <si>
    <t>特色特大床房&lt;2人入住&gt;&lt;不退款&gt;</t>
  </si>
  <si>
    <t>LIM/MANUEL</t>
  </si>
  <si>
    <t xml:space="preserve">3014276	</t>
  </si>
  <si>
    <t xml:space="preserve">36714SE017161	</t>
  </si>
  <si>
    <t xml:space="preserve">999222601205157	</t>
  </si>
  <si>
    <t>[曼谷]曼谷香格里拉大酒店 (政府卫生认证)(Shangri-La Bangkok)(55944616)</t>
  </si>
  <si>
    <t>香格里拉楼豪华河景特大床房&lt;2人入住&gt;&lt;不退款&gt;&lt;早餐&gt;</t>
  </si>
  <si>
    <t>LAU/SUZIE,LAU/DAVID MAN POR,LAU/TIMOTHY</t>
  </si>
  <si>
    <t xml:space="preserve">3014502	</t>
  </si>
  <si>
    <t xml:space="preserve">11498481	</t>
  </si>
  <si>
    <t xml:space="preserve">999222608231809	</t>
  </si>
  <si>
    <t>[米尔皮塔斯]硅谷 - 米尔皮塔斯智选假日套房酒店 - IHG 旗下酒店(Holiday Inn Hotel &amp; Suites Silicon Valley - Milpitas, an IHG Hotel)(94362614)</t>
  </si>
  <si>
    <t>特大床套房&lt;2人入住&gt;&lt;不退款&gt;</t>
  </si>
  <si>
    <t>ZHU/YA,ZHANG/BING JIAN</t>
  </si>
  <si>
    <t xml:space="preserve">3015701	</t>
  </si>
  <si>
    <t xml:space="preserve">48243145	</t>
  </si>
  <si>
    <t xml:space="preserve">999222608240500	</t>
  </si>
  <si>
    <t>[达累斯萨拉姆]达尔艾萨拉姆城市旅馆酒店(City Lodge Hotel Dar es Salaam)(90366316)</t>
  </si>
  <si>
    <t>标准间&lt;2人入住&gt;&lt;不退款&gt;&lt;早餐&gt;</t>
  </si>
  <si>
    <t>FU/BIN,LALITHARAJAN/RAJEEV</t>
  </si>
  <si>
    <t xml:space="preserve">3015703	</t>
  </si>
  <si>
    <t xml:space="preserve">47764461	</t>
  </si>
  <si>
    <t xml:space="preserve">22618750303	</t>
  </si>
  <si>
    <t>[旧金山]渔人码头智选假日酒店(Holiday Inn Express Hotel &amp; Suites Fisherman's Wharf, an IHG Hotel)(55861865)</t>
  </si>
  <si>
    <t>特大床房&lt;2人入住&gt;&lt;不退款&gt;&lt;早餐&gt;</t>
  </si>
  <si>
    <t>Rattan/Rajneel</t>
  </si>
  <si>
    <t xml:space="preserve">3017055	</t>
  </si>
  <si>
    <t xml:space="preserve">45021689	</t>
  </si>
  <si>
    <t xml:space="preserve">999222625537164	</t>
  </si>
  <si>
    <t>[曼谷]格莱富酒店(Graph Hotel)(55861988)</t>
  </si>
  <si>
    <t>Zhou/Jiayi,Yang/Xiaomin</t>
  </si>
  <si>
    <t xml:space="preserve">3018218	</t>
  </si>
  <si>
    <t xml:space="preserve">999222626572113	</t>
  </si>
  <si>
    <t>[威斯敏斯特城]伦敦中央公园酒店(Central Park Hotel)(55598819)</t>
  </si>
  <si>
    <t>标准双人房, 1 张双人床&lt;2人入住&gt;&lt;不退款&gt;</t>
  </si>
  <si>
    <t>Steele/John</t>
  </si>
  <si>
    <t xml:space="preserve">3018436	</t>
  </si>
  <si>
    <t xml:space="preserve">999222630833897	</t>
  </si>
  <si>
    <t>[休斯敦]美国长住酒店 - 休斯顿 - 广场 - 住宅区(Extended Stay America Suites - Houston - Galleria - Uptown)(90359806)</t>
  </si>
  <si>
    <t>大号床工作室房&lt;2人入住&gt;&lt;不退款&gt;&lt;早餐&gt;</t>
  </si>
  <si>
    <t>Volkova/Irina</t>
  </si>
  <si>
    <t xml:space="preserve">3018603	</t>
  </si>
  <si>
    <t xml:space="preserve">160914315	</t>
  </si>
  <si>
    <t xml:space="preserve">999222631612044	</t>
  </si>
  <si>
    <t>[多伦多]多伦多剑桥套房(Cambridge Suites Toronto)(91548324)</t>
  </si>
  <si>
    <t>豪华特大床套房带沙发床&lt;2人入住&gt;&lt;不退款&gt;</t>
  </si>
  <si>
    <t>Doucet/Stephane</t>
  </si>
  <si>
    <t xml:space="preserve">3018752	</t>
  </si>
  <si>
    <t xml:space="preserve">R84EAF	</t>
  </si>
  <si>
    <t xml:space="preserve">999222632681419	</t>
  </si>
  <si>
    <t>[伊丽莎白]纽华克机场伊莉莎白欢朋套房酒店(Hampton Inn &amp; Suites Elizabeth Newark Airport)(91595566)</t>
  </si>
  <si>
    <t>2张大床房&lt;2人入住&gt;&lt;不退款&gt;&lt;早餐&gt;</t>
  </si>
  <si>
    <t>Phaeton/Daniel</t>
  </si>
  <si>
    <t xml:space="preserve">54679727	</t>
  </si>
  <si>
    <t xml:space="preserve">999222633357178	</t>
  </si>
  <si>
    <t>XU/JINGHONG</t>
  </si>
  <si>
    <t xml:space="preserve">3018980	</t>
  </si>
  <si>
    <t xml:space="preserve">999222643733673	</t>
  </si>
  <si>
    <t>WANG/YUKUN</t>
  </si>
  <si>
    <t xml:space="preserve">3020651	</t>
  </si>
  <si>
    <t xml:space="preserve">999222651914072	</t>
  </si>
  <si>
    <t>[尔湾]索尼斯塔欧文(Sonesta Irvine)(55329006)</t>
  </si>
  <si>
    <t>豪华特大床房&lt;2人入住&gt;&lt;不退款&gt;</t>
  </si>
  <si>
    <t>XUE/HANSU</t>
  </si>
  <si>
    <t xml:space="preserve">3021647	</t>
  </si>
  <si>
    <t xml:space="preserve">999222654530501	</t>
  </si>
  <si>
    <t>[霍姆斯泰德]霍姆斯德花园酒店(Garden Inn Homestead)(77364000)</t>
  </si>
  <si>
    <t>高级客房2张双人床&lt;2人入住&gt;&lt;不退款&gt;&lt;早餐&gt;</t>
  </si>
  <si>
    <t>wang/shunfang</t>
  </si>
  <si>
    <t xml:space="preserve">3021902	</t>
  </si>
  <si>
    <t xml:space="preserve">3600523-1	</t>
  </si>
  <si>
    <t xml:space="preserve">999222655704032	</t>
  </si>
  <si>
    <t>[曼谷]曼谷京华大酒店 (政府卫生认证)(Hotel Royal Bangkok@Chinatown)(55932568)</t>
  </si>
  <si>
    <t>高级房（无窗）&lt;2人入住&gt;&lt;不退款&gt;</t>
  </si>
  <si>
    <t>Duangmaneewanich/Benjaporn</t>
  </si>
  <si>
    <t xml:space="preserve">3022057	</t>
  </si>
  <si>
    <t xml:space="preserve">334904	</t>
  </si>
  <si>
    <t xml:space="preserve">999222656719652	</t>
  </si>
  <si>
    <t>[多哈]伊丹宫殿酒店(Ezdan Palace Hotel)(77366190)</t>
  </si>
  <si>
    <t>高级双人房&lt;2人入住&gt;&lt;不退款&gt;</t>
  </si>
  <si>
    <t>Wu/Jinghua</t>
  </si>
  <si>
    <t xml:space="preserve">3022194	</t>
  </si>
  <si>
    <t xml:space="preserve">999222656972075	</t>
  </si>
  <si>
    <t>[曼谷]曼谷湄南河畔华美达广场酒店(政府卫生认证)(Ramada Plaza by Wyndham Bangkok Menam Riverside)(55289780)</t>
  </si>
  <si>
    <t>城景广场套房&lt;2人入住&gt;&lt;不退款&gt;</t>
  </si>
  <si>
    <t>XU/AIPING,ZHANG/JINGUI</t>
  </si>
  <si>
    <t xml:space="preserve">3022232	</t>
  </si>
  <si>
    <t xml:space="preserve">440125	</t>
  </si>
  <si>
    <t xml:space="preserve">999222657300109	</t>
  </si>
  <si>
    <t>[吉隆坡]吉隆坡千禧大酒店(Grand Millennium Kuala Lumpur)(55402613)</t>
  </si>
  <si>
    <t>SUHARDI/ADY</t>
  </si>
  <si>
    <t xml:space="preserve">3022296	</t>
  </si>
  <si>
    <t xml:space="preserve">25991571	</t>
  </si>
  <si>
    <t xml:space="preserve">999222658673861	</t>
  </si>
  <si>
    <t>[旧金山]乔治国王酒店(King George)(55745391)</t>
  </si>
  <si>
    <t>veloz/owen paul</t>
  </si>
  <si>
    <t xml:space="preserve">3022536	</t>
  </si>
  <si>
    <t xml:space="preserve">17245SE055668	</t>
  </si>
  <si>
    <t xml:space="preserve">999222660354998	</t>
  </si>
  <si>
    <t>[新加坡]新加坡皇后酒店(Hotel Royal @ Queens Singapore)(55680235)</t>
  </si>
  <si>
    <t>行政房&lt;2人入住&gt;&lt;不退款&gt;</t>
  </si>
  <si>
    <t>SCHMIDT/SIMONE</t>
  </si>
  <si>
    <t xml:space="preserve">3022835	</t>
  </si>
  <si>
    <t xml:space="preserve">7338845	</t>
  </si>
  <si>
    <t xml:space="preserve">999222666461926	</t>
  </si>
  <si>
    <t>[南雅加达]珐维梅拉瓦酒店(favehotel Melawai)(55414060)</t>
  </si>
  <si>
    <t>致爱房&lt;2人入住&gt;&lt;不退款&gt;</t>
  </si>
  <si>
    <t>FIRMANSYAH/FAZRI</t>
  </si>
  <si>
    <t xml:space="preserve">RZ-1455411777	</t>
  </si>
  <si>
    <t xml:space="preserve">999222668978160	</t>
  </si>
  <si>
    <t>[麦德林]圣费尔南多广场酒店(Hotel San Fernando Plaza)(55547378)</t>
  </si>
  <si>
    <t>SHAN/MIN</t>
  </si>
  <si>
    <t xml:space="preserve">3023429	</t>
  </si>
  <si>
    <t xml:space="preserve">125134346	</t>
  </si>
  <si>
    <t xml:space="preserve">999222669435758	</t>
  </si>
  <si>
    <t>[胡志明市]西贡馨乐庭丽晶酒店(Citadines Regency Saigon)(55289770)</t>
  </si>
  <si>
    <t>经典房间&lt;2人入住&gt;&lt;不退款&gt;&lt;早餐&gt;</t>
  </si>
  <si>
    <t>WICHITPAN/PIYANUS</t>
  </si>
  <si>
    <t xml:space="preserve">3023506	</t>
  </si>
  <si>
    <t xml:space="preserve">999222670000285	</t>
  </si>
  <si>
    <t>LIU/XUANWEN,Fang/JingJing</t>
  </si>
  <si>
    <t xml:space="preserve">3023627	</t>
  </si>
  <si>
    <t xml:space="preserve">999222672838340	</t>
  </si>
  <si>
    <t>[威斯敏斯特城]伦敦硬石酒店(Hard Rock Hotel London)(70789185)</t>
  </si>
  <si>
    <t>ELSHIKH/OMAR</t>
  </si>
  <si>
    <t xml:space="preserve">3024085	</t>
  </si>
  <si>
    <t xml:space="preserve">97297437	</t>
  </si>
  <si>
    <t xml:space="preserve">999222673046941	</t>
  </si>
  <si>
    <t>[阿讷马斯]阿讷马斯车站康铂酒店 - 日内瓦(Campanile Annemasse Gare– Genève)(70792270)</t>
  </si>
  <si>
    <t>下一代大床房&lt;2人入住&gt;&lt;不退款&gt;</t>
  </si>
  <si>
    <t>JANYEN/JADE</t>
  </si>
  <si>
    <t xml:space="preserve">3024123	</t>
  </si>
  <si>
    <t xml:space="preserve">34031UC007236	</t>
  </si>
  <si>
    <t xml:space="preserve">999222677987794	</t>
  </si>
  <si>
    <t>[吉隆坡]辉盛凯贝丽(Capri by Fraser Bukit Bintang)(89938245)</t>
  </si>
  <si>
    <t>尊贵一室房&lt;2人入住&gt;&lt;不退款&gt;&lt;早餐&gt;</t>
  </si>
  <si>
    <t>BINTE ISMAIL/NUR AISHA</t>
  </si>
  <si>
    <t xml:space="preserve">3024999	</t>
  </si>
  <si>
    <t xml:space="preserve">39815624-1	</t>
  </si>
  <si>
    <t xml:space="preserve">999222682304944	</t>
  </si>
  <si>
    <t>[比灵斯]拉斯维加斯酒店(The Vegas Hotel)(91808506)</t>
  </si>
  <si>
    <t>大床房&lt;2人入住&gt;&lt;不退款&gt;</t>
  </si>
  <si>
    <t>Brancamp/James</t>
  </si>
  <si>
    <t xml:space="preserve">3025138	</t>
  </si>
  <si>
    <t xml:space="preserve">999222682492768	</t>
  </si>
  <si>
    <t>[慕尼黑]尼乌洛克酒店(The Niu Loco)(96745801)</t>
  </si>
  <si>
    <t>Nixdorff/Jil</t>
  </si>
  <si>
    <t xml:space="preserve">3025157	</t>
  </si>
  <si>
    <t xml:space="preserve">_1455836009	</t>
  </si>
  <si>
    <t xml:space="preserve">999222686173035	</t>
  </si>
  <si>
    <t>[西哈努克城]索尔海滩度假村(Sol Beach Resort)(55768378)</t>
  </si>
  <si>
    <t>绿树别墅&lt;2人入住&gt;&lt;不退款&gt;&lt;早餐&gt;</t>
  </si>
  <si>
    <t>zhang/ming</t>
  </si>
  <si>
    <t xml:space="preserve">3025790	</t>
  </si>
  <si>
    <t xml:space="preserve">22688475887	</t>
  </si>
  <si>
    <t>[中雅加达]雅加达瓦希德哈西姆智选假日酒店(Holiday Inn Express Jakarta Wahid Hasyim, an IHG Hotel)(55639809)</t>
  </si>
  <si>
    <t>BINTI MOHD GHANI/SITI NAZIRA</t>
  </si>
  <si>
    <t xml:space="preserve">3026275	</t>
  </si>
  <si>
    <t xml:space="preserve">43425943	</t>
  </si>
  <si>
    <t xml:space="preserve">999222689968286	</t>
  </si>
  <si>
    <t>[迪沙鲁]沙滩凉鞋戴沙鲁海滩度假村及水疗中心(Sand &amp; Sandals Desaru Beach Resort &amp; Spa)(55733234)</t>
  </si>
  <si>
    <t>园景豪华房&lt;2人入住&gt;&lt;不退款&gt;</t>
  </si>
  <si>
    <t>Harun/Nizamuddin</t>
  </si>
  <si>
    <t xml:space="preserve">3026533	</t>
  </si>
  <si>
    <t xml:space="preserve">-1455984064	</t>
  </si>
  <si>
    <t xml:space="preserve">999222690125219	</t>
  </si>
  <si>
    <t>[芝加哥]芝加哥玛特广场假日酒店(Holiday Inn Chicago Dwtn Wolf Point, an IHG Hotel)(55478468)</t>
  </si>
  <si>
    <t>Yu/Wei</t>
  </si>
  <si>
    <t xml:space="preserve">3026568	</t>
  </si>
  <si>
    <t xml:space="preserve">29216680	</t>
  </si>
  <si>
    <t xml:space="preserve">22690745743	</t>
  </si>
  <si>
    <t>[克拉根福]斯帕克沃尔特湖度假村(Seepark Wörthersee Resort)(55841726)</t>
  </si>
  <si>
    <t>标准双人床房&lt;2人入住&gt;&lt;不退款&gt;</t>
  </si>
  <si>
    <t>LORENZEN/GONNE MARTIN</t>
  </si>
  <si>
    <t xml:space="preserve">3026697	</t>
  </si>
  <si>
    <t xml:space="preserve">3599SE068240	</t>
  </si>
  <si>
    <t xml:space="preserve">999222691163381	</t>
  </si>
  <si>
    <t>ZHAO/HAIFENG,LI/CHAO,LU/YUNLONG</t>
  </si>
  <si>
    <t xml:space="preserve">3026812	</t>
  </si>
  <si>
    <t xml:space="preserve">999222692895763	</t>
  </si>
  <si>
    <t>[巴厘岛]萨提卡塞米亚克酒店(Hotel Santika Seminyak)(55841800)</t>
  </si>
  <si>
    <t>高级房(双床)&lt;2人入住&gt;&lt;不退款&gt;&lt;早餐&gt;</t>
  </si>
  <si>
    <t>OBERY/MYLES,THONGSUK/NATKUNLATHAT</t>
  </si>
  <si>
    <t xml:space="preserve">3027127	</t>
  </si>
  <si>
    <t xml:space="preserve">1456239485	</t>
  </si>
  <si>
    <t xml:space="preserve">22693440926	</t>
  </si>
  <si>
    <t>[黑风洞]雪兰莪士拉央美居酒店(Mercure Selangor Selayang)(70391827)</t>
  </si>
  <si>
    <t>行政高级房&lt;2人入住&gt;&lt;不退款&gt;&lt;早餐&gt;</t>
  </si>
  <si>
    <t>MOHAMMAD/NURASHIKIN</t>
  </si>
  <si>
    <t xml:space="preserve">3027195	</t>
  </si>
  <si>
    <t xml:space="preserve">999222697629952	</t>
  </si>
  <si>
    <t>[新德里]新德里机场诺富特酒店(Novotel New Delhi Aerocity Hotel)(55733372)</t>
  </si>
  <si>
    <t>Singh/Nikki Harnoor,Singh/Maninder</t>
  </si>
  <si>
    <t xml:space="preserve">3027379	</t>
  </si>
  <si>
    <t xml:space="preserve">999222700264163	</t>
  </si>
  <si>
    <t>Lu/Zeyu</t>
  </si>
  <si>
    <t xml:space="preserve">3027592	</t>
  </si>
  <si>
    <t xml:space="preserve">26119686	</t>
  </si>
  <si>
    <t xml:space="preserve">999222700340317	</t>
  </si>
  <si>
    <t>[帕赛市]马尼拉纽波特市智选假日酒店(Holiday Inn Express Manila Newport City, an IHG Hotel)(55920163)</t>
  </si>
  <si>
    <t>CHO/SEOUNGHYUN,PARK/JOONG MYUN</t>
  </si>
  <si>
    <t xml:space="preserve">3027606	</t>
  </si>
  <si>
    <t xml:space="preserve">999222700434689	</t>
  </si>
  <si>
    <t>[曼谷]钻石城酒店 (政府卫生认证)(Diamond City Hotel (SHA Certified))(56140448)</t>
  </si>
  <si>
    <t>YAN/QIWEI,ZHANG/YUXUAN</t>
  </si>
  <si>
    <t xml:space="preserve">3027618	</t>
  </si>
  <si>
    <t xml:space="preserve">999222703215426	</t>
  </si>
  <si>
    <t>[朱盖]天景酒店(Skyview Hotel)(96746436)</t>
  </si>
  <si>
    <t>VIP豪华房&lt;2人入住&gt;&lt;不退款&gt;</t>
  </si>
  <si>
    <t>Suria/Wan</t>
  </si>
  <si>
    <t xml:space="preserve">3027944	</t>
  </si>
  <si>
    <t xml:space="preserve">FONG	</t>
  </si>
  <si>
    <t xml:space="preserve">999222705557918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</si>
  <si>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</si>
  <si>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</si>
  <si>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</si>
  <si>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3028365	</t>
  </si>
  <si>
    <t xml:space="preserve">999222706418140	</t>
  </si>
  <si>
    <t>[夏洛特港]夏洛特港 - 蓬塔戈尔达温德姆戴斯酒店(Days Inn by Wyndham Port Charlotte/Punta Gorda)(70789050)</t>
  </si>
  <si>
    <t>商务房(特大床)&lt;2人入住&gt;&lt;不退款&gt;&lt;早餐&gt;</t>
  </si>
  <si>
    <t>QING/YUANYUAN</t>
  </si>
  <si>
    <t xml:space="preserve">3028508	</t>
  </si>
  <si>
    <t xml:space="preserve">016-219458	</t>
  </si>
  <si>
    <t xml:space="preserve">999222706471260	</t>
  </si>
  <si>
    <t>[济州市]双子酒店(Twins Hotel)(55380677)</t>
  </si>
  <si>
    <t>双床房&lt;2人入住&gt;&lt;不退款&gt;</t>
  </si>
  <si>
    <t>BAI/JIYOON</t>
  </si>
  <si>
    <t xml:space="preserve">3028513	</t>
  </si>
  <si>
    <t xml:space="preserve">999222706499911	</t>
  </si>
  <si>
    <t>[东雅加达]雅加达哈珀迈特海瑞诺酒店(Harper M.T. Haryono Jakarta)(55653015)</t>
  </si>
  <si>
    <t>WAHYONO/SRI</t>
  </si>
  <si>
    <t xml:space="preserve">3028523	</t>
  </si>
  <si>
    <t xml:space="preserve">143717	</t>
  </si>
  <si>
    <t xml:space="preserve">999222707415049	</t>
  </si>
  <si>
    <t>[八打灵再也]吉隆坡颐思殿酒店(Eastin Hotel Kuala Lumpur)(55270753)</t>
  </si>
  <si>
    <t>豪华房（特大床）&lt;2人入住&gt;&lt;不退款&gt;</t>
  </si>
  <si>
    <t>YEO/HUIE LIN</t>
  </si>
  <si>
    <t xml:space="preserve">22707680641	</t>
  </si>
  <si>
    <t>[乔治市]槟城长荣桂冠酒店 (槟城对抗新冠肺炎认证)(Evergreen Laurel Hotel Penang (PenangFightCovid-19 Certified))(55451685)</t>
  </si>
  <si>
    <t>海景豪华房&lt;2人入住&gt;&lt;不退款&gt;</t>
  </si>
  <si>
    <t>NATA/DEASY</t>
  </si>
  <si>
    <t xml:space="preserve">3028730	</t>
  </si>
  <si>
    <t xml:space="preserve">999222708309268	</t>
  </si>
  <si>
    <t>[曼谷]UHG阿索克素坤逸酒店(Asoke Residence Sukhumvit by UHG)(55547224)</t>
  </si>
  <si>
    <t>PHETDEE/SAMART</t>
  </si>
  <si>
    <t xml:space="preserve">3028871	</t>
  </si>
  <si>
    <t xml:space="preserve">-1456466326	</t>
  </si>
  <si>
    <t xml:space="preserve">999222708538436	</t>
  </si>
  <si>
    <t>[纽约]纽约客温德姆酒店(The New Yorker, A Wyndham Hotel)(70791001)</t>
  </si>
  <si>
    <t>无障碍地铁大床房&lt;2人入住&gt;&lt;不退款&gt;</t>
  </si>
  <si>
    <t>SHIH-CHING/KAO</t>
  </si>
  <si>
    <t xml:space="preserve">3028923	</t>
  </si>
  <si>
    <t xml:space="preserve">CRS:80377EE076489 PMS:30200452	</t>
  </si>
  <si>
    <t xml:space="preserve">999222710429695	</t>
  </si>
  <si>
    <t>[伯明翰]伯明翰中心新街站宜必思酒店(Ibis Birmingham Centre New Street Station Hotel)(70391187)</t>
  </si>
  <si>
    <t>MIAO/XIUYUN</t>
  </si>
  <si>
    <t xml:space="preserve">3029264	</t>
  </si>
  <si>
    <t xml:space="preserve">999222710483141	</t>
  </si>
  <si>
    <t>[迪拜]迪拜哈达夫西洋酒店(Occidental Al Jaddaf Dubai)(90402384)</t>
  </si>
  <si>
    <t>ALHEFEITI/AHMED</t>
  </si>
  <si>
    <t xml:space="preserve">3029268	</t>
  </si>
  <si>
    <t xml:space="preserve">308000	</t>
  </si>
  <si>
    <t xml:space="preserve">999222710493803	</t>
  </si>
  <si>
    <t>[曼谷]曼谷WIRELESS ROAD英迪格酒店(Hotel Indigo Bangkok Wireless Road)(55312071)</t>
  </si>
  <si>
    <t>标准大床&lt;2人入住&gt;&lt;不退款&gt;</t>
  </si>
  <si>
    <t>ANG/EDMUND LEONG CHOON</t>
  </si>
  <si>
    <t xml:space="preserve">3029271	</t>
  </si>
  <si>
    <t xml:space="preserve">83358480	</t>
  </si>
  <si>
    <t xml:space="preserve">999222710680577	</t>
  </si>
  <si>
    <t>[罗马]乐克拉利瑟艾尔潘特昂酒店(Hotel Le Clarisse al Pantheon)(89919052)</t>
  </si>
  <si>
    <t>三人间&lt;2人入住&gt;&lt;不退款&gt;</t>
  </si>
  <si>
    <t>Levey/Gabriel</t>
  </si>
  <si>
    <t xml:space="preserve">3029317	</t>
  </si>
  <si>
    <t xml:space="preserve">274-288177-1676321130	</t>
  </si>
  <si>
    <t xml:space="preserve">999222710715414	</t>
  </si>
  <si>
    <t>[舍讷费尔德]柏林机场施柏阁酒店(Steigenberger Airport Hotel Berlin)(91624939)</t>
  </si>
  <si>
    <t>SCHMIDT/ANDY</t>
  </si>
  <si>
    <t xml:space="preserve">3029335	</t>
  </si>
  <si>
    <t xml:space="preserve">900739200328750	</t>
  </si>
  <si>
    <t xml:space="preserve">999222710788510	</t>
  </si>
  <si>
    <t>[Dokuz Eylul Mahallesi]伊兹密尔塔弗机场酒店(Tav Airport Hotel Izmir)(55666248)</t>
  </si>
  <si>
    <t>Binns/john erin</t>
  </si>
  <si>
    <t xml:space="preserve">3029354	</t>
  </si>
  <si>
    <t xml:space="preserve">4255680	</t>
  </si>
  <si>
    <t xml:space="preserve">999222710876469	</t>
  </si>
  <si>
    <t>[巴斯]麦克唐纳德巴斯水疗度假酒店(Macdonald Bath Spa Hotel)(55598807)</t>
  </si>
  <si>
    <t>Ruoli/Zhang,Xiaoyan/Su</t>
  </si>
  <si>
    <t xml:space="preserve">3029399	</t>
  </si>
  <si>
    <t xml:space="preserve">2299SE127289	</t>
  </si>
  <si>
    <t xml:space="preserve">999222711020471	</t>
  </si>
  <si>
    <t>[巴厘岛]巴厘岛库塔探索酒店(Quest Hotel Kuta Bali  by Aston)(55414005)</t>
  </si>
  <si>
    <t>CHAN/TJIAN FOEI</t>
  </si>
  <si>
    <t xml:space="preserve">3029449	</t>
  </si>
  <si>
    <t xml:space="preserve">999222716908315	</t>
  </si>
  <si>
    <t>[芭堤雅]密特酒店 (政府卫生认证)(Mytt Hotel Pattaya (SHA Extra Plus))(55944782)</t>
  </si>
  <si>
    <t>都市精致套房&lt;2人入住&gt;&lt;不退款&gt;</t>
  </si>
  <si>
    <t>CAI/PUPU</t>
  </si>
  <si>
    <t xml:space="preserve">3029753	</t>
  </si>
  <si>
    <t xml:space="preserve">报客人姓名办理入住	</t>
  </si>
  <si>
    <t xml:space="preserve">999222716893812	</t>
  </si>
  <si>
    <t>[吉隆坡]奥克伍德酒店及公寓吉隆坡(Oakwood Hotel and Residence Kuala Lumpur)(55851894)</t>
  </si>
  <si>
    <t>豪华双床房&lt;2人入住&gt;&lt;不退款&gt;</t>
  </si>
  <si>
    <t>JANTAMAN/PHATHARAPHON</t>
  </si>
  <si>
    <t xml:space="preserve">3029752	</t>
  </si>
  <si>
    <t xml:space="preserve">999222718385638	</t>
  </si>
  <si>
    <t>[泗水]泗水探索酒店(Quest Hotel Darmo - Surabaya by Aston)(60480266)</t>
  </si>
  <si>
    <t>AMELIA/FIKA</t>
  </si>
  <si>
    <t xml:space="preserve">3029951	</t>
  </si>
  <si>
    <t xml:space="preserve">999222718397674	</t>
  </si>
  <si>
    <t>[弗朗斯地区特朗布莱]巴黎戴高乐市民M酒店(Citizenm Paris Charles de Gaulle)(95387578)</t>
  </si>
  <si>
    <t>客房, 1 张特大床&lt;2人入住&gt;&lt;不退款&gt;</t>
  </si>
  <si>
    <t>TSENG/YIWEI</t>
  </si>
  <si>
    <t xml:space="preserve">3029954	</t>
  </si>
  <si>
    <t xml:space="preserve">999222718798221	</t>
  </si>
  <si>
    <t>[西雅加达]普里维兰达服务式住宅酒店(Veranda Residence at Puri)(92031257)</t>
  </si>
  <si>
    <t>行政双床房&lt;2人入住&gt;&lt;不退款&gt;</t>
  </si>
  <si>
    <t>HONG/HEXIE</t>
  </si>
  <si>
    <t xml:space="preserve">3029999	</t>
  </si>
  <si>
    <t xml:space="preserve">-1456924400	</t>
  </si>
  <si>
    <t xml:space="preserve">999222718830009	</t>
  </si>
  <si>
    <t>[温哥华]苏顿普莱斯酒店(The Sutton Place Hotel Vancouver)(92030058)</t>
  </si>
  <si>
    <t>经典豪华特大床房&lt;2人入住&gt;&lt;不退款&gt;</t>
  </si>
  <si>
    <t>Celani/Ariana</t>
  </si>
  <si>
    <t xml:space="preserve">3030004	</t>
  </si>
  <si>
    <t xml:space="preserve">999222719174077	</t>
  </si>
  <si>
    <t>[Tarogong Kidul]希曼努克贾璐酒店(favehotel Cimanuk Garut)(70165333)</t>
  </si>
  <si>
    <t>致爱房&lt;2人入住&gt;&lt;不退款&gt;&lt;早餐&gt;</t>
  </si>
  <si>
    <t>SEPTIANA/SHEHILDA</t>
  </si>
  <si>
    <t xml:space="preserve">3030042	</t>
  </si>
  <si>
    <t>RZ-1456932732</t>
  </si>
  <si>
    <t xml:space="preserve">RZ-1456932734	</t>
  </si>
  <si>
    <t xml:space="preserve">999222719191602	</t>
  </si>
  <si>
    <t>[本萨勒]费斯特维尔 - 特雷弗斯舒适酒店(Comfort Inn Feasterville - Trevose)(95138648)</t>
  </si>
  <si>
    <t>标准特大号床间&lt;2人入住&gt;&lt;不退款&gt;&lt;早餐&gt;</t>
  </si>
  <si>
    <t>KOKUMBEKUULU/SALAMAT</t>
  </si>
  <si>
    <t xml:space="preserve">3030046	</t>
  </si>
  <si>
    <t xml:space="preserve">999222720008546	</t>
  </si>
  <si>
    <t>[Darlinghurst]悉尼克肯顿酒店- 捌号精品酒店(Kirketon Hotel Sydney)(55491845)</t>
  </si>
  <si>
    <t>尊贵房&lt;2人入住&gt;&lt;不退款&gt;</t>
  </si>
  <si>
    <t>HUANG/YUK SHIN</t>
  </si>
  <si>
    <t xml:space="preserve">3030129	</t>
  </si>
  <si>
    <t xml:space="preserve">999222720284824	</t>
  </si>
  <si>
    <t>[巴厘巴板]巴厘巴板奎斯特酒店(Quest Hotel Balikpapan by ASTON)(55598959)</t>
  </si>
  <si>
    <t>套房&lt;2人入住&gt;&lt;不退款&gt;</t>
  </si>
  <si>
    <t>VALENTIN/KENDRA</t>
  </si>
  <si>
    <t xml:space="preserve">3030153	</t>
  </si>
  <si>
    <t xml:space="preserve">999222720643648	</t>
  </si>
  <si>
    <t>[弗朗斯地区鲁瓦西]巴黎戴高乐机场假日酒店(Hôtel Inn Paris CDG Airport)(55299142)</t>
  </si>
  <si>
    <t>Nawaz/Ahsan</t>
  </si>
  <si>
    <t xml:space="preserve">3030213	</t>
  </si>
  <si>
    <t xml:space="preserve">8CK4TW	</t>
  </si>
  <si>
    <t xml:space="preserve">999222720769712	</t>
  </si>
  <si>
    <t>[多哈]萨拉亚滨海酒店(Saraya Corniche Hotel)(55328970)</t>
  </si>
  <si>
    <t>高级房(特大床)&lt;2人入住&gt;&lt;不退款&gt;</t>
  </si>
  <si>
    <t>THAMKANTEE/SUMINCHA</t>
  </si>
  <si>
    <t xml:space="preserve">3030238	</t>
  </si>
  <si>
    <t xml:space="preserve">613211	</t>
  </si>
  <si>
    <t xml:space="preserve">999222720771828	</t>
  </si>
  <si>
    <t>[罗兰岗]核桃市-工业城凯艺套房酒店(Quality Inn &amp; Suites Walnut - City of Industry)(55346135)</t>
  </si>
  <si>
    <t>Martinez/Giselle yang,YANG/YANG</t>
  </si>
  <si>
    <t xml:space="preserve">3030239	</t>
  </si>
  <si>
    <t xml:space="preserve">999222721010163	</t>
  </si>
  <si>
    <t>KHERNG/CHAI SOON SIMON</t>
  </si>
  <si>
    <t xml:space="preserve">3030262	</t>
  </si>
  <si>
    <t xml:space="preserve">999222721249121	</t>
  </si>
  <si>
    <t>[Casula]利物浦狩猎酒店(Hunts Hotel Liverpool)(91811735)</t>
  </si>
  <si>
    <t>行政特大床房&lt;2人入住&gt;&lt;不退款&gt;</t>
  </si>
  <si>
    <t>WAKIM/GEORGE</t>
  </si>
  <si>
    <t xml:space="preserve">3030293	</t>
  </si>
  <si>
    <t xml:space="preserve">999222721473980	</t>
  </si>
  <si>
    <t>[班贾尔马辛]银河大酒店(Galaxy Hotel Banjarmasin)(55439443)</t>
  </si>
  <si>
    <t>豪华双床房&lt;2人入住&gt;&lt;不退款&gt;&lt;早餐&gt;</t>
  </si>
  <si>
    <t>Wen/Chunming,Liu/Ao</t>
  </si>
  <si>
    <t xml:space="preserve">3030321	</t>
  </si>
  <si>
    <t xml:space="preserve">999222721707866	</t>
  </si>
  <si>
    <t>[巴厘岛]克拉帕度假酒店(Klapa Resort)(55626058)</t>
  </si>
  <si>
    <t>DOAN/XUAN PHU</t>
  </si>
  <si>
    <t xml:space="preserve">3030343	</t>
  </si>
  <si>
    <t xml:space="preserve">22721718736	</t>
  </si>
  <si>
    <t>[曼谷]曼谷素坤逸卡尔顿酒店 (政府卫生认证)(Carlton Hotel Bangkok Sukhumvit (SHA Plus+))(68545237)</t>
  </si>
  <si>
    <t>Kim/Dohee</t>
  </si>
  <si>
    <t xml:space="preserve">3030350	</t>
  </si>
  <si>
    <t xml:space="preserve">999222722549234	</t>
  </si>
  <si>
    <t>[雪邦]国际机场 KLIA-KLIA2途恩酒店(Tune Hotel KLIA-KLIA2)(60514018)</t>
  </si>
  <si>
    <t>花园双床房&lt;2人入住&gt;&lt;不退款&gt;&lt;早餐&gt;</t>
  </si>
  <si>
    <t>you/jiangjiang,tan/jibo</t>
  </si>
  <si>
    <t xml:space="preserve">3030450	</t>
  </si>
  <si>
    <t xml:space="preserve">999222722635929	</t>
  </si>
  <si>
    <t>[日惹]日惹马里奥波罗酒店(favehotel Malioboro - Yogyakarta)(55822194)</t>
  </si>
  <si>
    <t>FARIZA/MUHAMMAD NAUFAL</t>
  </si>
  <si>
    <t xml:space="preserve">3030462	</t>
  </si>
  <si>
    <t xml:space="preserve">999222722732684	</t>
  </si>
  <si>
    <t>[吉隆坡]吉隆坡邵氏广场美居酒店(Mercure Kuala Lumpur Shaw Parade)(55680287)</t>
  </si>
  <si>
    <t>豪华大号床房&lt;2人入住&gt;&lt;不退款&gt;</t>
  </si>
  <si>
    <t>CHIN/LEE YOON</t>
  </si>
  <si>
    <t xml:space="preserve">3030475	</t>
  </si>
  <si>
    <t xml:space="preserve">999222722732941	</t>
  </si>
  <si>
    <t>[巴生港]吉隆坡巴生鼎峰酒店(Premiere Hotel Kuala Lumpur)(55414157)</t>
  </si>
  <si>
    <t>高级特大床房&lt;2人入住&gt;&lt;不退款&gt;&lt;早餐&gt;</t>
  </si>
  <si>
    <t>MUHD HALIB/BADRUL HISYAM</t>
  </si>
  <si>
    <t xml:space="preserve">3030476	</t>
  </si>
  <si>
    <t xml:space="preserve">999222723028118	</t>
  </si>
  <si>
    <t>[巴厘岛]捷兰蒂克库塔尼奥酒店(Hotel Neo - Kuta, Jelantik)(55439286)</t>
  </si>
  <si>
    <t>Kejik/Pavel</t>
  </si>
  <si>
    <t xml:space="preserve">3030505	</t>
  </si>
  <si>
    <t xml:space="preserve">999222723392624	</t>
  </si>
  <si>
    <t>[迪拜]迪拜国际金融中心丽思卡顿酒店(The Ritz-Carlton, Dubai International Financial Centre)(55666200)</t>
  </si>
  <si>
    <t>CHAN/ROBIN H</t>
  </si>
  <si>
    <t xml:space="preserve">3030549	</t>
  </si>
  <si>
    <t xml:space="preserve">92604794	</t>
  </si>
  <si>
    <t xml:space="preserve">999222723425893	</t>
  </si>
  <si>
    <t>WIJAYA KUSUMA/KOMANG RAMA</t>
  </si>
  <si>
    <t xml:space="preserve">3030554	</t>
  </si>
  <si>
    <t xml:space="preserve">999222723809611	</t>
  </si>
  <si>
    <t>PATEL/ABHISHEK BATUKBHAI</t>
  </si>
  <si>
    <t xml:space="preserve">3030597	</t>
  </si>
  <si>
    <t xml:space="preserve">308057	</t>
  </si>
  <si>
    <t xml:space="preserve">999222724453350	</t>
  </si>
  <si>
    <t>[Sentul]洛林冼都酒店(Lorin Sentul Hotel)(91808500)</t>
  </si>
  <si>
    <t>高级房间&lt;2人入住&gt;&lt;不退款&gt;&lt;早餐&gt;</t>
  </si>
  <si>
    <t>CHRISTIN/NOVI</t>
  </si>
  <si>
    <t xml:space="preserve">3030655	</t>
  </si>
  <si>
    <t xml:space="preserve">999222725384973	</t>
  </si>
  <si>
    <t>[班贾尔马辛]阿斯顿巴努阿班贾尔马辛酒店及会议中心(ASTON Banua Banjarmasin Hotel &amp; Convention Center)(70165221)</t>
  </si>
  <si>
    <t>SARI/SORAYA PANDAN</t>
  </si>
  <si>
    <t xml:space="preserve">22725687306	</t>
  </si>
  <si>
    <t>[西雅加达]雅加达德普利马机场2号酒店(Dprimahotel Airport Jakarta 2 (Citra 8))(77368874)</t>
  </si>
  <si>
    <t>高级双床房(无窗)&lt;2人入住&gt;&lt;不退款&gt;&lt;早餐&gt;</t>
  </si>
  <si>
    <t>ZHANG/AYING</t>
  </si>
  <si>
    <t xml:space="preserve">3030787	</t>
  </si>
  <si>
    <t xml:space="preserve">999222729496424	</t>
  </si>
  <si>
    <t>[多哈]祖巴拉酒店(Zubarah Hotel)(55757270)</t>
  </si>
  <si>
    <t>经典双床房&lt;2人入住&gt;&lt;不退款&gt;</t>
  </si>
  <si>
    <t>KLAYMAN/ROBERT</t>
  </si>
  <si>
    <t xml:space="preserve">3030894	</t>
  </si>
  <si>
    <t xml:space="preserve">22730254494	</t>
  </si>
  <si>
    <t>[吉隆坡]铂尔曼吉隆坡孟沙酒店(Pullman Kuala Lumpur Bangsar)(55439350)</t>
  </si>
  <si>
    <t>豪华特大床房&lt;2人入住&gt;&lt;不退款&gt;&lt;早餐&gt;</t>
  </si>
  <si>
    <t>WU/HAN</t>
  </si>
  <si>
    <t xml:space="preserve">3030948	</t>
  </si>
  <si>
    <t xml:space="preserve">999222730316717	</t>
  </si>
  <si>
    <t>[Bancarkembar]阿斯顿帝国普禾加多(ASTON Imperium Purwokerto)(55573074)</t>
  </si>
  <si>
    <t>豪华间&lt;2人入住&gt;&lt;不退款&gt;</t>
  </si>
  <si>
    <t>NURUDIN/NURUDIN</t>
  </si>
  <si>
    <t xml:space="preserve">3030952	</t>
  </si>
  <si>
    <t xml:space="preserve">118464	</t>
  </si>
  <si>
    <t xml:space="preserve">999222730366224	</t>
  </si>
  <si>
    <t>H/Ilmi</t>
  </si>
  <si>
    <t xml:space="preserve">3030965	</t>
  </si>
  <si>
    <t xml:space="preserve">999222730549701	</t>
  </si>
  <si>
    <t>[利雅得]阿齐济耶行政酒店(Executives Hotel - Azizia)(55320423)</t>
  </si>
  <si>
    <t>标准双人床房&lt;2人入住&gt;&lt;不退款&gt;&lt;早餐&gt;</t>
  </si>
  <si>
    <t>XUE/ZHIJUN</t>
  </si>
  <si>
    <t xml:space="preserve">3030984	</t>
  </si>
  <si>
    <t xml:space="preserve">999222730927302	</t>
  </si>
  <si>
    <t>[西雅加达]雅加达MaxOne签名格洛多克酒店(MaxOne Signature Glodok Jakarta)(55299344)</t>
  </si>
  <si>
    <t>幸福房&lt;2人入住&gt;&lt;不退款&gt;</t>
  </si>
  <si>
    <t>Hadiwijaya/Paulus</t>
  </si>
  <si>
    <t xml:space="preserve">3031021	</t>
  </si>
  <si>
    <t xml:space="preserve">999222731163522	</t>
  </si>
  <si>
    <t>[威斯敏斯特城]伦敦圣詹姆斯康莱德酒店(Conrad London St. James)(55812418)</t>
  </si>
  <si>
    <t>LI/JIAWEI</t>
  </si>
  <si>
    <t xml:space="preserve">3350365995	</t>
  </si>
  <si>
    <t xml:space="preserve">999222731287571	</t>
  </si>
  <si>
    <t>[金边]金边娱乐综合大楼酒店(NagaWorld Hotel &amp; Entertainment Complex)(55426302)</t>
  </si>
  <si>
    <t>WANG/JIANLIANG</t>
  </si>
  <si>
    <t xml:space="preserve">3031070	</t>
  </si>
  <si>
    <t xml:space="preserve">999222731785847	</t>
  </si>
  <si>
    <t>[多伦多]多伦多市中心丽笙蓝标酒店(Radisson Blu Toronto Downtown)(55337460)</t>
  </si>
  <si>
    <t>两张大号床房&lt;2人入住&gt;&lt;不退款&gt;</t>
  </si>
  <si>
    <t>Yuan/Xi</t>
  </si>
  <si>
    <t xml:space="preserve">3031166	</t>
  </si>
  <si>
    <t>，</t>
  </si>
  <si>
    <t xml:space="preserve"> 224605 HKD</t>
  </si>
  <si>
    <t>A230218105952481</t>
  </si>
  <si>
    <t>A230218110027481</t>
  </si>
  <si>
    <t>总计：224605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</si>
  <si>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</si>
  <si>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</si>
  <si>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</si>
  <si>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</si>
  <si>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</si>
  <si>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</si>
  <si>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</si>
  <si>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</si>
  <si>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</si>
  <si>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</si>
  <si>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</si>
  <si>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</si>
  <si>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</si>
  <si>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</si>
  <si>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</si>
  <si>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</si>
  <si>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</si>
  <si>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</si>
  <si>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</si>
  <si>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2023-02-14</t>
  </si>
  <si>
    <t>3031166</t>
  </si>
  <si>
    <t>多伦多市中心丽笙蓝标酒店</t>
  </si>
  <si>
    <t>Yuan Xi</t>
  </si>
  <si>
    <t>2023-02-15</t>
  </si>
  <si>
    <t>退房日周结</t>
  </si>
  <si>
    <t>1128.07</t>
  </si>
  <si>
    <t>1295.00</t>
  </si>
  <si>
    <t>0</t>
  </si>
  <si>
    <t>0.00</t>
  </si>
  <si>
    <t>携程汇智国际直连</t>
  </si>
  <si>
    <t>925</t>
  </si>
  <si>
    <t>2023-02-14 22:58:29</t>
  </si>
  <si>
    <t>否</t>
  </si>
  <si>
    <t>汇智国际旅游发展有限公司</t>
  </si>
  <si>
    <t>直连</t>
  </si>
  <si>
    <t>加拿大</t>
  </si>
  <si>
    <t>3031070</t>
  </si>
  <si>
    <t>金边娱乐综合大楼酒店</t>
  </si>
  <si>
    <t>WANG JIANLIANG</t>
  </si>
  <si>
    <t>485.20</t>
  </si>
  <si>
    <t>557.00</t>
  </si>
  <si>
    <t>2023-02-14 22:23:27</t>
  </si>
  <si>
    <t>柬埔寨</t>
  </si>
  <si>
    <t>3031051</t>
  </si>
  <si>
    <t>伦敦圣詹姆斯康莱德酒店</t>
  </si>
  <si>
    <t>LI JIAWEI</t>
  </si>
  <si>
    <t>2480.02</t>
  </si>
  <si>
    <t>2847.00</t>
  </si>
  <si>
    <t>2023-02-14 22:15:04</t>
  </si>
  <si>
    <t>英国</t>
  </si>
  <si>
    <t>3031021</t>
  </si>
  <si>
    <t>雅加达MaxOne签名格洛多克酒店</t>
  </si>
  <si>
    <t>Hadiwijaya Paulus</t>
  </si>
  <si>
    <t>107.15</t>
  </si>
  <si>
    <t>123.00</t>
  </si>
  <si>
    <t>2023-02-14 22:02:53</t>
  </si>
  <si>
    <t>印度尼西亚</t>
  </si>
  <si>
    <t>3030984</t>
  </si>
  <si>
    <t>阿齐济耶行政酒店</t>
  </si>
  <si>
    <t>XUE ZHIJUN</t>
  </si>
  <si>
    <t>577.54</t>
  </si>
  <si>
    <t>663.00</t>
  </si>
  <si>
    <t>2023-02-14 21:46:11</t>
  </si>
  <si>
    <t>沙特阿拉伯</t>
  </si>
  <si>
    <t>3030965</t>
  </si>
  <si>
    <t>吉隆坡颐思殿酒店</t>
  </si>
  <si>
    <t>H Ilmi</t>
  </si>
  <si>
    <t>304.01</t>
  </si>
  <si>
    <t>349.00</t>
  </si>
  <si>
    <t>2023-02-14 21:42:29</t>
  </si>
  <si>
    <t>马来西亚</t>
  </si>
  <si>
    <t>3030952</t>
  </si>
  <si>
    <t>阿斯顿帝国普禾加多</t>
  </si>
  <si>
    <t>NURUDIN NURUDIN</t>
  </si>
  <si>
    <t>280.49</t>
  </si>
  <si>
    <t>322.00</t>
  </si>
  <si>
    <t>2023-02-14 21:36:19</t>
  </si>
  <si>
    <t>3030948</t>
  </si>
  <si>
    <t>吉隆坡孟沙铂尔曼酒店</t>
  </si>
  <si>
    <t>WU HAN</t>
  </si>
  <si>
    <t>2023-02-14 21:34:48</t>
  </si>
  <si>
    <t>3030894</t>
  </si>
  <si>
    <t>祖巴拉酒店</t>
  </si>
  <si>
    <t>KLAYMAN ROBERT</t>
  </si>
  <si>
    <t>493.04</t>
  </si>
  <si>
    <t>566.00</t>
  </si>
  <si>
    <t>2023-02-14 21:21:20</t>
  </si>
  <si>
    <t>卡塔尔</t>
  </si>
  <si>
    <t>3030787</t>
  </si>
  <si>
    <t>雅加达德普利马机场2号酒店</t>
  </si>
  <si>
    <t>ZHANG AYING</t>
  </si>
  <si>
    <t>378.06</t>
  </si>
  <si>
    <t>434.00</t>
  </si>
  <si>
    <t>2023-02-14 20:16:02</t>
  </si>
  <si>
    <t>3030743</t>
  </si>
  <si>
    <t>阿斯顿巴努阿班贾尔马辛酒店及会议中心</t>
  </si>
  <si>
    <t>SARI SORAYA PANDAN</t>
  </si>
  <si>
    <t>376.32</t>
  </si>
  <si>
    <t>432.00</t>
  </si>
  <si>
    <t>2023-02-14 19:51:05</t>
  </si>
  <si>
    <t>3030655</t>
  </si>
  <si>
    <t>洛林冼都酒店</t>
  </si>
  <si>
    <t>CHRISTIN NOVI</t>
  </si>
  <si>
    <t>259.59</t>
  </si>
  <si>
    <t>298.00</t>
  </si>
  <si>
    <t>2023-02-14 18:54:40</t>
  </si>
  <si>
    <t>3030597</t>
  </si>
  <si>
    <t>迪拜哈达夫西洋酒店</t>
  </si>
  <si>
    <t>PATEL ABHISHEK BATUKBHAI</t>
  </si>
  <si>
    <t>612.38</t>
  </si>
  <si>
    <t>703.00</t>
  </si>
  <si>
    <t>2023-02-14 18:17:40</t>
  </si>
  <si>
    <t>阿拉伯联合酋长国</t>
  </si>
  <si>
    <t>3030554</t>
  </si>
  <si>
    <t>巴厘岛库塔探索酒店</t>
  </si>
  <si>
    <t>WIJAYA KUSUMA KOMANG RAMA</t>
  </si>
  <si>
    <t>143.73</t>
  </si>
  <si>
    <t>165.00</t>
  </si>
  <si>
    <t>2023-02-14 17:55:42</t>
  </si>
  <si>
    <t>3030549</t>
  </si>
  <si>
    <t>迪拜国际金融中心丽思卡顿酒店</t>
  </si>
  <si>
    <t>CHAN ROBIN H</t>
  </si>
  <si>
    <t>2453.02</t>
  </si>
  <si>
    <t>2816.00</t>
  </si>
  <si>
    <t>2023-02-14 17:53:56</t>
  </si>
  <si>
    <t>3030505</t>
  </si>
  <si>
    <t>捷兰蒂克库塔尼奥酒店</t>
  </si>
  <si>
    <t>Kejik Pavel</t>
  </si>
  <si>
    <t>88.85</t>
  </si>
  <si>
    <t>102.00</t>
  </si>
  <si>
    <t>2023-02-14 17:34:35</t>
  </si>
  <si>
    <t>3030476</t>
  </si>
  <si>
    <t>吉隆坡巴生鼎峰酒店</t>
  </si>
  <si>
    <t>MUHD HALIB BADRUL HISYAM</t>
  </si>
  <si>
    <t>398.96</t>
  </si>
  <si>
    <t>458.00</t>
  </si>
  <si>
    <t>2023-02-14 17:19:47</t>
  </si>
  <si>
    <t>3030475</t>
  </si>
  <si>
    <t>吉隆坡邵氏广场美居酒店</t>
  </si>
  <si>
    <t>CHIN LEE YOON</t>
  </si>
  <si>
    <t>351.05</t>
  </si>
  <si>
    <t>403.00</t>
  </si>
  <si>
    <t>2023-02-14 17:20:17</t>
  </si>
  <si>
    <t>3030462</t>
  </si>
  <si>
    <t>日惹马里奥波罗酒店</t>
  </si>
  <si>
    <t>FARIZA MUHAMMAD NAUFAL</t>
  </si>
  <si>
    <t>136.76</t>
  </si>
  <si>
    <t>157.00</t>
  </si>
  <si>
    <t>2023-02-14 17:14:15</t>
  </si>
  <si>
    <t>3030450</t>
  </si>
  <si>
    <t>国际机场 KLIA-KLIA2途恩酒店</t>
  </si>
  <si>
    <t>you jiangjiang,tan jibo</t>
  </si>
  <si>
    <t>560.99</t>
  </si>
  <si>
    <t>644.00</t>
  </si>
  <si>
    <t>2023-02-14 17:10:54</t>
  </si>
  <si>
    <t>3030350</t>
  </si>
  <si>
    <t>曼谷素坤逸卡尔顿酒店 (SHA Plus+)</t>
  </si>
  <si>
    <t>Kim Dohee</t>
  </si>
  <si>
    <t>2086.28</t>
  </si>
  <si>
    <t>2395.00</t>
  </si>
  <si>
    <t>2023-02-14 16:24:36</t>
  </si>
  <si>
    <t>泰国</t>
  </si>
  <si>
    <t>3030343</t>
  </si>
  <si>
    <t>克拉帕度假酒店</t>
  </si>
  <si>
    <t>DOAN XUAN PHU</t>
  </si>
  <si>
    <t>350.18</t>
  </si>
  <si>
    <t>402.00</t>
  </si>
  <si>
    <t>2023-02-14 16:19:56</t>
  </si>
  <si>
    <t>3030321</t>
  </si>
  <si>
    <t>银河大酒店</t>
  </si>
  <si>
    <t>Wen Chunming,Liu Ao</t>
  </si>
  <si>
    <t>691.65</t>
  </si>
  <si>
    <t>794.00</t>
  </si>
  <si>
    <t>2023-02-14 16:04:45</t>
  </si>
  <si>
    <t>3030293</t>
  </si>
  <si>
    <t>利物浦狩猎酒店</t>
  </si>
  <si>
    <t>WAKIM GEORGE</t>
  </si>
  <si>
    <t>670.75</t>
  </si>
  <si>
    <t>770.00</t>
  </si>
  <si>
    <t>2023-02-14 15:50:32</t>
  </si>
  <si>
    <t>澳大利亚</t>
  </si>
  <si>
    <t>3030262</t>
  </si>
  <si>
    <t>KHERNG CHAI SOON SIMON</t>
  </si>
  <si>
    <t>2023-02-14 15:36:13</t>
  </si>
  <si>
    <t>3030239</t>
  </si>
  <si>
    <t>核桃市-工业城凯艺套房酒店</t>
  </si>
  <si>
    <t>Martinez Giselle yang,YANG YANG</t>
  </si>
  <si>
    <t>608.03</t>
  </si>
  <si>
    <t>698.00</t>
  </si>
  <si>
    <t>2023-02-14 15:19:53</t>
  </si>
  <si>
    <t>美国</t>
  </si>
  <si>
    <t>3030238</t>
  </si>
  <si>
    <t>萨拉亚滨海酒店</t>
  </si>
  <si>
    <t>THAMKANTEE SUMINCHA</t>
  </si>
  <si>
    <t>407.67</t>
  </si>
  <si>
    <t>468.00</t>
  </si>
  <si>
    <t>2023-02-14 15:19:20</t>
  </si>
  <si>
    <t>3030213</t>
  </si>
  <si>
    <t>巴黎戴高乐机场假日酒店</t>
  </si>
  <si>
    <t>Nawaz Ahsan</t>
  </si>
  <si>
    <t>562.73</t>
  </si>
  <si>
    <t>646.00</t>
  </si>
  <si>
    <t>2023-02-14 15:12:13</t>
  </si>
  <si>
    <t>法国</t>
  </si>
  <si>
    <t>3030153</t>
  </si>
  <si>
    <t>巴厘巴板奎斯特酒店</t>
  </si>
  <si>
    <t>VALENTIN KENDRA</t>
  </si>
  <si>
    <t>327.53</t>
  </si>
  <si>
    <t>376.00</t>
  </si>
  <si>
    <t>2023-02-14 14:49:39</t>
  </si>
  <si>
    <t>3030129</t>
  </si>
  <si>
    <t>悉尼克肯顿酒店- 捌号精品酒店</t>
  </si>
  <si>
    <t>HUANG YUK SHIN</t>
  </si>
  <si>
    <t>784.86</t>
  </si>
  <si>
    <t>901.00</t>
  </si>
  <si>
    <t>2023-02-14 14:36:13</t>
  </si>
  <si>
    <t>3030046</t>
  </si>
  <si>
    <t>费斯特维尔 - 特雷弗斯舒适酒店</t>
  </si>
  <si>
    <t>KOKUMBEKUULU SALAMAT</t>
  </si>
  <si>
    <t>475.62</t>
  </si>
  <si>
    <t>546.00</t>
  </si>
  <si>
    <t>2023-02-14 13:41:49</t>
  </si>
  <si>
    <t>3030042</t>
  </si>
  <si>
    <t>希曼努克贾璐酒店</t>
  </si>
  <si>
    <t>SEPTIANA SHEHILDA</t>
  </si>
  <si>
    <t>367.60</t>
  </si>
  <si>
    <t>422.00</t>
  </si>
  <si>
    <t>2023-02-14 13:49:34</t>
  </si>
  <si>
    <t>3030004</t>
  </si>
  <si>
    <t>苏顿普莱斯酒店</t>
  </si>
  <si>
    <t>Celani Ariana</t>
  </si>
  <si>
    <t>1229.99</t>
  </si>
  <si>
    <t>1412.00</t>
  </si>
  <si>
    <t>2023-02-14 13:19:16</t>
  </si>
  <si>
    <t>3029999</t>
  </si>
  <si>
    <t>普里维兰达服务式住宅酒店</t>
  </si>
  <si>
    <t>HONG HEXIE</t>
  </si>
  <si>
    <t>288.33</t>
  </si>
  <si>
    <t>331.00</t>
  </si>
  <si>
    <t>2023-02-14 13:22:49</t>
  </si>
  <si>
    <t>3029954</t>
  </si>
  <si>
    <t>巴黎戴高乐市民M酒店</t>
  </si>
  <si>
    <t>TSENG YIWEI</t>
  </si>
  <si>
    <t>733.47</t>
  </si>
  <si>
    <t>842.00</t>
  </si>
  <si>
    <t>2023-02-14 12:53:38</t>
  </si>
  <si>
    <t>3029951</t>
  </si>
  <si>
    <t>泗水探索酒店</t>
  </si>
  <si>
    <t>AMELIA FIKA</t>
  </si>
  <si>
    <t>140.25</t>
  </si>
  <si>
    <t>161.00</t>
  </si>
  <si>
    <t>2023-02-14 12:50:42</t>
  </si>
  <si>
    <t>3029753</t>
  </si>
  <si>
    <t>芭提雅Mytt海滩酒店</t>
  </si>
  <si>
    <t>CAI PUPU</t>
  </si>
  <si>
    <t>732.60</t>
  </si>
  <si>
    <t>841.00</t>
  </si>
  <si>
    <t>2023-02-14 11:19:58</t>
  </si>
  <si>
    <t>3029752</t>
  </si>
  <si>
    <t>奥克伍德酒店及公寓吉隆坡</t>
  </si>
  <si>
    <t>JANTAMAN PHATHARAPHON</t>
  </si>
  <si>
    <t>215.16</t>
  </si>
  <si>
    <t>247.00</t>
  </si>
  <si>
    <t>2023-02-14 11:19:57</t>
  </si>
  <si>
    <t>3029449</t>
  </si>
  <si>
    <t>CHAN TJIAN FOEI</t>
  </si>
  <si>
    <t>102.79</t>
  </si>
  <si>
    <t>118.00</t>
  </si>
  <si>
    <t>2023-02-14 07:58:54</t>
  </si>
  <si>
    <t>3029399</t>
  </si>
  <si>
    <t>麦克唐纳德巴斯温泉度假酒店</t>
  </si>
  <si>
    <t>Ruoli Zhang,Xiaoyan Su</t>
  </si>
  <si>
    <t>1236.96</t>
  </si>
  <si>
    <t>1420.00</t>
  </si>
  <si>
    <t>2023-02-14 07:10:03</t>
  </si>
  <si>
    <t>3029354</t>
  </si>
  <si>
    <t>伊兹密尔塔弗机场酒店</t>
  </si>
  <si>
    <t>Binns john erin</t>
  </si>
  <si>
    <t>487.82</t>
  </si>
  <si>
    <t>560.00</t>
  </si>
  <si>
    <t>2023-02-14 05:48:42</t>
  </si>
  <si>
    <t>土耳其</t>
  </si>
  <si>
    <t>3029335</t>
  </si>
  <si>
    <t>柏林施泰根博阁机场酒店</t>
  </si>
  <si>
    <t>SCHMIDT ANDY</t>
  </si>
  <si>
    <t>761.34</t>
  </si>
  <si>
    <t>874.00</t>
  </si>
  <si>
    <t>2023-02-14 05:22:13</t>
  </si>
  <si>
    <t>德国</t>
  </si>
  <si>
    <t>3029317</t>
  </si>
  <si>
    <t>克拉丽丝酒店万神殿</t>
  </si>
  <si>
    <t>Levey Gabriel</t>
  </si>
  <si>
    <t>614.13</t>
  </si>
  <si>
    <t>705.00</t>
  </si>
  <si>
    <t>2023-02-14 04:46:28</t>
  </si>
  <si>
    <t>意大利</t>
  </si>
  <si>
    <t>3029271</t>
  </si>
  <si>
    <t>曼谷WIRELESS ROAD英迪格酒店</t>
  </si>
  <si>
    <t>ANG EDMUND LEONG CHOON</t>
  </si>
  <si>
    <t>990.44</t>
  </si>
  <si>
    <t>1137.00</t>
  </si>
  <si>
    <t>2023-02-14 08:15:54</t>
  </si>
  <si>
    <t>3029268</t>
  </si>
  <si>
    <t>ALHEFEITI AHMED</t>
  </si>
  <si>
    <t>609.77</t>
  </si>
  <si>
    <t>700.00</t>
  </si>
  <si>
    <t>2023-02-14 02:57:56</t>
  </si>
  <si>
    <t>3029264</t>
  </si>
  <si>
    <t>伯明翰中心新街站宜必思酒店</t>
  </si>
  <si>
    <t>MIAO XIUYUN</t>
  </si>
  <si>
    <t>650.71</t>
  </si>
  <si>
    <t>747.00</t>
  </si>
  <si>
    <t>2023-02-14 02:48:28</t>
  </si>
  <si>
    <t>2023-02-13</t>
  </si>
  <si>
    <t>3028923</t>
  </si>
  <si>
    <t>纽约客温德姆酒店</t>
  </si>
  <si>
    <t>SHIH-CHING KAO</t>
  </si>
  <si>
    <t>812.11</t>
  </si>
  <si>
    <t>934.00</t>
  </si>
  <si>
    <t>2023-02-13 22:46:31</t>
  </si>
  <si>
    <t>3028871</t>
  </si>
  <si>
    <t>UHG阿索克素坤逸酒店</t>
  </si>
  <si>
    <t>PHETDEE SAMART</t>
  </si>
  <si>
    <t>539.09</t>
  </si>
  <si>
    <t>620.00</t>
  </si>
  <si>
    <t>2023-02-13 22:40:13</t>
  </si>
  <si>
    <t>3028730</t>
  </si>
  <si>
    <t>槟城长荣桂冠酒店</t>
  </si>
  <si>
    <t>NATA DEASY</t>
  </si>
  <si>
    <t>366.93</t>
  </si>
  <si>
    <t>2023-02-13 21:53:51</t>
  </si>
  <si>
    <t>3028687</t>
  </si>
  <si>
    <t>YEO HUIE LIN</t>
  </si>
  <si>
    <t>610.39</t>
  </si>
  <si>
    <t>702.00</t>
  </si>
  <si>
    <t>2023-02-13 21:33:09</t>
  </si>
  <si>
    <t>3028523</t>
  </si>
  <si>
    <t>雅加达哈珀迈特海瑞诺酒店</t>
  </si>
  <si>
    <t>WAHYONO SRI</t>
  </si>
  <si>
    <t>213.03</t>
  </si>
  <si>
    <t>245.00</t>
  </si>
  <si>
    <t>2023-02-13 20:39:54</t>
  </si>
  <si>
    <t>3028513</t>
  </si>
  <si>
    <t>双子酒店</t>
  </si>
  <si>
    <t>BAI JIYOON</t>
  </si>
  <si>
    <t>178.25</t>
  </si>
  <si>
    <t>205.00</t>
  </si>
  <si>
    <t>2023-02-13 20:37:58</t>
  </si>
  <si>
    <t>韩国</t>
  </si>
  <si>
    <t>3028508</t>
  </si>
  <si>
    <t>夏洛特港 - 蓬塔戈尔达温德姆戴斯酒店</t>
  </si>
  <si>
    <t>QING YUANYUAN</t>
  </si>
  <si>
    <t>2700.67</t>
  </si>
  <si>
    <t>3106.00</t>
  </si>
  <si>
    <t>2023-02-13 20:36:18</t>
  </si>
  <si>
    <t>3028365</t>
  </si>
  <si>
    <t>麦格特中心伊克诺旅馆</t>
  </si>
  <si>
    <t>CAPIELO CATHERINE</t>
  </si>
  <si>
    <t>786.03</t>
  </si>
  <si>
    <t>904.00</t>
  </si>
  <si>
    <t>2023-02-13 19:43:22</t>
  </si>
  <si>
    <t>3027944</t>
  </si>
  <si>
    <t>Skyview Hotel</t>
  </si>
  <si>
    <t>Suria Wan</t>
  </si>
  <si>
    <t>526.92</t>
  </si>
  <si>
    <t>606.00</t>
  </si>
  <si>
    <t>2023-02-13 17:26:01</t>
  </si>
  <si>
    <t>3027618</t>
  </si>
  <si>
    <t>钻石城酒店 (SHA Certified)</t>
  </si>
  <si>
    <t>YAN QIWEI,ZHANG YUXUAN</t>
  </si>
  <si>
    <t>382.58</t>
  </si>
  <si>
    <t>440.00</t>
  </si>
  <si>
    <t>2023-02-13 15:02:04</t>
  </si>
  <si>
    <t>3027606</t>
  </si>
  <si>
    <t>马尼拉纽波特市智选假日酒店</t>
  </si>
  <si>
    <t>CHO SEOUNGHYUN,PARK JOONG MYUN</t>
  </si>
  <si>
    <t>1133.83</t>
  </si>
  <si>
    <t>1304.00</t>
  </si>
  <si>
    <t>2023-02-13 14:56:47</t>
  </si>
  <si>
    <t>菲律宾</t>
  </si>
  <si>
    <t>3027592</t>
  </si>
  <si>
    <t>渔人码头智选假日酒店</t>
  </si>
  <si>
    <t>Lu Zeyu</t>
  </si>
  <si>
    <t>1796.39</t>
  </si>
  <si>
    <t>2066.00</t>
  </si>
  <si>
    <t>2023-02-13 14:52:27</t>
  </si>
  <si>
    <t>3027379</t>
  </si>
  <si>
    <t>新德里机场诺富特酒店</t>
  </si>
  <si>
    <t>Singh Nikki Harnoor,Singh Maninder</t>
  </si>
  <si>
    <t>775.59</t>
  </si>
  <si>
    <t>892.00</t>
  </si>
  <si>
    <t>2023-02-13 13:12:47</t>
  </si>
  <si>
    <t>印度</t>
  </si>
  <si>
    <t>3027195</t>
  </si>
  <si>
    <t>雪兰莪士拉央美居酒店</t>
  </si>
  <si>
    <t>MOHAMMAD NURASHIKIN</t>
  </si>
  <si>
    <t>866.02</t>
  </si>
  <si>
    <t>996.00</t>
  </si>
  <si>
    <t>2023-02-13 12:34:43</t>
  </si>
  <si>
    <t>直采</t>
  </si>
  <si>
    <t>3027127</t>
  </si>
  <si>
    <t>萨提卡塞米亚克酒店</t>
  </si>
  <si>
    <t>OBERY MYLES,THONGSUK NATKUNLATHAT</t>
  </si>
  <si>
    <t>455.62</t>
  </si>
  <si>
    <t>524.00</t>
  </si>
  <si>
    <t>2023-02-13 11:14:52</t>
  </si>
  <si>
    <t>3026812</t>
  </si>
  <si>
    <t>格莱富酒店</t>
  </si>
  <si>
    <t>ZHAO HAIFENG,LI CHAO,LU YUNLONG</t>
  </si>
  <si>
    <t>1179.04</t>
  </si>
  <si>
    <t>1356.00</t>
  </si>
  <si>
    <t>2023-02-13 08:23:21</t>
  </si>
  <si>
    <t>3026697</t>
  </si>
  <si>
    <t>斯帕克沃尔特湖度假村</t>
  </si>
  <si>
    <t>LORENZEN GONNE MARTIN</t>
  </si>
  <si>
    <t>902.54</t>
  </si>
  <si>
    <t>1038.00</t>
  </si>
  <si>
    <t>2023-02-13 05:43:20</t>
  </si>
  <si>
    <t>奥地利</t>
  </si>
  <si>
    <t>3026568</t>
  </si>
  <si>
    <t>芝加哥玛特广场假日酒店</t>
  </si>
  <si>
    <t>Yu Wei</t>
  </si>
  <si>
    <t>1439.89</t>
  </si>
  <si>
    <t>1656.00</t>
  </si>
  <si>
    <t>2023-02-13 01:30:41</t>
  </si>
  <si>
    <t>3026533</t>
  </si>
  <si>
    <t>迪沙鲁沙洋海滩度假村</t>
  </si>
  <si>
    <t>Harun Nizamuddin</t>
  </si>
  <si>
    <t>740.81</t>
  </si>
  <si>
    <t>852.00</t>
  </si>
  <si>
    <t>2023-02-13 00:58:54</t>
  </si>
  <si>
    <t>2023-02-12</t>
  </si>
  <si>
    <t>3026275</t>
  </si>
  <si>
    <t>雅加达瓦希德哈西姆智选假日酒店</t>
  </si>
  <si>
    <t>BINTI MOHD GHANI SITI NAZIRA</t>
  </si>
  <si>
    <t>520.83</t>
  </si>
  <si>
    <t>599.00</t>
  </si>
  <si>
    <t>2023-02-12 22:29:47</t>
  </si>
  <si>
    <t>3025790</t>
  </si>
  <si>
    <t>索尔海滩度假村</t>
  </si>
  <si>
    <t>zhang ming</t>
  </si>
  <si>
    <t>2023-02-12 19:52:27</t>
  </si>
  <si>
    <t>3025157</t>
  </si>
  <si>
    <t>尼乌洛克酒店</t>
  </si>
  <si>
    <t>Nixdorff Jil</t>
  </si>
  <si>
    <t>861.67</t>
  </si>
  <si>
    <t>991.00</t>
  </si>
  <si>
    <t>2023-02-12 15:35:47</t>
  </si>
  <si>
    <t>3025138</t>
  </si>
  <si>
    <t>维加斯酒店</t>
  </si>
  <si>
    <t>Brancamp James</t>
  </si>
  <si>
    <t>1359.03</t>
  </si>
  <si>
    <t>1563.00</t>
  </si>
  <si>
    <t>2023-02-12 15:28:14</t>
  </si>
  <si>
    <t>3024999</t>
  </si>
  <si>
    <t>辉盛凯贝丽</t>
  </si>
  <si>
    <t>BINTE ISMAIL NUR AISHA</t>
  </si>
  <si>
    <t>1325.99</t>
  </si>
  <si>
    <t>1525.00</t>
  </si>
  <si>
    <t>2023-02-12 16:19:10</t>
  </si>
  <si>
    <t>3024123</t>
  </si>
  <si>
    <t>阿讷马斯车站康铂酒店 - 日内瓦</t>
  </si>
  <si>
    <t>JANYEN JADE</t>
  </si>
  <si>
    <t>448.66</t>
  </si>
  <si>
    <t>516.00</t>
  </si>
  <si>
    <t>2023-02-12 02:42:27</t>
  </si>
  <si>
    <t>3024085</t>
  </si>
  <si>
    <t>伦敦硬石酒店</t>
  </si>
  <si>
    <t>ELSHIKH OMAR</t>
  </si>
  <si>
    <t>1824.21</t>
  </si>
  <si>
    <t>2098.00</t>
  </si>
  <si>
    <t>2023-02-12 01:43:36</t>
  </si>
  <si>
    <t>2023-02-11</t>
  </si>
  <si>
    <t>3023627</t>
  </si>
  <si>
    <t>LIU XUANWEN,Fang JingJing</t>
  </si>
  <si>
    <t>392.83</t>
  </si>
  <si>
    <t>452.00</t>
  </si>
  <si>
    <t>2023-02-11 21:29:48</t>
  </si>
  <si>
    <t>3023506</t>
  </si>
  <si>
    <t>西贡馨乐庭丽晶酒店</t>
  </si>
  <si>
    <t>WICHITPAN PIYANUS</t>
  </si>
  <si>
    <t>2202.30</t>
  </si>
  <si>
    <t>2534.00</t>
  </si>
  <si>
    <t>-2534</t>
  </si>
  <si>
    <t>-2202</t>
  </si>
  <si>
    <t>2023-02-11 20:56:23</t>
  </si>
  <si>
    <t>越南</t>
  </si>
  <si>
    <t>3023429</t>
  </si>
  <si>
    <t>圣费尔南多广场酒店</t>
  </si>
  <si>
    <t>SHAN MIN</t>
  </si>
  <si>
    <t>1784.26</t>
  </si>
  <si>
    <t>2053.00</t>
  </si>
  <si>
    <t>2023-02-11 20:33:08</t>
  </si>
  <si>
    <t>哥伦比亚</t>
  </si>
  <si>
    <t>3023038</t>
  </si>
  <si>
    <t>珐维梅拉瓦酒店</t>
  </si>
  <si>
    <t>FIRMANSYAH FAZRI</t>
  </si>
  <si>
    <t>676.16</t>
  </si>
  <si>
    <t>778.00</t>
  </si>
  <si>
    <t>2023-02-11 18:38:28</t>
  </si>
  <si>
    <t>3022835</t>
  </si>
  <si>
    <t>新加坡皇后酒店</t>
  </si>
  <si>
    <t>SCHMIDT SIMONE</t>
  </si>
  <si>
    <t>2675.09</t>
  </si>
  <si>
    <t>3078.00</t>
  </si>
  <si>
    <t>2023-02-11 17:13:04</t>
  </si>
  <si>
    <t>新加坡</t>
  </si>
  <si>
    <t>3022536</t>
  </si>
  <si>
    <t>乔治国王酒店</t>
  </si>
  <si>
    <t>veloz owen paul</t>
  </si>
  <si>
    <t>662.25</t>
  </si>
  <si>
    <t>762.00</t>
  </si>
  <si>
    <t>2023-02-11 15:19:22</t>
  </si>
  <si>
    <t>3022296</t>
  </si>
  <si>
    <t>吉隆坡千禧大酒店</t>
  </si>
  <si>
    <t>SUHARDI ADY</t>
  </si>
  <si>
    <t>6226.23</t>
  </si>
  <si>
    <t>7164.00</t>
  </si>
  <si>
    <t>2023-02-12 15:52:42</t>
  </si>
  <si>
    <t>3022232</t>
  </si>
  <si>
    <t>曼谷华美达广场湄南河畔酒店</t>
  </si>
  <si>
    <t>XU AIPING,ZHANG JINGUI</t>
  </si>
  <si>
    <t>1491.38</t>
  </si>
  <si>
    <t>1716.00</t>
  </si>
  <si>
    <t>2023-02-11 13:32:00</t>
  </si>
  <si>
    <t>3022194</t>
  </si>
  <si>
    <t>伊丹宫殿酒店</t>
  </si>
  <si>
    <t>Wu Jinghua</t>
  </si>
  <si>
    <t>2158.84</t>
  </si>
  <si>
    <t>2484.00</t>
  </si>
  <si>
    <t>2023-02-11 13:14:23</t>
  </si>
  <si>
    <t>3022057</t>
  </si>
  <si>
    <t>曼谷京华大酒店 (SHA Plus+)</t>
  </si>
  <si>
    <t>Duangmaneewanich Benjaporn</t>
  </si>
  <si>
    <t>288.54</t>
  </si>
  <si>
    <t>332.00</t>
  </si>
  <si>
    <t>2023-02-11 12:06:45</t>
  </si>
  <si>
    <t>3021902</t>
  </si>
  <si>
    <t>霍姆斯德花园酒店</t>
  </si>
  <si>
    <t>wang shunfang</t>
  </si>
  <si>
    <t>2526.47</t>
  </si>
  <si>
    <t>2907.00</t>
  </si>
  <si>
    <t>2023-02-11 10:47:01</t>
  </si>
  <si>
    <t>3021647</t>
  </si>
  <si>
    <t>索尼斯塔欧文</t>
  </si>
  <si>
    <t>XUE HANSU</t>
  </si>
  <si>
    <t>2028.48</t>
  </si>
  <si>
    <t>2334.00</t>
  </si>
  <si>
    <t>2023-02-11 08:21:29</t>
  </si>
  <si>
    <t>2023-02-10</t>
  </si>
  <si>
    <t>3020651</t>
  </si>
  <si>
    <t>WANG YUKUN</t>
  </si>
  <si>
    <t>391.07</t>
  </si>
  <si>
    <t>2023-02-10 20:12:09</t>
  </si>
  <si>
    <t>3018980</t>
  </si>
  <si>
    <t>XU JINGHONG</t>
  </si>
  <si>
    <t>470.67</t>
  </si>
  <si>
    <t>544.00</t>
  </si>
  <si>
    <t>2023-02-10 10:21:42</t>
  </si>
  <si>
    <t>3018871</t>
  </si>
  <si>
    <t>丽笙新泽西州纽瓦克机场乡村套房酒店</t>
  </si>
  <si>
    <t>Phaeton Daniel</t>
  </si>
  <si>
    <t>800.31</t>
  </si>
  <si>
    <t>925.00</t>
  </si>
  <si>
    <t>2023-02-10 09:29:19</t>
  </si>
  <si>
    <t>3018752</t>
  </si>
  <si>
    <t>多伦多剑桥套房</t>
  </si>
  <si>
    <t>Doucet Stephane</t>
  </si>
  <si>
    <t>2092.05</t>
  </si>
  <si>
    <t>2418.00</t>
  </si>
  <si>
    <t>2023-02-10 08:09:33</t>
  </si>
  <si>
    <t>3018603</t>
  </si>
  <si>
    <t>美国长住酒店 - 休斯顿 - 广场 - 住宅区</t>
  </si>
  <si>
    <t>Volkova Irina</t>
  </si>
  <si>
    <t>416.16</t>
  </si>
  <si>
    <t>481.00</t>
  </si>
  <si>
    <t>2023-02-10 04:26:29</t>
  </si>
  <si>
    <t>3018436</t>
  </si>
  <si>
    <t>伦敦中央公园酒店</t>
  </si>
  <si>
    <t>Steele John</t>
  </si>
  <si>
    <t>793.90</t>
  </si>
  <si>
    <t>916.00</t>
  </si>
  <si>
    <t>2023-02-10 00:34:05</t>
  </si>
  <si>
    <t>2023-02-09</t>
  </si>
  <si>
    <t>3018218</t>
  </si>
  <si>
    <t>Zhou Jiayi,Yang Xiaomin</t>
  </si>
  <si>
    <t>393.48</t>
  </si>
  <si>
    <t>454.00</t>
  </si>
  <si>
    <t>2023-02-09 22:42:01</t>
  </si>
  <si>
    <t>3017055</t>
  </si>
  <si>
    <t>Rattan Rajneel</t>
  </si>
  <si>
    <t>1702.20</t>
  </si>
  <si>
    <t>1964.00</t>
  </si>
  <si>
    <t>2023-02-09 15:55:54</t>
  </si>
  <si>
    <t>3015701</t>
  </si>
  <si>
    <t>硅谷 - 米尔皮塔斯智选假日套房酒店 - IHG 旗下酒店</t>
  </si>
  <si>
    <t>ZHU YA,ZHANG BING JIAN</t>
  </si>
  <si>
    <t>2063.61</t>
  </si>
  <si>
    <t>2381.00</t>
  </si>
  <si>
    <t>2023-02-09 02:13:54</t>
  </si>
  <si>
    <t>2023-02-08</t>
  </si>
  <si>
    <t>3014502</t>
  </si>
  <si>
    <t>曼谷香格里拉大酒店</t>
  </si>
  <si>
    <t>LAU SUZIE,LAU DAVID MAN POR,LAU TIMOTHY</t>
  </si>
  <si>
    <t>5690.80</t>
  </si>
  <si>
    <t>6560.00</t>
  </si>
  <si>
    <t>2023-02-10 16:15:11</t>
  </si>
  <si>
    <t>3014276</t>
  </si>
  <si>
    <t>短篇故事酒店</t>
  </si>
  <si>
    <t>LIM MANUEL</t>
  </si>
  <si>
    <t>4726.14</t>
  </si>
  <si>
    <t>5448.00</t>
  </si>
  <si>
    <t>2023-02-08 16:26:37</t>
  </si>
  <si>
    <t>3013910</t>
  </si>
  <si>
    <t xml:space="preserve">卡塔蓝珍珠酒店 </t>
  </si>
  <si>
    <t>pang hua,zheng qian</t>
  </si>
  <si>
    <t>1447.86</t>
  </si>
  <si>
    <t>1669.00</t>
  </si>
  <si>
    <t>2023-02-08 13:34:22</t>
  </si>
  <si>
    <t>3013701</t>
  </si>
  <si>
    <t>南坦帕酒店及套房</t>
  </si>
  <si>
    <t>Mitchell DaeJuan,Brooklyn Aya</t>
  </si>
  <si>
    <t>932.56</t>
  </si>
  <si>
    <t>1075.00</t>
  </si>
  <si>
    <t>2023-02-08 11:45:20</t>
  </si>
  <si>
    <t>3013240</t>
  </si>
  <si>
    <t>洛姆米斯达酒店</t>
  </si>
  <si>
    <t>ASSOUMOU EBROTCHE ARSENE</t>
  </si>
  <si>
    <t>518.77</t>
  </si>
  <si>
    <t>598.00</t>
  </si>
  <si>
    <t>2023-02-08 05:54:35</t>
  </si>
  <si>
    <t>2023-02-07</t>
  </si>
  <si>
    <t>3012605</t>
  </si>
  <si>
    <t>洛克维尔酒店 - 华美达酒店</t>
  </si>
  <si>
    <t>Fawzi Naba</t>
  </si>
  <si>
    <t>490.02</t>
  </si>
  <si>
    <t>565.00</t>
  </si>
  <si>
    <t>2023-02-07 22:09:53</t>
  </si>
  <si>
    <t>3010566</t>
  </si>
  <si>
    <t>马尼拉梦之城凯悦酒店</t>
  </si>
  <si>
    <t>KIM KUNWOO</t>
  </si>
  <si>
    <t>1261.05</t>
  </si>
  <si>
    <t>1454.00</t>
  </si>
  <si>
    <t>2023-02-10 23:48:33</t>
  </si>
  <si>
    <t>2023-02-06</t>
  </si>
  <si>
    <t>3007882</t>
  </si>
  <si>
    <t>纽约米开朗基罗酒店</t>
  </si>
  <si>
    <t>HOU HAILIANG,FENG QIHONG</t>
  </si>
  <si>
    <t>7961.30</t>
  </si>
  <si>
    <t>9172.00</t>
  </si>
  <si>
    <t>2023-02-06 12:04:39</t>
  </si>
  <si>
    <t>3007384</t>
  </si>
  <si>
    <t>马尼拉马卡蒂钻石公寓式酒店</t>
  </si>
  <si>
    <t>BAGSIK EDUARDO</t>
  </si>
  <si>
    <t>774.26</t>
  </si>
  <si>
    <t>2023-02-06 07:21:18</t>
  </si>
  <si>
    <t>2023-02-05</t>
  </si>
  <si>
    <t>3007004</t>
  </si>
  <si>
    <t>阿洛希拉尼威基基海滩度假村</t>
  </si>
  <si>
    <t>Alon Adam Zeev</t>
  </si>
  <si>
    <t>8580.18</t>
  </si>
  <si>
    <t>9885.00</t>
  </si>
  <si>
    <t>2023-02-05 23:48:32</t>
  </si>
  <si>
    <t>2023-02-04</t>
  </si>
  <si>
    <t>3002261</t>
  </si>
  <si>
    <t>巴拿马城瑞广场酒店</t>
  </si>
  <si>
    <t>Negrin Hernandez Sttffany Wendy</t>
  </si>
  <si>
    <t>687.83</t>
  </si>
  <si>
    <t>795.00</t>
  </si>
  <si>
    <t>2023-02-04 03:55:39</t>
  </si>
  <si>
    <t>巴拿马</t>
  </si>
  <si>
    <t>2023-02-03</t>
  </si>
  <si>
    <t>3001951</t>
  </si>
  <si>
    <t>南茶素坤逸39号酒店</t>
  </si>
  <si>
    <t>PHOSANG PANPASA</t>
  </si>
  <si>
    <t>165.24</t>
  </si>
  <si>
    <t>192.00</t>
  </si>
  <si>
    <t>2023-02-03 23:13:00</t>
  </si>
  <si>
    <t>3001654</t>
  </si>
  <si>
    <t>曼谷拉玛九萨默赛特酒店</t>
  </si>
  <si>
    <t>FANG HUA,ZUO LING</t>
  </si>
  <si>
    <t>1173.86</t>
  </si>
  <si>
    <t>1364.00</t>
  </si>
  <si>
    <t>2023-02-03 21:36:35</t>
  </si>
  <si>
    <t>3001615</t>
  </si>
  <si>
    <t>首尔弘大美居酒店</t>
  </si>
  <si>
    <t>LAI SIU HUNG,FONG CHI KUEN</t>
  </si>
  <si>
    <t>1803.82</t>
  </si>
  <si>
    <t>2096.00</t>
  </si>
  <si>
    <t>2023-02-03 21:26:03</t>
  </si>
  <si>
    <t>3001170</t>
  </si>
  <si>
    <t>普吉岛拉扬安纳塔拉度假酒店</t>
  </si>
  <si>
    <t>ZHANG JINXIA,LIU XIANGCHUN</t>
  </si>
  <si>
    <t>15606.98</t>
  </si>
  <si>
    <t>18135.00</t>
  </si>
  <si>
    <t>2023-02-03 18:44:35</t>
  </si>
  <si>
    <t>2999331</t>
  </si>
  <si>
    <t>诺富特伦敦金丝雀码头酒店</t>
  </si>
  <si>
    <t>Joksimovic Natasha</t>
  </si>
  <si>
    <t>1400.43</t>
  </si>
  <si>
    <t>1625.00</t>
  </si>
  <si>
    <t>2023-02-03 00:47:39</t>
  </si>
  <si>
    <t>2023-02-02</t>
  </si>
  <si>
    <t>2999147</t>
  </si>
  <si>
    <t>山艾树套房旅馆</t>
  </si>
  <si>
    <t>SCHUETTE KENNTH CLARK,SCHUETTE SANDRA MARY</t>
  </si>
  <si>
    <t>717.02</t>
  </si>
  <si>
    <t>832.00</t>
  </si>
  <si>
    <t>2023-02-02 23:15:57</t>
  </si>
  <si>
    <t>2997613</t>
  </si>
  <si>
    <t>清迈达莱酒店</t>
  </si>
  <si>
    <t>YOKSIRI KANOKKAN</t>
  </si>
  <si>
    <t>486.06</t>
  </si>
  <si>
    <t>564.00</t>
  </si>
  <si>
    <t>2023-02-02 14:01:35</t>
  </si>
  <si>
    <t>2023-02-01</t>
  </si>
  <si>
    <t>2996334</t>
  </si>
  <si>
    <t>尼帕度假酒店 (SHA Extra Plus)</t>
  </si>
  <si>
    <t>LUONG THI THU HUONG</t>
  </si>
  <si>
    <t>503.60</t>
  </si>
  <si>
    <t>583.00</t>
  </si>
  <si>
    <t>2023-02-01 23:21:03</t>
  </si>
  <si>
    <t>2995887</t>
  </si>
  <si>
    <t xml:space="preserve">现代生活酒店 </t>
  </si>
  <si>
    <t>MEHTA ELIZABETH,TROPOTIAHA OLENA</t>
  </si>
  <si>
    <t>1446.00</t>
  </si>
  <si>
    <t>1674.00</t>
  </si>
  <si>
    <t>2023-02-01 21:04:11</t>
  </si>
  <si>
    <t>2023-01-31</t>
  </si>
  <si>
    <t>2994012</t>
  </si>
  <si>
    <t>Hsieh Yu chi</t>
  </si>
  <si>
    <t>2587.87</t>
  </si>
  <si>
    <t>2998.00</t>
  </si>
  <si>
    <t>2023-01-31 23:17:42</t>
  </si>
  <si>
    <t>2023-01-08</t>
  </si>
  <si>
    <t>2931209</t>
  </si>
  <si>
    <t>普吉岛城市海港度假酒店 (SHA Extra Plus)</t>
  </si>
  <si>
    <t>Diman Patcharee</t>
  </si>
  <si>
    <t>1179.36</t>
  </si>
  <si>
    <t>1344.00</t>
  </si>
  <si>
    <t>2023-01-08 17:43:57</t>
  </si>
  <si>
    <t>2023-01-28</t>
  </si>
  <si>
    <t>2984262</t>
  </si>
  <si>
    <t>清迈M酒店</t>
  </si>
  <si>
    <t>DOENKHUNTHOD SUPASIRI</t>
  </si>
  <si>
    <t>412.10</t>
  </si>
  <si>
    <t>474.00</t>
  </si>
  <si>
    <t>2023-01-28 13:11:31</t>
  </si>
  <si>
    <t>2023-01-29</t>
  </si>
  <si>
    <t>2988284</t>
  </si>
  <si>
    <t>巴厘岛奥拜罗酒店</t>
  </si>
  <si>
    <t>Nadkarni Yeshwant,Nadkarni Yeshwant</t>
  </si>
  <si>
    <t>6701.96</t>
  </si>
  <si>
    <t>7756.00</t>
  </si>
  <si>
    <t>2023-01-29 22:50:44</t>
  </si>
  <si>
    <t>2022-12-17</t>
  </si>
  <si>
    <t>2881307</t>
  </si>
  <si>
    <t>宿务迈瑞柏高碧海度假村</t>
  </si>
  <si>
    <t>KIM YEJA</t>
  </si>
  <si>
    <t>1797.50</t>
  </si>
  <si>
    <t>2001.00</t>
  </si>
  <si>
    <t>2022-12-19 10:00:31</t>
  </si>
  <si>
    <t>2023-01-11</t>
  </si>
  <si>
    <t>2940227</t>
  </si>
  <si>
    <t>Homm布利斯南海滩巴东酒店(SHA Extra Plus)</t>
  </si>
  <si>
    <t>NUR HAFIRSHAH</t>
  </si>
  <si>
    <t>3754.06</t>
  </si>
  <si>
    <t>4316.00</t>
  </si>
  <si>
    <t>2023-01-12 10:50:18</t>
  </si>
  <si>
    <t>2023-01-26</t>
  </si>
  <si>
    <t>2978969</t>
  </si>
  <si>
    <t>多伦多中心假日酒店</t>
  </si>
  <si>
    <t>Anderson Norman</t>
  </si>
  <si>
    <t>861.28</t>
  </si>
  <si>
    <t>2023-01-26 11:45:34</t>
  </si>
  <si>
    <t>2988379</t>
  </si>
  <si>
    <t>施泰根博阁酒店</t>
  </si>
  <si>
    <t>Hopkinson Evthimia</t>
  </si>
  <si>
    <t>2910.29</t>
  </si>
  <si>
    <t>3368.00</t>
  </si>
  <si>
    <t>2023-01-29 23:43:00</t>
  </si>
  <si>
    <t>2023-01-30</t>
  </si>
  <si>
    <t>2990847</t>
  </si>
  <si>
    <t>伦敦希思罗机场宜必思酒店</t>
  </si>
  <si>
    <t>LEUNG CHUNG SZE TABITHA</t>
  </si>
  <si>
    <t>400.80</t>
  </si>
  <si>
    <t>464.00</t>
  </si>
  <si>
    <t>2023-01-30 20:46:10</t>
  </si>
  <si>
    <t>2022-10-18</t>
  </si>
  <si>
    <t>2747298</t>
  </si>
  <si>
    <t>东京池袋大都会饭店</t>
  </si>
  <si>
    <t>HSU HSINCHIAO</t>
  </si>
  <si>
    <t>3386.88</t>
  </si>
  <si>
    <t>3687.00</t>
  </si>
  <si>
    <t>2022-10-18 23:53:14</t>
  </si>
  <si>
    <t>日本</t>
  </si>
  <si>
    <t>2023-01-17</t>
  </si>
  <si>
    <t>2958402</t>
  </si>
  <si>
    <t>朗东堡10号巴黎北站宜必思酒店</t>
  </si>
  <si>
    <t>KOH PANG CHUEN,LOY XIN TING</t>
  </si>
  <si>
    <t>2205.28</t>
  </si>
  <si>
    <t>2553.00</t>
  </si>
  <si>
    <t>2023-01-17 23:15:54</t>
  </si>
  <si>
    <t>2988209</t>
  </si>
  <si>
    <t>槟城火烈鸟海滩酒店</t>
  </si>
  <si>
    <t>DAVID ADLINA SHANTHA</t>
  </si>
  <si>
    <t>679.18</t>
  </si>
  <si>
    <t>786.00</t>
  </si>
  <si>
    <t>2023-01-29 22:11:15</t>
  </si>
  <si>
    <t>2023-01-16</t>
  </si>
  <si>
    <t>2953649</t>
  </si>
  <si>
    <t>吉隆坡美利亚酒店</t>
  </si>
  <si>
    <t>HENG EE LING</t>
  </si>
  <si>
    <t>965.48</t>
  </si>
  <si>
    <t>1122.00</t>
  </si>
  <si>
    <t>2023-01-16 12:27:44</t>
  </si>
  <si>
    <t>2992092</t>
  </si>
  <si>
    <t>斗湖凯城酒店</t>
  </si>
  <si>
    <t>LU YINGTING</t>
  </si>
  <si>
    <t>405.70</t>
  </si>
  <si>
    <t>470.00</t>
  </si>
  <si>
    <t>2023-01-31 11:33:26</t>
  </si>
  <si>
    <t>2023-01-09</t>
  </si>
  <si>
    <t>2932091</t>
  </si>
  <si>
    <t>丁索度假村</t>
  </si>
  <si>
    <t>WEi SHUANG</t>
  </si>
  <si>
    <t>1230.26</t>
  </si>
  <si>
    <t>1402.00</t>
  </si>
  <si>
    <t>2023-01-09 16:40:19</t>
  </si>
  <si>
    <t>2022-08-13</t>
  </si>
  <si>
    <t>2654171</t>
  </si>
  <si>
    <t>迈阿密市中心港口假日酒店</t>
  </si>
  <si>
    <t>ZHOU SONGHUA,DAI WEI</t>
  </si>
  <si>
    <t>2878.75</t>
  </si>
  <si>
    <t>3340.00</t>
  </si>
  <si>
    <t>2022-08-13 19:04:02</t>
  </si>
  <si>
    <t>2954877</t>
  </si>
  <si>
    <t>利兹市中心竞技场宜必思尚品酒店</t>
  </si>
  <si>
    <t>DENG YUYING</t>
  </si>
  <si>
    <t>451.76</t>
  </si>
  <si>
    <t>525.00</t>
  </si>
  <si>
    <t>2023-01-16 19:50:51</t>
  </si>
  <si>
    <t>2023-01-27</t>
  </si>
  <si>
    <t>2982499</t>
  </si>
  <si>
    <t>阿伯丁阿尔滕斯酒店</t>
  </si>
  <si>
    <t>Suarez Mary</t>
  </si>
  <si>
    <t>725.33</t>
  </si>
  <si>
    <t>834.00</t>
  </si>
  <si>
    <t>2023-01-27 18:33:42</t>
  </si>
  <si>
    <t>2955489</t>
  </si>
  <si>
    <t>温德姆豪华伊斯坦布尔欧洲酒店</t>
  </si>
  <si>
    <t>dierckens kristof raymond</t>
  </si>
  <si>
    <t>908.69</t>
  </si>
  <si>
    <t>1056.00</t>
  </si>
  <si>
    <t>2023-01-16 22:59:50</t>
  </si>
  <si>
    <t>2022-12-11</t>
  </si>
  <si>
    <t>2864484</t>
  </si>
  <si>
    <t>阿里斯萨比尔康布罗纳酒店</t>
  </si>
  <si>
    <t>ALFISTIK TOLGA,ALFISTIK NESLIHAN</t>
  </si>
  <si>
    <t>1347.28</t>
  </si>
  <si>
    <t>1504.00</t>
  </si>
  <si>
    <t>2022-12-11 04:17:49</t>
  </si>
  <si>
    <t>2954373</t>
  </si>
  <si>
    <t>维布萨南保旅馆</t>
  </si>
  <si>
    <t>PATTARAWIMONCHAI ORAWAN,MANOKHOON CHAIYO</t>
  </si>
  <si>
    <t>216.85</t>
  </si>
  <si>
    <t>252.00</t>
  </si>
  <si>
    <t>2023-01-16 17:00:51</t>
  </si>
  <si>
    <t>2993316</t>
  </si>
  <si>
    <t>正．旅馆酒店</t>
  </si>
  <si>
    <t>Markin Viacheslav</t>
  </si>
  <si>
    <t>233.93</t>
  </si>
  <si>
    <t>271.00</t>
  </si>
  <si>
    <t>2023-01-31 19:27:17</t>
  </si>
  <si>
    <t>2992641</t>
  </si>
  <si>
    <t>阿拉斯住宿加早餐酒店</t>
  </si>
  <si>
    <t>MILLION JULIEN LAURENT</t>
  </si>
  <si>
    <t>1230.06</t>
  </si>
  <si>
    <t>1425.00</t>
  </si>
  <si>
    <t>2023-01-31 15:03:39</t>
  </si>
  <si>
    <t>2023-01-24</t>
  </si>
  <si>
    <t>2975031</t>
  </si>
  <si>
    <t>巴黎香榭丽舍克莱夫酒店-- 克雷斯特精选</t>
  </si>
  <si>
    <t>DING YI</t>
  </si>
  <si>
    <t>10159.84</t>
  </si>
  <si>
    <t>11682.00</t>
  </si>
  <si>
    <t>2023-01-24 19:41:05</t>
  </si>
  <si>
    <t>2023-01-05</t>
  </si>
  <si>
    <t>2923523</t>
  </si>
  <si>
    <t>米兰中心青年旅社</t>
  </si>
  <si>
    <t>GIORGETTI LEONARDO</t>
  </si>
  <si>
    <t>596.30</t>
  </si>
  <si>
    <t>675.00</t>
  </si>
  <si>
    <t>2023-01-05 19:22:26</t>
  </si>
  <si>
    <t>2992269</t>
  </si>
  <si>
    <t>MA LINGLI,SHI LiLi</t>
  </si>
  <si>
    <t>3552.93</t>
  </si>
  <si>
    <t>4116.00</t>
  </si>
  <si>
    <t>2023-01-31 12:44:49</t>
  </si>
  <si>
    <t>2987912</t>
  </si>
  <si>
    <t>LI YIFEI,CHANDRA IMELDA</t>
  </si>
  <si>
    <t>4191.75</t>
  </si>
  <si>
    <t>4851.00</t>
  </si>
  <si>
    <t>2023-01-29 19:59:37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</si>
</sst>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44970</v>
      </c>
      <c r="G2" s="6">
        <v>44972</v>
      </c>
      <c r="H2" s="4">
        <v>1</v>
      </c>
      <c r="I2" s="4">
        <v>2</v>
      </c>
      <c r="J2" s="4">
        <v>2</v>
      </c>
      <c r="K2" s="4" t="s">
        <v>30</v>
      </c>
      <c r="L2" s="4">
        <v>3340</v>
      </c>
      <c r="M2" s="4">
        <v>3340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44786</v>
      </c>
      <c r="S2" s="6">
        <v>44975</v>
      </c>
      <c r="T2" s="4" t="s">
        <v>34</v>
      </c>
      <c r="U2" s="4">
        <v>3340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44967</v>
      </c>
      <c r="G3" s="6">
        <v>44972</v>
      </c>
      <c r="H3" s="4">
        <v>1</v>
      </c>
      <c r="I3" s="4">
        <v>5</v>
      </c>
      <c r="J3" s="4">
        <v>5</v>
      </c>
      <c r="K3" s="4" t="s">
        <v>30</v>
      </c>
      <c r="L3" s="4">
        <v>3687</v>
      </c>
      <c r="M3" s="4">
        <v>3687</v>
      </c>
      <c r="N3" s="4" t="s">
        <v>40</v>
      </c>
      <c r="O3" s="4" t="s">
        <v>32</v>
      </c>
      <c r="P3" s="4" t="s">
        <v>33</v>
      </c>
      <c r="Q3" s="4">
        <v>0</v>
      </c>
      <c r="R3" s="7">
        <v>44852</v>
      </c>
      <c r="S3" s="6">
        <v>44975</v>
      </c>
      <c r="T3" s="4" t="s">
        <v>34</v>
      </c>
      <c r="U3" s="4">
        <v>3687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44970</v>
      </c>
      <c r="G4" s="6">
        <v>44972</v>
      </c>
      <c r="H4" s="4">
        <v>1</v>
      </c>
      <c r="I4" s="4">
        <v>2</v>
      </c>
      <c r="J4" s="4">
        <v>2</v>
      </c>
      <c r="K4" s="4" t="s">
        <v>30</v>
      </c>
      <c r="L4" s="4">
        <v>1504</v>
      </c>
      <c r="M4" s="4">
        <v>1504</v>
      </c>
      <c r="N4" s="4" t="s">
        <v>45</v>
      </c>
      <c r="O4" s="4" t="s">
        <v>32</v>
      </c>
      <c r="P4" s="4" t="s">
        <v>33</v>
      </c>
      <c r="Q4" s="4">
        <v>0</v>
      </c>
      <c r="R4" s="7">
        <v>44906</v>
      </c>
      <c r="S4" s="6">
        <v>44975</v>
      </c>
      <c r="T4" s="4" t="s">
        <v>34</v>
      </c>
      <c r="U4" s="4">
        <v>1504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44969</v>
      </c>
      <c r="G5" s="6">
        <v>44972</v>
      </c>
      <c r="H5" s="4">
        <v>1</v>
      </c>
      <c r="I5" s="4">
        <v>3</v>
      </c>
      <c r="J5" s="4">
        <v>3</v>
      </c>
      <c r="K5" s="4" t="s">
        <v>30</v>
      </c>
      <c r="L5" s="4">
        <v>2001</v>
      </c>
      <c r="M5" s="4">
        <v>2001</v>
      </c>
      <c r="N5" s="4" t="s">
        <v>50</v>
      </c>
      <c r="O5" s="4" t="s">
        <v>32</v>
      </c>
      <c r="P5" s="4" t="s">
        <v>33</v>
      </c>
      <c r="Q5" s="4">
        <v>0</v>
      </c>
      <c r="R5" s="7">
        <v>44912</v>
      </c>
      <c r="S5" s="6">
        <v>44975</v>
      </c>
      <c r="T5" s="4" t="s">
        <v>34</v>
      </c>
      <c r="U5" s="4">
        <v>2001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44971</v>
      </c>
      <c r="G6" s="6">
        <v>44972</v>
      </c>
      <c r="H6" s="4">
        <v>1</v>
      </c>
      <c r="I6" s="4">
        <v>1</v>
      </c>
      <c r="J6" s="4">
        <v>1</v>
      </c>
      <c r="K6" s="4" t="s">
        <v>30</v>
      </c>
      <c r="L6" s="4">
        <v>675</v>
      </c>
      <c r="M6" s="4">
        <v>675</v>
      </c>
      <c r="N6" s="4" t="s">
        <v>56</v>
      </c>
      <c r="O6" s="4" t="s">
        <v>32</v>
      </c>
      <c r="P6" s="4" t="s">
        <v>33</v>
      </c>
      <c r="Q6" s="4">
        <v>0</v>
      </c>
      <c r="R6" s="7">
        <v>44931</v>
      </c>
      <c r="S6" s="6">
        <v>44975</v>
      </c>
      <c r="T6" s="4" t="s">
        <v>34</v>
      </c>
      <c r="U6" s="4">
        <v>675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44970</v>
      </c>
      <c r="G7" s="6">
        <v>44972</v>
      </c>
      <c r="H7" s="4">
        <v>2</v>
      </c>
      <c r="I7" s="4">
        <v>2</v>
      </c>
      <c r="J7" s="4">
        <v>4</v>
      </c>
      <c r="K7" s="4" t="s">
        <v>30</v>
      </c>
      <c r="L7" s="4">
        <v>1344</v>
      </c>
      <c r="M7" s="4">
        <v>1344</v>
      </c>
      <c r="N7" s="4" t="s">
        <v>61</v>
      </c>
      <c r="O7" s="4" t="s">
        <v>32</v>
      </c>
      <c r="P7" s="4" t="s">
        <v>33</v>
      </c>
      <c r="Q7" s="4">
        <v>0</v>
      </c>
      <c r="R7" s="7">
        <v>44934</v>
      </c>
      <c r="S7" s="6">
        <v>44975</v>
      </c>
      <c r="T7" s="4" t="s">
        <v>34</v>
      </c>
      <c r="U7" s="4">
        <v>1344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44971</v>
      </c>
      <c r="G8" s="6">
        <v>44972</v>
      </c>
      <c r="H8" s="4">
        <v>1</v>
      </c>
      <c r="I8" s="4">
        <v>1</v>
      </c>
      <c r="J8" s="4">
        <v>1</v>
      </c>
      <c r="K8" s="4" t="s">
        <v>30</v>
      </c>
      <c r="L8" s="4">
        <v>1402</v>
      </c>
      <c r="M8" s="4">
        <v>1402</v>
      </c>
      <c r="N8" s="4" t="s">
        <v>67</v>
      </c>
      <c r="O8" s="4" t="s">
        <v>32</v>
      </c>
      <c r="P8" s="4" t="s">
        <v>33</v>
      </c>
      <c r="Q8" s="4">
        <v>0</v>
      </c>
      <c r="R8" s="7">
        <v>44935</v>
      </c>
      <c r="S8" s="6">
        <v>44975</v>
      </c>
      <c r="T8" s="4" t="s">
        <v>34</v>
      </c>
      <c r="U8" s="4">
        <v>1402</v>
      </c>
      <c r="V8" s="4">
        <v>0</v>
      </c>
      <c r="W8" s="4">
        <v>0</v>
      </c>
      <c r="X8" s="4" t="s">
        <v>68</v>
      </c>
      <c r="Y8" s="4" t="s">
        <v>35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44968</v>
      </c>
      <c r="G9" s="6">
        <v>44972</v>
      </c>
      <c r="H9" s="4">
        <v>1</v>
      </c>
      <c r="I9" s="4">
        <v>4</v>
      </c>
      <c r="J9" s="4">
        <v>4</v>
      </c>
      <c r="K9" s="4" t="s">
        <v>30</v>
      </c>
      <c r="L9" s="4">
        <v>4316</v>
      </c>
      <c r="M9" s="4">
        <v>4316</v>
      </c>
      <c r="N9" s="4" t="s">
        <v>72</v>
      </c>
      <c r="O9" s="4" t="s">
        <v>32</v>
      </c>
      <c r="P9" s="4" t="s">
        <v>33</v>
      </c>
      <c r="Q9" s="4">
        <v>0</v>
      </c>
      <c r="R9" s="7">
        <v>44937</v>
      </c>
      <c r="S9" s="6">
        <v>44975</v>
      </c>
      <c r="T9" s="4" t="s">
        <v>34</v>
      </c>
      <c r="U9" s="4">
        <v>4316</v>
      </c>
      <c r="V9" s="4">
        <v>0</v>
      </c>
      <c r="W9" s="4">
        <v>0</v>
      </c>
      <c r="X9" s="4" t="s">
        <v>73</v>
      </c>
      <c r="Y9" s="4" t="s">
        <v>35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44970</v>
      </c>
      <c r="G10" s="6">
        <v>44972</v>
      </c>
      <c r="H10" s="4">
        <v>1</v>
      </c>
      <c r="I10" s="4">
        <v>2</v>
      </c>
      <c r="J10" s="4">
        <v>2</v>
      </c>
      <c r="K10" s="4" t="s">
        <v>30</v>
      </c>
      <c r="L10" s="4">
        <v>1122</v>
      </c>
      <c r="M10" s="4">
        <v>1122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44942</v>
      </c>
      <c r="S10" s="6">
        <v>44975</v>
      </c>
      <c r="T10" s="4" t="s">
        <v>34</v>
      </c>
      <c r="U10" s="4">
        <v>1122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44971</v>
      </c>
      <c r="G11" s="6">
        <v>44972</v>
      </c>
      <c r="H11" s="4">
        <v>1</v>
      </c>
      <c r="I11" s="4">
        <v>1</v>
      </c>
      <c r="J11" s="4">
        <v>1</v>
      </c>
      <c r="K11" s="4" t="s">
        <v>30</v>
      </c>
      <c r="L11" s="4">
        <v>252</v>
      </c>
      <c r="M11" s="4">
        <v>252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44942</v>
      </c>
      <c r="S11" s="6">
        <v>44975</v>
      </c>
      <c r="T11" s="4" t="s">
        <v>34</v>
      </c>
      <c r="U11" s="4">
        <v>252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44971</v>
      </c>
      <c r="G12" s="6">
        <v>44972</v>
      </c>
      <c r="H12" s="4">
        <v>1</v>
      </c>
      <c r="I12" s="4">
        <v>1</v>
      </c>
      <c r="J12" s="4">
        <v>1</v>
      </c>
      <c r="K12" s="4" t="s">
        <v>30</v>
      </c>
      <c r="L12" s="4">
        <v>525</v>
      </c>
      <c r="M12" s="4">
        <v>525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44942</v>
      </c>
      <c r="S12" s="6">
        <v>44975</v>
      </c>
      <c r="T12" s="4" t="s">
        <v>34</v>
      </c>
      <c r="U12" s="4">
        <v>525</v>
      </c>
      <c r="V12" s="4">
        <v>0</v>
      </c>
      <c r="W12" s="4">
        <v>0</v>
      </c>
      <c r="X12" s="4" t="s">
        <v>90</v>
      </c>
      <c r="Y12" s="4" t="s">
        <v>35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44971</v>
      </c>
      <c r="G13" s="6">
        <v>44972</v>
      </c>
      <c r="H13" s="4">
        <v>1</v>
      </c>
      <c r="I13" s="4">
        <v>1</v>
      </c>
      <c r="J13" s="4">
        <v>1</v>
      </c>
      <c r="K13" s="4" t="s">
        <v>30</v>
      </c>
      <c r="L13" s="4">
        <v>1056</v>
      </c>
      <c r="M13" s="4">
        <v>1056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44942</v>
      </c>
      <c r="S13" s="6">
        <v>44975</v>
      </c>
      <c r="T13" s="4" t="s">
        <v>34</v>
      </c>
      <c r="U13" s="4">
        <v>1056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44969</v>
      </c>
      <c r="G14" s="6">
        <v>44972</v>
      </c>
      <c r="H14" s="4">
        <v>1</v>
      </c>
      <c r="I14" s="4">
        <v>3</v>
      </c>
      <c r="J14" s="4">
        <v>3</v>
      </c>
      <c r="K14" s="4" t="s">
        <v>30</v>
      </c>
      <c r="L14" s="4">
        <v>2553</v>
      </c>
      <c r="M14" s="4">
        <v>2553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44943</v>
      </c>
      <c r="S14" s="6">
        <v>44975</v>
      </c>
      <c r="T14" s="4" t="s">
        <v>34</v>
      </c>
      <c r="U14" s="4">
        <v>2553</v>
      </c>
      <c r="V14" s="4">
        <v>0</v>
      </c>
      <c r="W14" s="4">
        <v>0</v>
      </c>
      <c r="X14" s="4" t="s">
        <v>101</v>
      </c>
      <c r="Y14" s="4" t="s">
        <v>35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44971</v>
      </c>
      <c r="G15" s="6">
        <v>44972</v>
      </c>
      <c r="H15" s="4">
        <v>1</v>
      </c>
      <c r="I15" s="4">
        <v>1</v>
      </c>
      <c r="J15" s="4">
        <v>1</v>
      </c>
      <c r="K15" s="4" t="s">
        <v>30</v>
      </c>
      <c r="L15" s="4">
        <v>528</v>
      </c>
      <c r="M15" s="4">
        <v>528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44944</v>
      </c>
      <c r="S15" s="6">
        <v>44975</v>
      </c>
      <c r="T15" s="4" t="s">
        <v>34</v>
      </c>
      <c r="U15" s="4">
        <v>528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44969</v>
      </c>
      <c r="G16" s="6">
        <v>44972</v>
      </c>
      <c r="H16" s="4">
        <v>1</v>
      </c>
      <c r="I16" s="4">
        <v>3</v>
      </c>
      <c r="J16" s="4">
        <v>3</v>
      </c>
      <c r="K16" s="4" t="s">
        <v>30</v>
      </c>
      <c r="L16" s="4">
        <v>11682</v>
      </c>
      <c r="M16" s="4">
        <v>11682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44950</v>
      </c>
      <c r="S16" s="6">
        <v>44975</v>
      </c>
      <c r="T16" s="4" t="s">
        <v>34</v>
      </c>
      <c r="U16" s="4">
        <v>11682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44971</v>
      </c>
      <c r="G17" s="6">
        <v>44972</v>
      </c>
      <c r="H17" s="4">
        <v>1</v>
      </c>
      <c r="I17" s="4">
        <v>1</v>
      </c>
      <c r="J17" s="4">
        <v>1</v>
      </c>
      <c r="K17" s="4" t="s">
        <v>30</v>
      </c>
      <c r="L17" s="4">
        <v>991</v>
      </c>
      <c r="M17" s="4">
        <v>991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44952</v>
      </c>
      <c r="S17" s="6">
        <v>44975</v>
      </c>
      <c r="T17" s="4" t="s">
        <v>34</v>
      </c>
      <c r="U17" s="4">
        <v>991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99</v>
      </c>
      <c r="F18" s="6">
        <v>44971</v>
      </c>
      <c r="G18" s="6">
        <v>44972</v>
      </c>
      <c r="H18" s="4">
        <v>1</v>
      </c>
      <c r="I18" s="4">
        <v>1</v>
      </c>
      <c r="J18" s="4">
        <v>1</v>
      </c>
      <c r="K18" s="4" t="s">
        <v>30</v>
      </c>
      <c r="L18" s="4">
        <v>834</v>
      </c>
      <c r="M18" s="4">
        <v>834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44953</v>
      </c>
      <c r="S18" s="6">
        <v>44975</v>
      </c>
      <c r="T18" s="4" t="s">
        <v>34</v>
      </c>
      <c r="U18" s="4">
        <v>834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44971</v>
      </c>
      <c r="G19" s="6">
        <v>44972</v>
      </c>
      <c r="H19" s="4">
        <v>2</v>
      </c>
      <c r="I19" s="4">
        <v>1</v>
      </c>
      <c r="J19" s="4">
        <v>2</v>
      </c>
      <c r="K19" s="4" t="s">
        <v>30</v>
      </c>
      <c r="L19" s="4">
        <v>474</v>
      </c>
      <c r="M19" s="4">
        <v>474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44954</v>
      </c>
      <c r="S19" s="6">
        <v>44975</v>
      </c>
      <c r="T19" s="4" t="s">
        <v>34</v>
      </c>
      <c r="U19" s="4">
        <v>474</v>
      </c>
      <c r="V19" s="4">
        <v>0</v>
      </c>
      <c r="W19" s="4">
        <v>0</v>
      </c>
      <c r="X19" s="4" t="s">
        <v>129</v>
      </c>
      <c r="Y19" s="4" t="s">
        <v>35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44971</v>
      </c>
      <c r="G20" s="6">
        <v>44972</v>
      </c>
      <c r="H20" s="4">
        <v>1</v>
      </c>
      <c r="I20" s="4">
        <v>1</v>
      </c>
      <c r="J20" s="4">
        <v>1</v>
      </c>
      <c r="K20" s="4" t="s">
        <v>30</v>
      </c>
      <c r="L20" s="4">
        <v>1227</v>
      </c>
      <c r="M20" s="4">
        <v>1227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44954</v>
      </c>
      <c r="S20" s="6">
        <v>44975</v>
      </c>
      <c r="T20" s="4" t="s">
        <v>34</v>
      </c>
      <c r="U20" s="4">
        <v>1227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49</v>
      </c>
      <c r="F21" s="6">
        <v>44965</v>
      </c>
      <c r="G21" s="6">
        <v>44972</v>
      </c>
      <c r="H21" s="4">
        <v>1</v>
      </c>
      <c r="I21" s="4">
        <v>7</v>
      </c>
      <c r="J21" s="4">
        <v>7</v>
      </c>
      <c r="K21" s="4" t="s">
        <v>30</v>
      </c>
      <c r="L21" s="4">
        <v>4851</v>
      </c>
      <c r="M21" s="4">
        <v>4851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44955</v>
      </c>
      <c r="S21" s="6">
        <v>44975</v>
      </c>
      <c r="T21" s="4" t="s">
        <v>34</v>
      </c>
      <c r="U21" s="4">
        <v>4851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44970</v>
      </c>
      <c r="G22" s="6">
        <v>44972</v>
      </c>
      <c r="H22" s="4">
        <v>1</v>
      </c>
      <c r="I22" s="4">
        <v>2</v>
      </c>
      <c r="J22" s="4">
        <v>2</v>
      </c>
      <c r="K22" s="4" t="s">
        <v>30</v>
      </c>
      <c r="L22" s="4">
        <v>786</v>
      </c>
      <c r="M22" s="4">
        <v>786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44955</v>
      </c>
      <c r="S22" s="6">
        <v>44975</v>
      </c>
      <c r="T22" s="4" t="s">
        <v>34</v>
      </c>
      <c r="U22" s="4">
        <v>786</v>
      </c>
      <c r="V22" s="4">
        <v>0</v>
      </c>
      <c r="W22" s="4">
        <v>0</v>
      </c>
      <c r="X22" s="4" t="s">
        <v>145</v>
      </c>
      <c r="Y22" s="4" t="s">
        <v>35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44968</v>
      </c>
      <c r="G23" s="6">
        <v>44972</v>
      </c>
      <c r="H23" s="4">
        <v>1</v>
      </c>
      <c r="I23" s="4">
        <v>4</v>
      </c>
      <c r="J23" s="4">
        <v>4</v>
      </c>
      <c r="K23" s="4" t="s">
        <v>30</v>
      </c>
      <c r="L23" s="4">
        <v>7756</v>
      </c>
      <c r="M23" s="4">
        <v>7756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44955</v>
      </c>
      <c r="S23" s="6">
        <v>44975</v>
      </c>
      <c r="T23" s="4" t="s">
        <v>34</v>
      </c>
      <c r="U23" s="4">
        <v>7756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44970</v>
      </c>
      <c r="G24" s="6">
        <v>44972</v>
      </c>
      <c r="H24" s="4">
        <v>1</v>
      </c>
      <c r="I24" s="4">
        <v>2</v>
      </c>
      <c r="J24" s="4">
        <v>2</v>
      </c>
      <c r="K24" s="4" t="s">
        <v>30</v>
      </c>
      <c r="L24" s="4">
        <v>3368</v>
      </c>
      <c r="M24" s="4">
        <v>3368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44955</v>
      </c>
      <c r="S24" s="6">
        <v>44975</v>
      </c>
      <c r="T24" s="4" t="s">
        <v>34</v>
      </c>
      <c r="U24" s="4">
        <v>3368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44971</v>
      </c>
      <c r="G25" s="6">
        <v>44972</v>
      </c>
      <c r="H25" s="4">
        <v>1</v>
      </c>
      <c r="I25" s="4">
        <v>1</v>
      </c>
      <c r="J25" s="4">
        <v>1</v>
      </c>
      <c r="K25" s="4" t="s">
        <v>30</v>
      </c>
      <c r="L25" s="4">
        <v>464</v>
      </c>
      <c r="M25" s="4">
        <v>464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44956</v>
      </c>
      <c r="S25" s="6">
        <v>44975</v>
      </c>
      <c r="T25" s="4" t="s">
        <v>34</v>
      </c>
      <c r="U25" s="4">
        <v>464</v>
      </c>
      <c r="V25" s="4">
        <v>0</v>
      </c>
      <c r="W25" s="4">
        <v>0</v>
      </c>
      <c r="X25" s="4" t="s">
        <v>162</v>
      </c>
      <c r="Y25" s="4" t="s">
        <v>35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44971</v>
      </c>
      <c r="G26" s="6">
        <v>44972</v>
      </c>
      <c r="H26" s="4">
        <v>1</v>
      </c>
      <c r="I26" s="4">
        <v>1</v>
      </c>
      <c r="J26" s="4">
        <v>1</v>
      </c>
      <c r="K26" s="4" t="s">
        <v>30</v>
      </c>
      <c r="L26" s="4">
        <v>470</v>
      </c>
      <c r="M26" s="4">
        <v>470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44957</v>
      </c>
      <c r="S26" s="6">
        <v>44975</v>
      </c>
      <c r="T26" s="4" t="s">
        <v>34</v>
      </c>
      <c r="U26" s="4">
        <v>470</v>
      </c>
      <c r="V26" s="4">
        <v>0</v>
      </c>
      <c r="W26" s="4">
        <v>0</v>
      </c>
      <c r="X26" s="4" t="s">
        <v>167</v>
      </c>
      <c r="Y26" s="4" t="s">
        <v>35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137</v>
      </c>
      <c r="E27" s="4" t="s">
        <v>169</v>
      </c>
      <c r="F27" s="6">
        <v>44966</v>
      </c>
      <c r="G27" s="6">
        <v>44972</v>
      </c>
      <c r="H27" s="4">
        <v>1</v>
      </c>
      <c r="I27" s="4">
        <v>6</v>
      </c>
      <c r="J27" s="4">
        <v>6</v>
      </c>
      <c r="K27" s="4" t="s">
        <v>30</v>
      </c>
      <c r="L27" s="4">
        <v>4116</v>
      </c>
      <c r="M27" s="4">
        <v>4116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44957</v>
      </c>
      <c r="S27" s="6">
        <v>44975</v>
      </c>
      <c r="T27" s="4" t="s">
        <v>34</v>
      </c>
      <c r="U27" s="4">
        <v>4116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102</v>
      </c>
      <c r="B28" s="4" t="s">
        <v>26</v>
      </c>
      <c r="C28" s="4" t="s">
        <v>173</v>
      </c>
      <c r="D28" s="4" t="s">
        <v>103</v>
      </c>
      <c r="E28" s="4" t="s">
        <v>104</v>
      </c>
      <c r="F28" s="6">
        <v>44971</v>
      </c>
      <c r="G28" s="6">
        <v>44972</v>
      </c>
      <c r="H28" s="4">
        <v>1</v>
      </c>
      <c r="I28" s="4">
        <v>1</v>
      </c>
      <c r="J28" s="4">
        <v>1</v>
      </c>
      <c r="K28" s="4" t="s">
        <v>30</v>
      </c>
      <c r="L28" s="4">
        <v>-528</v>
      </c>
      <c r="M28" s="4">
        <v>-528</v>
      </c>
      <c r="N28" s="4" t="s">
        <v>105</v>
      </c>
      <c r="O28" s="4" t="s">
        <v>32</v>
      </c>
      <c r="P28" s="4" t="s">
        <v>33</v>
      </c>
      <c r="Q28" s="4">
        <v>0</v>
      </c>
      <c r="R28" s="7">
        <v>44944</v>
      </c>
      <c r="S28" s="6">
        <v>44975</v>
      </c>
      <c r="T28" s="4" t="s">
        <v>34</v>
      </c>
      <c r="U28" s="4">
        <v>-528</v>
      </c>
      <c r="V28" s="4">
        <v>0</v>
      </c>
      <c r="W28" s="4">
        <v>0</v>
      </c>
      <c r="X28" s="4" t="s">
        <v>106</v>
      </c>
      <c r="Y28" s="4" t="s">
        <v>107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44969</v>
      </c>
      <c r="G29" s="6">
        <v>44972</v>
      </c>
      <c r="H29" s="4">
        <v>1</v>
      </c>
      <c r="I29" s="4">
        <v>3</v>
      </c>
      <c r="J29" s="4">
        <v>3</v>
      </c>
      <c r="K29" s="4" t="s">
        <v>30</v>
      </c>
      <c r="L29" s="4">
        <v>1425</v>
      </c>
      <c r="M29" s="4">
        <v>1425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44957</v>
      </c>
      <c r="S29" s="6">
        <v>44975</v>
      </c>
      <c r="T29" s="4" t="s">
        <v>34</v>
      </c>
      <c r="U29" s="4">
        <v>1425</v>
      </c>
      <c r="V29" s="4">
        <v>0</v>
      </c>
      <c r="W29" s="4">
        <v>0</v>
      </c>
      <c r="X29" s="4" t="s">
        <v>178</v>
      </c>
      <c r="Y29" s="4" t="s">
        <v>35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44971</v>
      </c>
      <c r="G30" s="6">
        <v>44972</v>
      </c>
      <c r="H30" s="4">
        <v>1</v>
      </c>
      <c r="I30" s="4">
        <v>1</v>
      </c>
      <c r="J30" s="4">
        <v>1</v>
      </c>
      <c r="K30" s="4" t="s">
        <v>30</v>
      </c>
      <c r="L30" s="4">
        <v>271</v>
      </c>
      <c r="M30" s="4">
        <v>271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44957</v>
      </c>
      <c r="S30" s="6">
        <v>44975</v>
      </c>
      <c r="T30" s="4" t="s">
        <v>34</v>
      </c>
      <c r="U30" s="4">
        <v>271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130</v>
      </c>
      <c r="B31" s="4" t="s">
        <v>26</v>
      </c>
      <c r="C31" s="4" t="s">
        <v>173</v>
      </c>
      <c r="D31" s="4" t="s">
        <v>131</v>
      </c>
      <c r="E31" s="4" t="s">
        <v>132</v>
      </c>
      <c r="F31" s="6">
        <v>44971</v>
      </c>
      <c r="G31" s="6">
        <v>44972</v>
      </c>
      <c r="H31" s="4">
        <v>1</v>
      </c>
      <c r="I31" s="4">
        <v>1</v>
      </c>
      <c r="J31" s="4">
        <v>1</v>
      </c>
      <c r="K31" s="4" t="s">
        <v>30</v>
      </c>
      <c r="L31" s="4">
        <v>-1227</v>
      </c>
      <c r="M31" s="4">
        <v>-1227</v>
      </c>
      <c r="N31" s="4" t="s">
        <v>133</v>
      </c>
      <c r="O31" s="4" t="s">
        <v>32</v>
      </c>
      <c r="P31" s="4" t="s">
        <v>33</v>
      </c>
      <c r="Q31" s="4">
        <v>0</v>
      </c>
      <c r="R31" s="7">
        <v>44954</v>
      </c>
      <c r="S31" s="6">
        <v>44975</v>
      </c>
      <c r="T31" s="4" t="s">
        <v>34</v>
      </c>
      <c r="U31" s="4">
        <v>-1227</v>
      </c>
      <c r="V31" s="4">
        <v>0</v>
      </c>
      <c r="W31" s="4">
        <v>0</v>
      </c>
      <c r="X31" s="4" t="s">
        <v>134</v>
      </c>
      <c r="Y31" s="4" t="s">
        <v>135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137</v>
      </c>
      <c r="E32" s="4" t="s">
        <v>186</v>
      </c>
      <c r="F32" s="6">
        <v>44970</v>
      </c>
      <c r="G32" s="6">
        <v>44972</v>
      </c>
      <c r="H32" s="4">
        <v>1</v>
      </c>
      <c r="I32" s="4">
        <v>2</v>
      </c>
      <c r="J32" s="4">
        <v>2</v>
      </c>
      <c r="K32" s="4" t="s">
        <v>30</v>
      </c>
      <c r="L32" s="4">
        <v>2998</v>
      </c>
      <c r="M32" s="4">
        <v>2998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44957</v>
      </c>
      <c r="S32" s="6">
        <v>44975</v>
      </c>
      <c r="T32" s="4" t="s">
        <v>34</v>
      </c>
      <c r="U32" s="4">
        <v>2998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44969</v>
      </c>
      <c r="G33" s="6">
        <v>44972</v>
      </c>
      <c r="H33" s="4">
        <v>1</v>
      </c>
      <c r="I33" s="4">
        <v>3</v>
      </c>
      <c r="J33" s="4">
        <v>3</v>
      </c>
      <c r="K33" s="4" t="s">
        <v>30</v>
      </c>
      <c r="L33" s="4">
        <v>1674</v>
      </c>
      <c r="M33" s="4">
        <v>1674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44958</v>
      </c>
      <c r="S33" s="6">
        <v>44975</v>
      </c>
      <c r="T33" s="4" t="s">
        <v>34</v>
      </c>
      <c r="U33" s="4">
        <v>1674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44971</v>
      </c>
      <c r="G34" s="6">
        <v>44972</v>
      </c>
      <c r="H34" s="4">
        <v>1</v>
      </c>
      <c r="I34" s="4">
        <v>1</v>
      </c>
      <c r="J34" s="4">
        <v>1</v>
      </c>
      <c r="K34" s="4" t="s">
        <v>30</v>
      </c>
      <c r="L34" s="4">
        <v>583</v>
      </c>
      <c r="M34" s="4">
        <v>583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44958</v>
      </c>
      <c r="S34" s="6">
        <v>44975</v>
      </c>
      <c r="T34" s="4" t="s">
        <v>34</v>
      </c>
      <c r="U34" s="4">
        <v>583</v>
      </c>
      <c r="V34" s="4">
        <v>0</v>
      </c>
      <c r="W34" s="4">
        <v>0</v>
      </c>
      <c r="X34" s="4" t="s">
        <v>200</v>
      </c>
      <c r="Y34" s="4" t="s">
        <v>35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44971</v>
      </c>
      <c r="G35" s="6">
        <v>44972</v>
      </c>
      <c r="H35" s="4">
        <v>3</v>
      </c>
      <c r="I35" s="4">
        <v>1</v>
      </c>
      <c r="J35" s="4">
        <v>3</v>
      </c>
      <c r="K35" s="4" t="s">
        <v>30</v>
      </c>
      <c r="L35" s="4">
        <v>564</v>
      </c>
      <c r="M35" s="4">
        <v>564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44959</v>
      </c>
      <c r="S35" s="6">
        <v>44975</v>
      </c>
      <c r="T35" s="4" t="s">
        <v>34</v>
      </c>
      <c r="U35" s="4">
        <v>564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44971</v>
      </c>
      <c r="G36" s="6">
        <v>44972</v>
      </c>
      <c r="H36" s="4">
        <v>1</v>
      </c>
      <c r="I36" s="4">
        <v>1</v>
      </c>
      <c r="J36" s="4">
        <v>1</v>
      </c>
      <c r="K36" s="4" t="s">
        <v>30</v>
      </c>
      <c r="L36" s="4">
        <v>832</v>
      </c>
      <c r="M36" s="4">
        <v>832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44959</v>
      </c>
      <c r="S36" s="6">
        <v>44975</v>
      </c>
      <c r="T36" s="4" t="s">
        <v>34</v>
      </c>
      <c r="U36" s="4">
        <v>832</v>
      </c>
      <c r="V36" s="4">
        <v>0</v>
      </c>
      <c r="W36" s="4">
        <v>0</v>
      </c>
      <c r="X36" s="4" t="s">
        <v>211</v>
      </c>
      <c r="Y36" s="4" t="s">
        <v>35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44971</v>
      </c>
      <c r="G37" s="6">
        <v>44972</v>
      </c>
      <c r="H37" s="4">
        <v>1</v>
      </c>
      <c r="I37" s="4">
        <v>1</v>
      </c>
      <c r="J37" s="4">
        <v>1</v>
      </c>
      <c r="K37" s="4" t="s">
        <v>30</v>
      </c>
      <c r="L37" s="4">
        <v>1625</v>
      </c>
      <c r="M37" s="4">
        <v>1625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44975</v>
      </c>
      <c r="T37" s="4" t="s">
        <v>34</v>
      </c>
      <c r="U37" s="4">
        <v>1625</v>
      </c>
      <c r="V37" s="4">
        <v>0</v>
      </c>
      <c r="W37" s="4">
        <v>0</v>
      </c>
      <c r="X37" s="4" t="s">
        <v>216</v>
      </c>
      <c r="Y37" s="4" t="s">
        <v>35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44969</v>
      </c>
      <c r="G38" s="6">
        <v>44972</v>
      </c>
      <c r="H38" s="4">
        <v>1</v>
      </c>
      <c r="I38" s="4">
        <v>3</v>
      </c>
      <c r="J38" s="4">
        <v>3</v>
      </c>
      <c r="K38" s="4" t="s">
        <v>30</v>
      </c>
      <c r="L38" s="4">
        <v>18135</v>
      </c>
      <c r="M38" s="4">
        <v>18135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44960</v>
      </c>
      <c r="S38" s="6">
        <v>44975</v>
      </c>
      <c r="T38" s="4" t="s">
        <v>34</v>
      </c>
      <c r="U38" s="4">
        <v>18135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44970</v>
      </c>
      <c r="G39" s="6">
        <v>44972</v>
      </c>
      <c r="H39" s="4">
        <v>1</v>
      </c>
      <c r="I39" s="4">
        <v>2</v>
      </c>
      <c r="J39" s="4">
        <v>2</v>
      </c>
      <c r="K39" s="4" t="s">
        <v>30</v>
      </c>
      <c r="L39" s="4">
        <v>2096</v>
      </c>
      <c r="M39" s="4">
        <v>2096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44960</v>
      </c>
      <c r="S39" s="6">
        <v>44975</v>
      </c>
      <c r="T39" s="4" t="s">
        <v>34</v>
      </c>
      <c r="U39" s="4">
        <v>2096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137</v>
      </c>
      <c r="E40" s="4" t="s">
        <v>169</v>
      </c>
      <c r="F40" s="6">
        <v>44970</v>
      </c>
      <c r="G40" s="6">
        <v>44972</v>
      </c>
      <c r="H40" s="4">
        <v>1</v>
      </c>
      <c r="I40" s="4">
        <v>2</v>
      </c>
      <c r="J40" s="4">
        <v>2</v>
      </c>
      <c r="K40" s="4" t="s">
        <v>30</v>
      </c>
      <c r="L40" s="4">
        <v>1364</v>
      </c>
      <c r="M40" s="4">
        <v>1364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44960</v>
      </c>
      <c r="S40" s="6">
        <v>44975</v>
      </c>
      <c r="T40" s="4" t="s">
        <v>34</v>
      </c>
      <c r="U40" s="4">
        <v>1364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44971</v>
      </c>
      <c r="G41" s="6">
        <v>44972</v>
      </c>
      <c r="H41" s="4">
        <v>1</v>
      </c>
      <c r="I41" s="4">
        <v>1</v>
      </c>
      <c r="J41" s="4">
        <v>1</v>
      </c>
      <c r="K41" s="4" t="s">
        <v>30</v>
      </c>
      <c r="L41" s="4">
        <v>192</v>
      </c>
      <c r="M41" s="4">
        <v>192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44960</v>
      </c>
      <c r="S41" s="6">
        <v>44975</v>
      </c>
      <c r="T41" s="4" t="s">
        <v>34</v>
      </c>
      <c r="U41" s="4">
        <v>192</v>
      </c>
      <c r="V41" s="4">
        <v>0</v>
      </c>
      <c r="W41" s="4">
        <v>0</v>
      </c>
      <c r="X41" s="4" t="s">
        <v>237</v>
      </c>
      <c r="Y41" s="4" t="s">
        <v>35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44971</v>
      </c>
      <c r="G42" s="6">
        <v>44972</v>
      </c>
      <c r="H42" s="4">
        <v>1</v>
      </c>
      <c r="I42" s="4">
        <v>1</v>
      </c>
      <c r="J42" s="4">
        <v>1</v>
      </c>
      <c r="K42" s="4" t="s">
        <v>30</v>
      </c>
      <c r="L42" s="4">
        <v>795</v>
      </c>
      <c r="M42" s="4">
        <v>795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44961</v>
      </c>
      <c r="S42" s="6">
        <v>44975</v>
      </c>
      <c r="T42" s="4" t="s">
        <v>34</v>
      </c>
      <c r="U42" s="4">
        <v>795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44967</v>
      </c>
      <c r="G43" s="6">
        <v>44972</v>
      </c>
      <c r="H43" s="4">
        <v>1</v>
      </c>
      <c r="I43" s="4">
        <v>5</v>
      </c>
      <c r="J43" s="4">
        <v>5</v>
      </c>
      <c r="K43" s="4" t="s">
        <v>30</v>
      </c>
      <c r="L43" s="4">
        <v>9885</v>
      </c>
      <c r="M43" s="4">
        <v>9885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44962</v>
      </c>
      <c r="S43" s="6">
        <v>44975</v>
      </c>
      <c r="T43" s="4" t="s">
        <v>34</v>
      </c>
      <c r="U43" s="4">
        <v>9885</v>
      </c>
      <c r="V43" s="4">
        <v>0</v>
      </c>
      <c r="W43" s="4">
        <v>0</v>
      </c>
      <c r="X43" s="4" t="s">
        <v>248</v>
      </c>
      <c r="Y43" s="4" t="s">
        <v>35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44971</v>
      </c>
      <c r="G44" s="6">
        <v>44972</v>
      </c>
      <c r="H44" s="4">
        <v>1</v>
      </c>
      <c r="I44" s="4">
        <v>1</v>
      </c>
      <c r="J44" s="4">
        <v>1</v>
      </c>
      <c r="K44" s="4" t="s">
        <v>30</v>
      </c>
      <c r="L44" s="4">
        <v>892</v>
      </c>
      <c r="M44" s="4">
        <v>892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44975</v>
      </c>
      <c r="T44" s="4" t="s">
        <v>34</v>
      </c>
      <c r="U44" s="4">
        <v>892</v>
      </c>
      <c r="V44" s="4">
        <v>0</v>
      </c>
      <c r="W44" s="4">
        <v>0</v>
      </c>
      <c r="X44" s="4" t="s">
        <v>253</v>
      </c>
      <c r="Y44" s="4" t="s">
        <v>35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255</v>
      </c>
      <c r="E45" s="4" t="s">
        <v>256</v>
      </c>
      <c r="F45" s="6">
        <v>44968</v>
      </c>
      <c r="G45" s="6">
        <v>44972</v>
      </c>
      <c r="H45" s="4">
        <v>1</v>
      </c>
      <c r="I45" s="4">
        <v>4</v>
      </c>
      <c r="J45" s="4">
        <v>4</v>
      </c>
      <c r="K45" s="4" t="s">
        <v>30</v>
      </c>
      <c r="L45" s="4">
        <v>9172</v>
      </c>
      <c r="M45" s="4">
        <v>9172</v>
      </c>
      <c r="N45" s="4" t="s">
        <v>257</v>
      </c>
      <c r="O45" s="4" t="s">
        <v>32</v>
      </c>
      <c r="P45" s="4" t="s">
        <v>33</v>
      </c>
      <c r="Q45" s="4">
        <v>0</v>
      </c>
      <c r="R45" s="7">
        <v>44963</v>
      </c>
      <c r="S45" s="6">
        <v>44975</v>
      </c>
      <c r="T45" s="4" t="s">
        <v>34</v>
      </c>
      <c r="U45" s="4">
        <v>9172</v>
      </c>
      <c r="V45" s="4">
        <v>0</v>
      </c>
      <c r="W45" s="4">
        <v>0</v>
      </c>
      <c r="X45" s="4" t="s">
        <v>258</v>
      </c>
      <c r="Y45" s="4" t="s">
        <v>35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44971</v>
      </c>
      <c r="G46" s="6">
        <v>44972</v>
      </c>
      <c r="H46" s="4">
        <v>1</v>
      </c>
      <c r="I46" s="4">
        <v>1</v>
      </c>
      <c r="J46" s="4">
        <v>1</v>
      </c>
      <c r="K46" s="4" t="s">
        <v>30</v>
      </c>
      <c r="L46" s="4">
        <v>1454</v>
      </c>
      <c r="M46" s="4">
        <v>1454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44964</v>
      </c>
      <c r="S46" s="6">
        <v>44975</v>
      </c>
      <c r="T46" s="4" t="s">
        <v>34</v>
      </c>
      <c r="U46" s="4">
        <v>1454</v>
      </c>
      <c r="V46" s="4">
        <v>0</v>
      </c>
      <c r="W46" s="4">
        <v>0</v>
      </c>
      <c r="X46" s="4" t="s">
        <v>263</v>
      </c>
      <c r="Y46" s="4" t="s">
        <v>264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6">
        <v>44971</v>
      </c>
      <c r="G47" s="6">
        <v>44972</v>
      </c>
      <c r="H47" s="4">
        <v>1</v>
      </c>
      <c r="I47" s="4">
        <v>1</v>
      </c>
      <c r="J47" s="4">
        <v>1</v>
      </c>
      <c r="K47" s="4" t="s">
        <v>30</v>
      </c>
      <c r="L47" s="4">
        <v>565</v>
      </c>
      <c r="M47" s="4">
        <v>565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44964</v>
      </c>
      <c r="S47" s="6">
        <v>44975</v>
      </c>
      <c r="T47" s="4" t="s">
        <v>34</v>
      </c>
      <c r="U47" s="4">
        <v>565</v>
      </c>
      <c r="V47" s="4">
        <v>0</v>
      </c>
      <c r="W47" s="4">
        <v>0</v>
      </c>
      <c r="X47" s="4" t="s">
        <v>269</v>
      </c>
      <c r="Y47" s="4" t="s">
        <v>35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271</v>
      </c>
      <c r="E48" s="4" t="s">
        <v>272</v>
      </c>
      <c r="F48" s="6">
        <v>44970</v>
      </c>
      <c r="G48" s="6">
        <v>44972</v>
      </c>
      <c r="H48" s="4">
        <v>1</v>
      </c>
      <c r="I48" s="4">
        <v>2</v>
      </c>
      <c r="J48" s="4">
        <v>2</v>
      </c>
      <c r="K48" s="4" t="s">
        <v>30</v>
      </c>
      <c r="L48" s="4">
        <v>598</v>
      </c>
      <c r="M48" s="4">
        <v>598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44965</v>
      </c>
      <c r="S48" s="6">
        <v>44975</v>
      </c>
      <c r="T48" s="4" t="s">
        <v>34</v>
      </c>
      <c r="U48" s="4">
        <v>598</v>
      </c>
      <c r="V48" s="4">
        <v>0</v>
      </c>
      <c r="W48" s="4">
        <v>0</v>
      </c>
      <c r="X48" s="4" t="s">
        <v>274</v>
      </c>
      <c r="Y48" s="4" t="s">
        <v>35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44971</v>
      </c>
      <c r="G49" s="6">
        <v>44972</v>
      </c>
      <c r="H49" s="4">
        <v>1</v>
      </c>
      <c r="I49" s="4">
        <v>1</v>
      </c>
      <c r="J49" s="4">
        <v>1</v>
      </c>
      <c r="K49" s="4" t="s">
        <v>30</v>
      </c>
      <c r="L49" s="4">
        <v>1075</v>
      </c>
      <c r="M49" s="4">
        <v>1075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44965</v>
      </c>
      <c r="S49" s="6">
        <v>44975</v>
      </c>
      <c r="T49" s="4" t="s">
        <v>34</v>
      </c>
      <c r="U49" s="4">
        <v>1075</v>
      </c>
      <c r="V49" s="4">
        <v>0</v>
      </c>
      <c r="W49" s="4">
        <v>0</v>
      </c>
      <c r="X49" s="4" t="s">
        <v>279</v>
      </c>
      <c r="Y49" s="4" t="s">
        <v>35</v>
      </c>
    </row>
    <row r="50" s="4" customFormat="1" spans="1:25">
      <c r="A50" s="4" t="s">
        <v>280</v>
      </c>
      <c r="B50" s="4" t="s">
        <v>26</v>
      </c>
      <c r="C50" s="4" t="s">
        <v>27</v>
      </c>
      <c r="D50" s="4" t="s">
        <v>281</v>
      </c>
      <c r="E50" s="4" t="s">
        <v>282</v>
      </c>
      <c r="F50" s="6">
        <v>44967</v>
      </c>
      <c r="G50" s="6">
        <v>44972</v>
      </c>
      <c r="H50" s="4">
        <v>1</v>
      </c>
      <c r="I50" s="4">
        <v>5</v>
      </c>
      <c r="J50" s="4">
        <v>5</v>
      </c>
      <c r="K50" s="4" t="s">
        <v>30</v>
      </c>
      <c r="L50" s="4">
        <v>1669</v>
      </c>
      <c r="M50" s="4">
        <v>1669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44965</v>
      </c>
      <c r="S50" s="6">
        <v>44975</v>
      </c>
      <c r="T50" s="4" t="s">
        <v>34</v>
      </c>
      <c r="U50" s="4">
        <v>1669</v>
      </c>
      <c r="V50" s="4">
        <v>0</v>
      </c>
      <c r="W50" s="4">
        <v>0</v>
      </c>
      <c r="X50" s="4" t="s">
        <v>284</v>
      </c>
      <c r="Y50" s="4" t="s">
        <v>35</v>
      </c>
    </row>
    <row r="51" s="4" customFormat="1" spans="1:25">
      <c r="A51" s="4" t="s">
        <v>285</v>
      </c>
      <c r="B51" s="4" t="s">
        <v>26</v>
      </c>
      <c r="C51" s="4" t="s">
        <v>27</v>
      </c>
      <c r="D51" s="4" t="s">
        <v>286</v>
      </c>
      <c r="E51" s="4" t="s">
        <v>287</v>
      </c>
      <c r="F51" s="6">
        <v>44969</v>
      </c>
      <c r="G51" s="6">
        <v>44972</v>
      </c>
      <c r="H51" s="4">
        <v>1</v>
      </c>
      <c r="I51" s="4">
        <v>3</v>
      </c>
      <c r="J51" s="4">
        <v>3</v>
      </c>
      <c r="K51" s="4" t="s">
        <v>30</v>
      </c>
      <c r="L51" s="4">
        <v>5448</v>
      </c>
      <c r="M51" s="4">
        <v>5448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44965</v>
      </c>
      <c r="S51" s="6">
        <v>44975</v>
      </c>
      <c r="T51" s="4" t="s">
        <v>34</v>
      </c>
      <c r="U51" s="4">
        <v>5448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6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44970</v>
      </c>
      <c r="G52" s="6">
        <v>44972</v>
      </c>
      <c r="H52" s="4">
        <v>2</v>
      </c>
      <c r="I52" s="4">
        <v>2</v>
      </c>
      <c r="J52" s="4">
        <v>4</v>
      </c>
      <c r="K52" s="4" t="s">
        <v>30</v>
      </c>
      <c r="L52" s="4">
        <v>6560</v>
      </c>
      <c r="M52" s="4">
        <v>6560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44965</v>
      </c>
      <c r="S52" s="6">
        <v>44975</v>
      </c>
      <c r="T52" s="4" t="s">
        <v>34</v>
      </c>
      <c r="U52" s="4">
        <v>6560</v>
      </c>
      <c r="V52" s="4">
        <v>0</v>
      </c>
      <c r="W52" s="4">
        <v>0</v>
      </c>
      <c r="X52" s="4" t="s">
        <v>295</v>
      </c>
      <c r="Y52" s="4">
        <v>11498480</v>
      </c>
      <c r="Z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44970</v>
      </c>
      <c r="G53" s="6">
        <v>44972</v>
      </c>
      <c r="H53" s="4">
        <v>1</v>
      </c>
      <c r="I53" s="4">
        <v>2</v>
      </c>
      <c r="J53" s="4">
        <v>2</v>
      </c>
      <c r="K53" s="4" t="s">
        <v>30</v>
      </c>
      <c r="L53" s="4">
        <v>2381</v>
      </c>
      <c r="M53" s="4">
        <v>2381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44966</v>
      </c>
      <c r="S53" s="6">
        <v>44975</v>
      </c>
      <c r="T53" s="4" t="s">
        <v>34</v>
      </c>
      <c r="U53" s="4">
        <v>2381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44969</v>
      </c>
      <c r="G54" s="6">
        <v>44972</v>
      </c>
      <c r="H54" s="4">
        <v>1</v>
      </c>
      <c r="I54" s="4">
        <v>3</v>
      </c>
      <c r="J54" s="4">
        <v>3</v>
      </c>
      <c r="K54" s="4" t="s">
        <v>30</v>
      </c>
      <c r="L54" s="4">
        <v>2601</v>
      </c>
      <c r="M54" s="4">
        <v>2601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44966</v>
      </c>
      <c r="S54" s="6">
        <v>44975</v>
      </c>
      <c r="T54" s="4" t="s">
        <v>34</v>
      </c>
      <c r="U54" s="4">
        <v>2601</v>
      </c>
      <c r="V54" s="4">
        <v>0</v>
      </c>
      <c r="W54" s="4">
        <v>0</v>
      </c>
      <c r="X54" s="4" t="s">
        <v>307</v>
      </c>
      <c r="Y54" s="4" t="s">
        <v>308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44970</v>
      </c>
      <c r="G55" s="6">
        <v>44972</v>
      </c>
      <c r="H55" s="4">
        <v>1</v>
      </c>
      <c r="I55" s="4">
        <v>2</v>
      </c>
      <c r="J55" s="4">
        <v>2</v>
      </c>
      <c r="K55" s="4" t="s">
        <v>30</v>
      </c>
      <c r="L55" s="4">
        <v>1964</v>
      </c>
      <c r="M55" s="4">
        <v>1964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44966</v>
      </c>
      <c r="S55" s="6">
        <v>44975</v>
      </c>
      <c r="T55" s="4" t="s">
        <v>34</v>
      </c>
      <c r="U55" s="4">
        <v>1964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282</v>
      </c>
      <c r="F56" s="6">
        <v>44970</v>
      </c>
      <c r="G56" s="6">
        <v>44972</v>
      </c>
      <c r="H56" s="4">
        <v>1</v>
      </c>
      <c r="I56" s="4">
        <v>2</v>
      </c>
      <c r="J56" s="4">
        <v>2</v>
      </c>
      <c r="K56" s="4" t="s">
        <v>30</v>
      </c>
      <c r="L56" s="4">
        <v>454</v>
      </c>
      <c r="M56" s="4">
        <v>454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44966</v>
      </c>
      <c r="S56" s="6">
        <v>44975</v>
      </c>
      <c r="T56" s="4" t="s">
        <v>34</v>
      </c>
      <c r="U56" s="4">
        <v>454</v>
      </c>
      <c r="V56" s="4">
        <v>0</v>
      </c>
      <c r="W56" s="4">
        <v>0</v>
      </c>
      <c r="X56" s="4" t="s">
        <v>318</v>
      </c>
      <c r="Y56" s="4" t="s">
        <v>35</v>
      </c>
    </row>
    <row r="57" s="4" customFormat="1" spans="1:25">
      <c r="A57" s="4" t="s">
        <v>319</v>
      </c>
      <c r="B57" s="4" t="s">
        <v>26</v>
      </c>
      <c r="C57" s="4" t="s">
        <v>27</v>
      </c>
      <c r="D57" s="4" t="s">
        <v>320</v>
      </c>
      <c r="E57" s="4" t="s">
        <v>321</v>
      </c>
      <c r="F57" s="6">
        <v>44971</v>
      </c>
      <c r="G57" s="6">
        <v>44972</v>
      </c>
      <c r="H57" s="4">
        <v>1</v>
      </c>
      <c r="I57" s="4">
        <v>1</v>
      </c>
      <c r="J57" s="4">
        <v>1</v>
      </c>
      <c r="K57" s="4" t="s">
        <v>30</v>
      </c>
      <c r="L57" s="4">
        <v>916</v>
      </c>
      <c r="M57" s="4">
        <v>916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44967</v>
      </c>
      <c r="S57" s="6">
        <v>44975</v>
      </c>
      <c r="T57" s="4" t="s">
        <v>34</v>
      </c>
      <c r="U57" s="4">
        <v>916</v>
      </c>
      <c r="V57" s="4">
        <v>0</v>
      </c>
      <c r="W57" s="4">
        <v>0</v>
      </c>
      <c r="X57" s="4" t="s">
        <v>323</v>
      </c>
      <c r="Y57" s="4" t="s">
        <v>35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44971</v>
      </c>
      <c r="G58" s="6">
        <v>44972</v>
      </c>
      <c r="H58" s="4">
        <v>1</v>
      </c>
      <c r="I58" s="4">
        <v>1</v>
      </c>
      <c r="J58" s="4">
        <v>1</v>
      </c>
      <c r="K58" s="4" t="s">
        <v>30</v>
      </c>
      <c r="L58" s="4">
        <v>481</v>
      </c>
      <c r="M58" s="4">
        <v>481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44967</v>
      </c>
      <c r="S58" s="6">
        <v>44975</v>
      </c>
      <c r="T58" s="4" t="s">
        <v>34</v>
      </c>
      <c r="U58" s="4">
        <v>481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44970</v>
      </c>
      <c r="G59" s="6">
        <v>44972</v>
      </c>
      <c r="H59" s="4">
        <v>1</v>
      </c>
      <c r="I59" s="4">
        <v>2</v>
      </c>
      <c r="J59" s="4">
        <v>2</v>
      </c>
      <c r="K59" s="4" t="s">
        <v>30</v>
      </c>
      <c r="L59" s="4">
        <v>2418</v>
      </c>
      <c r="M59" s="4">
        <v>2418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44967</v>
      </c>
      <c r="S59" s="6">
        <v>44975</v>
      </c>
      <c r="T59" s="4" t="s">
        <v>34</v>
      </c>
      <c r="U59" s="4">
        <v>2418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44971</v>
      </c>
      <c r="G60" s="6">
        <v>44972</v>
      </c>
      <c r="H60" s="4">
        <v>1</v>
      </c>
      <c r="I60" s="4">
        <v>1</v>
      </c>
      <c r="J60" s="4">
        <v>1</v>
      </c>
      <c r="K60" s="4" t="s">
        <v>30</v>
      </c>
      <c r="L60" s="4">
        <v>925</v>
      </c>
      <c r="M60" s="4">
        <v>925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44967</v>
      </c>
      <c r="S60" s="6">
        <v>44975</v>
      </c>
      <c r="T60" s="4" t="s">
        <v>34</v>
      </c>
      <c r="U60" s="4">
        <v>925</v>
      </c>
      <c r="V60" s="4">
        <v>0</v>
      </c>
      <c r="W60" s="4">
        <v>0</v>
      </c>
      <c r="X60" s="4" t="s">
        <v>35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316</v>
      </c>
      <c r="E61" s="4" t="s">
        <v>235</v>
      </c>
      <c r="F61" s="6">
        <v>44970</v>
      </c>
      <c r="G61" s="6">
        <v>44972</v>
      </c>
      <c r="H61" s="4">
        <v>1</v>
      </c>
      <c r="I61" s="4">
        <v>2</v>
      </c>
      <c r="J61" s="4">
        <v>2</v>
      </c>
      <c r="K61" s="4" t="s">
        <v>30</v>
      </c>
      <c r="L61" s="4">
        <v>544</v>
      </c>
      <c r="M61" s="4">
        <v>544</v>
      </c>
      <c r="N61" s="4" t="s">
        <v>342</v>
      </c>
      <c r="O61" s="4" t="s">
        <v>32</v>
      </c>
      <c r="P61" s="4" t="s">
        <v>33</v>
      </c>
      <c r="Q61" s="4">
        <v>0</v>
      </c>
      <c r="R61" s="7">
        <v>44967</v>
      </c>
      <c r="S61" s="6">
        <v>44975</v>
      </c>
      <c r="T61" s="4" t="s">
        <v>34</v>
      </c>
      <c r="U61" s="4">
        <v>544</v>
      </c>
      <c r="V61" s="4">
        <v>0</v>
      </c>
      <c r="W61" s="4">
        <v>0</v>
      </c>
      <c r="X61" s="4" t="s">
        <v>343</v>
      </c>
      <c r="Y61" s="4" t="s">
        <v>35</v>
      </c>
    </row>
    <row r="62" s="4" customFormat="1" spans="1:25">
      <c r="A62" s="4" t="s">
        <v>303</v>
      </c>
      <c r="B62" s="4" t="s">
        <v>26</v>
      </c>
      <c r="C62" s="4" t="s">
        <v>173</v>
      </c>
      <c r="D62" s="4" t="s">
        <v>304</v>
      </c>
      <c r="E62" s="4" t="s">
        <v>305</v>
      </c>
      <c r="F62" s="6">
        <v>44969</v>
      </c>
      <c r="G62" s="6">
        <v>44972</v>
      </c>
      <c r="H62" s="4">
        <v>1</v>
      </c>
      <c r="I62" s="4">
        <v>3</v>
      </c>
      <c r="J62" s="4">
        <v>3</v>
      </c>
      <c r="K62" s="4" t="s">
        <v>30</v>
      </c>
      <c r="L62" s="4">
        <v>-2601</v>
      </c>
      <c r="M62" s="4">
        <v>-2601</v>
      </c>
      <c r="N62" s="4" t="s">
        <v>306</v>
      </c>
      <c r="O62" s="4" t="s">
        <v>32</v>
      </c>
      <c r="P62" s="4" t="s">
        <v>33</v>
      </c>
      <c r="Q62" s="4">
        <v>0</v>
      </c>
      <c r="R62" s="7">
        <v>44966</v>
      </c>
      <c r="S62" s="6">
        <v>44975</v>
      </c>
      <c r="T62" s="4" t="s">
        <v>34</v>
      </c>
      <c r="U62" s="4">
        <v>-2601</v>
      </c>
      <c r="V62" s="4">
        <v>0</v>
      </c>
      <c r="W62" s="4">
        <v>0</v>
      </c>
      <c r="X62" s="4" t="s">
        <v>307</v>
      </c>
      <c r="Y62" s="4" t="s">
        <v>308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316</v>
      </c>
      <c r="E63" s="4" t="s">
        <v>282</v>
      </c>
      <c r="F63" s="6">
        <v>44970</v>
      </c>
      <c r="G63" s="6">
        <v>44972</v>
      </c>
      <c r="H63" s="4">
        <v>1</v>
      </c>
      <c r="I63" s="4">
        <v>2</v>
      </c>
      <c r="J63" s="4">
        <v>2</v>
      </c>
      <c r="K63" s="4" t="s">
        <v>30</v>
      </c>
      <c r="L63" s="4">
        <v>452</v>
      </c>
      <c r="M63" s="4">
        <v>452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44967</v>
      </c>
      <c r="S63" s="6">
        <v>44975</v>
      </c>
      <c r="T63" s="4" t="s">
        <v>34</v>
      </c>
      <c r="U63" s="4">
        <v>452</v>
      </c>
      <c r="V63" s="4">
        <v>0</v>
      </c>
      <c r="W63" s="4">
        <v>0</v>
      </c>
      <c r="X63" s="4" t="s">
        <v>346</v>
      </c>
      <c r="Y63" s="4" t="s">
        <v>35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44970</v>
      </c>
      <c r="G64" s="6">
        <v>44972</v>
      </c>
      <c r="H64" s="4">
        <v>1</v>
      </c>
      <c r="I64" s="4">
        <v>2</v>
      </c>
      <c r="J64" s="4">
        <v>2</v>
      </c>
      <c r="K64" s="4" t="s">
        <v>30</v>
      </c>
      <c r="L64" s="4">
        <v>2334</v>
      </c>
      <c r="M64" s="4">
        <v>2334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44968</v>
      </c>
      <c r="S64" s="6">
        <v>44975</v>
      </c>
      <c r="T64" s="4" t="s">
        <v>34</v>
      </c>
      <c r="U64" s="4">
        <v>2334</v>
      </c>
      <c r="V64" s="4">
        <v>0</v>
      </c>
      <c r="W64" s="4">
        <v>0</v>
      </c>
      <c r="X64" s="4" t="s">
        <v>351</v>
      </c>
      <c r="Y64" s="4" t="s">
        <v>35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353</v>
      </c>
      <c r="E65" s="4" t="s">
        <v>354</v>
      </c>
      <c r="F65" s="6">
        <v>44968</v>
      </c>
      <c r="G65" s="6">
        <v>44972</v>
      </c>
      <c r="H65" s="4">
        <v>1</v>
      </c>
      <c r="I65" s="4">
        <v>4</v>
      </c>
      <c r="J65" s="4">
        <v>4</v>
      </c>
      <c r="K65" s="4" t="s">
        <v>30</v>
      </c>
      <c r="L65" s="4">
        <v>2907</v>
      </c>
      <c r="M65" s="4">
        <v>2907</v>
      </c>
      <c r="N65" s="4" t="s">
        <v>355</v>
      </c>
      <c r="O65" s="4" t="s">
        <v>32</v>
      </c>
      <c r="P65" s="4" t="s">
        <v>33</v>
      </c>
      <c r="Q65" s="4">
        <v>0</v>
      </c>
      <c r="R65" s="7">
        <v>44968</v>
      </c>
      <c r="S65" s="6">
        <v>44975</v>
      </c>
      <c r="T65" s="4" t="s">
        <v>34</v>
      </c>
      <c r="U65" s="4">
        <v>2907</v>
      </c>
      <c r="V65" s="4">
        <v>0</v>
      </c>
      <c r="W65" s="4">
        <v>0</v>
      </c>
      <c r="X65" s="4" t="s">
        <v>356</v>
      </c>
      <c r="Y65" s="4" t="s">
        <v>357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359</v>
      </c>
      <c r="E66" s="4" t="s">
        <v>360</v>
      </c>
      <c r="F66" s="6">
        <v>44971</v>
      </c>
      <c r="G66" s="6">
        <v>44972</v>
      </c>
      <c r="H66" s="4">
        <v>1</v>
      </c>
      <c r="I66" s="4">
        <v>1</v>
      </c>
      <c r="J66" s="4">
        <v>1</v>
      </c>
      <c r="K66" s="4" t="s">
        <v>30</v>
      </c>
      <c r="L66" s="4">
        <v>332</v>
      </c>
      <c r="M66" s="4">
        <v>332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44968</v>
      </c>
      <c r="S66" s="6">
        <v>44975</v>
      </c>
      <c r="T66" s="4" t="s">
        <v>34</v>
      </c>
      <c r="U66" s="4">
        <v>332</v>
      </c>
      <c r="V66" s="4">
        <v>0</v>
      </c>
      <c r="W66" s="4">
        <v>0</v>
      </c>
      <c r="X66" s="4" t="s">
        <v>362</v>
      </c>
      <c r="Y66" s="4" t="s">
        <v>363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366</v>
      </c>
      <c r="F67" s="6">
        <v>44968</v>
      </c>
      <c r="G67" s="6">
        <v>44972</v>
      </c>
      <c r="H67" s="4">
        <v>1</v>
      </c>
      <c r="I67" s="4">
        <v>4</v>
      </c>
      <c r="J67" s="4">
        <v>4</v>
      </c>
      <c r="K67" s="4" t="s">
        <v>30</v>
      </c>
      <c r="L67" s="4">
        <v>2484</v>
      </c>
      <c r="M67" s="4">
        <v>2484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44968</v>
      </c>
      <c r="S67" s="6">
        <v>44975</v>
      </c>
      <c r="T67" s="4" t="s">
        <v>34</v>
      </c>
      <c r="U67" s="4">
        <v>2484</v>
      </c>
      <c r="V67" s="4">
        <v>0</v>
      </c>
      <c r="W67" s="4">
        <v>0</v>
      </c>
      <c r="X67" s="4" t="s">
        <v>368</v>
      </c>
      <c r="Y67" s="4" t="s">
        <v>35</v>
      </c>
    </row>
    <row r="68" s="4" customFormat="1" spans="1:26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44971</v>
      </c>
      <c r="G68" s="6">
        <v>44972</v>
      </c>
      <c r="H68" s="4">
        <v>2</v>
      </c>
      <c r="I68" s="4">
        <v>1</v>
      </c>
      <c r="J68" s="4">
        <v>2</v>
      </c>
      <c r="K68" s="4" t="s">
        <v>30</v>
      </c>
      <c r="L68" s="4">
        <v>1716</v>
      </c>
      <c r="M68" s="4">
        <v>1716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44968</v>
      </c>
      <c r="S68" s="6">
        <v>44975</v>
      </c>
      <c r="T68" s="4" t="s">
        <v>34</v>
      </c>
      <c r="U68" s="4">
        <v>1716</v>
      </c>
      <c r="V68" s="4">
        <v>0</v>
      </c>
      <c r="W68" s="4">
        <v>0</v>
      </c>
      <c r="X68" s="4" t="s">
        <v>373</v>
      </c>
      <c r="Y68" s="4">
        <v>440124</v>
      </c>
      <c r="Z68" s="4" t="s">
        <v>374</v>
      </c>
    </row>
    <row r="69" s="4" customFormat="1" spans="1:27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49</v>
      </c>
      <c r="F69" s="6">
        <v>44969</v>
      </c>
      <c r="G69" s="6">
        <v>44972</v>
      </c>
      <c r="H69" s="4">
        <v>3</v>
      </c>
      <c r="I69" s="4">
        <v>3</v>
      </c>
      <c r="J69" s="4">
        <v>9</v>
      </c>
      <c r="K69" s="4" t="s">
        <v>30</v>
      </c>
      <c r="L69" s="4">
        <v>7164</v>
      </c>
      <c r="M69" s="4">
        <v>7164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44968</v>
      </c>
      <c r="S69" s="6">
        <v>44975</v>
      </c>
      <c r="T69" s="4" t="s">
        <v>34</v>
      </c>
      <c r="U69" s="4">
        <v>7164</v>
      </c>
      <c r="V69" s="4">
        <v>0</v>
      </c>
      <c r="W69" s="4">
        <v>0</v>
      </c>
      <c r="X69" s="4" t="s">
        <v>378</v>
      </c>
      <c r="Y69" s="4">
        <v>25991564</v>
      </c>
      <c r="Z69" s="4">
        <v>25991570</v>
      </c>
      <c r="AA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39</v>
      </c>
      <c r="F70" s="6">
        <v>44971</v>
      </c>
      <c r="G70" s="6">
        <v>44972</v>
      </c>
      <c r="H70" s="4">
        <v>1</v>
      </c>
      <c r="I70" s="4">
        <v>1</v>
      </c>
      <c r="J70" s="4">
        <v>1</v>
      </c>
      <c r="K70" s="4" t="s">
        <v>30</v>
      </c>
      <c r="L70" s="4">
        <v>762</v>
      </c>
      <c r="M70" s="4">
        <v>762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44968</v>
      </c>
      <c r="S70" s="6">
        <v>44975</v>
      </c>
      <c r="T70" s="4" t="s">
        <v>34</v>
      </c>
      <c r="U70" s="4">
        <v>762</v>
      </c>
      <c r="V70" s="4">
        <v>0</v>
      </c>
      <c r="W70" s="4">
        <v>0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386</v>
      </c>
      <c r="E71" s="4" t="s">
        <v>387</v>
      </c>
      <c r="F71" s="6">
        <v>44969</v>
      </c>
      <c r="G71" s="6">
        <v>44972</v>
      </c>
      <c r="H71" s="4">
        <v>1</v>
      </c>
      <c r="I71" s="4">
        <v>3</v>
      </c>
      <c r="J71" s="4">
        <v>3</v>
      </c>
      <c r="K71" s="4" t="s">
        <v>30</v>
      </c>
      <c r="L71" s="4">
        <v>3078</v>
      </c>
      <c r="M71" s="4">
        <v>3078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44968</v>
      </c>
      <c r="S71" s="6">
        <v>44975</v>
      </c>
      <c r="T71" s="4" t="s">
        <v>34</v>
      </c>
      <c r="U71" s="4">
        <v>3078</v>
      </c>
      <c r="V71" s="4">
        <v>0</v>
      </c>
      <c r="W71" s="4">
        <v>0</v>
      </c>
      <c r="X71" s="4" t="s">
        <v>389</v>
      </c>
      <c r="Y71" s="4" t="s">
        <v>390</v>
      </c>
    </row>
    <row r="72" s="4" customFormat="1" spans="1:25">
      <c r="A72" s="4" t="s">
        <v>391</v>
      </c>
      <c r="B72" s="4" t="s">
        <v>26</v>
      </c>
      <c r="C72" s="4" t="s">
        <v>27</v>
      </c>
      <c r="D72" s="4" t="s">
        <v>392</v>
      </c>
      <c r="E72" s="4" t="s">
        <v>393</v>
      </c>
      <c r="F72" s="6">
        <v>44968</v>
      </c>
      <c r="G72" s="6">
        <v>44972</v>
      </c>
      <c r="H72" s="4">
        <v>1</v>
      </c>
      <c r="I72" s="4">
        <v>4</v>
      </c>
      <c r="J72" s="4">
        <v>4</v>
      </c>
      <c r="K72" s="4" t="s">
        <v>30</v>
      </c>
      <c r="L72" s="4">
        <v>778</v>
      </c>
      <c r="M72" s="4">
        <v>778</v>
      </c>
      <c r="N72" s="4" t="s">
        <v>394</v>
      </c>
      <c r="O72" s="4" t="s">
        <v>32</v>
      </c>
      <c r="P72" s="4" t="s">
        <v>33</v>
      </c>
      <c r="Q72" s="4">
        <v>0</v>
      </c>
      <c r="R72" s="7">
        <v>44968</v>
      </c>
      <c r="S72" s="6">
        <v>44975</v>
      </c>
      <c r="T72" s="4" t="s">
        <v>34</v>
      </c>
      <c r="U72" s="4">
        <v>778</v>
      </c>
      <c r="V72" s="4">
        <v>0</v>
      </c>
      <c r="W72" s="4">
        <v>0</v>
      </c>
      <c r="X72" s="4" t="s">
        <v>35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397</v>
      </c>
      <c r="E73" s="4" t="s">
        <v>88</v>
      </c>
      <c r="F73" s="6">
        <v>44969</v>
      </c>
      <c r="G73" s="6">
        <v>44972</v>
      </c>
      <c r="H73" s="4">
        <v>1</v>
      </c>
      <c r="I73" s="4">
        <v>3</v>
      </c>
      <c r="J73" s="4">
        <v>3</v>
      </c>
      <c r="K73" s="4" t="s">
        <v>30</v>
      </c>
      <c r="L73" s="4">
        <v>2053</v>
      </c>
      <c r="M73" s="4">
        <v>2053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44968</v>
      </c>
      <c r="S73" s="6">
        <v>44975</v>
      </c>
      <c r="T73" s="4" t="s">
        <v>34</v>
      </c>
      <c r="U73" s="4">
        <v>2053</v>
      </c>
      <c r="V73" s="4">
        <v>0</v>
      </c>
      <c r="W73" s="4">
        <v>0</v>
      </c>
      <c r="X73" s="4" t="s">
        <v>399</v>
      </c>
      <c r="Y73" s="4" t="s">
        <v>400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402</v>
      </c>
      <c r="E74" s="4" t="s">
        <v>403</v>
      </c>
      <c r="F74" s="6">
        <v>44968</v>
      </c>
      <c r="G74" s="6">
        <v>44972</v>
      </c>
      <c r="H74" s="4">
        <v>1</v>
      </c>
      <c r="I74" s="4">
        <v>4</v>
      </c>
      <c r="J74" s="4">
        <v>4</v>
      </c>
      <c r="K74" s="4" t="s">
        <v>30</v>
      </c>
      <c r="L74" s="4">
        <v>2534</v>
      </c>
      <c r="M74" s="4">
        <v>2534</v>
      </c>
      <c r="N74" s="4" t="s">
        <v>404</v>
      </c>
      <c r="O74" s="4" t="s">
        <v>32</v>
      </c>
      <c r="P74" s="4" t="s">
        <v>33</v>
      </c>
      <c r="Q74" s="4">
        <v>0</v>
      </c>
      <c r="R74" s="7">
        <v>44968</v>
      </c>
      <c r="S74" s="6">
        <v>44975</v>
      </c>
      <c r="T74" s="4" t="s">
        <v>34</v>
      </c>
      <c r="U74" s="4">
        <v>2534</v>
      </c>
      <c r="V74" s="4">
        <v>0</v>
      </c>
      <c r="W74" s="4">
        <v>0</v>
      </c>
      <c r="X74" s="4" t="s">
        <v>405</v>
      </c>
      <c r="Y74" s="4" t="s">
        <v>35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316</v>
      </c>
      <c r="E75" s="4" t="s">
        <v>282</v>
      </c>
      <c r="F75" s="6">
        <v>44970</v>
      </c>
      <c r="G75" s="6">
        <v>44972</v>
      </c>
      <c r="H75" s="4">
        <v>1</v>
      </c>
      <c r="I75" s="4">
        <v>2</v>
      </c>
      <c r="J75" s="4">
        <v>2</v>
      </c>
      <c r="K75" s="4" t="s">
        <v>30</v>
      </c>
      <c r="L75" s="4">
        <v>452</v>
      </c>
      <c r="M75" s="4">
        <v>452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44968</v>
      </c>
      <c r="S75" s="6">
        <v>44975</v>
      </c>
      <c r="T75" s="4" t="s">
        <v>34</v>
      </c>
      <c r="U75" s="4">
        <v>452</v>
      </c>
      <c r="V75" s="4">
        <v>0</v>
      </c>
      <c r="W75" s="4">
        <v>0</v>
      </c>
      <c r="X75" s="4" t="s">
        <v>408</v>
      </c>
      <c r="Y75" s="4" t="s">
        <v>35</v>
      </c>
    </row>
    <row r="76" s="4" customFormat="1" spans="1:25">
      <c r="A76" s="4" t="s">
        <v>401</v>
      </c>
      <c r="B76" s="4" t="s">
        <v>26</v>
      </c>
      <c r="C76" s="4" t="s">
        <v>173</v>
      </c>
      <c r="D76" s="4" t="s">
        <v>402</v>
      </c>
      <c r="E76" s="4" t="s">
        <v>403</v>
      </c>
      <c r="F76" s="6">
        <v>44968</v>
      </c>
      <c r="G76" s="6">
        <v>44972</v>
      </c>
      <c r="H76" s="4">
        <v>1</v>
      </c>
      <c r="I76" s="4">
        <v>4</v>
      </c>
      <c r="J76" s="4">
        <v>4</v>
      </c>
      <c r="K76" s="4" t="s">
        <v>30</v>
      </c>
      <c r="L76" s="4">
        <v>-2534</v>
      </c>
      <c r="M76" s="4">
        <v>-2534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44968</v>
      </c>
      <c r="S76" s="6">
        <v>44975</v>
      </c>
      <c r="T76" s="4" t="s">
        <v>34</v>
      </c>
      <c r="U76" s="4">
        <v>-2534</v>
      </c>
      <c r="V76" s="4">
        <v>0</v>
      </c>
      <c r="W76" s="4">
        <v>0</v>
      </c>
      <c r="X76" s="4" t="s">
        <v>405</v>
      </c>
      <c r="Y76" s="4" t="s">
        <v>35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82</v>
      </c>
      <c r="F77" s="6">
        <v>44971</v>
      </c>
      <c r="G77" s="6">
        <v>44972</v>
      </c>
      <c r="H77" s="4">
        <v>1</v>
      </c>
      <c r="I77" s="4">
        <v>1</v>
      </c>
      <c r="J77" s="4">
        <v>1</v>
      </c>
      <c r="K77" s="4" t="s">
        <v>30</v>
      </c>
      <c r="L77" s="4">
        <v>2098</v>
      </c>
      <c r="M77" s="4">
        <v>2098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44969</v>
      </c>
      <c r="S77" s="6">
        <v>44975</v>
      </c>
      <c r="T77" s="4" t="s">
        <v>34</v>
      </c>
      <c r="U77" s="4">
        <v>2098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416</v>
      </c>
      <c r="F78" s="6">
        <v>44971</v>
      </c>
      <c r="G78" s="6">
        <v>44972</v>
      </c>
      <c r="H78" s="4">
        <v>1</v>
      </c>
      <c r="I78" s="4">
        <v>1</v>
      </c>
      <c r="J78" s="4">
        <v>1</v>
      </c>
      <c r="K78" s="4" t="s">
        <v>30</v>
      </c>
      <c r="L78" s="4">
        <v>516</v>
      </c>
      <c r="M78" s="4">
        <v>516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44969</v>
      </c>
      <c r="S78" s="6">
        <v>44975</v>
      </c>
      <c r="T78" s="4" t="s">
        <v>34</v>
      </c>
      <c r="U78" s="4">
        <v>516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422</v>
      </c>
      <c r="F79" s="6">
        <v>44970</v>
      </c>
      <c r="G79" s="6">
        <v>44972</v>
      </c>
      <c r="H79" s="4">
        <v>1</v>
      </c>
      <c r="I79" s="4">
        <v>2</v>
      </c>
      <c r="J79" s="4">
        <v>2</v>
      </c>
      <c r="K79" s="4" t="s">
        <v>30</v>
      </c>
      <c r="L79" s="4">
        <v>1525</v>
      </c>
      <c r="M79" s="4">
        <v>1525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44969</v>
      </c>
      <c r="S79" s="6">
        <v>44975</v>
      </c>
      <c r="T79" s="4" t="s">
        <v>34</v>
      </c>
      <c r="U79" s="4">
        <v>1525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44969</v>
      </c>
      <c r="G80" s="6">
        <v>44972</v>
      </c>
      <c r="H80" s="4">
        <v>1</v>
      </c>
      <c r="I80" s="4">
        <v>3</v>
      </c>
      <c r="J80" s="4">
        <v>3</v>
      </c>
      <c r="K80" s="4" t="s">
        <v>30</v>
      </c>
      <c r="L80" s="4">
        <v>1563</v>
      </c>
      <c r="M80" s="4">
        <v>1563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44969</v>
      </c>
      <c r="S80" s="6">
        <v>44975</v>
      </c>
      <c r="T80" s="4" t="s">
        <v>34</v>
      </c>
      <c r="U80" s="4">
        <v>1563</v>
      </c>
      <c r="V80" s="4">
        <v>0</v>
      </c>
      <c r="W80" s="4">
        <v>0</v>
      </c>
      <c r="X80" s="4" t="s">
        <v>430</v>
      </c>
      <c r="Y80" s="4" t="s">
        <v>35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116</v>
      </c>
      <c r="F81" s="6">
        <v>44970</v>
      </c>
      <c r="G81" s="6">
        <v>44972</v>
      </c>
      <c r="H81" s="4">
        <v>1</v>
      </c>
      <c r="I81" s="4">
        <v>2</v>
      </c>
      <c r="J81" s="4">
        <v>2</v>
      </c>
      <c r="K81" s="4" t="s">
        <v>30</v>
      </c>
      <c r="L81" s="4">
        <v>991</v>
      </c>
      <c r="M81" s="4">
        <v>991</v>
      </c>
      <c r="N81" s="4" t="s">
        <v>433</v>
      </c>
      <c r="O81" s="4" t="s">
        <v>32</v>
      </c>
      <c r="P81" s="4" t="s">
        <v>33</v>
      </c>
      <c r="Q81" s="4">
        <v>0</v>
      </c>
      <c r="R81" s="7">
        <v>44969</v>
      </c>
      <c r="S81" s="6">
        <v>44975</v>
      </c>
      <c r="T81" s="4" t="s">
        <v>34</v>
      </c>
      <c r="U81" s="4">
        <v>991</v>
      </c>
      <c r="V81" s="4">
        <v>0</v>
      </c>
      <c r="W81" s="4">
        <v>0</v>
      </c>
      <c r="X81" s="4" t="s">
        <v>434</v>
      </c>
      <c r="Y81" s="4" t="s">
        <v>435</v>
      </c>
    </row>
    <row r="82" s="4" customFormat="1" spans="1:25">
      <c r="A82" s="4" t="s">
        <v>436</v>
      </c>
      <c r="B82" s="4" t="s">
        <v>26</v>
      </c>
      <c r="C82" s="4" t="s">
        <v>27</v>
      </c>
      <c r="D82" s="4" t="s">
        <v>437</v>
      </c>
      <c r="E82" s="4" t="s">
        <v>438</v>
      </c>
      <c r="F82" s="6">
        <v>44970</v>
      </c>
      <c r="G82" s="6">
        <v>44972</v>
      </c>
      <c r="H82" s="4">
        <v>1</v>
      </c>
      <c r="I82" s="4">
        <v>2</v>
      </c>
      <c r="J82" s="4">
        <v>2</v>
      </c>
      <c r="K82" s="4" t="s">
        <v>30</v>
      </c>
      <c r="L82" s="4">
        <v>1656</v>
      </c>
      <c r="M82" s="4">
        <v>1656</v>
      </c>
      <c r="N82" s="4" t="s">
        <v>439</v>
      </c>
      <c r="O82" s="4" t="s">
        <v>32</v>
      </c>
      <c r="P82" s="4" t="s">
        <v>33</v>
      </c>
      <c r="Q82" s="4">
        <v>0</v>
      </c>
      <c r="R82" s="7">
        <v>44969</v>
      </c>
      <c r="S82" s="6">
        <v>44975</v>
      </c>
      <c r="T82" s="4" t="s">
        <v>34</v>
      </c>
      <c r="U82" s="4">
        <v>1656</v>
      </c>
      <c r="V82" s="4">
        <v>0</v>
      </c>
      <c r="W82" s="4">
        <v>0</v>
      </c>
      <c r="X82" s="4" t="s">
        <v>440</v>
      </c>
      <c r="Y82" s="4" t="s">
        <v>35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181</v>
      </c>
      <c r="F83" s="6">
        <v>44970</v>
      </c>
      <c r="G83" s="6">
        <v>44972</v>
      </c>
      <c r="H83" s="4">
        <v>1</v>
      </c>
      <c r="I83" s="4">
        <v>2</v>
      </c>
      <c r="J83" s="4">
        <v>2</v>
      </c>
      <c r="K83" s="4" t="s">
        <v>30</v>
      </c>
      <c r="L83" s="4">
        <v>599</v>
      </c>
      <c r="M83" s="4">
        <v>599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44969</v>
      </c>
      <c r="S83" s="6">
        <v>44975</v>
      </c>
      <c r="T83" s="4" t="s">
        <v>34</v>
      </c>
      <c r="U83" s="4">
        <v>599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44971</v>
      </c>
      <c r="G84" s="6">
        <v>44972</v>
      </c>
      <c r="H84" s="4">
        <v>1</v>
      </c>
      <c r="I84" s="4">
        <v>1</v>
      </c>
      <c r="J84" s="4">
        <v>1</v>
      </c>
      <c r="K84" s="4" t="s">
        <v>30</v>
      </c>
      <c r="L84" s="4">
        <v>852</v>
      </c>
      <c r="M84" s="4">
        <v>852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44970</v>
      </c>
      <c r="S84" s="6">
        <v>44975</v>
      </c>
      <c r="T84" s="4" t="s">
        <v>34</v>
      </c>
      <c r="U84" s="4">
        <v>852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453</v>
      </c>
      <c r="E85" s="4" t="s">
        <v>311</v>
      </c>
      <c r="F85" s="6">
        <v>44970</v>
      </c>
      <c r="G85" s="6">
        <v>44972</v>
      </c>
      <c r="H85" s="4">
        <v>1</v>
      </c>
      <c r="I85" s="4">
        <v>2</v>
      </c>
      <c r="J85" s="4">
        <v>2</v>
      </c>
      <c r="K85" s="4" t="s">
        <v>30</v>
      </c>
      <c r="L85" s="4">
        <v>1656</v>
      </c>
      <c r="M85" s="4">
        <v>1656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44970</v>
      </c>
      <c r="S85" s="6">
        <v>44975</v>
      </c>
      <c r="T85" s="4" t="s">
        <v>34</v>
      </c>
      <c r="U85" s="4">
        <v>1656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44971</v>
      </c>
      <c r="G86" s="6">
        <v>44972</v>
      </c>
      <c r="H86" s="4">
        <v>1</v>
      </c>
      <c r="I86" s="4">
        <v>1</v>
      </c>
      <c r="J86" s="4">
        <v>1</v>
      </c>
      <c r="K86" s="4" t="s">
        <v>30</v>
      </c>
      <c r="L86" s="4">
        <v>1038</v>
      </c>
      <c r="M86" s="4">
        <v>1038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44970</v>
      </c>
      <c r="S86" s="6">
        <v>44975</v>
      </c>
      <c r="T86" s="4" t="s">
        <v>34</v>
      </c>
      <c r="U86" s="4">
        <v>1038</v>
      </c>
      <c r="V86" s="4">
        <v>0</v>
      </c>
      <c r="W86" s="4">
        <v>0</v>
      </c>
      <c r="X86" s="4" t="s">
        <v>461</v>
      </c>
      <c r="Y86" s="4" t="s">
        <v>462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316</v>
      </c>
      <c r="E87" s="4" t="s">
        <v>282</v>
      </c>
      <c r="F87" s="6">
        <v>44970</v>
      </c>
      <c r="G87" s="6">
        <v>44972</v>
      </c>
      <c r="H87" s="4">
        <v>3</v>
      </c>
      <c r="I87" s="4">
        <v>2</v>
      </c>
      <c r="J87" s="4">
        <v>6</v>
      </c>
      <c r="K87" s="4" t="s">
        <v>30</v>
      </c>
      <c r="L87" s="4">
        <v>1356</v>
      </c>
      <c r="M87" s="4">
        <v>1356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44970</v>
      </c>
      <c r="S87" s="6">
        <v>44975</v>
      </c>
      <c r="T87" s="4" t="s">
        <v>34</v>
      </c>
      <c r="U87" s="4">
        <v>1356</v>
      </c>
      <c r="V87" s="4">
        <v>0</v>
      </c>
      <c r="W87" s="4">
        <v>0</v>
      </c>
      <c r="X87" s="4" t="s">
        <v>465</v>
      </c>
      <c r="Y87" s="4" t="s">
        <v>35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44970</v>
      </c>
      <c r="G88" s="6">
        <v>44972</v>
      </c>
      <c r="H88" s="4">
        <v>1</v>
      </c>
      <c r="I88" s="4">
        <v>2</v>
      </c>
      <c r="J88" s="4">
        <v>2</v>
      </c>
      <c r="K88" s="4" t="s">
        <v>30</v>
      </c>
      <c r="L88" s="4">
        <v>524</v>
      </c>
      <c r="M88" s="4">
        <v>524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44970</v>
      </c>
      <c r="S88" s="6">
        <v>44975</v>
      </c>
      <c r="T88" s="4" t="s">
        <v>34</v>
      </c>
      <c r="U88" s="4">
        <v>524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473</v>
      </c>
      <c r="E89" s="4" t="s">
        <v>474</v>
      </c>
      <c r="F89" s="6">
        <v>44970</v>
      </c>
      <c r="G89" s="6">
        <v>44972</v>
      </c>
      <c r="H89" s="4">
        <v>1</v>
      </c>
      <c r="I89" s="4">
        <v>2</v>
      </c>
      <c r="J89" s="4">
        <v>2</v>
      </c>
      <c r="K89" s="4" t="s">
        <v>30</v>
      </c>
      <c r="L89" s="4">
        <v>996</v>
      </c>
      <c r="M89" s="4">
        <v>996</v>
      </c>
      <c r="N89" s="4" t="s">
        <v>475</v>
      </c>
      <c r="O89" s="4" t="s">
        <v>32</v>
      </c>
      <c r="P89" s="4" t="s">
        <v>33</v>
      </c>
      <c r="Q89" s="4">
        <v>0</v>
      </c>
      <c r="R89" s="7">
        <v>44970</v>
      </c>
      <c r="S89" s="6">
        <v>44975</v>
      </c>
      <c r="T89" s="4" t="s">
        <v>34</v>
      </c>
      <c r="U89" s="4">
        <v>996</v>
      </c>
      <c r="V89" s="4">
        <v>0</v>
      </c>
      <c r="W89" s="4">
        <v>0</v>
      </c>
      <c r="X89" s="4" t="s">
        <v>476</v>
      </c>
      <c r="Y89" s="4" t="s">
        <v>35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88</v>
      </c>
      <c r="F90" s="6">
        <v>44971</v>
      </c>
      <c r="G90" s="6">
        <v>44972</v>
      </c>
      <c r="H90" s="4">
        <v>1</v>
      </c>
      <c r="I90" s="4">
        <v>1</v>
      </c>
      <c r="J90" s="4">
        <v>1</v>
      </c>
      <c r="K90" s="4" t="s">
        <v>30</v>
      </c>
      <c r="L90" s="4">
        <v>892</v>
      </c>
      <c r="M90" s="4">
        <v>892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44970</v>
      </c>
      <c r="S90" s="6">
        <v>44975</v>
      </c>
      <c r="T90" s="4" t="s">
        <v>34</v>
      </c>
      <c r="U90" s="4">
        <v>892</v>
      </c>
      <c r="V90" s="4">
        <v>0</v>
      </c>
      <c r="W90" s="4">
        <v>0</v>
      </c>
      <c r="X90" s="4" t="s">
        <v>480</v>
      </c>
      <c r="Y90" s="4" t="s">
        <v>35</v>
      </c>
    </row>
    <row r="91" s="4" customFormat="1" spans="1:25">
      <c r="A91" s="4" t="s">
        <v>481</v>
      </c>
      <c r="B91" s="4" t="s">
        <v>26</v>
      </c>
      <c r="C91" s="4" t="s">
        <v>27</v>
      </c>
      <c r="D91" s="4" t="s">
        <v>310</v>
      </c>
      <c r="E91" s="4" t="s">
        <v>311</v>
      </c>
      <c r="F91" s="6">
        <v>44970</v>
      </c>
      <c r="G91" s="6">
        <v>44972</v>
      </c>
      <c r="H91" s="4">
        <v>1</v>
      </c>
      <c r="I91" s="4">
        <v>2</v>
      </c>
      <c r="J91" s="4">
        <v>2</v>
      </c>
      <c r="K91" s="4" t="s">
        <v>30</v>
      </c>
      <c r="L91" s="4">
        <v>2066</v>
      </c>
      <c r="M91" s="4">
        <v>2066</v>
      </c>
      <c r="N91" s="4" t="s">
        <v>482</v>
      </c>
      <c r="O91" s="4" t="s">
        <v>32</v>
      </c>
      <c r="P91" s="4" t="s">
        <v>33</v>
      </c>
      <c r="Q91" s="4">
        <v>0</v>
      </c>
      <c r="R91" s="7">
        <v>44970</v>
      </c>
      <c r="S91" s="6">
        <v>44975</v>
      </c>
      <c r="T91" s="4" t="s">
        <v>34</v>
      </c>
      <c r="U91" s="4">
        <v>2066</v>
      </c>
      <c r="V91" s="4">
        <v>0</v>
      </c>
      <c r="W91" s="4">
        <v>0</v>
      </c>
      <c r="X91" s="4" t="s">
        <v>483</v>
      </c>
      <c r="Y91" s="4" t="s">
        <v>484</v>
      </c>
    </row>
    <row r="92" s="4" customFormat="1" spans="1:25">
      <c r="A92" s="4" t="s">
        <v>485</v>
      </c>
      <c r="B92" s="4" t="s">
        <v>26</v>
      </c>
      <c r="C92" s="4" t="s">
        <v>27</v>
      </c>
      <c r="D92" s="4" t="s">
        <v>486</v>
      </c>
      <c r="E92" s="4" t="s">
        <v>181</v>
      </c>
      <c r="F92" s="6">
        <v>44970</v>
      </c>
      <c r="G92" s="6">
        <v>44972</v>
      </c>
      <c r="H92" s="4">
        <v>1</v>
      </c>
      <c r="I92" s="4">
        <v>2</v>
      </c>
      <c r="J92" s="4">
        <v>2</v>
      </c>
      <c r="K92" s="4" t="s">
        <v>30</v>
      </c>
      <c r="L92" s="4">
        <v>1304</v>
      </c>
      <c r="M92" s="4">
        <v>1304</v>
      </c>
      <c r="N92" s="4" t="s">
        <v>487</v>
      </c>
      <c r="O92" s="4" t="s">
        <v>32</v>
      </c>
      <c r="P92" s="4" t="s">
        <v>33</v>
      </c>
      <c r="Q92" s="4">
        <v>0</v>
      </c>
      <c r="R92" s="7">
        <v>44970</v>
      </c>
      <c r="S92" s="6">
        <v>44975</v>
      </c>
      <c r="T92" s="4" t="s">
        <v>34</v>
      </c>
      <c r="U92" s="4">
        <v>1304</v>
      </c>
      <c r="V92" s="4">
        <v>0</v>
      </c>
      <c r="W92" s="4">
        <v>0</v>
      </c>
      <c r="X92" s="4" t="s">
        <v>488</v>
      </c>
      <c r="Y92" s="4" t="s">
        <v>35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490</v>
      </c>
      <c r="E93" s="4" t="s">
        <v>116</v>
      </c>
      <c r="F93" s="6">
        <v>44970</v>
      </c>
      <c r="G93" s="6">
        <v>44972</v>
      </c>
      <c r="H93" s="4">
        <v>1</v>
      </c>
      <c r="I93" s="4">
        <v>2</v>
      </c>
      <c r="J93" s="4">
        <v>2</v>
      </c>
      <c r="K93" s="4" t="s">
        <v>30</v>
      </c>
      <c r="L93" s="4">
        <v>440</v>
      </c>
      <c r="M93" s="4">
        <v>440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44970</v>
      </c>
      <c r="S93" s="6">
        <v>44975</v>
      </c>
      <c r="T93" s="4" t="s">
        <v>34</v>
      </c>
      <c r="U93" s="4">
        <v>440</v>
      </c>
      <c r="V93" s="4">
        <v>0</v>
      </c>
      <c r="W93" s="4">
        <v>0</v>
      </c>
      <c r="X93" s="4" t="s">
        <v>492</v>
      </c>
      <c r="Y93" s="4" t="s">
        <v>35</v>
      </c>
    </row>
    <row r="94" s="4" customFormat="1" spans="1:25">
      <c r="A94" s="4" t="s">
        <v>493</v>
      </c>
      <c r="B94" s="4" t="s">
        <v>26</v>
      </c>
      <c r="C94" s="4" t="s">
        <v>27</v>
      </c>
      <c r="D94" s="4" t="s">
        <v>494</v>
      </c>
      <c r="E94" s="4" t="s">
        <v>495</v>
      </c>
      <c r="F94" s="6">
        <v>44970</v>
      </c>
      <c r="G94" s="6">
        <v>44972</v>
      </c>
      <c r="H94" s="4">
        <v>1</v>
      </c>
      <c r="I94" s="4">
        <v>2</v>
      </c>
      <c r="J94" s="4">
        <v>2</v>
      </c>
      <c r="K94" s="4" t="s">
        <v>30</v>
      </c>
      <c r="L94" s="4">
        <v>606</v>
      </c>
      <c r="M94" s="4">
        <v>606</v>
      </c>
      <c r="N94" s="4" t="s">
        <v>496</v>
      </c>
      <c r="O94" s="4" t="s">
        <v>32</v>
      </c>
      <c r="P94" s="4" t="s">
        <v>33</v>
      </c>
      <c r="Q94" s="4">
        <v>0</v>
      </c>
      <c r="R94" s="7">
        <v>44970</v>
      </c>
      <c r="S94" s="6">
        <v>44975</v>
      </c>
      <c r="T94" s="4" t="s">
        <v>34</v>
      </c>
      <c r="U94" s="4">
        <v>606</v>
      </c>
      <c r="V94" s="4">
        <v>0</v>
      </c>
      <c r="W94" s="4">
        <v>0</v>
      </c>
      <c r="X94" s="4" t="s">
        <v>497</v>
      </c>
      <c r="Y94" s="4" t="s">
        <v>498</v>
      </c>
    </row>
    <row r="95" s="4" customFormat="1" spans="1:25">
      <c r="A95" s="4" t="s">
        <v>499</v>
      </c>
      <c r="B95" s="4" t="s">
        <v>26</v>
      </c>
      <c r="C95" s="4" t="s">
        <v>27</v>
      </c>
      <c r="D95" s="4" t="s">
        <v>500</v>
      </c>
      <c r="E95" s="4" t="s">
        <v>501</v>
      </c>
      <c r="F95" s="6">
        <v>44970</v>
      </c>
      <c r="G95" s="6">
        <v>44972</v>
      </c>
      <c r="H95" s="4">
        <v>1</v>
      </c>
      <c r="I95" s="4">
        <v>2</v>
      </c>
      <c r="J95" s="4">
        <v>2</v>
      </c>
      <c r="K95" s="4" t="s">
        <v>30</v>
      </c>
      <c r="L95" s="4">
        <v>904</v>
      </c>
      <c r="M95" s="4">
        <v>904</v>
      </c>
      <c r="N95" s="4" t="s">
        <v>502</v>
      </c>
      <c r="O95" s="4" t="s">
        <v>32</v>
      </c>
      <c r="P95" s="4" t="s">
        <v>33</v>
      </c>
      <c r="Q95" s="4">
        <v>0</v>
      </c>
      <c r="R95" s="7">
        <v>44970</v>
      </c>
      <c r="S95" s="6">
        <v>44975</v>
      </c>
      <c r="T95" s="4" t="s">
        <v>34</v>
      </c>
      <c r="U95" s="4">
        <v>904</v>
      </c>
      <c r="V95" s="4">
        <v>0</v>
      </c>
      <c r="W95" s="4">
        <v>0</v>
      </c>
      <c r="X95" s="4" t="s">
        <v>503</v>
      </c>
      <c r="Y95" s="4" t="s">
        <v>35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6">
        <v>44970</v>
      </c>
      <c r="G96" s="6">
        <v>44972</v>
      </c>
      <c r="H96" s="4">
        <v>1</v>
      </c>
      <c r="I96" s="4">
        <v>2</v>
      </c>
      <c r="J96" s="4">
        <v>2</v>
      </c>
      <c r="K96" s="4" t="s">
        <v>30</v>
      </c>
      <c r="L96" s="4">
        <v>3106</v>
      </c>
      <c r="M96" s="4">
        <v>3106</v>
      </c>
      <c r="N96" s="4" t="s">
        <v>507</v>
      </c>
      <c r="O96" s="4" t="s">
        <v>32</v>
      </c>
      <c r="P96" s="4" t="s">
        <v>33</v>
      </c>
      <c r="Q96" s="4">
        <v>0</v>
      </c>
      <c r="R96" s="7">
        <v>44970</v>
      </c>
      <c r="S96" s="6">
        <v>44975</v>
      </c>
      <c r="T96" s="4" t="s">
        <v>34</v>
      </c>
      <c r="U96" s="4">
        <v>3106</v>
      </c>
      <c r="V96" s="4">
        <v>0</v>
      </c>
      <c r="W96" s="4">
        <v>0</v>
      </c>
      <c r="X96" s="4" t="s">
        <v>508</v>
      </c>
      <c r="Y96" s="4" t="s">
        <v>509</v>
      </c>
    </row>
    <row r="97" s="4" customFormat="1" spans="1:25">
      <c r="A97" s="4" t="s">
        <v>510</v>
      </c>
      <c r="B97" s="4" t="s">
        <v>26</v>
      </c>
      <c r="C97" s="4" t="s">
        <v>27</v>
      </c>
      <c r="D97" s="4" t="s">
        <v>511</v>
      </c>
      <c r="E97" s="4" t="s">
        <v>512</v>
      </c>
      <c r="F97" s="6">
        <v>44971</v>
      </c>
      <c r="G97" s="6">
        <v>44972</v>
      </c>
      <c r="H97" s="4">
        <v>1</v>
      </c>
      <c r="I97" s="4">
        <v>1</v>
      </c>
      <c r="J97" s="4">
        <v>1</v>
      </c>
      <c r="K97" s="4" t="s">
        <v>30</v>
      </c>
      <c r="L97" s="4">
        <v>205</v>
      </c>
      <c r="M97" s="4">
        <v>205</v>
      </c>
      <c r="N97" s="4" t="s">
        <v>513</v>
      </c>
      <c r="O97" s="4" t="s">
        <v>32</v>
      </c>
      <c r="P97" s="4" t="s">
        <v>33</v>
      </c>
      <c r="Q97" s="4">
        <v>0</v>
      </c>
      <c r="R97" s="7">
        <v>44970</v>
      </c>
      <c r="S97" s="6">
        <v>44975</v>
      </c>
      <c r="T97" s="4" t="s">
        <v>34</v>
      </c>
      <c r="U97" s="4">
        <v>205</v>
      </c>
      <c r="V97" s="4">
        <v>0</v>
      </c>
      <c r="W97" s="4">
        <v>0</v>
      </c>
      <c r="X97" s="4" t="s">
        <v>514</v>
      </c>
      <c r="Y97" s="4" t="s">
        <v>35</v>
      </c>
    </row>
    <row r="98" s="4" customFormat="1" spans="1:25">
      <c r="A98" s="4" t="s">
        <v>515</v>
      </c>
      <c r="B98" s="4" t="s">
        <v>26</v>
      </c>
      <c r="C98" s="4" t="s">
        <v>27</v>
      </c>
      <c r="D98" s="4" t="s">
        <v>516</v>
      </c>
      <c r="E98" s="4" t="s">
        <v>282</v>
      </c>
      <c r="F98" s="6">
        <v>44971</v>
      </c>
      <c r="G98" s="6">
        <v>44972</v>
      </c>
      <c r="H98" s="4">
        <v>1</v>
      </c>
      <c r="I98" s="4">
        <v>1</v>
      </c>
      <c r="J98" s="4">
        <v>1</v>
      </c>
      <c r="K98" s="4" t="s">
        <v>30</v>
      </c>
      <c r="L98" s="4">
        <v>245</v>
      </c>
      <c r="M98" s="4">
        <v>245</v>
      </c>
      <c r="N98" s="4" t="s">
        <v>517</v>
      </c>
      <c r="O98" s="4" t="s">
        <v>32</v>
      </c>
      <c r="P98" s="4" t="s">
        <v>33</v>
      </c>
      <c r="Q98" s="4">
        <v>0</v>
      </c>
      <c r="R98" s="7">
        <v>44970</v>
      </c>
      <c r="S98" s="6">
        <v>44975</v>
      </c>
      <c r="T98" s="4" t="s">
        <v>34</v>
      </c>
      <c r="U98" s="4">
        <v>245</v>
      </c>
      <c r="V98" s="4">
        <v>0</v>
      </c>
      <c r="W98" s="4">
        <v>0</v>
      </c>
      <c r="X98" s="4" t="s">
        <v>518</v>
      </c>
      <c r="Y98" s="4" t="s">
        <v>519</v>
      </c>
    </row>
    <row r="99" s="4" customFormat="1" spans="1:25">
      <c r="A99" s="4" t="s">
        <v>520</v>
      </c>
      <c r="B99" s="4" t="s">
        <v>26</v>
      </c>
      <c r="C99" s="4" t="s">
        <v>27</v>
      </c>
      <c r="D99" s="4" t="s">
        <v>521</v>
      </c>
      <c r="E99" s="4" t="s">
        <v>522</v>
      </c>
      <c r="F99" s="6">
        <v>44970</v>
      </c>
      <c r="G99" s="6">
        <v>44972</v>
      </c>
      <c r="H99" s="4">
        <v>1</v>
      </c>
      <c r="I99" s="4">
        <v>2</v>
      </c>
      <c r="J99" s="4">
        <v>2</v>
      </c>
      <c r="K99" s="4" t="s">
        <v>30</v>
      </c>
      <c r="L99" s="4">
        <v>702</v>
      </c>
      <c r="M99" s="4">
        <v>702</v>
      </c>
      <c r="N99" s="4" t="s">
        <v>523</v>
      </c>
      <c r="O99" s="4" t="s">
        <v>32</v>
      </c>
      <c r="P99" s="4" t="s">
        <v>33</v>
      </c>
      <c r="Q99" s="4">
        <v>0</v>
      </c>
      <c r="R99" s="7">
        <v>44970</v>
      </c>
      <c r="S99" s="6">
        <v>44975</v>
      </c>
      <c r="T99" s="4" t="s">
        <v>34</v>
      </c>
      <c r="U99" s="4">
        <v>702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524</v>
      </c>
      <c r="B100" s="4" t="s">
        <v>26</v>
      </c>
      <c r="C100" s="4" t="s">
        <v>27</v>
      </c>
      <c r="D100" s="4" t="s">
        <v>525</v>
      </c>
      <c r="E100" s="4" t="s">
        <v>526</v>
      </c>
      <c r="F100" s="6">
        <v>44971</v>
      </c>
      <c r="G100" s="6">
        <v>44972</v>
      </c>
      <c r="H100" s="4">
        <v>1</v>
      </c>
      <c r="I100" s="4">
        <v>1</v>
      </c>
      <c r="J100" s="4">
        <v>1</v>
      </c>
      <c r="K100" s="4" t="s">
        <v>30</v>
      </c>
      <c r="L100" s="4">
        <v>422</v>
      </c>
      <c r="M100" s="4">
        <v>422</v>
      </c>
      <c r="N100" s="4" t="s">
        <v>527</v>
      </c>
      <c r="O100" s="4" t="s">
        <v>32</v>
      </c>
      <c r="P100" s="4" t="s">
        <v>33</v>
      </c>
      <c r="Q100" s="4">
        <v>0</v>
      </c>
      <c r="R100" s="7">
        <v>44970</v>
      </c>
      <c r="S100" s="6">
        <v>44975</v>
      </c>
      <c r="T100" s="4" t="s">
        <v>34</v>
      </c>
      <c r="U100" s="4">
        <v>422</v>
      </c>
      <c r="V100" s="4">
        <v>0</v>
      </c>
      <c r="W100" s="4">
        <v>0</v>
      </c>
      <c r="X100" s="4" t="s">
        <v>528</v>
      </c>
      <c r="Y100" s="4" t="s">
        <v>35</v>
      </c>
    </row>
    <row r="101" s="4" customFormat="1" spans="1:25">
      <c r="A101" s="4" t="s">
        <v>529</v>
      </c>
      <c r="B101" s="4" t="s">
        <v>26</v>
      </c>
      <c r="C101" s="4" t="s">
        <v>27</v>
      </c>
      <c r="D101" s="4" t="s">
        <v>530</v>
      </c>
      <c r="E101" s="4" t="s">
        <v>110</v>
      </c>
      <c r="F101" s="6">
        <v>44970</v>
      </c>
      <c r="G101" s="6">
        <v>44972</v>
      </c>
      <c r="H101" s="4">
        <v>1</v>
      </c>
      <c r="I101" s="4">
        <v>2</v>
      </c>
      <c r="J101" s="4">
        <v>2</v>
      </c>
      <c r="K101" s="4" t="s">
        <v>30</v>
      </c>
      <c r="L101" s="4">
        <v>620</v>
      </c>
      <c r="M101" s="4">
        <v>620</v>
      </c>
      <c r="N101" s="4" t="s">
        <v>531</v>
      </c>
      <c r="O101" s="4" t="s">
        <v>32</v>
      </c>
      <c r="P101" s="4" t="s">
        <v>33</v>
      </c>
      <c r="Q101" s="4">
        <v>0</v>
      </c>
      <c r="R101" s="7">
        <v>44970</v>
      </c>
      <c r="S101" s="6">
        <v>44975</v>
      </c>
      <c r="T101" s="4" t="s">
        <v>34</v>
      </c>
      <c r="U101" s="4">
        <v>620</v>
      </c>
      <c r="V101" s="4">
        <v>0</v>
      </c>
      <c r="W101" s="4">
        <v>0</v>
      </c>
      <c r="X101" s="4" t="s">
        <v>532</v>
      </c>
      <c r="Y101" s="4" t="s">
        <v>533</v>
      </c>
    </row>
    <row r="102" s="4" customFormat="1" spans="1:25">
      <c r="A102" s="4" t="s">
        <v>534</v>
      </c>
      <c r="B102" s="4" t="s">
        <v>26</v>
      </c>
      <c r="C102" s="4" t="s">
        <v>27</v>
      </c>
      <c r="D102" s="4" t="s">
        <v>535</v>
      </c>
      <c r="E102" s="4" t="s">
        <v>536</v>
      </c>
      <c r="F102" s="6">
        <v>44971</v>
      </c>
      <c r="G102" s="6">
        <v>44972</v>
      </c>
      <c r="H102" s="4">
        <v>1</v>
      </c>
      <c r="I102" s="4">
        <v>1</v>
      </c>
      <c r="J102" s="4">
        <v>1</v>
      </c>
      <c r="K102" s="4" t="s">
        <v>30</v>
      </c>
      <c r="L102" s="4">
        <v>934</v>
      </c>
      <c r="M102" s="4">
        <v>934</v>
      </c>
      <c r="N102" s="4" t="s">
        <v>537</v>
      </c>
      <c r="O102" s="4" t="s">
        <v>32</v>
      </c>
      <c r="P102" s="4" t="s">
        <v>33</v>
      </c>
      <c r="Q102" s="4">
        <v>0</v>
      </c>
      <c r="R102" s="7">
        <v>44970</v>
      </c>
      <c r="S102" s="6">
        <v>44975</v>
      </c>
      <c r="T102" s="4" t="s">
        <v>34</v>
      </c>
      <c r="U102" s="4">
        <v>934</v>
      </c>
      <c r="V102" s="4">
        <v>0</v>
      </c>
      <c r="W102" s="4">
        <v>0</v>
      </c>
      <c r="X102" s="4" t="s">
        <v>538</v>
      </c>
      <c r="Y102" s="4" t="s">
        <v>539</v>
      </c>
    </row>
    <row r="103" s="4" customFormat="1" spans="1:25">
      <c r="A103" s="4" t="s">
        <v>540</v>
      </c>
      <c r="B103" s="4" t="s">
        <v>26</v>
      </c>
      <c r="C103" s="4" t="s">
        <v>27</v>
      </c>
      <c r="D103" s="4" t="s">
        <v>541</v>
      </c>
      <c r="E103" s="4" t="s">
        <v>176</v>
      </c>
      <c r="F103" s="6">
        <v>44971</v>
      </c>
      <c r="G103" s="6">
        <v>44972</v>
      </c>
      <c r="H103" s="4">
        <v>1</v>
      </c>
      <c r="I103" s="4">
        <v>1</v>
      </c>
      <c r="J103" s="4">
        <v>1</v>
      </c>
      <c r="K103" s="4" t="s">
        <v>30</v>
      </c>
      <c r="L103" s="4">
        <v>747</v>
      </c>
      <c r="M103" s="4">
        <v>747</v>
      </c>
      <c r="N103" s="4" t="s">
        <v>542</v>
      </c>
      <c r="O103" s="4" t="s">
        <v>32</v>
      </c>
      <c r="P103" s="4" t="s">
        <v>33</v>
      </c>
      <c r="Q103" s="4">
        <v>0</v>
      </c>
      <c r="R103" s="7">
        <v>44971</v>
      </c>
      <c r="S103" s="6">
        <v>44975</v>
      </c>
      <c r="T103" s="4" t="s">
        <v>34</v>
      </c>
      <c r="U103" s="4">
        <v>747</v>
      </c>
      <c r="V103" s="4">
        <v>0</v>
      </c>
      <c r="W103" s="4">
        <v>0</v>
      </c>
      <c r="X103" s="4" t="s">
        <v>543</v>
      </c>
      <c r="Y103" s="4" t="s">
        <v>35</v>
      </c>
    </row>
    <row r="104" s="4" customFormat="1" spans="1:25">
      <c r="A104" s="4" t="s">
        <v>544</v>
      </c>
      <c r="B104" s="4" t="s">
        <v>26</v>
      </c>
      <c r="C104" s="4" t="s">
        <v>27</v>
      </c>
      <c r="D104" s="4" t="s">
        <v>545</v>
      </c>
      <c r="E104" s="4" t="s">
        <v>235</v>
      </c>
      <c r="F104" s="6">
        <v>44971</v>
      </c>
      <c r="G104" s="6">
        <v>44972</v>
      </c>
      <c r="H104" s="4">
        <v>1</v>
      </c>
      <c r="I104" s="4">
        <v>1</v>
      </c>
      <c r="J104" s="4">
        <v>1</v>
      </c>
      <c r="K104" s="4" t="s">
        <v>30</v>
      </c>
      <c r="L104" s="4">
        <v>700</v>
      </c>
      <c r="M104" s="4">
        <v>700</v>
      </c>
      <c r="N104" s="4" t="s">
        <v>546</v>
      </c>
      <c r="O104" s="4" t="s">
        <v>32</v>
      </c>
      <c r="P104" s="4" t="s">
        <v>33</v>
      </c>
      <c r="Q104" s="4">
        <v>0</v>
      </c>
      <c r="R104" s="7">
        <v>44971</v>
      </c>
      <c r="S104" s="6">
        <v>44975</v>
      </c>
      <c r="T104" s="4" t="s">
        <v>34</v>
      </c>
      <c r="U104" s="4">
        <v>700</v>
      </c>
      <c r="V104" s="4">
        <v>0</v>
      </c>
      <c r="W104" s="4">
        <v>0</v>
      </c>
      <c r="X104" s="4" t="s">
        <v>547</v>
      </c>
      <c r="Y104" s="4" t="s">
        <v>548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551</v>
      </c>
      <c r="F105" s="6">
        <v>44971</v>
      </c>
      <c r="G105" s="6">
        <v>44972</v>
      </c>
      <c r="H105" s="4">
        <v>1</v>
      </c>
      <c r="I105" s="4">
        <v>1</v>
      </c>
      <c r="J105" s="4">
        <v>1</v>
      </c>
      <c r="K105" s="4" t="s">
        <v>30</v>
      </c>
      <c r="L105" s="4">
        <v>1137</v>
      </c>
      <c r="M105" s="4">
        <v>1137</v>
      </c>
      <c r="N105" s="4" t="s">
        <v>552</v>
      </c>
      <c r="O105" s="4" t="s">
        <v>32</v>
      </c>
      <c r="P105" s="4" t="s">
        <v>33</v>
      </c>
      <c r="Q105" s="4">
        <v>0</v>
      </c>
      <c r="R105" s="7">
        <v>44971</v>
      </c>
      <c r="S105" s="6">
        <v>44975</v>
      </c>
      <c r="T105" s="4" t="s">
        <v>34</v>
      </c>
      <c r="U105" s="4">
        <v>1137</v>
      </c>
      <c r="V105" s="4">
        <v>0</v>
      </c>
      <c r="W105" s="4">
        <v>0</v>
      </c>
      <c r="X105" s="4" t="s">
        <v>553</v>
      </c>
      <c r="Y105" s="4" t="s">
        <v>554</v>
      </c>
    </row>
    <row r="106" s="4" customFormat="1" spans="1:25">
      <c r="A106" s="4" t="s">
        <v>555</v>
      </c>
      <c r="B106" s="4" t="s">
        <v>26</v>
      </c>
      <c r="C106" s="4" t="s">
        <v>27</v>
      </c>
      <c r="D106" s="4" t="s">
        <v>556</v>
      </c>
      <c r="E106" s="4" t="s">
        <v>557</v>
      </c>
      <c r="F106" s="6">
        <v>44971</v>
      </c>
      <c r="G106" s="6">
        <v>44972</v>
      </c>
      <c r="H106" s="4">
        <v>1</v>
      </c>
      <c r="I106" s="4">
        <v>1</v>
      </c>
      <c r="J106" s="4">
        <v>1</v>
      </c>
      <c r="K106" s="4" t="s">
        <v>30</v>
      </c>
      <c r="L106" s="4">
        <v>705</v>
      </c>
      <c r="M106" s="4">
        <v>705</v>
      </c>
      <c r="N106" s="4" t="s">
        <v>558</v>
      </c>
      <c r="O106" s="4" t="s">
        <v>32</v>
      </c>
      <c r="P106" s="4" t="s">
        <v>33</v>
      </c>
      <c r="Q106" s="4">
        <v>0</v>
      </c>
      <c r="R106" s="7">
        <v>44971</v>
      </c>
      <c r="S106" s="6">
        <v>44975</v>
      </c>
      <c r="T106" s="4" t="s">
        <v>34</v>
      </c>
      <c r="U106" s="4">
        <v>705</v>
      </c>
      <c r="V106" s="4">
        <v>0</v>
      </c>
      <c r="W106" s="4">
        <v>0</v>
      </c>
      <c r="X106" s="4" t="s">
        <v>559</v>
      </c>
      <c r="Y106" s="4" t="s">
        <v>560</v>
      </c>
    </row>
    <row r="107" s="4" customFormat="1" spans="1:25">
      <c r="A107" s="4" t="s">
        <v>561</v>
      </c>
      <c r="B107" s="4" t="s">
        <v>26</v>
      </c>
      <c r="C107" s="4" t="s">
        <v>27</v>
      </c>
      <c r="D107" s="4" t="s">
        <v>562</v>
      </c>
      <c r="E107" s="4" t="s">
        <v>366</v>
      </c>
      <c r="F107" s="6">
        <v>44971</v>
      </c>
      <c r="G107" s="6">
        <v>44972</v>
      </c>
      <c r="H107" s="4">
        <v>1</v>
      </c>
      <c r="I107" s="4">
        <v>1</v>
      </c>
      <c r="J107" s="4">
        <v>1</v>
      </c>
      <c r="K107" s="4" t="s">
        <v>30</v>
      </c>
      <c r="L107" s="4">
        <v>874</v>
      </c>
      <c r="M107" s="4">
        <v>874</v>
      </c>
      <c r="N107" s="4" t="s">
        <v>563</v>
      </c>
      <c r="O107" s="4" t="s">
        <v>32</v>
      </c>
      <c r="P107" s="4" t="s">
        <v>33</v>
      </c>
      <c r="Q107" s="4">
        <v>0</v>
      </c>
      <c r="R107" s="7">
        <v>44971</v>
      </c>
      <c r="S107" s="6">
        <v>44975</v>
      </c>
      <c r="T107" s="4" t="s">
        <v>34</v>
      </c>
      <c r="U107" s="4">
        <v>874</v>
      </c>
      <c r="V107" s="4">
        <v>0</v>
      </c>
      <c r="W107" s="4">
        <v>0</v>
      </c>
      <c r="X107" s="4" t="s">
        <v>564</v>
      </c>
      <c r="Y107" s="4" t="s">
        <v>565</v>
      </c>
    </row>
    <row r="108" s="4" customFormat="1" spans="1:25">
      <c r="A108" s="4" t="s">
        <v>566</v>
      </c>
      <c r="B108" s="4" t="s">
        <v>26</v>
      </c>
      <c r="C108" s="4" t="s">
        <v>27</v>
      </c>
      <c r="D108" s="4" t="s">
        <v>567</v>
      </c>
      <c r="E108" s="4" t="s">
        <v>235</v>
      </c>
      <c r="F108" s="6">
        <v>44971</v>
      </c>
      <c r="G108" s="6">
        <v>44972</v>
      </c>
      <c r="H108" s="4">
        <v>1</v>
      </c>
      <c r="I108" s="4">
        <v>1</v>
      </c>
      <c r="J108" s="4">
        <v>1</v>
      </c>
      <c r="K108" s="4" t="s">
        <v>30</v>
      </c>
      <c r="L108" s="4">
        <v>560</v>
      </c>
      <c r="M108" s="4">
        <v>560</v>
      </c>
      <c r="N108" s="4" t="s">
        <v>568</v>
      </c>
      <c r="O108" s="4" t="s">
        <v>32</v>
      </c>
      <c r="P108" s="4" t="s">
        <v>33</v>
      </c>
      <c r="Q108" s="4">
        <v>0</v>
      </c>
      <c r="R108" s="7">
        <v>44971</v>
      </c>
      <c r="S108" s="6">
        <v>44975</v>
      </c>
      <c r="T108" s="4" t="s">
        <v>34</v>
      </c>
      <c r="U108" s="4">
        <v>560</v>
      </c>
      <c r="V108" s="4">
        <v>0</v>
      </c>
      <c r="W108" s="4">
        <v>0</v>
      </c>
      <c r="X108" s="4" t="s">
        <v>569</v>
      </c>
      <c r="Y108" s="4" t="s">
        <v>570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572</v>
      </c>
      <c r="E109" s="4" t="s">
        <v>512</v>
      </c>
      <c r="F109" s="6">
        <v>44971</v>
      </c>
      <c r="G109" s="6">
        <v>44972</v>
      </c>
      <c r="H109" s="4">
        <v>1</v>
      </c>
      <c r="I109" s="4">
        <v>1</v>
      </c>
      <c r="J109" s="4">
        <v>1</v>
      </c>
      <c r="K109" s="4" t="s">
        <v>30</v>
      </c>
      <c r="L109" s="4">
        <v>1420</v>
      </c>
      <c r="M109" s="4">
        <v>1420</v>
      </c>
      <c r="N109" s="4" t="s">
        <v>573</v>
      </c>
      <c r="O109" s="4" t="s">
        <v>32</v>
      </c>
      <c r="P109" s="4" t="s">
        <v>33</v>
      </c>
      <c r="Q109" s="4">
        <v>0</v>
      </c>
      <c r="R109" s="7">
        <v>44971</v>
      </c>
      <c r="S109" s="6">
        <v>44975</v>
      </c>
      <c r="T109" s="4" t="s">
        <v>34</v>
      </c>
      <c r="U109" s="4">
        <v>1420</v>
      </c>
      <c r="V109" s="4">
        <v>0</v>
      </c>
      <c r="W109" s="4">
        <v>0</v>
      </c>
      <c r="X109" s="4" t="s">
        <v>574</v>
      </c>
      <c r="Y109" s="4" t="s">
        <v>575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 t="s">
        <v>235</v>
      </c>
      <c r="F110" s="6">
        <v>44971</v>
      </c>
      <c r="G110" s="6">
        <v>44972</v>
      </c>
      <c r="H110" s="4">
        <v>1</v>
      </c>
      <c r="I110" s="4">
        <v>1</v>
      </c>
      <c r="J110" s="4">
        <v>1</v>
      </c>
      <c r="K110" s="4" t="s">
        <v>30</v>
      </c>
      <c r="L110" s="4">
        <v>118</v>
      </c>
      <c r="M110" s="4">
        <v>118</v>
      </c>
      <c r="N110" s="4" t="s">
        <v>578</v>
      </c>
      <c r="O110" s="4" t="s">
        <v>32</v>
      </c>
      <c r="P110" s="4" t="s">
        <v>33</v>
      </c>
      <c r="Q110" s="4">
        <v>0</v>
      </c>
      <c r="R110" s="7">
        <v>44971</v>
      </c>
      <c r="S110" s="6">
        <v>44975</v>
      </c>
      <c r="T110" s="4" t="s">
        <v>34</v>
      </c>
      <c r="U110" s="4">
        <v>118</v>
      </c>
      <c r="V110" s="4">
        <v>0</v>
      </c>
      <c r="W110" s="4">
        <v>0</v>
      </c>
      <c r="X110" s="4" t="s">
        <v>579</v>
      </c>
      <c r="Y110" s="4" t="s">
        <v>35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581</v>
      </c>
      <c r="E111" s="4" t="s">
        <v>582</v>
      </c>
      <c r="F111" s="6">
        <v>44971</v>
      </c>
      <c r="G111" s="6">
        <v>44972</v>
      </c>
      <c r="H111" s="4">
        <v>1</v>
      </c>
      <c r="I111" s="4">
        <v>1</v>
      </c>
      <c r="J111" s="4">
        <v>1</v>
      </c>
      <c r="K111" s="4" t="s">
        <v>30</v>
      </c>
      <c r="L111" s="4">
        <v>841</v>
      </c>
      <c r="M111" s="4">
        <v>841</v>
      </c>
      <c r="N111" s="4" t="s">
        <v>583</v>
      </c>
      <c r="O111" s="4" t="s">
        <v>32</v>
      </c>
      <c r="P111" s="4" t="s">
        <v>33</v>
      </c>
      <c r="Q111" s="4">
        <v>0</v>
      </c>
      <c r="R111" s="7">
        <v>44971</v>
      </c>
      <c r="S111" s="6">
        <v>44975</v>
      </c>
      <c r="T111" s="4" t="s">
        <v>34</v>
      </c>
      <c r="U111" s="4">
        <v>841</v>
      </c>
      <c r="V111" s="4">
        <v>0</v>
      </c>
      <c r="W111" s="4">
        <v>0</v>
      </c>
      <c r="X111" s="4" t="s">
        <v>584</v>
      </c>
      <c r="Y111" s="4" t="s">
        <v>585</v>
      </c>
    </row>
    <row r="112" s="4" customFormat="1" spans="1:25">
      <c r="A112" s="4" t="s">
        <v>586</v>
      </c>
      <c r="B112" s="4" t="s">
        <v>26</v>
      </c>
      <c r="C112" s="4" t="s">
        <v>27</v>
      </c>
      <c r="D112" s="4" t="s">
        <v>587</v>
      </c>
      <c r="E112" s="4" t="s">
        <v>588</v>
      </c>
      <c r="F112" s="6">
        <v>44971</v>
      </c>
      <c r="G112" s="6">
        <v>44972</v>
      </c>
      <c r="H112" s="4">
        <v>1</v>
      </c>
      <c r="I112" s="4">
        <v>1</v>
      </c>
      <c r="J112" s="4">
        <v>1</v>
      </c>
      <c r="K112" s="4" t="s">
        <v>30</v>
      </c>
      <c r="L112" s="4">
        <v>247</v>
      </c>
      <c r="M112" s="4">
        <v>247</v>
      </c>
      <c r="N112" s="4" t="s">
        <v>589</v>
      </c>
      <c r="O112" s="4" t="s">
        <v>32</v>
      </c>
      <c r="P112" s="4" t="s">
        <v>33</v>
      </c>
      <c r="Q112" s="4">
        <v>0</v>
      </c>
      <c r="R112" s="7">
        <v>44971</v>
      </c>
      <c r="S112" s="6">
        <v>44975</v>
      </c>
      <c r="T112" s="4" t="s">
        <v>34</v>
      </c>
      <c r="U112" s="4">
        <v>247</v>
      </c>
      <c r="V112" s="4">
        <v>0</v>
      </c>
      <c r="W112" s="4">
        <v>0</v>
      </c>
      <c r="X112" s="4" t="s">
        <v>590</v>
      </c>
      <c r="Y112" s="4" t="s">
        <v>35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592</v>
      </c>
      <c r="E113" s="4" t="s">
        <v>282</v>
      </c>
      <c r="F113" s="6">
        <v>44971</v>
      </c>
      <c r="G113" s="6">
        <v>44972</v>
      </c>
      <c r="H113" s="4">
        <v>1</v>
      </c>
      <c r="I113" s="4">
        <v>1</v>
      </c>
      <c r="J113" s="4">
        <v>1</v>
      </c>
      <c r="K113" s="4" t="s">
        <v>30</v>
      </c>
      <c r="L113" s="4">
        <v>161</v>
      </c>
      <c r="M113" s="4">
        <v>161</v>
      </c>
      <c r="N113" s="4" t="s">
        <v>593</v>
      </c>
      <c r="O113" s="4" t="s">
        <v>32</v>
      </c>
      <c r="P113" s="4" t="s">
        <v>33</v>
      </c>
      <c r="Q113" s="4">
        <v>0</v>
      </c>
      <c r="R113" s="7">
        <v>44971</v>
      </c>
      <c r="S113" s="6">
        <v>44975</v>
      </c>
      <c r="T113" s="4" t="s">
        <v>34</v>
      </c>
      <c r="U113" s="4">
        <v>161</v>
      </c>
      <c r="V113" s="4">
        <v>0</v>
      </c>
      <c r="W113" s="4">
        <v>0</v>
      </c>
      <c r="X113" s="4" t="s">
        <v>594</v>
      </c>
      <c r="Y113" s="4" t="s">
        <v>35</v>
      </c>
    </row>
    <row r="114" s="4" customFormat="1" spans="1:25">
      <c r="A114" s="4" t="s">
        <v>595</v>
      </c>
      <c r="B114" s="4" t="s">
        <v>26</v>
      </c>
      <c r="C114" s="4" t="s">
        <v>27</v>
      </c>
      <c r="D114" s="4" t="s">
        <v>596</v>
      </c>
      <c r="E114" s="4" t="s">
        <v>597</v>
      </c>
      <c r="F114" s="6">
        <v>44971</v>
      </c>
      <c r="G114" s="6">
        <v>44972</v>
      </c>
      <c r="H114" s="4">
        <v>1</v>
      </c>
      <c r="I114" s="4">
        <v>1</v>
      </c>
      <c r="J114" s="4">
        <v>1</v>
      </c>
      <c r="K114" s="4" t="s">
        <v>30</v>
      </c>
      <c r="L114" s="4">
        <v>842</v>
      </c>
      <c r="M114" s="4">
        <v>842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44971</v>
      </c>
      <c r="S114" s="6">
        <v>44975</v>
      </c>
      <c r="T114" s="4" t="s">
        <v>34</v>
      </c>
      <c r="U114" s="4">
        <v>842</v>
      </c>
      <c r="V114" s="4">
        <v>0</v>
      </c>
      <c r="W114" s="4">
        <v>0</v>
      </c>
      <c r="X114" s="4" t="s">
        <v>599</v>
      </c>
      <c r="Y114" s="4" t="s">
        <v>35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601</v>
      </c>
      <c r="E115" s="4" t="s">
        <v>602</v>
      </c>
      <c r="F115" s="6">
        <v>44971</v>
      </c>
      <c r="G115" s="6">
        <v>44972</v>
      </c>
      <c r="H115" s="4">
        <v>1</v>
      </c>
      <c r="I115" s="4">
        <v>1</v>
      </c>
      <c r="J115" s="4">
        <v>1</v>
      </c>
      <c r="K115" s="4" t="s">
        <v>30</v>
      </c>
      <c r="L115" s="4">
        <v>331</v>
      </c>
      <c r="M115" s="4">
        <v>331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44971</v>
      </c>
      <c r="S115" s="6">
        <v>44975</v>
      </c>
      <c r="T115" s="4" t="s">
        <v>34</v>
      </c>
      <c r="U115" s="4">
        <v>331</v>
      </c>
      <c r="V115" s="4">
        <v>0</v>
      </c>
      <c r="W115" s="4">
        <v>0</v>
      </c>
      <c r="X115" s="4" t="s">
        <v>604</v>
      </c>
      <c r="Y115" s="4" t="s">
        <v>605</v>
      </c>
    </row>
    <row r="116" s="4" customFormat="1" spans="1:25">
      <c r="A116" s="4" t="s">
        <v>606</v>
      </c>
      <c r="B116" s="4" t="s">
        <v>26</v>
      </c>
      <c r="C116" s="4" t="s">
        <v>27</v>
      </c>
      <c r="D116" s="4" t="s">
        <v>607</v>
      </c>
      <c r="E116" s="4" t="s">
        <v>608</v>
      </c>
      <c r="F116" s="6">
        <v>44971</v>
      </c>
      <c r="G116" s="6">
        <v>44972</v>
      </c>
      <c r="H116" s="4">
        <v>1</v>
      </c>
      <c r="I116" s="4">
        <v>1</v>
      </c>
      <c r="J116" s="4">
        <v>1</v>
      </c>
      <c r="K116" s="4" t="s">
        <v>30</v>
      </c>
      <c r="L116" s="4">
        <v>1412</v>
      </c>
      <c r="M116" s="4">
        <v>1412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44971</v>
      </c>
      <c r="S116" s="6">
        <v>44975</v>
      </c>
      <c r="T116" s="4" t="s">
        <v>34</v>
      </c>
      <c r="U116" s="4">
        <v>1412</v>
      </c>
      <c r="V116" s="4">
        <v>0</v>
      </c>
      <c r="W116" s="4">
        <v>0</v>
      </c>
      <c r="X116" s="4" t="s">
        <v>610</v>
      </c>
      <c r="Y116" s="4" t="s">
        <v>35</v>
      </c>
    </row>
    <row r="117" s="4" customFormat="1" spans="1:26">
      <c r="A117" s="4" t="s">
        <v>611</v>
      </c>
      <c r="B117" s="4" t="s">
        <v>26</v>
      </c>
      <c r="C117" s="4" t="s">
        <v>27</v>
      </c>
      <c r="D117" s="4" t="s">
        <v>612</v>
      </c>
      <c r="E117" s="4" t="s">
        <v>613</v>
      </c>
      <c r="F117" s="6">
        <v>44971</v>
      </c>
      <c r="G117" s="6">
        <v>44972</v>
      </c>
      <c r="H117" s="4">
        <v>2</v>
      </c>
      <c r="I117" s="4">
        <v>1</v>
      </c>
      <c r="J117" s="4">
        <v>2</v>
      </c>
      <c r="K117" s="4" t="s">
        <v>30</v>
      </c>
      <c r="L117" s="4">
        <v>422</v>
      </c>
      <c r="M117" s="4">
        <v>422</v>
      </c>
      <c r="N117" s="4" t="s">
        <v>614</v>
      </c>
      <c r="O117" s="4" t="s">
        <v>32</v>
      </c>
      <c r="P117" s="4" t="s">
        <v>33</v>
      </c>
      <c r="Q117" s="4">
        <v>0</v>
      </c>
      <c r="R117" s="7">
        <v>44971</v>
      </c>
      <c r="S117" s="6">
        <v>44975</v>
      </c>
      <c r="T117" s="4" t="s">
        <v>34</v>
      </c>
      <c r="U117" s="4">
        <v>422</v>
      </c>
      <c r="V117" s="4">
        <v>0</v>
      </c>
      <c r="W117" s="4">
        <v>0</v>
      </c>
      <c r="X117" s="4" t="s">
        <v>615</v>
      </c>
      <c r="Y117" s="4" t="s">
        <v>616</v>
      </c>
      <c r="Z117" s="4" t="s">
        <v>617</v>
      </c>
    </row>
    <row r="118" s="4" customFormat="1" spans="1:25">
      <c r="A118" s="4" t="s">
        <v>618</v>
      </c>
      <c r="B118" s="4" t="s">
        <v>26</v>
      </c>
      <c r="C118" s="4" t="s">
        <v>27</v>
      </c>
      <c r="D118" s="4" t="s">
        <v>619</v>
      </c>
      <c r="E118" s="4" t="s">
        <v>620</v>
      </c>
      <c r="F118" s="6">
        <v>44971</v>
      </c>
      <c r="G118" s="6">
        <v>44972</v>
      </c>
      <c r="H118" s="4">
        <v>1</v>
      </c>
      <c r="I118" s="4">
        <v>1</v>
      </c>
      <c r="J118" s="4">
        <v>1</v>
      </c>
      <c r="K118" s="4" t="s">
        <v>30</v>
      </c>
      <c r="L118" s="4">
        <v>546</v>
      </c>
      <c r="M118" s="4">
        <v>546</v>
      </c>
      <c r="N118" s="4" t="s">
        <v>621</v>
      </c>
      <c r="O118" s="4" t="s">
        <v>32</v>
      </c>
      <c r="P118" s="4" t="s">
        <v>33</v>
      </c>
      <c r="Q118" s="4">
        <v>0</v>
      </c>
      <c r="R118" s="7">
        <v>44971</v>
      </c>
      <c r="S118" s="6">
        <v>44975</v>
      </c>
      <c r="T118" s="4" t="s">
        <v>34</v>
      </c>
      <c r="U118" s="4">
        <v>546</v>
      </c>
      <c r="V118" s="4">
        <v>0</v>
      </c>
      <c r="W118" s="4">
        <v>0</v>
      </c>
      <c r="X118" s="4" t="s">
        <v>622</v>
      </c>
      <c r="Y118" s="4" t="s">
        <v>35</v>
      </c>
    </row>
    <row r="119" s="4" customFormat="1" spans="1:25">
      <c r="A119" s="4" t="s">
        <v>623</v>
      </c>
      <c r="B119" s="4" t="s">
        <v>26</v>
      </c>
      <c r="C119" s="4" t="s">
        <v>27</v>
      </c>
      <c r="D119" s="4" t="s">
        <v>624</v>
      </c>
      <c r="E119" s="4" t="s">
        <v>625</v>
      </c>
      <c r="F119" s="6">
        <v>44971</v>
      </c>
      <c r="G119" s="6">
        <v>44972</v>
      </c>
      <c r="H119" s="4">
        <v>1</v>
      </c>
      <c r="I119" s="4">
        <v>1</v>
      </c>
      <c r="J119" s="4">
        <v>1</v>
      </c>
      <c r="K119" s="4" t="s">
        <v>30</v>
      </c>
      <c r="L119" s="4">
        <v>901</v>
      </c>
      <c r="M119" s="4">
        <v>901</v>
      </c>
      <c r="N119" s="4" t="s">
        <v>626</v>
      </c>
      <c r="O119" s="4" t="s">
        <v>32</v>
      </c>
      <c r="P119" s="4" t="s">
        <v>33</v>
      </c>
      <c r="Q119" s="4">
        <v>0</v>
      </c>
      <c r="R119" s="7">
        <v>44971</v>
      </c>
      <c r="S119" s="6">
        <v>44975</v>
      </c>
      <c r="T119" s="4" t="s">
        <v>34</v>
      </c>
      <c r="U119" s="4">
        <v>901</v>
      </c>
      <c r="V119" s="4">
        <v>0</v>
      </c>
      <c r="W119" s="4">
        <v>0</v>
      </c>
      <c r="X119" s="4" t="s">
        <v>627</v>
      </c>
      <c r="Y119" s="4" t="s">
        <v>35</v>
      </c>
    </row>
    <row r="120" s="4" customFormat="1" spans="1:25">
      <c r="A120" s="4" t="s">
        <v>628</v>
      </c>
      <c r="B120" s="4" t="s">
        <v>26</v>
      </c>
      <c r="C120" s="4" t="s">
        <v>27</v>
      </c>
      <c r="D120" s="4" t="s">
        <v>629</v>
      </c>
      <c r="E120" s="4" t="s">
        <v>630</v>
      </c>
      <c r="F120" s="6">
        <v>44971</v>
      </c>
      <c r="G120" s="6">
        <v>44972</v>
      </c>
      <c r="H120" s="4">
        <v>1</v>
      </c>
      <c r="I120" s="4">
        <v>1</v>
      </c>
      <c r="J120" s="4">
        <v>1</v>
      </c>
      <c r="K120" s="4" t="s">
        <v>30</v>
      </c>
      <c r="L120" s="4">
        <v>376</v>
      </c>
      <c r="M120" s="4">
        <v>376</v>
      </c>
      <c r="N120" s="4" t="s">
        <v>631</v>
      </c>
      <c r="O120" s="4" t="s">
        <v>32</v>
      </c>
      <c r="P120" s="4" t="s">
        <v>33</v>
      </c>
      <c r="Q120" s="4">
        <v>0</v>
      </c>
      <c r="R120" s="7">
        <v>44971</v>
      </c>
      <c r="S120" s="6">
        <v>44975</v>
      </c>
      <c r="T120" s="4" t="s">
        <v>34</v>
      </c>
      <c r="U120" s="4">
        <v>376</v>
      </c>
      <c r="V120" s="4">
        <v>0</v>
      </c>
      <c r="W120" s="4">
        <v>0</v>
      </c>
      <c r="X120" s="4" t="s">
        <v>632</v>
      </c>
      <c r="Y120" s="4" t="s">
        <v>35</v>
      </c>
    </row>
    <row r="121" s="4" customFormat="1" spans="1:25">
      <c r="A121" s="4" t="s">
        <v>633</v>
      </c>
      <c r="B121" s="4" t="s">
        <v>26</v>
      </c>
      <c r="C121" s="4" t="s">
        <v>27</v>
      </c>
      <c r="D121" s="4" t="s">
        <v>634</v>
      </c>
      <c r="E121" s="4" t="s">
        <v>459</v>
      </c>
      <c r="F121" s="6">
        <v>44971</v>
      </c>
      <c r="G121" s="6">
        <v>44972</v>
      </c>
      <c r="H121" s="4">
        <v>1</v>
      </c>
      <c r="I121" s="4">
        <v>1</v>
      </c>
      <c r="J121" s="4">
        <v>1</v>
      </c>
      <c r="K121" s="4" t="s">
        <v>30</v>
      </c>
      <c r="L121" s="4">
        <v>646</v>
      </c>
      <c r="M121" s="4">
        <v>646</v>
      </c>
      <c r="N121" s="4" t="s">
        <v>635</v>
      </c>
      <c r="O121" s="4" t="s">
        <v>32</v>
      </c>
      <c r="P121" s="4" t="s">
        <v>33</v>
      </c>
      <c r="Q121" s="4">
        <v>0</v>
      </c>
      <c r="R121" s="7">
        <v>44971</v>
      </c>
      <c r="S121" s="6">
        <v>44975</v>
      </c>
      <c r="T121" s="4" t="s">
        <v>34</v>
      </c>
      <c r="U121" s="4">
        <v>646</v>
      </c>
      <c r="V121" s="4">
        <v>0</v>
      </c>
      <c r="W121" s="4">
        <v>0</v>
      </c>
      <c r="X121" s="4" t="s">
        <v>636</v>
      </c>
      <c r="Y121" s="4" t="s">
        <v>637</v>
      </c>
    </row>
    <row r="122" s="4" customFormat="1" spans="1:25">
      <c r="A122" s="4" t="s">
        <v>638</v>
      </c>
      <c r="B122" s="4" t="s">
        <v>26</v>
      </c>
      <c r="C122" s="4" t="s">
        <v>27</v>
      </c>
      <c r="D122" s="4" t="s">
        <v>639</v>
      </c>
      <c r="E122" s="4" t="s">
        <v>640</v>
      </c>
      <c r="F122" s="6">
        <v>44971</v>
      </c>
      <c r="G122" s="6">
        <v>44972</v>
      </c>
      <c r="H122" s="4">
        <v>1</v>
      </c>
      <c r="I122" s="4">
        <v>1</v>
      </c>
      <c r="J122" s="4">
        <v>1</v>
      </c>
      <c r="K122" s="4" t="s">
        <v>30</v>
      </c>
      <c r="L122" s="4">
        <v>468</v>
      </c>
      <c r="M122" s="4">
        <v>468</v>
      </c>
      <c r="N122" s="4" t="s">
        <v>641</v>
      </c>
      <c r="O122" s="4" t="s">
        <v>32</v>
      </c>
      <c r="P122" s="4" t="s">
        <v>33</v>
      </c>
      <c r="Q122" s="4">
        <v>0</v>
      </c>
      <c r="R122" s="7">
        <v>44971</v>
      </c>
      <c r="S122" s="6">
        <v>44975</v>
      </c>
      <c r="T122" s="4" t="s">
        <v>34</v>
      </c>
      <c r="U122" s="4">
        <v>468</v>
      </c>
      <c r="V122" s="4">
        <v>0</v>
      </c>
      <c r="W122" s="4">
        <v>0</v>
      </c>
      <c r="X122" s="4" t="s">
        <v>642</v>
      </c>
      <c r="Y122" s="4" t="s">
        <v>643</v>
      </c>
    </row>
    <row r="123" s="4" customFormat="1" spans="1:25">
      <c r="A123" s="4" t="s">
        <v>644</v>
      </c>
      <c r="B123" s="4" t="s">
        <v>26</v>
      </c>
      <c r="C123" s="4" t="s">
        <v>27</v>
      </c>
      <c r="D123" s="4" t="s">
        <v>645</v>
      </c>
      <c r="E123" s="4" t="s">
        <v>311</v>
      </c>
      <c r="F123" s="6">
        <v>44971</v>
      </c>
      <c r="G123" s="6">
        <v>44972</v>
      </c>
      <c r="H123" s="4">
        <v>1</v>
      </c>
      <c r="I123" s="4">
        <v>1</v>
      </c>
      <c r="J123" s="4">
        <v>1</v>
      </c>
      <c r="K123" s="4" t="s">
        <v>30</v>
      </c>
      <c r="L123" s="4">
        <v>698</v>
      </c>
      <c r="M123" s="4">
        <v>698</v>
      </c>
      <c r="N123" s="4" t="s">
        <v>646</v>
      </c>
      <c r="O123" s="4" t="s">
        <v>32</v>
      </c>
      <c r="P123" s="4" t="s">
        <v>33</v>
      </c>
      <c r="Q123" s="4">
        <v>0</v>
      </c>
      <c r="R123" s="7">
        <v>44971</v>
      </c>
      <c r="S123" s="6">
        <v>44975</v>
      </c>
      <c r="T123" s="4" t="s">
        <v>34</v>
      </c>
      <c r="U123" s="4">
        <v>698</v>
      </c>
      <c r="V123" s="4">
        <v>0</v>
      </c>
      <c r="W123" s="4">
        <v>0</v>
      </c>
      <c r="X123" s="4" t="s">
        <v>647</v>
      </c>
      <c r="Y123" s="4" t="s">
        <v>35</v>
      </c>
    </row>
    <row r="124" s="4" customFormat="1" spans="1:25">
      <c r="A124" s="4" t="s">
        <v>648</v>
      </c>
      <c r="B124" s="4" t="s">
        <v>26</v>
      </c>
      <c r="C124" s="4" t="s">
        <v>27</v>
      </c>
      <c r="D124" s="4" t="s">
        <v>521</v>
      </c>
      <c r="E124" s="4" t="s">
        <v>588</v>
      </c>
      <c r="F124" s="6">
        <v>44971</v>
      </c>
      <c r="G124" s="6">
        <v>44972</v>
      </c>
      <c r="H124" s="4">
        <v>1</v>
      </c>
      <c r="I124" s="4">
        <v>1</v>
      </c>
      <c r="J124" s="4">
        <v>1</v>
      </c>
      <c r="K124" s="4" t="s">
        <v>30</v>
      </c>
      <c r="L124" s="4">
        <v>349</v>
      </c>
      <c r="M124" s="4">
        <v>349</v>
      </c>
      <c r="N124" s="4" t="s">
        <v>649</v>
      </c>
      <c r="O124" s="4" t="s">
        <v>32</v>
      </c>
      <c r="P124" s="4" t="s">
        <v>33</v>
      </c>
      <c r="Q124" s="4">
        <v>0</v>
      </c>
      <c r="R124" s="7">
        <v>44971</v>
      </c>
      <c r="S124" s="6">
        <v>44975</v>
      </c>
      <c r="T124" s="4" t="s">
        <v>34</v>
      </c>
      <c r="U124" s="4">
        <v>349</v>
      </c>
      <c r="V124" s="4">
        <v>0</v>
      </c>
      <c r="W124" s="4">
        <v>0</v>
      </c>
      <c r="X124" s="4" t="s">
        <v>650</v>
      </c>
      <c r="Y124" s="4" t="s">
        <v>35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652</v>
      </c>
      <c r="E125" s="4" t="s">
        <v>653</v>
      </c>
      <c r="F125" s="6">
        <v>44971</v>
      </c>
      <c r="G125" s="6">
        <v>44972</v>
      </c>
      <c r="H125" s="4">
        <v>1</v>
      </c>
      <c r="I125" s="4">
        <v>1</v>
      </c>
      <c r="J125" s="4">
        <v>1</v>
      </c>
      <c r="K125" s="4" t="s">
        <v>30</v>
      </c>
      <c r="L125" s="4">
        <v>770</v>
      </c>
      <c r="M125" s="4">
        <v>770</v>
      </c>
      <c r="N125" s="4" t="s">
        <v>654</v>
      </c>
      <c r="O125" s="4" t="s">
        <v>32</v>
      </c>
      <c r="P125" s="4" t="s">
        <v>33</v>
      </c>
      <c r="Q125" s="4">
        <v>0</v>
      </c>
      <c r="R125" s="7">
        <v>44971</v>
      </c>
      <c r="S125" s="6">
        <v>44975</v>
      </c>
      <c r="T125" s="4" t="s">
        <v>34</v>
      </c>
      <c r="U125" s="4">
        <v>770</v>
      </c>
      <c r="V125" s="4">
        <v>0</v>
      </c>
      <c r="W125" s="4">
        <v>0</v>
      </c>
      <c r="X125" s="4" t="s">
        <v>655</v>
      </c>
      <c r="Y125" s="4" t="s">
        <v>35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657</v>
      </c>
      <c r="E126" s="4" t="s">
        <v>658</v>
      </c>
      <c r="F126" s="6">
        <v>44971</v>
      </c>
      <c r="G126" s="6">
        <v>44972</v>
      </c>
      <c r="H126" s="4">
        <v>2</v>
      </c>
      <c r="I126" s="4">
        <v>1</v>
      </c>
      <c r="J126" s="4">
        <v>2</v>
      </c>
      <c r="K126" s="4" t="s">
        <v>30</v>
      </c>
      <c r="L126" s="4">
        <v>794</v>
      </c>
      <c r="M126" s="4">
        <v>794</v>
      </c>
      <c r="N126" s="4" t="s">
        <v>659</v>
      </c>
      <c r="O126" s="4" t="s">
        <v>32</v>
      </c>
      <c r="P126" s="4" t="s">
        <v>33</v>
      </c>
      <c r="Q126" s="4">
        <v>0</v>
      </c>
      <c r="R126" s="7">
        <v>44971</v>
      </c>
      <c r="S126" s="6">
        <v>44975</v>
      </c>
      <c r="T126" s="4" t="s">
        <v>34</v>
      </c>
      <c r="U126" s="4">
        <v>794</v>
      </c>
      <c r="V126" s="4">
        <v>0</v>
      </c>
      <c r="W126" s="4">
        <v>0</v>
      </c>
      <c r="X126" s="4" t="s">
        <v>660</v>
      </c>
      <c r="Y126" s="4" t="s">
        <v>35</v>
      </c>
    </row>
    <row r="127" s="4" customFormat="1" spans="1:25">
      <c r="A127" s="4" t="s">
        <v>661</v>
      </c>
      <c r="B127" s="4" t="s">
        <v>26</v>
      </c>
      <c r="C127" s="4" t="s">
        <v>27</v>
      </c>
      <c r="D127" s="4" t="s">
        <v>662</v>
      </c>
      <c r="E127" s="4" t="s">
        <v>235</v>
      </c>
      <c r="F127" s="6">
        <v>44971</v>
      </c>
      <c r="G127" s="6">
        <v>44972</v>
      </c>
      <c r="H127" s="4">
        <v>1</v>
      </c>
      <c r="I127" s="4">
        <v>1</v>
      </c>
      <c r="J127" s="4">
        <v>1</v>
      </c>
      <c r="K127" s="4" t="s">
        <v>30</v>
      </c>
      <c r="L127" s="4">
        <v>402</v>
      </c>
      <c r="M127" s="4">
        <v>402</v>
      </c>
      <c r="N127" s="4" t="s">
        <v>663</v>
      </c>
      <c r="O127" s="4" t="s">
        <v>32</v>
      </c>
      <c r="P127" s="4" t="s">
        <v>33</v>
      </c>
      <c r="Q127" s="4">
        <v>0</v>
      </c>
      <c r="R127" s="7">
        <v>44971</v>
      </c>
      <c r="S127" s="6">
        <v>44975</v>
      </c>
      <c r="T127" s="4" t="s">
        <v>34</v>
      </c>
      <c r="U127" s="4">
        <v>402</v>
      </c>
      <c r="V127" s="4">
        <v>0</v>
      </c>
      <c r="W127" s="4">
        <v>0</v>
      </c>
      <c r="X127" s="4" t="s">
        <v>664</v>
      </c>
      <c r="Y127" s="4" t="s">
        <v>35</v>
      </c>
    </row>
    <row r="128" s="4" customFormat="1" spans="1:25">
      <c r="A128" s="4" t="s">
        <v>665</v>
      </c>
      <c r="B128" s="4" t="s">
        <v>26</v>
      </c>
      <c r="C128" s="4" t="s">
        <v>27</v>
      </c>
      <c r="D128" s="4" t="s">
        <v>666</v>
      </c>
      <c r="E128" s="4" t="s">
        <v>49</v>
      </c>
      <c r="F128" s="6">
        <v>44971</v>
      </c>
      <c r="G128" s="6">
        <v>44972</v>
      </c>
      <c r="H128" s="4">
        <v>1</v>
      </c>
      <c r="I128" s="4">
        <v>1</v>
      </c>
      <c r="J128" s="4">
        <v>1</v>
      </c>
      <c r="K128" s="4" t="s">
        <v>30</v>
      </c>
      <c r="L128" s="4">
        <v>2395</v>
      </c>
      <c r="M128" s="4">
        <v>2395</v>
      </c>
      <c r="N128" s="4" t="s">
        <v>667</v>
      </c>
      <c r="O128" s="4" t="s">
        <v>32</v>
      </c>
      <c r="P128" s="4" t="s">
        <v>33</v>
      </c>
      <c r="Q128" s="4">
        <v>0</v>
      </c>
      <c r="R128" s="7">
        <v>44971</v>
      </c>
      <c r="S128" s="6">
        <v>44975</v>
      </c>
      <c r="T128" s="4" t="s">
        <v>34</v>
      </c>
      <c r="U128" s="4">
        <v>2395</v>
      </c>
      <c r="V128" s="4">
        <v>0</v>
      </c>
      <c r="W128" s="4">
        <v>0</v>
      </c>
      <c r="X128" s="4" t="s">
        <v>668</v>
      </c>
      <c r="Y128" s="4" t="s">
        <v>35</v>
      </c>
    </row>
    <row r="129" s="4" customFormat="1" spans="1:25">
      <c r="A129" s="4" t="s">
        <v>669</v>
      </c>
      <c r="B129" s="4" t="s">
        <v>26</v>
      </c>
      <c r="C129" s="4" t="s">
        <v>27</v>
      </c>
      <c r="D129" s="4" t="s">
        <v>670</v>
      </c>
      <c r="E129" s="4" t="s">
        <v>671</v>
      </c>
      <c r="F129" s="6">
        <v>44971</v>
      </c>
      <c r="G129" s="6">
        <v>44972</v>
      </c>
      <c r="H129" s="4">
        <v>1</v>
      </c>
      <c r="I129" s="4">
        <v>1</v>
      </c>
      <c r="J129" s="4">
        <v>1</v>
      </c>
      <c r="K129" s="4" t="s">
        <v>30</v>
      </c>
      <c r="L129" s="4">
        <v>644</v>
      </c>
      <c r="M129" s="4">
        <v>644</v>
      </c>
      <c r="N129" s="4" t="s">
        <v>672</v>
      </c>
      <c r="O129" s="4" t="s">
        <v>32</v>
      </c>
      <c r="P129" s="4" t="s">
        <v>33</v>
      </c>
      <c r="Q129" s="4">
        <v>0</v>
      </c>
      <c r="R129" s="7">
        <v>44971</v>
      </c>
      <c r="S129" s="6">
        <v>44975</v>
      </c>
      <c r="T129" s="4" t="s">
        <v>34</v>
      </c>
      <c r="U129" s="4">
        <v>644</v>
      </c>
      <c r="V129" s="4">
        <v>0</v>
      </c>
      <c r="W129" s="4">
        <v>0</v>
      </c>
      <c r="X129" s="4" t="s">
        <v>673</v>
      </c>
      <c r="Y129" s="4" t="s">
        <v>35</v>
      </c>
    </row>
    <row r="130" s="4" customFormat="1" spans="1:25">
      <c r="A130" s="4" t="s">
        <v>674</v>
      </c>
      <c r="B130" s="4" t="s">
        <v>26</v>
      </c>
      <c r="C130" s="4" t="s">
        <v>27</v>
      </c>
      <c r="D130" s="4" t="s">
        <v>675</v>
      </c>
      <c r="E130" s="4" t="s">
        <v>393</v>
      </c>
      <c r="F130" s="6">
        <v>44971</v>
      </c>
      <c r="G130" s="6">
        <v>44972</v>
      </c>
      <c r="H130" s="4">
        <v>1</v>
      </c>
      <c r="I130" s="4">
        <v>1</v>
      </c>
      <c r="J130" s="4">
        <v>1</v>
      </c>
      <c r="K130" s="4" t="s">
        <v>30</v>
      </c>
      <c r="L130" s="4">
        <v>157</v>
      </c>
      <c r="M130" s="4">
        <v>157</v>
      </c>
      <c r="N130" s="4" t="s">
        <v>676</v>
      </c>
      <c r="O130" s="4" t="s">
        <v>32</v>
      </c>
      <c r="P130" s="4" t="s">
        <v>33</v>
      </c>
      <c r="Q130" s="4">
        <v>0</v>
      </c>
      <c r="R130" s="7">
        <v>44971</v>
      </c>
      <c r="S130" s="6">
        <v>44975</v>
      </c>
      <c r="T130" s="4" t="s">
        <v>34</v>
      </c>
      <c r="U130" s="4">
        <v>157</v>
      </c>
      <c r="V130" s="4">
        <v>0</v>
      </c>
      <c r="W130" s="4">
        <v>0</v>
      </c>
      <c r="X130" s="4" t="s">
        <v>677</v>
      </c>
      <c r="Y130" s="4" t="s">
        <v>35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679</v>
      </c>
      <c r="E131" s="4" t="s">
        <v>680</v>
      </c>
      <c r="F131" s="6">
        <v>44971</v>
      </c>
      <c r="G131" s="6">
        <v>44972</v>
      </c>
      <c r="H131" s="4">
        <v>1</v>
      </c>
      <c r="I131" s="4">
        <v>1</v>
      </c>
      <c r="J131" s="4">
        <v>1</v>
      </c>
      <c r="K131" s="4" t="s">
        <v>30</v>
      </c>
      <c r="L131" s="4">
        <v>403</v>
      </c>
      <c r="M131" s="4">
        <v>403</v>
      </c>
      <c r="N131" s="4" t="s">
        <v>681</v>
      </c>
      <c r="O131" s="4" t="s">
        <v>32</v>
      </c>
      <c r="P131" s="4" t="s">
        <v>33</v>
      </c>
      <c r="Q131" s="4">
        <v>0</v>
      </c>
      <c r="R131" s="7">
        <v>44971</v>
      </c>
      <c r="S131" s="6">
        <v>44975</v>
      </c>
      <c r="T131" s="4" t="s">
        <v>34</v>
      </c>
      <c r="U131" s="4">
        <v>403</v>
      </c>
      <c r="V131" s="4">
        <v>0</v>
      </c>
      <c r="W131" s="4">
        <v>0</v>
      </c>
      <c r="X131" s="4" t="s">
        <v>682</v>
      </c>
      <c r="Y131" s="4" t="s">
        <v>35</v>
      </c>
    </row>
    <row r="132" s="4" customFormat="1" spans="1:25">
      <c r="A132" s="4" t="s">
        <v>683</v>
      </c>
      <c r="B132" s="4" t="s">
        <v>26</v>
      </c>
      <c r="C132" s="4" t="s">
        <v>27</v>
      </c>
      <c r="D132" s="4" t="s">
        <v>684</v>
      </c>
      <c r="E132" s="4" t="s">
        <v>685</v>
      </c>
      <c r="F132" s="6">
        <v>44971</v>
      </c>
      <c r="G132" s="6">
        <v>44972</v>
      </c>
      <c r="H132" s="4">
        <v>1</v>
      </c>
      <c r="I132" s="4">
        <v>1</v>
      </c>
      <c r="J132" s="4">
        <v>1</v>
      </c>
      <c r="K132" s="4" t="s">
        <v>30</v>
      </c>
      <c r="L132" s="4">
        <v>458</v>
      </c>
      <c r="M132" s="4">
        <v>458</v>
      </c>
      <c r="N132" s="4" t="s">
        <v>686</v>
      </c>
      <c r="O132" s="4" t="s">
        <v>32</v>
      </c>
      <c r="P132" s="4" t="s">
        <v>33</v>
      </c>
      <c r="Q132" s="4">
        <v>0</v>
      </c>
      <c r="R132" s="7">
        <v>44971</v>
      </c>
      <c r="S132" s="6">
        <v>44975</v>
      </c>
      <c r="T132" s="4" t="s">
        <v>34</v>
      </c>
      <c r="U132" s="4">
        <v>458</v>
      </c>
      <c r="V132" s="4">
        <v>0</v>
      </c>
      <c r="W132" s="4">
        <v>0</v>
      </c>
      <c r="X132" s="4" t="s">
        <v>687</v>
      </c>
      <c r="Y132" s="4" t="s">
        <v>35</v>
      </c>
    </row>
    <row r="133" s="4" customFormat="1" spans="1:25">
      <c r="A133" s="4" t="s">
        <v>688</v>
      </c>
      <c r="B133" s="4" t="s">
        <v>26</v>
      </c>
      <c r="C133" s="4" t="s">
        <v>27</v>
      </c>
      <c r="D133" s="4" t="s">
        <v>689</v>
      </c>
      <c r="E133" s="4" t="s">
        <v>116</v>
      </c>
      <c r="F133" s="6">
        <v>44971</v>
      </c>
      <c r="G133" s="6">
        <v>44972</v>
      </c>
      <c r="H133" s="4">
        <v>1</v>
      </c>
      <c r="I133" s="4">
        <v>1</v>
      </c>
      <c r="J133" s="4">
        <v>1</v>
      </c>
      <c r="K133" s="4" t="s">
        <v>30</v>
      </c>
      <c r="L133" s="4">
        <v>102</v>
      </c>
      <c r="M133" s="4">
        <v>102</v>
      </c>
      <c r="N133" s="4" t="s">
        <v>690</v>
      </c>
      <c r="O133" s="4" t="s">
        <v>32</v>
      </c>
      <c r="P133" s="4" t="s">
        <v>33</v>
      </c>
      <c r="Q133" s="4">
        <v>0</v>
      </c>
      <c r="R133" s="7">
        <v>44971</v>
      </c>
      <c r="S133" s="6">
        <v>44975</v>
      </c>
      <c r="T133" s="4" t="s">
        <v>34</v>
      </c>
      <c r="U133" s="4">
        <v>102</v>
      </c>
      <c r="V133" s="4">
        <v>0</v>
      </c>
      <c r="W133" s="4">
        <v>0</v>
      </c>
      <c r="X133" s="4" t="s">
        <v>691</v>
      </c>
      <c r="Y133" s="4" t="s">
        <v>35</v>
      </c>
    </row>
    <row r="134" s="4" customFormat="1" spans="1:25">
      <c r="A134" s="4" t="s">
        <v>692</v>
      </c>
      <c r="B134" s="4" t="s">
        <v>26</v>
      </c>
      <c r="C134" s="4" t="s">
        <v>27</v>
      </c>
      <c r="D134" s="4" t="s">
        <v>693</v>
      </c>
      <c r="E134" s="4" t="s">
        <v>235</v>
      </c>
      <c r="F134" s="6">
        <v>44971</v>
      </c>
      <c r="G134" s="6">
        <v>44972</v>
      </c>
      <c r="H134" s="4">
        <v>1</v>
      </c>
      <c r="I134" s="4">
        <v>1</v>
      </c>
      <c r="J134" s="4">
        <v>1</v>
      </c>
      <c r="K134" s="4" t="s">
        <v>30</v>
      </c>
      <c r="L134" s="4">
        <v>2816</v>
      </c>
      <c r="M134" s="4">
        <v>2816</v>
      </c>
      <c r="N134" s="4" t="s">
        <v>694</v>
      </c>
      <c r="O134" s="4" t="s">
        <v>32</v>
      </c>
      <c r="P134" s="4" t="s">
        <v>33</v>
      </c>
      <c r="Q134" s="4">
        <v>0</v>
      </c>
      <c r="R134" s="7">
        <v>44971</v>
      </c>
      <c r="S134" s="6">
        <v>44975</v>
      </c>
      <c r="T134" s="4" t="s">
        <v>34</v>
      </c>
      <c r="U134" s="4">
        <v>2816</v>
      </c>
      <c r="V134" s="4">
        <v>0</v>
      </c>
      <c r="W134" s="4">
        <v>0</v>
      </c>
      <c r="X134" s="4" t="s">
        <v>695</v>
      </c>
      <c r="Y134" s="4" t="s">
        <v>696</v>
      </c>
    </row>
    <row r="135" s="4" customFormat="1" spans="1:25">
      <c r="A135" s="4" t="s">
        <v>697</v>
      </c>
      <c r="B135" s="4" t="s">
        <v>26</v>
      </c>
      <c r="C135" s="4" t="s">
        <v>27</v>
      </c>
      <c r="D135" s="4" t="s">
        <v>577</v>
      </c>
      <c r="E135" s="4" t="s">
        <v>235</v>
      </c>
      <c r="F135" s="6">
        <v>44971</v>
      </c>
      <c r="G135" s="6">
        <v>44972</v>
      </c>
      <c r="H135" s="4">
        <v>1</v>
      </c>
      <c r="I135" s="4">
        <v>1</v>
      </c>
      <c r="J135" s="4">
        <v>1</v>
      </c>
      <c r="K135" s="4" t="s">
        <v>30</v>
      </c>
      <c r="L135" s="4">
        <v>165</v>
      </c>
      <c r="M135" s="4">
        <v>165</v>
      </c>
      <c r="N135" s="4" t="s">
        <v>698</v>
      </c>
      <c r="O135" s="4" t="s">
        <v>32</v>
      </c>
      <c r="P135" s="4" t="s">
        <v>33</v>
      </c>
      <c r="Q135" s="4">
        <v>0</v>
      </c>
      <c r="R135" s="7">
        <v>44971</v>
      </c>
      <c r="S135" s="6">
        <v>44975</v>
      </c>
      <c r="T135" s="4" t="s">
        <v>34</v>
      </c>
      <c r="U135" s="4">
        <v>165</v>
      </c>
      <c r="V135" s="4">
        <v>0</v>
      </c>
      <c r="W135" s="4">
        <v>0</v>
      </c>
      <c r="X135" s="4" t="s">
        <v>699</v>
      </c>
      <c r="Y135" s="4" t="s">
        <v>35</v>
      </c>
    </row>
    <row r="136" s="4" customFormat="1" spans="1:25">
      <c r="A136" s="4" t="s">
        <v>700</v>
      </c>
      <c r="B136" s="4" t="s">
        <v>26</v>
      </c>
      <c r="C136" s="4" t="s">
        <v>27</v>
      </c>
      <c r="D136" s="4" t="s">
        <v>545</v>
      </c>
      <c r="E136" s="4" t="s">
        <v>235</v>
      </c>
      <c r="F136" s="6">
        <v>44971</v>
      </c>
      <c r="G136" s="6">
        <v>44972</v>
      </c>
      <c r="H136" s="4">
        <v>1</v>
      </c>
      <c r="I136" s="4">
        <v>1</v>
      </c>
      <c r="J136" s="4">
        <v>1</v>
      </c>
      <c r="K136" s="4" t="s">
        <v>30</v>
      </c>
      <c r="L136" s="4">
        <v>703</v>
      </c>
      <c r="M136" s="4">
        <v>703</v>
      </c>
      <c r="N136" s="4" t="s">
        <v>701</v>
      </c>
      <c r="O136" s="4" t="s">
        <v>32</v>
      </c>
      <c r="P136" s="4" t="s">
        <v>33</v>
      </c>
      <c r="Q136" s="4">
        <v>0</v>
      </c>
      <c r="R136" s="7">
        <v>44971</v>
      </c>
      <c r="S136" s="6">
        <v>44975</v>
      </c>
      <c r="T136" s="4" t="s">
        <v>34</v>
      </c>
      <c r="U136" s="4">
        <v>703</v>
      </c>
      <c r="V136" s="4">
        <v>0</v>
      </c>
      <c r="W136" s="4">
        <v>0</v>
      </c>
      <c r="X136" s="4" t="s">
        <v>702</v>
      </c>
      <c r="Y136" s="4" t="s">
        <v>703</v>
      </c>
    </row>
    <row r="137" s="4" customFormat="1" spans="1:25">
      <c r="A137" s="4" t="s">
        <v>704</v>
      </c>
      <c r="B137" s="4" t="s">
        <v>26</v>
      </c>
      <c r="C137" s="4" t="s">
        <v>27</v>
      </c>
      <c r="D137" s="4" t="s">
        <v>705</v>
      </c>
      <c r="E137" s="4" t="s">
        <v>706</v>
      </c>
      <c r="F137" s="6">
        <v>44971</v>
      </c>
      <c r="G137" s="6">
        <v>44972</v>
      </c>
      <c r="H137" s="4">
        <v>1</v>
      </c>
      <c r="I137" s="4">
        <v>1</v>
      </c>
      <c r="J137" s="4">
        <v>1</v>
      </c>
      <c r="K137" s="4" t="s">
        <v>30</v>
      </c>
      <c r="L137" s="4">
        <v>298</v>
      </c>
      <c r="M137" s="4">
        <v>298</v>
      </c>
      <c r="N137" s="4" t="s">
        <v>707</v>
      </c>
      <c r="O137" s="4" t="s">
        <v>32</v>
      </c>
      <c r="P137" s="4" t="s">
        <v>33</v>
      </c>
      <c r="Q137" s="4">
        <v>0</v>
      </c>
      <c r="R137" s="7">
        <v>44971</v>
      </c>
      <c r="S137" s="6">
        <v>44975</v>
      </c>
      <c r="T137" s="4" t="s">
        <v>34</v>
      </c>
      <c r="U137" s="4">
        <v>298</v>
      </c>
      <c r="V137" s="4">
        <v>0</v>
      </c>
      <c r="W137" s="4">
        <v>0</v>
      </c>
      <c r="X137" s="4" t="s">
        <v>708</v>
      </c>
      <c r="Y137" s="4" t="s">
        <v>35</v>
      </c>
    </row>
    <row r="138" s="4" customFormat="1" spans="1:25">
      <c r="A138" s="4" t="s">
        <v>709</v>
      </c>
      <c r="B138" s="4" t="s">
        <v>26</v>
      </c>
      <c r="C138" s="4" t="s">
        <v>27</v>
      </c>
      <c r="D138" s="4" t="s">
        <v>710</v>
      </c>
      <c r="E138" s="4" t="s">
        <v>630</v>
      </c>
      <c r="F138" s="6">
        <v>44971</v>
      </c>
      <c r="G138" s="6">
        <v>44972</v>
      </c>
      <c r="H138" s="4">
        <v>1</v>
      </c>
      <c r="I138" s="4">
        <v>1</v>
      </c>
      <c r="J138" s="4">
        <v>1</v>
      </c>
      <c r="K138" s="4" t="s">
        <v>30</v>
      </c>
      <c r="L138" s="4">
        <v>432</v>
      </c>
      <c r="M138" s="4">
        <v>432</v>
      </c>
      <c r="N138" s="4" t="s">
        <v>711</v>
      </c>
      <c r="O138" s="4" t="s">
        <v>32</v>
      </c>
      <c r="P138" s="4" t="s">
        <v>33</v>
      </c>
      <c r="Q138" s="4">
        <v>0</v>
      </c>
      <c r="R138" s="7">
        <v>44971</v>
      </c>
      <c r="S138" s="6">
        <v>44975</v>
      </c>
      <c r="T138" s="4" t="s">
        <v>34</v>
      </c>
      <c r="U138" s="4">
        <v>432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712</v>
      </c>
      <c r="B139" s="4" t="s">
        <v>26</v>
      </c>
      <c r="C139" s="4" t="s">
        <v>27</v>
      </c>
      <c r="D139" s="4" t="s">
        <v>713</v>
      </c>
      <c r="E139" s="4" t="s">
        <v>714</v>
      </c>
      <c r="F139" s="6">
        <v>44971</v>
      </c>
      <c r="G139" s="6">
        <v>44972</v>
      </c>
      <c r="H139" s="4">
        <v>2</v>
      </c>
      <c r="I139" s="4">
        <v>1</v>
      </c>
      <c r="J139" s="4">
        <v>2</v>
      </c>
      <c r="K139" s="4" t="s">
        <v>30</v>
      </c>
      <c r="L139" s="4">
        <v>434</v>
      </c>
      <c r="M139" s="4">
        <v>434</v>
      </c>
      <c r="N139" s="4" t="s">
        <v>715</v>
      </c>
      <c r="O139" s="4" t="s">
        <v>32</v>
      </c>
      <c r="P139" s="4" t="s">
        <v>33</v>
      </c>
      <c r="Q139" s="4">
        <v>0</v>
      </c>
      <c r="R139" s="7">
        <v>44971</v>
      </c>
      <c r="S139" s="6">
        <v>44975</v>
      </c>
      <c r="T139" s="4" t="s">
        <v>34</v>
      </c>
      <c r="U139" s="4">
        <v>434</v>
      </c>
      <c r="V139" s="4">
        <v>0</v>
      </c>
      <c r="W139" s="4">
        <v>0</v>
      </c>
      <c r="X139" s="4" t="s">
        <v>716</v>
      </c>
      <c r="Y139" s="4" t="s">
        <v>35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719</v>
      </c>
      <c r="F140" s="6">
        <v>44971</v>
      </c>
      <c r="G140" s="6">
        <v>44972</v>
      </c>
      <c r="H140" s="4">
        <v>1</v>
      </c>
      <c r="I140" s="4">
        <v>1</v>
      </c>
      <c r="J140" s="4">
        <v>1</v>
      </c>
      <c r="K140" s="4" t="s">
        <v>30</v>
      </c>
      <c r="L140" s="4">
        <v>566</v>
      </c>
      <c r="M140" s="4">
        <v>566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44971</v>
      </c>
      <c r="S140" s="6">
        <v>44975</v>
      </c>
      <c r="T140" s="4" t="s">
        <v>34</v>
      </c>
      <c r="U140" s="4">
        <v>566</v>
      </c>
      <c r="V140" s="4">
        <v>0</v>
      </c>
      <c r="W140" s="4">
        <v>0</v>
      </c>
      <c r="X140" s="4" t="s">
        <v>721</v>
      </c>
      <c r="Y140" s="4" t="s">
        <v>35</v>
      </c>
    </row>
    <row r="141" s="4" customFormat="1" spans="1:25">
      <c r="A141" s="4" t="s">
        <v>722</v>
      </c>
      <c r="B141" s="4" t="s">
        <v>26</v>
      </c>
      <c r="C141" s="4" t="s">
        <v>27</v>
      </c>
      <c r="D141" s="4" t="s">
        <v>723</v>
      </c>
      <c r="E141" s="4" t="s">
        <v>724</v>
      </c>
      <c r="F141" s="6">
        <v>44971</v>
      </c>
      <c r="G141" s="6">
        <v>44972</v>
      </c>
      <c r="H141" s="4">
        <v>1</v>
      </c>
      <c r="I141" s="4">
        <v>1</v>
      </c>
      <c r="J141" s="4">
        <v>1</v>
      </c>
      <c r="K141" s="4" t="s">
        <v>30</v>
      </c>
      <c r="L141" s="4">
        <v>557</v>
      </c>
      <c r="M141" s="4">
        <v>557</v>
      </c>
      <c r="N141" s="4" t="s">
        <v>725</v>
      </c>
      <c r="O141" s="4" t="s">
        <v>32</v>
      </c>
      <c r="P141" s="4" t="s">
        <v>33</v>
      </c>
      <c r="Q141" s="4">
        <v>0</v>
      </c>
      <c r="R141" s="7">
        <v>44971</v>
      </c>
      <c r="S141" s="6">
        <v>44975</v>
      </c>
      <c r="T141" s="4" t="s">
        <v>34</v>
      </c>
      <c r="U141" s="4">
        <v>557</v>
      </c>
      <c r="V141" s="4">
        <v>0</v>
      </c>
      <c r="W141" s="4">
        <v>0</v>
      </c>
      <c r="X141" s="4" t="s">
        <v>726</v>
      </c>
      <c r="Y141" s="4" t="s">
        <v>35</v>
      </c>
    </row>
    <row r="142" s="4" customFormat="1" spans="1:25">
      <c r="A142" s="4" t="s">
        <v>727</v>
      </c>
      <c r="B142" s="4" t="s">
        <v>26</v>
      </c>
      <c r="C142" s="4" t="s">
        <v>27</v>
      </c>
      <c r="D142" s="4" t="s">
        <v>728</v>
      </c>
      <c r="E142" s="4" t="s">
        <v>729</v>
      </c>
      <c r="F142" s="6">
        <v>44971</v>
      </c>
      <c r="G142" s="6">
        <v>44972</v>
      </c>
      <c r="H142" s="4">
        <v>1</v>
      </c>
      <c r="I142" s="4">
        <v>1</v>
      </c>
      <c r="J142" s="4">
        <v>1</v>
      </c>
      <c r="K142" s="4" t="s">
        <v>30</v>
      </c>
      <c r="L142" s="4">
        <v>322</v>
      </c>
      <c r="M142" s="4">
        <v>322</v>
      </c>
      <c r="N142" s="4" t="s">
        <v>730</v>
      </c>
      <c r="O142" s="4" t="s">
        <v>32</v>
      </c>
      <c r="P142" s="4" t="s">
        <v>33</v>
      </c>
      <c r="Q142" s="4">
        <v>0</v>
      </c>
      <c r="R142" s="7">
        <v>44971</v>
      </c>
      <c r="S142" s="6">
        <v>44975</v>
      </c>
      <c r="T142" s="4" t="s">
        <v>34</v>
      </c>
      <c r="U142" s="4">
        <v>322</v>
      </c>
      <c r="V142" s="4">
        <v>0</v>
      </c>
      <c r="W142" s="4">
        <v>0</v>
      </c>
      <c r="X142" s="4" t="s">
        <v>731</v>
      </c>
      <c r="Y142" s="4" t="s">
        <v>732</v>
      </c>
    </row>
    <row r="143" s="4" customFormat="1" spans="1:25">
      <c r="A143" s="4" t="s">
        <v>733</v>
      </c>
      <c r="B143" s="4" t="s">
        <v>26</v>
      </c>
      <c r="C143" s="4" t="s">
        <v>27</v>
      </c>
      <c r="D143" s="4" t="s">
        <v>521</v>
      </c>
      <c r="E143" s="4" t="s">
        <v>522</v>
      </c>
      <c r="F143" s="6">
        <v>44971</v>
      </c>
      <c r="G143" s="6">
        <v>44972</v>
      </c>
      <c r="H143" s="4">
        <v>1</v>
      </c>
      <c r="I143" s="4">
        <v>1</v>
      </c>
      <c r="J143" s="4">
        <v>1</v>
      </c>
      <c r="K143" s="4" t="s">
        <v>30</v>
      </c>
      <c r="L143" s="4">
        <v>349</v>
      </c>
      <c r="M143" s="4">
        <v>349</v>
      </c>
      <c r="N143" s="4" t="s">
        <v>734</v>
      </c>
      <c r="O143" s="4" t="s">
        <v>32</v>
      </c>
      <c r="P143" s="4" t="s">
        <v>33</v>
      </c>
      <c r="Q143" s="4">
        <v>0</v>
      </c>
      <c r="R143" s="7">
        <v>44971</v>
      </c>
      <c r="S143" s="6">
        <v>44975</v>
      </c>
      <c r="T143" s="4" t="s">
        <v>34</v>
      </c>
      <c r="U143" s="4">
        <v>349</v>
      </c>
      <c r="V143" s="4">
        <v>0</v>
      </c>
      <c r="W143" s="4">
        <v>0</v>
      </c>
      <c r="X143" s="4" t="s">
        <v>735</v>
      </c>
      <c r="Y143" s="4" t="s">
        <v>35</v>
      </c>
    </row>
    <row r="144" s="4" customFormat="1" spans="1:25">
      <c r="A144" s="4" t="s">
        <v>736</v>
      </c>
      <c r="B144" s="4" t="s">
        <v>26</v>
      </c>
      <c r="C144" s="4" t="s">
        <v>27</v>
      </c>
      <c r="D144" s="4" t="s">
        <v>737</v>
      </c>
      <c r="E144" s="4" t="s">
        <v>738</v>
      </c>
      <c r="F144" s="6">
        <v>44971</v>
      </c>
      <c r="G144" s="6">
        <v>44972</v>
      </c>
      <c r="H144" s="4">
        <v>1</v>
      </c>
      <c r="I144" s="4">
        <v>1</v>
      </c>
      <c r="J144" s="4">
        <v>1</v>
      </c>
      <c r="K144" s="4" t="s">
        <v>30</v>
      </c>
      <c r="L144" s="4">
        <v>663</v>
      </c>
      <c r="M144" s="4">
        <v>663</v>
      </c>
      <c r="N144" s="4" t="s">
        <v>739</v>
      </c>
      <c r="O144" s="4" t="s">
        <v>32</v>
      </c>
      <c r="P144" s="4" t="s">
        <v>33</v>
      </c>
      <c r="Q144" s="4">
        <v>0</v>
      </c>
      <c r="R144" s="7">
        <v>44971</v>
      </c>
      <c r="S144" s="6">
        <v>44975</v>
      </c>
      <c r="T144" s="4" t="s">
        <v>34</v>
      </c>
      <c r="U144" s="4">
        <v>663</v>
      </c>
      <c r="V144" s="4">
        <v>0</v>
      </c>
      <c r="W144" s="4">
        <v>0</v>
      </c>
      <c r="X144" s="4" t="s">
        <v>740</v>
      </c>
      <c r="Y144" s="4" t="s">
        <v>35</v>
      </c>
    </row>
    <row r="145" s="4" customFormat="1" spans="1:25">
      <c r="A145" s="4" t="s">
        <v>741</v>
      </c>
      <c r="B145" s="4" t="s">
        <v>26</v>
      </c>
      <c r="C145" s="4" t="s">
        <v>27</v>
      </c>
      <c r="D145" s="4" t="s">
        <v>742</v>
      </c>
      <c r="E145" s="4" t="s">
        <v>743</v>
      </c>
      <c r="F145" s="6">
        <v>44971</v>
      </c>
      <c r="G145" s="6">
        <v>44972</v>
      </c>
      <c r="H145" s="4">
        <v>1</v>
      </c>
      <c r="I145" s="4">
        <v>1</v>
      </c>
      <c r="J145" s="4">
        <v>1</v>
      </c>
      <c r="K145" s="4" t="s">
        <v>30</v>
      </c>
      <c r="L145" s="4">
        <v>123</v>
      </c>
      <c r="M145" s="4">
        <v>123</v>
      </c>
      <c r="N145" s="4" t="s">
        <v>744</v>
      </c>
      <c r="O145" s="4" t="s">
        <v>32</v>
      </c>
      <c r="P145" s="4" t="s">
        <v>33</v>
      </c>
      <c r="Q145" s="4">
        <v>0</v>
      </c>
      <c r="R145" s="7">
        <v>44971</v>
      </c>
      <c r="S145" s="6">
        <v>44975</v>
      </c>
      <c r="T145" s="4" t="s">
        <v>34</v>
      </c>
      <c r="U145" s="4">
        <v>123</v>
      </c>
      <c r="V145" s="4">
        <v>0</v>
      </c>
      <c r="W145" s="4">
        <v>0</v>
      </c>
      <c r="X145" s="4" t="s">
        <v>745</v>
      </c>
      <c r="Y145" s="4" t="s">
        <v>35</v>
      </c>
    </row>
    <row r="146" s="4" customFormat="1" spans="1:25">
      <c r="A146" s="4" t="s">
        <v>746</v>
      </c>
      <c r="B146" s="4" t="s">
        <v>26</v>
      </c>
      <c r="C146" s="4" t="s">
        <v>27</v>
      </c>
      <c r="D146" s="4" t="s">
        <v>747</v>
      </c>
      <c r="E146" s="4" t="s">
        <v>349</v>
      </c>
      <c r="F146" s="6">
        <v>44971</v>
      </c>
      <c r="G146" s="6">
        <v>44972</v>
      </c>
      <c r="H146" s="4">
        <v>1</v>
      </c>
      <c r="I146" s="4">
        <v>1</v>
      </c>
      <c r="J146" s="4">
        <v>1</v>
      </c>
      <c r="K146" s="4" t="s">
        <v>30</v>
      </c>
      <c r="L146" s="4">
        <v>2847</v>
      </c>
      <c r="M146" s="4">
        <v>2847</v>
      </c>
      <c r="N146" s="4" t="s">
        <v>748</v>
      </c>
      <c r="O146" s="4" t="s">
        <v>32</v>
      </c>
      <c r="P146" s="4" t="s">
        <v>33</v>
      </c>
      <c r="Q146" s="4">
        <v>0</v>
      </c>
      <c r="R146" s="7">
        <v>44971</v>
      </c>
      <c r="S146" s="6">
        <v>44975</v>
      </c>
      <c r="T146" s="4" t="s">
        <v>34</v>
      </c>
      <c r="U146" s="4">
        <v>2847</v>
      </c>
      <c r="V146" s="4">
        <v>0</v>
      </c>
      <c r="W146" s="4">
        <v>0</v>
      </c>
      <c r="X146" s="4" t="s">
        <v>35</v>
      </c>
      <c r="Y146" s="4" t="s">
        <v>749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751</v>
      </c>
      <c r="E147" s="4" t="s">
        <v>192</v>
      </c>
      <c r="F147" s="6">
        <v>44971</v>
      </c>
      <c r="G147" s="6">
        <v>44972</v>
      </c>
      <c r="H147" s="4">
        <v>1</v>
      </c>
      <c r="I147" s="4">
        <v>1</v>
      </c>
      <c r="J147" s="4">
        <v>1</v>
      </c>
      <c r="K147" s="4" t="s">
        <v>30</v>
      </c>
      <c r="L147" s="4">
        <v>557</v>
      </c>
      <c r="M147" s="4">
        <v>557</v>
      </c>
      <c r="N147" s="4" t="s">
        <v>752</v>
      </c>
      <c r="O147" s="4" t="s">
        <v>32</v>
      </c>
      <c r="P147" s="4" t="s">
        <v>33</v>
      </c>
      <c r="Q147" s="4">
        <v>0</v>
      </c>
      <c r="R147" s="7">
        <v>44971</v>
      </c>
      <c r="S147" s="6">
        <v>44975</v>
      </c>
      <c r="T147" s="4" t="s">
        <v>34</v>
      </c>
      <c r="U147" s="4">
        <v>557</v>
      </c>
      <c r="V147" s="4">
        <v>0</v>
      </c>
      <c r="W147" s="4">
        <v>0</v>
      </c>
      <c r="X147" s="4" t="s">
        <v>753</v>
      </c>
      <c r="Y147" s="4" t="s">
        <v>35</v>
      </c>
    </row>
    <row r="148" s="4" customFormat="1" spans="1:25">
      <c r="A148" s="4" t="s">
        <v>754</v>
      </c>
      <c r="B148" s="4" t="s">
        <v>26</v>
      </c>
      <c r="C148" s="4" t="s">
        <v>27</v>
      </c>
      <c r="D148" s="4" t="s">
        <v>755</v>
      </c>
      <c r="E148" s="4" t="s">
        <v>756</v>
      </c>
      <c r="F148" s="6">
        <v>44971</v>
      </c>
      <c r="G148" s="6">
        <v>44972</v>
      </c>
      <c r="H148" s="4">
        <v>1</v>
      </c>
      <c r="I148" s="4">
        <v>1</v>
      </c>
      <c r="J148" s="4">
        <v>1</v>
      </c>
      <c r="K148" s="4" t="s">
        <v>30</v>
      </c>
      <c r="L148" s="4">
        <v>1295</v>
      </c>
      <c r="M148" s="4">
        <v>1295</v>
      </c>
      <c r="N148" s="4" t="s">
        <v>757</v>
      </c>
      <c r="O148" s="4" t="s">
        <v>32</v>
      </c>
      <c r="P148" s="4" t="s">
        <v>33</v>
      </c>
      <c r="Q148" s="4">
        <v>0</v>
      </c>
      <c r="R148" s="7">
        <v>44971</v>
      </c>
      <c r="S148" s="6">
        <v>44975</v>
      </c>
      <c r="T148" s="4" t="s">
        <v>34</v>
      </c>
      <c r="U148" s="4">
        <v>1295</v>
      </c>
      <c r="V148" s="4">
        <v>0</v>
      </c>
      <c r="W148" s="4">
        <v>0</v>
      </c>
      <c r="X148" s="4" t="s">
        <v>758</v>
      </c>
      <c r="Y14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4"/>
  <sheetViews>
    <sheetView tabSelected="1" topLeftCell="A128" workbookViewId="0">
      <selection activeCell="D160" sqref="D16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759</v>
      </c>
    </row>
    <row r="2" s="4" customFormat="1" spans="1:9">
      <c r="A2" s="5">
        <v>18739179040</v>
      </c>
      <c r="B2" s="6">
        <v>44970</v>
      </c>
      <c r="C2" s="6">
        <v>44972</v>
      </c>
      <c r="D2" s="4">
        <v>3340</v>
      </c>
      <c r="E2" s="4" t="str">
        <f>VLOOKUP(A2,HOP!A:L,12,0)</f>
        <v>3340.00</v>
      </c>
      <c r="F2" s="4" t="str">
        <f>VLOOKUP(A2,HOP!A:C,3,0)</f>
        <v>2654171</v>
      </c>
      <c r="G2" s="4">
        <f>D2-E2</f>
        <v>0</v>
      </c>
      <c r="H2" s="4" t="str">
        <f>$H$1&amp;F2</f>
        <v>，2654171</v>
      </c>
      <c r="I2" s="4" t="str">
        <f>VLOOKUP(A2,HOP!A:U,21,0)</f>
        <v>直连</v>
      </c>
    </row>
    <row r="3" s="4" customFormat="1" spans="1:9">
      <c r="A3" s="5">
        <v>21485214797</v>
      </c>
      <c r="B3" s="6">
        <v>44967</v>
      </c>
      <c r="C3" s="6">
        <v>44972</v>
      </c>
      <c r="D3" s="4">
        <v>3687</v>
      </c>
      <c r="E3" s="4" t="str">
        <f>VLOOKUP(A3,HOP!A:L,12,0)</f>
        <v>3687.00</v>
      </c>
      <c r="F3" s="4" t="str">
        <f>VLOOKUP(A3,HOP!A:C,3,0)</f>
        <v>2747298</v>
      </c>
      <c r="G3" s="4">
        <f t="shared" ref="G3:G34" si="0">D3-E3</f>
        <v>0</v>
      </c>
      <c r="H3" s="4" t="str">
        <f t="shared" ref="H3:H34" si="1">$H$1&amp;F3</f>
        <v>，2747298</v>
      </c>
      <c r="I3" s="4" t="str">
        <f>VLOOKUP(A3,HOP!A:U,21,0)</f>
        <v>直连</v>
      </c>
    </row>
    <row r="4" s="4" customFormat="1" spans="1:9">
      <c r="A4" s="5">
        <v>999221886451011</v>
      </c>
      <c r="B4" s="6">
        <v>44970</v>
      </c>
      <c r="C4" s="6">
        <v>44972</v>
      </c>
      <c r="D4" s="4">
        <v>1504</v>
      </c>
      <c r="E4" s="4" t="str">
        <f>VLOOKUP(A4,HOP!A:L,12,0)</f>
        <v>1504.00</v>
      </c>
      <c r="F4" s="4" t="str">
        <f>VLOOKUP(A4,HOP!A:C,3,0)</f>
        <v>2864484</v>
      </c>
      <c r="G4" s="4">
        <f t="shared" si="0"/>
        <v>0</v>
      </c>
      <c r="H4" s="4" t="str">
        <f t="shared" si="1"/>
        <v>，2864484</v>
      </c>
      <c r="I4" s="4" t="str">
        <f>VLOOKUP(A4,HOP!A:U,21,0)</f>
        <v>直连</v>
      </c>
    </row>
    <row r="5" s="4" customFormat="1" spans="1:9">
      <c r="A5" s="5">
        <v>999221945132914</v>
      </c>
      <c r="B5" s="6">
        <v>44969</v>
      </c>
      <c r="C5" s="6">
        <v>44972</v>
      </c>
      <c r="D5" s="4">
        <v>2001</v>
      </c>
      <c r="E5" s="4" t="str">
        <f>VLOOKUP(A5,HOP!A:L,12,0)</f>
        <v>2001.00</v>
      </c>
      <c r="F5" s="4" t="str">
        <f>VLOOKUP(A5,HOP!A:C,3,0)</f>
        <v>2881307</v>
      </c>
      <c r="G5" s="4">
        <f t="shared" si="0"/>
        <v>0</v>
      </c>
      <c r="H5" s="4" t="str">
        <f t="shared" si="1"/>
        <v>，2881307</v>
      </c>
      <c r="I5" s="4" t="str">
        <f>VLOOKUP(A5,HOP!A:U,21,0)</f>
        <v>直采</v>
      </c>
    </row>
    <row r="6" s="4" customFormat="1" spans="1:9">
      <c r="A6" s="5">
        <v>999222088607784</v>
      </c>
      <c r="B6" s="6">
        <v>44971</v>
      </c>
      <c r="C6" s="6">
        <v>44972</v>
      </c>
      <c r="D6" s="4">
        <v>675</v>
      </c>
      <c r="E6" s="4" t="str">
        <f>VLOOKUP(A6,HOP!A:L,12,0)</f>
        <v>675.00</v>
      </c>
      <c r="F6" s="4" t="str">
        <f>VLOOKUP(A6,HOP!A:C,3,0)</f>
        <v>2923523</v>
      </c>
      <c r="G6" s="4">
        <f t="shared" si="0"/>
        <v>0</v>
      </c>
      <c r="H6" s="4" t="str">
        <f t="shared" si="1"/>
        <v>，2923523</v>
      </c>
      <c r="I6" s="4" t="str">
        <f>VLOOKUP(A6,HOP!A:U,21,0)</f>
        <v>直连</v>
      </c>
    </row>
    <row r="7" s="4" customFormat="1" spans="1:9">
      <c r="A7" s="5">
        <v>999222119360201</v>
      </c>
      <c r="B7" s="6">
        <v>44970</v>
      </c>
      <c r="C7" s="6">
        <v>44972</v>
      </c>
      <c r="D7" s="4">
        <v>1344</v>
      </c>
      <c r="E7" s="4" t="str">
        <f>VLOOKUP(A7,HOP!A:L,12,0)</f>
        <v>1344.00</v>
      </c>
      <c r="F7" s="4" t="str">
        <f>VLOOKUP(A7,HOP!A:C,3,0)</f>
        <v>2931209</v>
      </c>
      <c r="G7" s="4">
        <f t="shared" si="0"/>
        <v>0</v>
      </c>
      <c r="H7" s="4" t="str">
        <f t="shared" si="1"/>
        <v>，2931209</v>
      </c>
      <c r="I7" s="4" t="str">
        <f>VLOOKUP(A7,HOP!A:U,21,0)</f>
        <v>直采</v>
      </c>
    </row>
    <row r="8" s="4" customFormat="1" spans="1:9">
      <c r="A8" s="5">
        <v>999222124582019</v>
      </c>
      <c r="B8" s="6">
        <v>44971</v>
      </c>
      <c r="C8" s="6">
        <v>44972</v>
      </c>
      <c r="D8" s="4">
        <v>1402</v>
      </c>
      <c r="E8" s="4" t="str">
        <f>VLOOKUP(A8,HOP!A:L,12,0)</f>
        <v>1402.00</v>
      </c>
      <c r="F8" s="4" t="str">
        <f>VLOOKUP(A8,HOP!A:C,3,0)</f>
        <v>2932091</v>
      </c>
      <c r="G8" s="4">
        <f t="shared" si="0"/>
        <v>0</v>
      </c>
      <c r="H8" s="4" t="str">
        <f t="shared" si="1"/>
        <v>，2932091</v>
      </c>
      <c r="I8" s="4" t="str">
        <f>VLOOKUP(A8,HOP!A:U,21,0)</f>
        <v>直采</v>
      </c>
    </row>
    <row r="9" s="4" customFormat="1" spans="1:9">
      <c r="A9" s="5">
        <v>999222156186495</v>
      </c>
      <c r="B9" s="6">
        <v>44968</v>
      </c>
      <c r="C9" s="6">
        <v>44972</v>
      </c>
      <c r="D9" s="4">
        <v>4316</v>
      </c>
      <c r="E9" s="4" t="str">
        <f>VLOOKUP(A9,HOP!A:L,12,0)</f>
        <v>4316.00</v>
      </c>
      <c r="F9" s="4" t="str">
        <f>VLOOKUP(A9,HOP!A:C,3,0)</f>
        <v>2940227</v>
      </c>
      <c r="G9" s="4">
        <f t="shared" si="0"/>
        <v>0</v>
      </c>
      <c r="H9" s="4" t="str">
        <f t="shared" si="1"/>
        <v>，2940227</v>
      </c>
      <c r="I9" s="4" t="str">
        <f>VLOOKUP(A9,HOP!A:U,21,0)</f>
        <v>直采</v>
      </c>
    </row>
    <row r="10" s="4" customFormat="1" spans="1:9">
      <c r="A10" s="5">
        <v>999222227260050</v>
      </c>
      <c r="B10" s="6">
        <v>44970</v>
      </c>
      <c r="C10" s="6">
        <v>44972</v>
      </c>
      <c r="D10" s="4">
        <v>1122</v>
      </c>
      <c r="E10" s="4" t="str">
        <f>VLOOKUP(A10,HOP!A:L,12,0)</f>
        <v>1122.00</v>
      </c>
      <c r="F10" s="4" t="str">
        <f>VLOOKUP(A10,HOP!A:C,3,0)</f>
        <v>2953649</v>
      </c>
      <c r="G10" s="4">
        <f t="shared" si="0"/>
        <v>0</v>
      </c>
      <c r="H10" s="4" t="str">
        <f t="shared" si="1"/>
        <v>，2953649</v>
      </c>
      <c r="I10" s="4" t="str">
        <f>VLOOKUP(A10,HOP!A:U,21,0)</f>
        <v>直连</v>
      </c>
    </row>
    <row r="11" s="4" customFormat="1" spans="1:9">
      <c r="A11" s="5">
        <v>999222230300639</v>
      </c>
      <c r="B11" s="6">
        <v>44971</v>
      </c>
      <c r="C11" s="6">
        <v>44972</v>
      </c>
      <c r="D11" s="4">
        <v>252</v>
      </c>
      <c r="E11" s="4" t="str">
        <f>VLOOKUP(A11,HOP!A:L,12,0)</f>
        <v>252.00</v>
      </c>
      <c r="F11" s="4" t="str">
        <f>VLOOKUP(A11,HOP!A:C,3,0)</f>
        <v>2954373</v>
      </c>
      <c r="G11" s="4">
        <f t="shared" si="0"/>
        <v>0</v>
      </c>
      <c r="H11" s="4" t="str">
        <f t="shared" si="1"/>
        <v>，2954373</v>
      </c>
      <c r="I11" s="4" t="str">
        <f>VLOOKUP(A11,HOP!A:U,21,0)</f>
        <v>直连</v>
      </c>
    </row>
    <row r="12" s="4" customFormat="1" spans="1:9">
      <c r="A12" s="5">
        <v>999222232001993</v>
      </c>
      <c r="B12" s="6">
        <v>44971</v>
      </c>
      <c r="C12" s="6">
        <v>44972</v>
      </c>
      <c r="D12" s="4">
        <v>525</v>
      </c>
      <c r="E12" s="4" t="str">
        <f>VLOOKUP(A12,HOP!A:L,12,0)</f>
        <v>525.00</v>
      </c>
      <c r="F12" s="4" t="str">
        <f>VLOOKUP(A12,HOP!A:C,3,0)</f>
        <v>2954877</v>
      </c>
      <c r="G12" s="4">
        <f t="shared" si="0"/>
        <v>0</v>
      </c>
      <c r="H12" s="4" t="str">
        <f t="shared" si="1"/>
        <v>，2954877</v>
      </c>
      <c r="I12" s="4" t="str">
        <f>VLOOKUP(A12,HOP!A:U,21,0)</f>
        <v>直连</v>
      </c>
    </row>
    <row r="13" s="4" customFormat="1" spans="1:9">
      <c r="A13" s="5">
        <v>999222237263825</v>
      </c>
      <c r="B13" s="6">
        <v>44971</v>
      </c>
      <c r="C13" s="6">
        <v>44972</v>
      </c>
      <c r="D13" s="4">
        <v>1056</v>
      </c>
      <c r="E13" s="4" t="str">
        <f>VLOOKUP(A13,HOP!A:L,12,0)</f>
        <v>1056.00</v>
      </c>
      <c r="F13" s="4" t="str">
        <f>VLOOKUP(A13,HOP!A:C,3,0)</f>
        <v>2955489</v>
      </c>
      <c r="G13" s="4">
        <f t="shared" si="0"/>
        <v>0</v>
      </c>
      <c r="H13" s="4" t="str">
        <f t="shared" si="1"/>
        <v>，2955489</v>
      </c>
      <c r="I13" s="4" t="str">
        <f>VLOOKUP(A13,HOP!A:U,21,0)</f>
        <v>直连</v>
      </c>
    </row>
    <row r="14" s="4" customFormat="1" spans="1:9">
      <c r="A14" s="5">
        <v>999222250775338</v>
      </c>
      <c r="B14" s="6">
        <v>44969</v>
      </c>
      <c r="C14" s="6">
        <v>44972</v>
      </c>
      <c r="D14" s="4">
        <v>2553</v>
      </c>
      <c r="E14" s="4" t="str">
        <f>VLOOKUP(A14,HOP!A:L,12,0)</f>
        <v>2553.00</v>
      </c>
      <c r="F14" s="4" t="str">
        <f>VLOOKUP(A14,HOP!A:C,3,0)</f>
        <v>2958402</v>
      </c>
      <c r="G14" s="4">
        <f t="shared" si="0"/>
        <v>0</v>
      </c>
      <c r="H14" s="4" t="str">
        <f t="shared" si="1"/>
        <v>，2958402</v>
      </c>
      <c r="I14" s="4" t="str">
        <f>VLOOKUP(A14,HOP!A:U,21,0)</f>
        <v>直连</v>
      </c>
    </row>
    <row r="15" s="4" customFormat="1" hidden="1" spans="1:9">
      <c r="A15" s="5">
        <v>999222255505249</v>
      </c>
      <c r="B15" s="6">
        <v>44971</v>
      </c>
      <c r="C15" s="6">
        <v>44972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22332179043</v>
      </c>
      <c r="B16" s="6">
        <v>44969</v>
      </c>
      <c r="C16" s="6">
        <v>44972</v>
      </c>
      <c r="D16" s="4">
        <v>11682</v>
      </c>
      <c r="E16" s="4" t="str">
        <f>VLOOKUP(A16,HOP!A:L,12,0)</f>
        <v>11682.00</v>
      </c>
      <c r="F16" s="4" t="str">
        <f>VLOOKUP(A16,HOP!A:C,3,0)</f>
        <v>2975031</v>
      </c>
      <c r="G16" s="4">
        <f t="shared" si="0"/>
        <v>0</v>
      </c>
      <c r="H16" s="4" t="str">
        <f t="shared" si="1"/>
        <v>，2975031</v>
      </c>
      <c r="I16" s="4" t="str">
        <f>VLOOKUP(A16,HOP!A:U,21,0)</f>
        <v>直连</v>
      </c>
    </row>
    <row r="17" s="4" customFormat="1" spans="1:9">
      <c r="A17" s="5">
        <v>999222358233413</v>
      </c>
      <c r="B17" s="6">
        <v>44971</v>
      </c>
      <c r="C17" s="6">
        <v>44972</v>
      </c>
      <c r="D17" s="4">
        <v>991</v>
      </c>
      <c r="E17" s="4" t="str">
        <f>VLOOKUP(A17,HOP!A:L,12,0)</f>
        <v>991.00</v>
      </c>
      <c r="F17" s="4" t="str">
        <f>VLOOKUP(A17,HOP!A:C,3,0)</f>
        <v>2978969</v>
      </c>
      <c r="G17" s="4">
        <f t="shared" si="0"/>
        <v>0</v>
      </c>
      <c r="H17" s="4" t="str">
        <f t="shared" si="1"/>
        <v>，2978969</v>
      </c>
      <c r="I17" s="4" t="str">
        <f>VLOOKUP(A17,HOP!A:U,21,0)</f>
        <v>直连</v>
      </c>
    </row>
    <row r="18" s="4" customFormat="1" spans="1:9">
      <c r="A18" s="5">
        <v>999222379980349</v>
      </c>
      <c r="B18" s="6">
        <v>44971</v>
      </c>
      <c r="C18" s="6">
        <v>44972</v>
      </c>
      <c r="D18" s="4">
        <v>834</v>
      </c>
      <c r="E18" s="4" t="str">
        <f>VLOOKUP(A18,HOP!A:L,12,0)</f>
        <v>834.00</v>
      </c>
      <c r="F18" s="4" t="str">
        <f>VLOOKUP(A18,HOP!A:C,3,0)</f>
        <v>2982499</v>
      </c>
      <c r="G18" s="4">
        <f t="shared" si="0"/>
        <v>0</v>
      </c>
      <c r="H18" s="4" t="str">
        <f t="shared" si="1"/>
        <v>，2982499</v>
      </c>
      <c r="I18" s="4" t="str">
        <f>VLOOKUP(A18,HOP!A:U,21,0)</f>
        <v>直连</v>
      </c>
    </row>
    <row r="19" s="4" customFormat="1" spans="1:9">
      <c r="A19" s="5">
        <v>999222390779400</v>
      </c>
      <c r="B19" s="6">
        <v>44971</v>
      </c>
      <c r="C19" s="6">
        <v>44972</v>
      </c>
      <c r="D19" s="4">
        <v>474</v>
      </c>
      <c r="E19" s="4" t="str">
        <f>VLOOKUP(A19,HOP!A:L,12,0)</f>
        <v>474.00</v>
      </c>
      <c r="F19" s="4" t="str">
        <f>VLOOKUP(A19,HOP!A:C,3,0)</f>
        <v>2984262</v>
      </c>
      <c r="G19" s="4">
        <f t="shared" si="0"/>
        <v>0</v>
      </c>
      <c r="H19" s="4" t="str">
        <f t="shared" si="1"/>
        <v>，2984262</v>
      </c>
      <c r="I19" s="4" t="str">
        <f>VLOOKUP(A19,HOP!A:U,21,0)</f>
        <v>直连</v>
      </c>
    </row>
    <row r="20" s="4" customFormat="1" hidden="1" spans="1:9">
      <c r="A20" s="5">
        <v>999222398176578</v>
      </c>
      <c r="B20" s="6">
        <v>44971</v>
      </c>
      <c r="C20" s="6">
        <v>44972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999222414844300</v>
      </c>
      <c r="B21" s="6">
        <v>44965</v>
      </c>
      <c r="C21" s="6">
        <v>44972</v>
      </c>
      <c r="D21" s="4">
        <v>4851</v>
      </c>
      <c r="E21" s="4" t="str">
        <f>VLOOKUP(A21,HOP!A:L,12,0)</f>
        <v>4851.00</v>
      </c>
      <c r="F21" s="4" t="str">
        <f>VLOOKUP(A21,HOP!A:C,3,0)</f>
        <v>2987912</v>
      </c>
      <c r="G21" s="4">
        <f t="shared" si="0"/>
        <v>0</v>
      </c>
      <c r="H21" s="4" t="str">
        <f t="shared" si="1"/>
        <v>，2987912</v>
      </c>
      <c r="I21" s="4" t="str">
        <f>VLOOKUP(A21,HOP!A:U,21,0)</f>
        <v>直连</v>
      </c>
    </row>
    <row r="22" s="4" customFormat="1" spans="1:9">
      <c r="A22" s="5">
        <v>999222417002235</v>
      </c>
      <c r="B22" s="6">
        <v>44970</v>
      </c>
      <c r="C22" s="6">
        <v>44972</v>
      </c>
      <c r="D22" s="4">
        <v>786</v>
      </c>
      <c r="E22" s="4" t="str">
        <f>VLOOKUP(A22,HOP!A:L,12,0)</f>
        <v>786.00</v>
      </c>
      <c r="F22" s="4" t="str">
        <f>VLOOKUP(A22,HOP!A:C,3,0)</f>
        <v>2988209</v>
      </c>
      <c r="G22" s="4">
        <f t="shared" si="0"/>
        <v>0</v>
      </c>
      <c r="H22" s="4" t="str">
        <f t="shared" si="1"/>
        <v>，2988209</v>
      </c>
      <c r="I22" s="4" t="str">
        <f>VLOOKUP(A22,HOP!A:U,21,0)</f>
        <v>直连</v>
      </c>
    </row>
    <row r="23" s="4" customFormat="1" spans="1:9">
      <c r="A23" s="5">
        <v>999222417405987</v>
      </c>
      <c r="B23" s="6">
        <v>44968</v>
      </c>
      <c r="C23" s="6">
        <v>44972</v>
      </c>
      <c r="D23" s="4">
        <v>7756</v>
      </c>
      <c r="E23" s="4" t="str">
        <f>VLOOKUP(A23,HOP!A:L,12,0)</f>
        <v>7756.00</v>
      </c>
      <c r="F23" s="4" t="str">
        <f>VLOOKUP(A23,HOP!A:C,3,0)</f>
        <v>2988284</v>
      </c>
      <c r="G23" s="4">
        <f t="shared" si="0"/>
        <v>0</v>
      </c>
      <c r="H23" s="4" t="str">
        <f t="shared" si="1"/>
        <v>，2988284</v>
      </c>
      <c r="I23" s="4" t="str">
        <f>VLOOKUP(A23,HOP!A:U,21,0)</f>
        <v>直连</v>
      </c>
    </row>
    <row r="24" s="4" customFormat="1" spans="1:9">
      <c r="A24" s="5">
        <v>999222417786489</v>
      </c>
      <c r="B24" s="6">
        <v>44970</v>
      </c>
      <c r="C24" s="6">
        <v>44972</v>
      </c>
      <c r="D24" s="4">
        <v>3368</v>
      </c>
      <c r="E24" s="4" t="str">
        <f>VLOOKUP(A24,HOP!A:L,12,0)</f>
        <v>3368.00</v>
      </c>
      <c r="F24" s="4" t="str">
        <f>VLOOKUP(A24,HOP!A:C,3,0)</f>
        <v>2988379</v>
      </c>
      <c r="G24" s="4">
        <f t="shared" si="0"/>
        <v>0</v>
      </c>
      <c r="H24" s="4" t="str">
        <f t="shared" si="1"/>
        <v>，2988379</v>
      </c>
      <c r="I24" s="4" t="str">
        <f>VLOOKUP(A24,HOP!A:U,21,0)</f>
        <v>直连</v>
      </c>
    </row>
    <row r="25" s="4" customFormat="1" spans="1:9">
      <c r="A25" s="5">
        <v>999222434728750</v>
      </c>
      <c r="B25" s="6">
        <v>44971</v>
      </c>
      <c r="C25" s="6">
        <v>44972</v>
      </c>
      <c r="D25" s="4">
        <v>464</v>
      </c>
      <c r="E25" s="4" t="str">
        <f>VLOOKUP(A25,HOP!A:L,12,0)</f>
        <v>464.00</v>
      </c>
      <c r="F25" s="4" t="str">
        <f>VLOOKUP(A25,HOP!A:C,3,0)</f>
        <v>2990847</v>
      </c>
      <c r="G25" s="4">
        <f t="shared" si="0"/>
        <v>0</v>
      </c>
      <c r="H25" s="4" t="str">
        <f t="shared" si="1"/>
        <v>，2990847</v>
      </c>
      <c r="I25" s="4" t="str">
        <f>VLOOKUP(A25,HOP!A:U,21,0)</f>
        <v>直连</v>
      </c>
    </row>
    <row r="26" s="4" customFormat="1" spans="1:9">
      <c r="A26" s="5">
        <v>999222443675238</v>
      </c>
      <c r="B26" s="6">
        <v>44971</v>
      </c>
      <c r="C26" s="6">
        <v>44972</v>
      </c>
      <c r="D26" s="4">
        <v>470</v>
      </c>
      <c r="E26" s="4" t="str">
        <f>VLOOKUP(A26,HOP!A:L,12,0)</f>
        <v>470.00</v>
      </c>
      <c r="F26" s="4" t="str">
        <f>VLOOKUP(A26,HOP!A:C,3,0)</f>
        <v>2992092</v>
      </c>
      <c r="G26" s="4">
        <f t="shared" si="0"/>
        <v>0</v>
      </c>
      <c r="H26" s="4" t="str">
        <f t="shared" si="1"/>
        <v>，2992092</v>
      </c>
      <c r="I26" s="4" t="str">
        <f>VLOOKUP(A26,HOP!A:U,21,0)</f>
        <v>直连</v>
      </c>
    </row>
    <row r="27" s="4" customFormat="1" spans="1:9">
      <c r="A27" s="5">
        <v>999222444639769</v>
      </c>
      <c r="B27" s="6">
        <v>44966</v>
      </c>
      <c r="C27" s="6">
        <v>44972</v>
      </c>
      <c r="D27" s="4">
        <v>4116</v>
      </c>
      <c r="E27" s="4" t="str">
        <f>VLOOKUP(A27,HOP!A:L,12,0)</f>
        <v>4116.00</v>
      </c>
      <c r="F27" s="4" t="str">
        <f>VLOOKUP(A27,HOP!A:C,3,0)</f>
        <v>2992269</v>
      </c>
      <c r="G27" s="4">
        <f t="shared" si="0"/>
        <v>0</v>
      </c>
      <c r="H27" s="4" t="str">
        <f t="shared" si="1"/>
        <v>，2992269</v>
      </c>
      <c r="I27" s="4" t="str">
        <f>VLOOKUP(A27,HOP!A:U,21,0)</f>
        <v>直连</v>
      </c>
    </row>
    <row r="28" s="4" customFormat="1" spans="1:9">
      <c r="A28" s="5">
        <v>999222446636340</v>
      </c>
      <c r="B28" s="6">
        <v>44969</v>
      </c>
      <c r="C28" s="6">
        <v>44972</v>
      </c>
      <c r="D28" s="4">
        <v>1425</v>
      </c>
      <c r="E28" s="4" t="str">
        <f>VLOOKUP(A28,HOP!A:L,12,0)</f>
        <v>1425.00</v>
      </c>
      <c r="F28" s="4" t="str">
        <f>VLOOKUP(A28,HOP!A:C,3,0)</f>
        <v>2992641</v>
      </c>
      <c r="G28" s="4">
        <f t="shared" si="0"/>
        <v>0</v>
      </c>
      <c r="H28" s="4" t="str">
        <f t="shared" si="1"/>
        <v>，2992641</v>
      </c>
      <c r="I28" s="4" t="str">
        <f>VLOOKUP(A28,HOP!A:U,21,0)</f>
        <v>直连</v>
      </c>
    </row>
    <row r="29" s="4" customFormat="1" spans="1:9">
      <c r="A29" s="5">
        <v>999222450342125</v>
      </c>
      <c r="B29" s="6">
        <v>44971</v>
      </c>
      <c r="C29" s="6">
        <v>44972</v>
      </c>
      <c r="D29" s="4">
        <v>271</v>
      </c>
      <c r="E29" s="4" t="str">
        <f>VLOOKUP(A29,HOP!A:L,12,0)</f>
        <v>271.00</v>
      </c>
      <c r="F29" s="4" t="str">
        <f>VLOOKUP(A29,HOP!A:C,3,0)</f>
        <v>2993316</v>
      </c>
      <c r="G29" s="4">
        <f t="shared" si="0"/>
        <v>0</v>
      </c>
      <c r="H29" s="4" t="str">
        <f t="shared" si="1"/>
        <v>，2993316</v>
      </c>
      <c r="I29" s="4" t="str">
        <f>VLOOKUP(A29,HOP!A:U,21,0)</f>
        <v>直连</v>
      </c>
    </row>
    <row r="30" s="4" customFormat="1" spans="1:9">
      <c r="A30" s="5">
        <v>999222456712847</v>
      </c>
      <c r="B30" s="6">
        <v>44970</v>
      </c>
      <c r="C30" s="6">
        <v>44972</v>
      </c>
      <c r="D30" s="4">
        <v>2998</v>
      </c>
      <c r="E30" s="4" t="str">
        <f>VLOOKUP(A30,HOP!A:L,12,0)</f>
        <v>2998.00</v>
      </c>
      <c r="F30" s="4" t="str">
        <f>VLOOKUP(A30,HOP!A:C,3,0)</f>
        <v>2994012</v>
      </c>
      <c r="G30" s="4">
        <f t="shared" si="0"/>
        <v>0</v>
      </c>
      <c r="H30" s="4" t="str">
        <f t="shared" si="1"/>
        <v>，2994012</v>
      </c>
      <c r="I30" s="4" t="str">
        <f>VLOOKUP(A30,HOP!A:U,21,0)</f>
        <v>直连</v>
      </c>
    </row>
    <row r="31" s="4" customFormat="1" spans="1:9">
      <c r="A31" s="5">
        <v>999222470456325</v>
      </c>
      <c r="B31" s="6">
        <v>44969</v>
      </c>
      <c r="C31" s="6">
        <v>44972</v>
      </c>
      <c r="D31" s="4">
        <v>1674</v>
      </c>
      <c r="E31" s="4" t="str">
        <f>VLOOKUP(A31,HOP!A:L,12,0)</f>
        <v>1674.00</v>
      </c>
      <c r="F31" s="4" t="str">
        <f>VLOOKUP(A31,HOP!A:C,3,0)</f>
        <v>2995887</v>
      </c>
      <c r="G31" s="4">
        <f t="shared" si="0"/>
        <v>0</v>
      </c>
      <c r="H31" s="4" t="str">
        <f t="shared" si="1"/>
        <v>，2995887</v>
      </c>
      <c r="I31" s="4" t="str">
        <f>VLOOKUP(A31,HOP!A:U,21,0)</f>
        <v>直连</v>
      </c>
    </row>
    <row r="32" s="4" customFormat="1" spans="1:9">
      <c r="A32" s="5">
        <v>999222472688315</v>
      </c>
      <c r="B32" s="6">
        <v>44971</v>
      </c>
      <c r="C32" s="6">
        <v>44972</v>
      </c>
      <c r="D32" s="4">
        <v>583</v>
      </c>
      <c r="E32" s="4" t="str">
        <f>VLOOKUP(A32,HOP!A:L,12,0)</f>
        <v>583.00</v>
      </c>
      <c r="F32" s="4" t="str">
        <f>VLOOKUP(A32,HOP!A:C,3,0)</f>
        <v>2996334</v>
      </c>
      <c r="G32" s="4">
        <f t="shared" si="0"/>
        <v>0</v>
      </c>
      <c r="H32" s="4" t="str">
        <f t="shared" si="1"/>
        <v>，2996334</v>
      </c>
      <c r="I32" s="4" t="str">
        <f>VLOOKUP(A32,HOP!A:U,21,0)</f>
        <v>直连</v>
      </c>
    </row>
    <row r="33" s="4" customFormat="1" spans="1:9">
      <c r="A33" s="5">
        <v>999222480564425</v>
      </c>
      <c r="B33" s="6">
        <v>44971</v>
      </c>
      <c r="C33" s="6">
        <v>44972</v>
      </c>
      <c r="D33" s="4">
        <v>564</v>
      </c>
      <c r="E33" s="4" t="str">
        <f>VLOOKUP(A33,HOP!A:L,12,0)</f>
        <v>564.00</v>
      </c>
      <c r="F33" s="4" t="str">
        <f>VLOOKUP(A33,HOP!A:C,3,0)</f>
        <v>2997613</v>
      </c>
      <c r="G33" s="4">
        <f t="shared" si="0"/>
        <v>0</v>
      </c>
      <c r="H33" s="4" t="str">
        <f t="shared" si="1"/>
        <v>，2997613</v>
      </c>
      <c r="I33" s="4" t="str">
        <f>VLOOKUP(A33,HOP!A:U,21,0)</f>
        <v>直连</v>
      </c>
    </row>
    <row r="34" s="4" customFormat="1" spans="1:9">
      <c r="A34" s="5">
        <v>999222493261071</v>
      </c>
      <c r="B34" s="6">
        <v>44971</v>
      </c>
      <c r="C34" s="6">
        <v>44972</v>
      </c>
      <c r="D34" s="4">
        <v>832</v>
      </c>
      <c r="E34" s="4" t="str">
        <f>VLOOKUP(A34,HOP!A:L,12,0)</f>
        <v>832.00</v>
      </c>
      <c r="F34" s="4" t="str">
        <f>VLOOKUP(A34,HOP!A:C,3,0)</f>
        <v>2999147</v>
      </c>
      <c r="G34" s="4">
        <f t="shared" si="0"/>
        <v>0</v>
      </c>
      <c r="H34" s="4" t="str">
        <f t="shared" si="1"/>
        <v>，2999147</v>
      </c>
      <c r="I34" s="4" t="str">
        <f>VLOOKUP(A34,HOP!A:U,21,0)</f>
        <v>直连</v>
      </c>
    </row>
    <row r="35" s="4" customFormat="1" spans="1:9">
      <c r="A35" s="5">
        <v>999222494243624</v>
      </c>
      <c r="B35" s="6">
        <v>44971</v>
      </c>
      <c r="C35" s="6">
        <v>44972</v>
      </c>
      <c r="D35" s="4">
        <v>1625</v>
      </c>
      <c r="E35" s="4" t="str">
        <f>VLOOKUP(A35,HOP!A:L,12,0)</f>
        <v>1625.00</v>
      </c>
      <c r="F35" s="4" t="str">
        <f>VLOOKUP(A35,HOP!A:C,3,0)</f>
        <v>2999331</v>
      </c>
      <c r="G35" s="4">
        <f t="shared" ref="G35:G66" si="2">D35-E35</f>
        <v>0</v>
      </c>
      <c r="H35" s="4" t="str">
        <f t="shared" ref="H35:H66" si="3">$H$1&amp;F35</f>
        <v>，2999331</v>
      </c>
      <c r="I35" s="4" t="str">
        <f>VLOOKUP(A35,HOP!A:U,21,0)</f>
        <v>直连</v>
      </c>
    </row>
    <row r="36" s="4" customFormat="1" spans="1:9">
      <c r="A36" s="5">
        <v>999222506579278</v>
      </c>
      <c r="B36" s="6">
        <v>44969</v>
      </c>
      <c r="C36" s="6">
        <v>44972</v>
      </c>
      <c r="D36" s="4">
        <v>18135</v>
      </c>
      <c r="E36" s="4" t="str">
        <f>VLOOKUP(A36,HOP!A:L,12,0)</f>
        <v>18135.00</v>
      </c>
      <c r="F36" s="4" t="str">
        <f>VLOOKUP(A36,HOP!A:C,3,0)</f>
        <v>3001170</v>
      </c>
      <c r="G36" s="4">
        <f t="shared" si="2"/>
        <v>0</v>
      </c>
      <c r="H36" s="4" t="str">
        <f t="shared" si="3"/>
        <v>，3001170</v>
      </c>
      <c r="I36" s="4" t="str">
        <f>VLOOKUP(A36,HOP!A:U,21,0)</f>
        <v>直连</v>
      </c>
    </row>
    <row r="37" s="4" customFormat="1" spans="1:9">
      <c r="A37" s="5">
        <v>999222509193176</v>
      </c>
      <c r="B37" s="6">
        <v>44970</v>
      </c>
      <c r="C37" s="6">
        <v>44972</v>
      </c>
      <c r="D37" s="4">
        <v>2096</v>
      </c>
      <c r="E37" s="4" t="str">
        <f>VLOOKUP(A37,HOP!A:L,12,0)</f>
        <v>2096.00</v>
      </c>
      <c r="F37" s="4" t="str">
        <f>VLOOKUP(A37,HOP!A:C,3,0)</f>
        <v>3001615</v>
      </c>
      <c r="G37" s="4">
        <f t="shared" si="2"/>
        <v>0</v>
      </c>
      <c r="H37" s="4" t="str">
        <f t="shared" si="3"/>
        <v>，3001615</v>
      </c>
      <c r="I37" s="4" t="str">
        <f>VLOOKUP(A37,HOP!A:U,21,0)</f>
        <v>直连</v>
      </c>
    </row>
    <row r="38" s="4" customFormat="1" spans="1:9">
      <c r="A38" s="5">
        <v>999222509364494</v>
      </c>
      <c r="B38" s="6">
        <v>44970</v>
      </c>
      <c r="C38" s="6">
        <v>44972</v>
      </c>
      <c r="D38" s="4">
        <v>1364</v>
      </c>
      <c r="E38" s="4" t="str">
        <f>VLOOKUP(A38,HOP!A:L,12,0)</f>
        <v>1364.00</v>
      </c>
      <c r="F38" s="4" t="str">
        <f>VLOOKUP(A38,HOP!A:C,3,0)</f>
        <v>3001654</v>
      </c>
      <c r="G38" s="4">
        <f t="shared" si="2"/>
        <v>0</v>
      </c>
      <c r="H38" s="4" t="str">
        <f t="shared" si="3"/>
        <v>，3001654</v>
      </c>
      <c r="I38" s="4" t="str">
        <f>VLOOKUP(A38,HOP!A:U,21,0)</f>
        <v>直连</v>
      </c>
    </row>
    <row r="39" s="4" customFormat="1" spans="1:9">
      <c r="A39" s="5">
        <v>999222510774557</v>
      </c>
      <c r="B39" s="6">
        <v>44971</v>
      </c>
      <c r="C39" s="6">
        <v>44972</v>
      </c>
      <c r="D39" s="4">
        <v>192</v>
      </c>
      <c r="E39" s="4" t="str">
        <f>VLOOKUP(A39,HOP!A:L,12,0)</f>
        <v>192.00</v>
      </c>
      <c r="F39" s="4" t="str">
        <f>VLOOKUP(A39,HOP!A:C,3,0)</f>
        <v>3001951</v>
      </c>
      <c r="G39" s="4">
        <f t="shared" si="2"/>
        <v>0</v>
      </c>
      <c r="H39" s="4" t="str">
        <f t="shared" si="3"/>
        <v>，3001951</v>
      </c>
      <c r="I39" s="4" t="str">
        <f>VLOOKUP(A39,HOP!A:U,21,0)</f>
        <v>直连</v>
      </c>
    </row>
    <row r="40" s="4" customFormat="1" spans="1:9">
      <c r="A40" s="5">
        <v>999222512673212</v>
      </c>
      <c r="B40" s="6">
        <v>44971</v>
      </c>
      <c r="C40" s="6">
        <v>44972</v>
      </c>
      <c r="D40" s="4">
        <v>795</v>
      </c>
      <c r="E40" s="4" t="str">
        <f>VLOOKUP(A40,HOP!A:L,12,0)</f>
        <v>795.00</v>
      </c>
      <c r="F40" s="4" t="str">
        <f>VLOOKUP(A40,HOP!A:C,3,0)</f>
        <v>3002261</v>
      </c>
      <c r="G40" s="4">
        <f t="shared" si="2"/>
        <v>0</v>
      </c>
      <c r="H40" s="4" t="str">
        <f t="shared" si="3"/>
        <v>，3002261</v>
      </c>
      <c r="I40" s="4" t="str">
        <f>VLOOKUP(A40,HOP!A:U,21,0)</f>
        <v>直连</v>
      </c>
    </row>
    <row r="41" s="4" customFormat="1" spans="1:9">
      <c r="A41" s="5">
        <v>999222546851803</v>
      </c>
      <c r="B41" s="6">
        <v>44967</v>
      </c>
      <c r="C41" s="6">
        <v>44972</v>
      </c>
      <c r="D41" s="4">
        <v>9885</v>
      </c>
      <c r="E41" s="4" t="str">
        <f>VLOOKUP(A41,HOP!A:L,12,0)</f>
        <v>9885.00</v>
      </c>
      <c r="F41" s="4" t="str">
        <f>VLOOKUP(A41,HOP!A:C,3,0)</f>
        <v>3007004</v>
      </c>
      <c r="G41" s="4">
        <f t="shared" si="2"/>
        <v>0</v>
      </c>
      <c r="H41" s="4" t="str">
        <f t="shared" si="3"/>
        <v>，3007004</v>
      </c>
      <c r="I41" s="4" t="str">
        <f>VLOOKUP(A41,HOP!A:U,21,0)</f>
        <v>直连</v>
      </c>
    </row>
    <row r="42" s="4" customFormat="1" spans="1:9">
      <c r="A42" s="5">
        <v>999222548268211</v>
      </c>
      <c r="B42" s="6">
        <v>44971</v>
      </c>
      <c r="C42" s="6">
        <v>44972</v>
      </c>
      <c r="D42" s="4">
        <v>892</v>
      </c>
      <c r="E42" s="4" t="str">
        <f>VLOOKUP(A42,HOP!A:L,12,0)</f>
        <v>892.00</v>
      </c>
      <c r="F42" s="4" t="str">
        <f>VLOOKUP(A42,HOP!A:C,3,0)</f>
        <v>3007384</v>
      </c>
      <c r="G42" s="4">
        <f t="shared" si="2"/>
        <v>0</v>
      </c>
      <c r="H42" s="4" t="str">
        <f t="shared" si="3"/>
        <v>，3007384</v>
      </c>
      <c r="I42" s="4" t="str">
        <f>VLOOKUP(A42,HOP!A:U,21,0)</f>
        <v>直连</v>
      </c>
    </row>
    <row r="43" s="4" customFormat="1" spans="1:9">
      <c r="A43" s="5">
        <v>999222555767306</v>
      </c>
      <c r="B43" s="6">
        <v>44968</v>
      </c>
      <c r="C43" s="6">
        <v>44972</v>
      </c>
      <c r="D43" s="4">
        <v>9172</v>
      </c>
      <c r="E43" s="4" t="str">
        <f>VLOOKUP(A43,HOP!A:L,12,0)</f>
        <v>9172.00</v>
      </c>
      <c r="F43" s="4" t="str">
        <f>VLOOKUP(A43,HOP!A:C,3,0)</f>
        <v>3007882</v>
      </c>
      <c r="G43" s="4">
        <f t="shared" si="2"/>
        <v>0</v>
      </c>
      <c r="H43" s="4" t="str">
        <f t="shared" si="3"/>
        <v>，3007882</v>
      </c>
      <c r="I43" s="4" t="str">
        <f>VLOOKUP(A43,HOP!A:U,21,0)</f>
        <v>直连</v>
      </c>
    </row>
    <row r="44" s="4" customFormat="1" spans="1:9">
      <c r="A44" s="5">
        <v>999222571792210</v>
      </c>
      <c r="B44" s="6">
        <v>44971</v>
      </c>
      <c r="C44" s="6">
        <v>44972</v>
      </c>
      <c r="D44" s="4">
        <v>1454</v>
      </c>
      <c r="E44" s="4" t="str">
        <f>VLOOKUP(A44,HOP!A:L,12,0)</f>
        <v>1454.00</v>
      </c>
      <c r="F44" s="4" t="str">
        <f>VLOOKUP(A44,HOP!A:C,3,0)</f>
        <v>3010566</v>
      </c>
      <c r="G44" s="4">
        <f t="shared" si="2"/>
        <v>0</v>
      </c>
      <c r="H44" s="4" t="str">
        <f t="shared" si="3"/>
        <v>，3010566</v>
      </c>
      <c r="I44" s="4" t="str">
        <f>VLOOKUP(A44,HOP!A:U,21,0)</f>
        <v>直采</v>
      </c>
    </row>
    <row r="45" s="4" customFormat="1" spans="1:9">
      <c r="A45" s="5">
        <v>999222586180187</v>
      </c>
      <c r="B45" s="6">
        <v>44971</v>
      </c>
      <c r="C45" s="6">
        <v>44972</v>
      </c>
      <c r="D45" s="4">
        <v>565</v>
      </c>
      <c r="E45" s="4" t="str">
        <f>VLOOKUP(A45,HOP!A:L,12,0)</f>
        <v>565.00</v>
      </c>
      <c r="F45" s="4" t="str">
        <f>VLOOKUP(A45,HOP!A:C,3,0)</f>
        <v>3012605</v>
      </c>
      <c r="G45" s="4">
        <f t="shared" si="2"/>
        <v>0</v>
      </c>
      <c r="H45" s="4" t="str">
        <f t="shared" si="3"/>
        <v>，3012605</v>
      </c>
      <c r="I45" s="4" t="str">
        <f>VLOOKUP(A45,HOP!A:U,21,0)</f>
        <v>直连</v>
      </c>
    </row>
    <row r="46" s="4" customFormat="1" spans="1:9">
      <c r="A46" s="5">
        <v>999222589199269</v>
      </c>
      <c r="B46" s="6">
        <v>44970</v>
      </c>
      <c r="C46" s="6">
        <v>44972</v>
      </c>
      <c r="D46" s="4">
        <v>598</v>
      </c>
      <c r="E46" s="4" t="str">
        <f>VLOOKUP(A46,HOP!A:L,12,0)</f>
        <v>598.00</v>
      </c>
      <c r="F46" s="4" t="str">
        <f>VLOOKUP(A46,HOP!A:C,3,0)</f>
        <v>3013240</v>
      </c>
      <c r="G46" s="4">
        <f t="shared" si="2"/>
        <v>0</v>
      </c>
      <c r="H46" s="4" t="str">
        <f t="shared" si="3"/>
        <v>，3013240</v>
      </c>
      <c r="I46" s="4" t="str">
        <f>VLOOKUP(A46,HOP!A:U,21,0)</f>
        <v>直连</v>
      </c>
    </row>
    <row r="47" s="4" customFormat="1" spans="1:9">
      <c r="A47" s="5">
        <v>999222592052006</v>
      </c>
      <c r="B47" s="6">
        <v>44971</v>
      </c>
      <c r="C47" s="6">
        <v>44972</v>
      </c>
      <c r="D47" s="4">
        <v>1075</v>
      </c>
      <c r="E47" s="4" t="str">
        <f>VLOOKUP(A47,HOP!A:L,12,0)</f>
        <v>1075.00</v>
      </c>
      <c r="F47" s="4" t="str">
        <f>VLOOKUP(A47,HOP!A:C,3,0)</f>
        <v>3013701</v>
      </c>
      <c r="G47" s="4">
        <f t="shared" si="2"/>
        <v>0</v>
      </c>
      <c r="H47" s="4" t="str">
        <f t="shared" si="3"/>
        <v>，3013701</v>
      </c>
      <c r="I47" s="4" t="str">
        <f>VLOOKUP(A47,HOP!A:U,21,0)</f>
        <v>直连</v>
      </c>
    </row>
    <row r="48" s="4" customFormat="1" spans="1:9">
      <c r="A48" s="5">
        <v>999222593570781</v>
      </c>
      <c r="B48" s="6">
        <v>44967</v>
      </c>
      <c r="C48" s="6">
        <v>44972</v>
      </c>
      <c r="D48" s="4">
        <v>1669</v>
      </c>
      <c r="E48" s="4" t="str">
        <f>VLOOKUP(A48,HOP!A:L,12,0)</f>
        <v>1669.00</v>
      </c>
      <c r="F48" s="4" t="str">
        <f>VLOOKUP(A48,HOP!A:C,3,0)</f>
        <v>3013910</v>
      </c>
      <c r="G48" s="4">
        <f t="shared" si="2"/>
        <v>0</v>
      </c>
      <c r="H48" s="4" t="str">
        <f t="shared" si="3"/>
        <v>，3013910</v>
      </c>
      <c r="I48" s="4" t="str">
        <f>VLOOKUP(A48,HOP!A:U,21,0)</f>
        <v>直连</v>
      </c>
    </row>
    <row r="49" s="4" customFormat="1" spans="1:9">
      <c r="A49" s="5">
        <v>999222599490655</v>
      </c>
      <c r="B49" s="6">
        <v>44969</v>
      </c>
      <c r="C49" s="6">
        <v>44972</v>
      </c>
      <c r="D49" s="4">
        <v>5448</v>
      </c>
      <c r="E49" s="4" t="str">
        <f>VLOOKUP(A49,HOP!A:L,12,0)</f>
        <v>5448.00</v>
      </c>
      <c r="F49" s="4" t="str">
        <f>VLOOKUP(A49,HOP!A:C,3,0)</f>
        <v>3014276</v>
      </c>
      <c r="G49" s="4">
        <f t="shared" si="2"/>
        <v>0</v>
      </c>
      <c r="H49" s="4" t="str">
        <f t="shared" si="3"/>
        <v>，3014276</v>
      </c>
      <c r="I49" s="4" t="str">
        <f>VLOOKUP(A49,HOP!A:U,21,0)</f>
        <v>直连</v>
      </c>
    </row>
    <row r="50" s="4" customFormat="1" spans="1:9">
      <c r="A50" s="5">
        <v>999222601205157</v>
      </c>
      <c r="B50" s="6">
        <v>44970</v>
      </c>
      <c r="C50" s="6">
        <v>44972</v>
      </c>
      <c r="D50" s="4">
        <v>6560</v>
      </c>
      <c r="E50" s="4" t="str">
        <f>VLOOKUP(A50,HOP!A:L,12,0)</f>
        <v>6560.00</v>
      </c>
      <c r="F50" s="4" t="str">
        <f>VLOOKUP(A50,HOP!A:C,3,0)</f>
        <v>3014502</v>
      </c>
      <c r="G50" s="4">
        <f t="shared" si="2"/>
        <v>0</v>
      </c>
      <c r="H50" s="4" t="str">
        <f t="shared" si="3"/>
        <v>，3014502</v>
      </c>
      <c r="I50" s="4" t="str">
        <f>VLOOKUP(A50,HOP!A:U,21,0)</f>
        <v>直采</v>
      </c>
    </row>
    <row r="51" s="4" customFormat="1" spans="1:9">
      <c r="A51" s="5">
        <v>999222608231809</v>
      </c>
      <c r="B51" s="6">
        <v>44970</v>
      </c>
      <c r="C51" s="6">
        <v>44972</v>
      </c>
      <c r="D51" s="4">
        <v>2381</v>
      </c>
      <c r="E51" s="4" t="str">
        <f>VLOOKUP(A51,HOP!A:L,12,0)</f>
        <v>2381.00</v>
      </c>
      <c r="F51" s="4" t="str">
        <f>VLOOKUP(A51,HOP!A:C,3,0)</f>
        <v>3015701</v>
      </c>
      <c r="G51" s="4">
        <f t="shared" si="2"/>
        <v>0</v>
      </c>
      <c r="H51" s="4" t="str">
        <f t="shared" si="3"/>
        <v>，3015701</v>
      </c>
      <c r="I51" s="4" t="str">
        <f>VLOOKUP(A51,HOP!A:U,21,0)</f>
        <v>直连</v>
      </c>
    </row>
    <row r="52" s="4" customFormat="1" hidden="1" spans="1:9">
      <c r="A52" s="5">
        <v>999222608240500</v>
      </c>
      <c r="B52" s="6">
        <v>44969</v>
      </c>
      <c r="C52" s="6">
        <v>44972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22618750303</v>
      </c>
      <c r="B53" s="6">
        <v>44970</v>
      </c>
      <c r="C53" s="6">
        <v>44972</v>
      </c>
      <c r="D53" s="4">
        <v>1964</v>
      </c>
      <c r="E53" s="4" t="str">
        <f>VLOOKUP(A53,HOP!A:L,12,0)</f>
        <v>1964.00</v>
      </c>
      <c r="F53" s="4" t="str">
        <f>VLOOKUP(A53,HOP!A:C,3,0)</f>
        <v>3017055</v>
      </c>
      <c r="G53" s="4">
        <f t="shared" si="2"/>
        <v>0</v>
      </c>
      <c r="H53" s="4" t="str">
        <f t="shared" si="3"/>
        <v>，3017055</v>
      </c>
      <c r="I53" s="4" t="str">
        <f>VLOOKUP(A53,HOP!A:U,21,0)</f>
        <v>直连</v>
      </c>
    </row>
    <row r="54" s="4" customFormat="1" spans="1:9">
      <c r="A54" s="5">
        <v>999222625537164</v>
      </c>
      <c r="B54" s="6">
        <v>44970</v>
      </c>
      <c r="C54" s="6">
        <v>44972</v>
      </c>
      <c r="D54" s="4">
        <v>454</v>
      </c>
      <c r="E54" s="4" t="str">
        <f>VLOOKUP(A54,HOP!A:L,12,0)</f>
        <v>454.00</v>
      </c>
      <c r="F54" s="4" t="str">
        <f>VLOOKUP(A54,HOP!A:C,3,0)</f>
        <v>3018218</v>
      </c>
      <c r="G54" s="4">
        <f t="shared" si="2"/>
        <v>0</v>
      </c>
      <c r="H54" s="4" t="str">
        <f t="shared" si="3"/>
        <v>，3018218</v>
      </c>
      <c r="I54" s="4" t="str">
        <f>VLOOKUP(A54,HOP!A:U,21,0)</f>
        <v>直连</v>
      </c>
    </row>
    <row r="55" s="4" customFormat="1" spans="1:9">
      <c r="A55" s="5">
        <v>999222626572113</v>
      </c>
      <c r="B55" s="6">
        <v>44971</v>
      </c>
      <c r="C55" s="6">
        <v>44972</v>
      </c>
      <c r="D55" s="4">
        <v>916</v>
      </c>
      <c r="E55" s="4" t="str">
        <f>VLOOKUP(A55,HOP!A:L,12,0)</f>
        <v>916.00</v>
      </c>
      <c r="F55" s="4" t="str">
        <f>VLOOKUP(A55,HOP!A:C,3,0)</f>
        <v>3018436</v>
      </c>
      <c r="G55" s="4">
        <f t="shared" si="2"/>
        <v>0</v>
      </c>
      <c r="H55" s="4" t="str">
        <f t="shared" si="3"/>
        <v>，3018436</v>
      </c>
      <c r="I55" s="4" t="str">
        <f>VLOOKUP(A55,HOP!A:U,21,0)</f>
        <v>直连</v>
      </c>
    </row>
    <row r="56" s="4" customFormat="1" spans="1:9">
      <c r="A56" s="5">
        <v>999222630833897</v>
      </c>
      <c r="B56" s="6">
        <v>44971</v>
      </c>
      <c r="C56" s="6">
        <v>44972</v>
      </c>
      <c r="D56" s="4">
        <v>481</v>
      </c>
      <c r="E56" s="4" t="str">
        <f>VLOOKUP(A56,HOP!A:L,12,0)</f>
        <v>481.00</v>
      </c>
      <c r="F56" s="4" t="str">
        <f>VLOOKUP(A56,HOP!A:C,3,0)</f>
        <v>3018603</v>
      </c>
      <c r="G56" s="4">
        <f t="shared" si="2"/>
        <v>0</v>
      </c>
      <c r="H56" s="4" t="str">
        <f t="shared" si="3"/>
        <v>，3018603</v>
      </c>
      <c r="I56" s="4" t="str">
        <f>VLOOKUP(A56,HOP!A:U,21,0)</f>
        <v>直连</v>
      </c>
    </row>
    <row r="57" s="4" customFormat="1" spans="1:9">
      <c r="A57" s="5">
        <v>999222631612044</v>
      </c>
      <c r="B57" s="6">
        <v>44970</v>
      </c>
      <c r="C57" s="6">
        <v>44972</v>
      </c>
      <c r="D57" s="4">
        <v>2418</v>
      </c>
      <c r="E57" s="4" t="str">
        <f>VLOOKUP(A57,HOP!A:L,12,0)</f>
        <v>2418.00</v>
      </c>
      <c r="F57" s="4" t="str">
        <f>VLOOKUP(A57,HOP!A:C,3,0)</f>
        <v>3018752</v>
      </c>
      <c r="G57" s="4">
        <f t="shared" si="2"/>
        <v>0</v>
      </c>
      <c r="H57" s="4" t="str">
        <f t="shared" si="3"/>
        <v>，3018752</v>
      </c>
      <c r="I57" s="4" t="str">
        <f>VLOOKUP(A57,HOP!A:U,21,0)</f>
        <v>直连</v>
      </c>
    </row>
    <row r="58" s="4" customFormat="1" spans="1:9">
      <c r="A58" s="5">
        <v>999222632681419</v>
      </c>
      <c r="B58" s="6">
        <v>44971</v>
      </c>
      <c r="C58" s="6">
        <v>44972</v>
      </c>
      <c r="D58" s="4">
        <v>925</v>
      </c>
      <c r="E58" s="4" t="str">
        <f>VLOOKUP(A58,HOP!A:L,12,0)</f>
        <v>925.00</v>
      </c>
      <c r="F58" s="4" t="str">
        <f>VLOOKUP(A58,HOP!A:C,3,0)</f>
        <v>3018871</v>
      </c>
      <c r="G58" s="4">
        <f t="shared" si="2"/>
        <v>0</v>
      </c>
      <c r="H58" s="4" t="str">
        <f t="shared" si="3"/>
        <v>，3018871</v>
      </c>
      <c r="I58" s="4" t="str">
        <f>VLOOKUP(A58,HOP!A:U,21,0)</f>
        <v>直连</v>
      </c>
    </row>
    <row r="59" s="4" customFormat="1" spans="1:9">
      <c r="A59" s="5">
        <v>999222633357178</v>
      </c>
      <c r="B59" s="6">
        <v>44970</v>
      </c>
      <c r="C59" s="6">
        <v>44972</v>
      </c>
      <c r="D59" s="4">
        <v>544</v>
      </c>
      <c r="E59" s="4" t="str">
        <f>VLOOKUP(A59,HOP!A:L,12,0)</f>
        <v>544.00</v>
      </c>
      <c r="F59" s="4" t="str">
        <f>VLOOKUP(A59,HOP!A:C,3,0)</f>
        <v>3018980</v>
      </c>
      <c r="G59" s="4">
        <f t="shared" si="2"/>
        <v>0</v>
      </c>
      <c r="H59" s="4" t="str">
        <f t="shared" si="3"/>
        <v>，3018980</v>
      </c>
      <c r="I59" s="4" t="str">
        <f>VLOOKUP(A59,HOP!A:U,21,0)</f>
        <v>直连</v>
      </c>
    </row>
    <row r="60" s="4" customFormat="1" spans="1:9">
      <c r="A60" s="5">
        <v>999222643733673</v>
      </c>
      <c r="B60" s="6">
        <v>44970</v>
      </c>
      <c r="C60" s="6">
        <v>44972</v>
      </c>
      <c r="D60" s="4">
        <v>452</v>
      </c>
      <c r="E60" s="4" t="str">
        <f>VLOOKUP(A60,HOP!A:L,12,0)</f>
        <v>452.00</v>
      </c>
      <c r="F60" s="4" t="str">
        <f>VLOOKUP(A60,HOP!A:C,3,0)</f>
        <v>3020651</v>
      </c>
      <c r="G60" s="4">
        <f t="shared" si="2"/>
        <v>0</v>
      </c>
      <c r="H60" s="4" t="str">
        <f t="shared" si="3"/>
        <v>，3020651</v>
      </c>
      <c r="I60" s="4" t="str">
        <f>VLOOKUP(A60,HOP!A:U,21,0)</f>
        <v>直连</v>
      </c>
    </row>
    <row r="61" s="4" customFormat="1" spans="1:9">
      <c r="A61" s="5">
        <v>999222651914072</v>
      </c>
      <c r="B61" s="6">
        <v>44970</v>
      </c>
      <c r="C61" s="6">
        <v>44972</v>
      </c>
      <c r="D61" s="4">
        <v>2334</v>
      </c>
      <c r="E61" s="4" t="str">
        <f>VLOOKUP(A61,HOP!A:L,12,0)</f>
        <v>2334.00</v>
      </c>
      <c r="F61" s="4" t="str">
        <f>VLOOKUP(A61,HOP!A:C,3,0)</f>
        <v>3021647</v>
      </c>
      <c r="G61" s="4">
        <f t="shared" si="2"/>
        <v>0</v>
      </c>
      <c r="H61" s="4" t="str">
        <f t="shared" si="3"/>
        <v>，3021647</v>
      </c>
      <c r="I61" s="4" t="str">
        <f>VLOOKUP(A61,HOP!A:U,21,0)</f>
        <v>直连</v>
      </c>
    </row>
    <row r="62" s="4" customFormat="1" spans="1:9">
      <c r="A62" s="5">
        <v>999222654530501</v>
      </c>
      <c r="B62" s="6">
        <v>44968</v>
      </c>
      <c r="C62" s="6">
        <v>44972</v>
      </c>
      <c r="D62" s="4">
        <v>2907</v>
      </c>
      <c r="E62" s="4" t="str">
        <f>VLOOKUP(A62,HOP!A:L,12,0)</f>
        <v>2907.00</v>
      </c>
      <c r="F62" s="4" t="str">
        <f>VLOOKUP(A62,HOP!A:C,3,0)</f>
        <v>3021902</v>
      </c>
      <c r="G62" s="4">
        <f t="shared" si="2"/>
        <v>0</v>
      </c>
      <c r="H62" s="4" t="str">
        <f t="shared" si="3"/>
        <v>，3021902</v>
      </c>
      <c r="I62" s="4" t="str">
        <f>VLOOKUP(A62,HOP!A:U,21,0)</f>
        <v>直连</v>
      </c>
    </row>
    <row r="63" s="4" customFormat="1" spans="1:9">
      <c r="A63" s="5">
        <v>999222655704032</v>
      </c>
      <c r="B63" s="6">
        <v>44971</v>
      </c>
      <c r="C63" s="6">
        <v>44972</v>
      </c>
      <c r="D63" s="4">
        <v>332</v>
      </c>
      <c r="E63" s="4" t="str">
        <f>VLOOKUP(A63,HOP!A:L,12,0)</f>
        <v>332.00</v>
      </c>
      <c r="F63" s="4" t="str">
        <f>VLOOKUP(A63,HOP!A:C,3,0)</f>
        <v>3022057</v>
      </c>
      <c r="G63" s="4">
        <f t="shared" si="2"/>
        <v>0</v>
      </c>
      <c r="H63" s="4" t="str">
        <f t="shared" si="3"/>
        <v>，3022057</v>
      </c>
      <c r="I63" s="4" t="str">
        <f>VLOOKUP(A63,HOP!A:U,21,0)</f>
        <v>直连</v>
      </c>
    </row>
    <row r="64" s="4" customFormat="1" spans="1:9">
      <c r="A64" s="5">
        <v>999222656719652</v>
      </c>
      <c r="B64" s="6">
        <v>44968</v>
      </c>
      <c r="C64" s="6">
        <v>44972</v>
      </c>
      <c r="D64" s="4">
        <v>2484</v>
      </c>
      <c r="E64" s="4" t="str">
        <f>VLOOKUP(A64,HOP!A:L,12,0)</f>
        <v>2484.00</v>
      </c>
      <c r="F64" s="4" t="str">
        <f>VLOOKUP(A64,HOP!A:C,3,0)</f>
        <v>3022194</v>
      </c>
      <c r="G64" s="4">
        <f t="shared" si="2"/>
        <v>0</v>
      </c>
      <c r="H64" s="4" t="str">
        <f t="shared" si="3"/>
        <v>，3022194</v>
      </c>
      <c r="I64" s="4" t="str">
        <f>VLOOKUP(A64,HOP!A:U,21,0)</f>
        <v>直连</v>
      </c>
    </row>
    <row r="65" s="4" customFormat="1" spans="1:9">
      <c r="A65" s="5">
        <v>999222656972075</v>
      </c>
      <c r="B65" s="6">
        <v>44971</v>
      </c>
      <c r="C65" s="6">
        <v>44972</v>
      </c>
      <c r="D65" s="4">
        <v>1716</v>
      </c>
      <c r="E65" s="4" t="str">
        <f>VLOOKUP(A65,HOP!A:L,12,0)</f>
        <v>1716.00</v>
      </c>
      <c r="F65" s="4" t="str">
        <f>VLOOKUP(A65,HOP!A:C,3,0)</f>
        <v>3022232</v>
      </c>
      <c r="G65" s="4">
        <f t="shared" si="2"/>
        <v>0</v>
      </c>
      <c r="H65" s="4" t="str">
        <f t="shared" si="3"/>
        <v>，3022232</v>
      </c>
      <c r="I65" s="4" t="str">
        <f>VLOOKUP(A65,HOP!A:U,21,0)</f>
        <v>直连</v>
      </c>
    </row>
    <row r="66" s="4" customFormat="1" spans="1:9">
      <c r="A66" s="5">
        <v>999222657300109</v>
      </c>
      <c r="B66" s="6">
        <v>44969</v>
      </c>
      <c r="C66" s="6">
        <v>44972</v>
      </c>
      <c r="D66" s="4">
        <v>7164</v>
      </c>
      <c r="E66" s="4" t="str">
        <f>VLOOKUP(A66,HOP!A:L,12,0)</f>
        <v>7164.00</v>
      </c>
      <c r="F66" s="4" t="str">
        <f>VLOOKUP(A66,HOP!A:C,3,0)</f>
        <v>3022296</v>
      </c>
      <c r="G66" s="4">
        <f t="shared" si="2"/>
        <v>0</v>
      </c>
      <c r="H66" s="4" t="str">
        <f t="shared" si="3"/>
        <v>，3022296</v>
      </c>
      <c r="I66" s="4" t="str">
        <f>VLOOKUP(A66,HOP!A:U,21,0)</f>
        <v>直采</v>
      </c>
    </row>
    <row r="67" s="4" customFormat="1" spans="1:9">
      <c r="A67" s="5">
        <v>999222658673861</v>
      </c>
      <c r="B67" s="6">
        <v>44971</v>
      </c>
      <c r="C67" s="6">
        <v>44972</v>
      </c>
      <c r="D67" s="4">
        <v>762</v>
      </c>
      <c r="E67" s="4" t="str">
        <f>VLOOKUP(A67,HOP!A:L,12,0)</f>
        <v>762.00</v>
      </c>
      <c r="F67" s="4" t="str">
        <f>VLOOKUP(A67,HOP!A:C,3,0)</f>
        <v>3022536</v>
      </c>
      <c r="G67" s="4">
        <f t="shared" ref="G67:G98" si="4">D67-E67</f>
        <v>0</v>
      </c>
      <c r="H67" s="4" t="str">
        <f t="shared" ref="H67:H98" si="5">$H$1&amp;F67</f>
        <v>，3022536</v>
      </c>
      <c r="I67" s="4" t="str">
        <f>VLOOKUP(A67,HOP!A:U,21,0)</f>
        <v>直连</v>
      </c>
    </row>
    <row r="68" s="4" customFormat="1" spans="1:9">
      <c r="A68" s="5">
        <v>999222660354998</v>
      </c>
      <c r="B68" s="6">
        <v>44969</v>
      </c>
      <c r="C68" s="6">
        <v>44972</v>
      </c>
      <c r="D68" s="4">
        <v>3078</v>
      </c>
      <c r="E68" s="4" t="str">
        <f>VLOOKUP(A68,HOP!A:L,12,0)</f>
        <v>3078.00</v>
      </c>
      <c r="F68" s="4" t="str">
        <f>VLOOKUP(A68,HOP!A:C,3,0)</f>
        <v>3022835</v>
      </c>
      <c r="G68" s="4">
        <f t="shared" si="4"/>
        <v>0</v>
      </c>
      <c r="H68" s="4" t="str">
        <f t="shared" si="5"/>
        <v>，3022835</v>
      </c>
      <c r="I68" s="4" t="str">
        <f>VLOOKUP(A68,HOP!A:U,21,0)</f>
        <v>直连</v>
      </c>
    </row>
    <row r="69" s="4" customFormat="1" spans="1:9">
      <c r="A69" s="5">
        <v>999222666461926</v>
      </c>
      <c r="B69" s="6">
        <v>44968</v>
      </c>
      <c r="C69" s="6">
        <v>44972</v>
      </c>
      <c r="D69" s="4">
        <v>778</v>
      </c>
      <c r="E69" s="4" t="str">
        <f>VLOOKUP(A69,HOP!A:L,12,0)</f>
        <v>778.00</v>
      </c>
      <c r="F69" s="4" t="str">
        <f>VLOOKUP(A69,HOP!A:C,3,0)</f>
        <v>3023038</v>
      </c>
      <c r="G69" s="4">
        <f t="shared" si="4"/>
        <v>0</v>
      </c>
      <c r="H69" s="4" t="str">
        <f t="shared" si="5"/>
        <v>，3023038</v>
      </c>
      <c r="I69" s="4" t="str">
        <f>VLOOKUP(A69,HOP!A:U,21,0)</f>
        <v>直连</v>
      </c>
    </row>
    <row r="70" s="4" customFormat="1" spans="1:9">
      <c r="A70" s="5">
        <v>999222668978160</v>
      </c>
      <c r="B70" s="6">
        <v>44969</v>
      </c>
      <c r="C70" s="6">
        <v>44972</v>
      </c>
      <c r="D70" s="4">
        <v>2053</v>
      </c>
      <c r="E70" s="4" t="str">
        <f>VLOOKUP(A70,HOP!A:L,12,0)</f>
        <v>2053.00</v>
      </c>
      <c r="F70" s="4" t="str">
        <f>VLOOKUP(A70,HOP!A:C,3,0)</f>
        <v>3023429</v>
      </c>
      <c r="G70" s="4">
        <f t="shared" si="4"/>
        <v>0</v>
      </c>
      <c r="H70" s="4" t="str">
        <f t="shared" si="5"/>
        <v>，3023429</v>
      </c>
      <c r="I70" s="4" t="str">
        <f>VLOOKUP(A70,HOP!A:U,21,0)</f>
        <v>直连</v>
      </c>
    </row>
    <row r="71" s="4" customFormat="1" hidden="1" spans="1:9">
      <c r="A71" s="5">
        <v>999222669435758</v>
      </c>
      <c r="B71" s="6">
        <v>44968</v>
      </c>
      <c r="C71" s="6">
        <v>44972</v>
      </c>
      <c r="D71" s="4">
        <v>0</v>
      </c>
      <c r="E71" s="4" t="str">
        <f>VLOOKUP(A71,HOP!A:L,12,0)</f>
        <v>0.00</v>
      </c>
      <c r="F71" s="4" t="str">
        <f>VLOOKUP(A71,HOP!A:C,3,0)</f>
        <v>3023506</v>
      </c>
      <c r="G71" s="4">
        <f t="shared" si="4"/>
        <v>0</v>
      </c>
      <c r="H71" s="4" t="str">
        <f t="shared" si="5"/>
        <v>，3023506</v>
      </c>
      <c r="I71" s="4" t="str">
        <f>VLOOKUP(A71,HOP!A:U,21,0)</f>
        <v>直连</v>
      </c>
    </row>
    <row r="72" s="4" customFormat="1" spans="1:9">
      <c r="A72" s="5">
        <v>999222670000285</v>
      </c>
      <c r="B72" s="6">
        <v>44970</v>
      </c>
      <c r="C72" s="6">
        <v>44972</v>
      </c>
      <c r="D72" s="4">
        <v>452</v>
      </c>
      <c r="E72" s="4" t="str">
        <f>VLOOKUP(A72,HOP!A:L,12,0)</f>
        <v>452.00</v>
      </c>
      <c r="F72" s="4" t="str">
        <f>VLOOKUP(A72,HOP!A:C,3,0)</f>
        <v>3023627</v>
      </c>
      <c r="G72" s="4">
        <f t="shared" si="4"/>
        <v>0</v>
      </c>
      <c r="H72" s="4" t="str">
        <f t="shared" si="5"/>
        <v>，3023627</v>
      </c>
      <c r="I72" s="4" t="str">
        <f>VLOOKUP(A72,HOP!A:U,21,0)</f>
        <v>直连</v>
      </c>
    </row>
    <row r="73" s="4" customFormat="1" spans="1:9">
      <c r="A73" s="5">
        <v>999222672838340</v>
      </c>
      <c r="B73" s="6">
        <v>44971</v>
      </c>
      <c r="C73" s="6">
        <v>44972</v>
      </c>
      <c r="D73" s="4">
        <v>2098</v>
      </c>
      <c r="E73" s="4" t="str">
        <f>VLOOKUP(A73,HOP!A:L,12,0)</f>
        <v>2098.00</v>
      </c>
      <c r="F73" s="4" t="str">
        <f>VLOOKUP(A73,HOP!A:C,3,0)</f>
        <v>3024085</v>
      </c>
      <c r="G73" s="4">
        <f t="shared" si="4"/>
        <v>0</v>
      </c>
      <c r="H73" s="4" t="str">
        <f t="shared" si="5"/>
        <v>，3024085</v>
      </c>
      <c r="I73" s="4" t="str">
        <f>VLOOKUP(A73,HOP!A:U,21,0)</f>
        <v>直连</v>
      </c>
    </row>
    <row r="74" s="4" customFormat="1" spans="1:9">
      <c r="A74" s="5">
        <v>999222673046941</v>
      </c>
      <c r="B74" s="6">
        <v>44971</v>
      </c>
      <c r="C74" s="6">
        <v>44972</v>
      </c>
      <c r="D74" s="4">
        <v>516</v>
      </c>
      <c r="E74" s="4" t="str">
        <f>VLOOKUP(A74,HOP!A:L,12,0)</f>
        <v>516.00</v>
      </c>
      <c r="F74" s="4" t="str">
        <f>VLOOKUP(A74,HOP!A:C,3,0)</f>
        <v>3024123</v>
      </c>
      <c r="G74" s="4">
        <f t="shared" si="4"/>
        <v>0</v>
      </c>
      <c r="H74" s="4" t="str">
        <f t="shared" si="5"/>
        <v>，3024123</v>
      </c>
      <c r="I74" s="4" t="str">
        <f>VLOOKUP(A74,HOP!A:U,21,0)</f>
        <v>直连</v>
      </c>
    </row>
    <row r="75" s="4" customFormat="1" spans="1:9">
      <c r="A75" s="5">
        <v>999222677987794</v>
      </c>
      <c r="B75" s="6">
        <v>44970</v>
      </c>
      <c r="C75" s="6">
        <v>44972</v>
      </c>
      <c r="D75" s="4">
        <v>1525</v>
      </c>
      <c r="E75" s="4" t="str">
        <f>VLOOKUP(A75,HOP!A:L,12,0)</f>
        <v>1525.00</v>
      </c>
      <c r="F75" s="4" t="str">
        <f>VLOOKUP(A75,HOP!A:C,3,0)</f>
        <v>3024999</v>
      </c>
      <c r="G75" s="4">
        <f t="shared" si="4"/>
        <v>0</v>
      </c>
      <c r="H75" s="4" t="str">
        <f t="shared" si="5"/>
        <v>，3024999</v>
      </c>
      <c r="I75" s="4" t="str">
        <f>VLOOKUP(A75,HOP!A:U,21,0)</f>
        <v>直采</v>
      </c>
    </row>
    <row r="76" s="4" customFormat="1" spans="1:9">
      <c r="A76" s="5">
        <v>999222682304944</v>
      </c>
      <c r="B76" s="6">
        <v>44969</v>
      </c>
      <c r="C76" s="6">
        <v>44972</v>
      </c>
      <c r="D76" s="4">
        <v>1563</v>
      </c>
      <c r="E76" s="4" t="str">
        <f>VLOOKUP(A76,HOP!A:L,12,0)</f>
        <v>1563.00</v>
      </c>
      <c r="F76" s="4" t="str">
        <f>VLOOKUP(A76,HOP!A:C,3,0)</f>
        <v>3025138</v>
      </c>
      <c r="G76" s="4">
        <f t="shared" si="4"/>
        <v>0</v>
      </c>
      <c r="H76" s="4" t="str">
        <f t="shared" si="5"/>
        <v>，3025138</v>
      </c>
      <c r="I76" s="4" t="str">
        <f>VLOOKUP(A76,HOP!A:U,21,0)</f>
        <v>直连</v>
      </c>
    </row>
    <row r="77" s="4" customFormat="1" spans="1:9">
      <c r="A77" s="5">
        <v>999222682492768</v>
      </c>
      <c r="B77" s="6">
        <v>44970</v>
      </c>
      <c r="C77" s="6">
        <v>44972</v>
      </c>
      <c r="D77" s="4">
        <v>991</v>
      </c>
      <c r="E77" s="4" t="str">
        <f>VLOOKUP(A77,HOP!A:L,12,0)</f>
        <v>991.00</v>
      </c>
      <c r="F77" s="4" t="str">
        <f>VLOOKUP(A77,HOP!A:C,3,0)</f>
        <v>3025157</v>
      </c>
      <c r="G77" s="4">
        <f t="shared" si="4"/>
        <v>0</v>
      </c>
      <c r="H77" s="4" t="str">
        <f t="shared" si="5"/>
        <v>，3025157</v>
      </c>
      <c r="I77" s="4" t="str">
        <f>VLOOKUP(A77,HOP!A:U,21,0)</f>
        <v>直连</v>
      </c>
    </row>
    <row r="78" s="4" customFormat="1" spans="1:9">
      <c r="A78" s="5">
        <v>999222686173035</v>
      </c>
      <c r="B78" s="6">
        <v>44970</v>
      </c>
      <c r="C78" s="6">
        <v>44972</v>
      </c>
      <c r="D78" s="4">
        <v>1656</v>
      </c>
      <c r="E78" s="4" t="str">
        <f>VLOOKUP(A78,HOP!A:L,12,0)</f>
        <v>1656.00</v>
      </c>
      <c r="F78" s="4" t="str">
        <f>VLOOKUP(A78,HOP!A:C,3,0)</f>
        <v>3025790</v>
      </c>
      <c r="G78" s="4">
        <f t="shared" si="4"/>
        <v>0</v>
      </c>
      <c r="H78" s="4" t="str">
        <f t="shared" si="5"/>
        <v>，3025790</v>
      </c>
      <c r="I78" s="4" t="str">
        <f>VLOOKUP(A78,HOP!A:U,21,0)</f>
        <v>直连</v>
      </c>
    </row>
    <row r="79" s="4" customFormat="1" spans="1:9">
      <c r="A79" s="5">
        <v>22688475887</v>
      </c>
      <c r="B79" s="6">
        <v>44970</v>
      </c>
      <c r="C79" s="6">
        <v>44972</v>
      </c>
      <c r="D79" s="4">
        <v>599</v>
      </c>
      <c r="E79" s="4" t="str">
        <f>VLOOKUP(A79,HOP!A:L,12,0)</f>
        <v>599.00</v>
      </c>
      <c r="F79" s="4" t="str">
        <f>VLOOKUP(A79,HOP!A:C,3,0)</f>
        <v>3026275</v>
      </c>
      <c r="G79" s="4">
        <f t="shared" si="4"/>
        <v>0</v>
      </c>
      <c r="H79" s="4" t="str">
        <f t="shared" si="5"/>
        <v>，3026275</v>
      </c>
      <c r="I79" s="4" t="str">
        <f>VLOOKUP(A79,HOP!A:U,21,0)</f>
        <v>直连</v>
      </c>
    </row>
    <row r="80" s="4" customFormat="1" spans="1:9">
      <c r="A80" s="5">
        <v>999222689968286</v>
      </c>
      <c r="B80" s="6">
        <v>44971</v>
      </c>
      <c r="C80" s="6">
        <v>44972</v>
      </c>
      <c r="D80" s="4">
        <v>852</v>
      </c>
      <c r="E80" s="4" t="str">
        <f>VLOOKUP(A80,HOP!A:L,12,0)</f>
        <v>852.00</v>
      </c>
      <c r="F80" s="4" t="str">
        <f>VLOOKUP(A80,HOP!A:C,3,0)</f>
        <v>3026533</v>
      </c>
      <c r="G80" s="4">
        <f t="shared" si="4"/>
        <v>0</v>
      </c>
      <c r="H80" s="4" t="str">
        <f t="shared" si="5"/>
        <v>，3026533</v>
      </c>
      <c r="I80" s="4" t="str">
        <f>VLOOKUP(A80,HOP!A:U,21,0)</f>
        <v>直连</v>
      </c>
    </row>
    <row r="81" s="4" customFormat="1" spans="1:9">
      <c r="A81" s="5">
        <v>999222690125219</v>
      </c>
      <c r="B81" s="6">
        <v>44970</v>
      </c>
      <c r="C81" s="6">
        <v>44972</v>
      </c>
      <c r="D81" s="4">
        <v>1656</v>
      </c>
      <c r="E81" s="4" t="str">
        <f>VLOOKUP(A81,HOP!A:L,12,0)</f>
        <v>1656.00</v>
      </c>
      <c r="F81" s="4" t="str">
        <f>VLOOKUP(A81,HOP!A:C,3,0)</f>
        <v>3026568</v>
      </c>
      <c r="G81" s="4">
        <f t="shared" si="4"/>
        <v>0</v>
      </c>
      <c r="H81" s="4" t="str">
        <f t="shared" si="5"/>
        <v>，3026568</v>
      </c>
      <c r="I81" s="4" t="str">
        <f>VLOOKUP(A81,HOP!A:U,21,0)</f>
        <v>直连</v>
      </c>
    </row>
    <row r="82" s="4" customFormat="1" spans="1:9">
      <c r="A82" s="5">
        <v>22690745743</v>
      </c>
      <c r="B82" s="6">
        <v>44971</v>
      </c>
      <c r="C82" s="6">
        <v>44972</v>
      </c>
      <c r="D82" s="4">
        <v>1038</v>
      </c>
      <c r="E82" s="4" t="str">
        <f>VLOOKUP(A82,HOP!A:L,12,0)</f>
        <v>1038.00</v>
      </c>
      <c r="F82" s="4" t="str">
        <f>VLOOKUP(A82,HOP!A:C,3,0)</f>
        <v>3026697</v>
      </c>
      <c r="G82" s="4">
        <f t="shared" si="4"/>
        <v>0</v>
      </c>
      <c r="H82" s="4" t="str">
        <f t="shared" si="5"/>
        <v>，3026697</v>
      </c>
      <c r="I82" s="4" t="str">
        <f>VLOOKUP(A82,HOP!A:U,21,0)</f>
        <v>直连</v>
      </c>
    </row>
    <row r="83" s="4" customFormat="1" spans="1:9">
      <c r="A83" s="5">
        <v>999222691163381</v>
      </c>
      <c r="B83" s="6">
        <v>44970</v>
      </c>
      <c r="C83" s="6">
        <v>44972</v>
      </c>
      <c r="D83" s="4">
        <v>1356</v>
      </c>
      <c r="E83" s="4" t="str">
        <f>VLOOKUP(A83,HOP!A:L,12,0)</f>
        <v>1356.00</v>
      </c>
      <c r="F83" s="4" t="str">
        <f>VLOOKUP(A83,HOP!A:C,3,0)</f>
        <v>3026812</v>
      </c>
      <c r="G83" s="4">
        <f t="shared" si="4"/>
        <v>0</v>
      </c>
      <c r="H83" s="4" t="str">
        <f t="shared" si="5"/>
        <v>，3026812</v>
      </c>
      <c r="I83" s="4" t="str">
        <f>VLOOKUP(A83,HOP!A:U,21,0)</f>
        <v>直连</v>
      </c>
    </row>
    <row r="84" s="4" customFormat="1" spans="1:9">
      <c r="A84" s="5">
        <v>999222692895763</v>
      </c>
      <c r="B84" s="6">
        <v>44970</v>
      </c>
      <c r="C84" s="6">
        <v>44972</v>
      </c>
      <c r="D84" s="4">
        <v>524</v>
      </c>
      <c r="E84" s="4" t="str">
        <f>VLOOKUP(A84,HOP!A:L,12,0)</f>
        <v>524.00</v>
      </c>
      <c r="F84" s="4" t="str">
        <f>VLOOKUP(A84,HOP!A:C,3,0)</f>
        <v>3027127</v>
      </c>
      <c r="G84" s="4">
        <f t="shared" si="4"/>
        <v>0</v>
      </c>
      <c r="H84" s="4" t="str">
        <f t="shared" si="5"/>
        <v>，3027127</v>
      </c>
      <c r="I84" s="4" t="str">
        <f>VLOOKUP(A84,HOP!A:U,21,0)</f>
        <v>直连</v>
      </c>
    </row>
    <row r="85" s="4" customFormat="1" spans="1:9">
      <c r="A85" s="5">
        <v>22693440926</v>
      </c>
      <c r="B85" s="6">
        <v>44970</v>
      </c>
      <c r="C85" s="6">
        <v>44972</v>
      </c>
      <c r="D85" s="4">
        <v>996</v>
      </c>
      <c r="E85" s="4" t="str">
        <f>VLOOKUP(A85,HOP!A:L,12,0)</f>
        <v>996.00</v>
      </c>
      <c r="F85" s="4" t="str">
        <f>VLOOKUP(A85,HOP!A:C,3,0)</f>
        <v>3027195</v>
      </c>
      <c r="G85" s="4">
        <f t="shared" si="4"/>
        <v>0</v>
      </c>
      <c r="H85" s="4" t="str">
        <f t="shared" si="5"/>
        <v>，3027195</v>
      </c>
      <c r="I85" s="4" t="str">
        <f>VLOOKUP(A85,HOP!A:U,21,0)</f>
        <v>直采</v>
      </c>
    </row>
    <row r="86" s="4" customFormat="1" spans="1:9">
      <c r="A86" s="5">
        <v>999222697629952</v>
      </c>
      <c r="B86" s="6">
        <v>44971</v>
      </c>
      <c r="C86" s="6">
        <v>44972</v>
      </c>
      <c r="D86" s="4">
        <v>892</v>
      </c>
      <c r="E86" s="4" t="str">
        <f>VLOOKUP(A86,HOP!A:L,12,0)</f>
        <v>892.00</v>
      </c>
      <c r="F86" s="4" t="str">
        <f>VLOOKUP(A86,HOP!A:C,3,0)</f>
        <v>3027379</v>
      </c>
      <c r="G86" s="4">
        <f t="shared" si="4"/>
        <v>0</v>
      </c>
      <c r="H86" s="4" t="str">
        <f t="shared" si="5"/>
        <v>，3027379</v>
      </c>
      <c r="I86" s="4" t="str">
        <f>VLOOKUP(A86,HOP!A:U,21,0)</f>
        <v>直连</v>
      </c>
    </row>
    <row r="87" s="4" customFormat="1" spans="1:9">
      <c r="A87" s="5">
        <v>999222700264163</v>
      </c>
      <c r="B87" s="6">
        <v>44970</v>
      </c>
      <c r="C87" s="6">
        <v>44972</v>
      </c>
      <c r="D87" s="4">
        <v>2066</v>
      </c>
      <c r="E87" s="4" t="str">
        <f>VLOOKUP(A87,HOP!A:L,12,0)</f>
        <v>2066.00</v>
      </c>
      <c r="F87" s="4" t="str">
        <f>VLOOKUP(A87,HOP!A:C,3,0)</f>
        <v>3027592</v>
      </c>
      <c r="G87" s="4">
        <f t="shared" si="4"/>
        <v>0</v>
      </c>
      <c r="H87" s="4" t="str">
        <f t="shared" si="5"/>
        <v>，3027592</v>
      </c>
      <c r="I87" s="4" t="str">
        <f>VLOOKUP(A87,HOP!A:U,21,0)</f>
        <v>直连</v>
      </c>
    </row>
    <row r="88" s="4" customFormat="1" spans="1:9">
      <c r="A88" s="5">
        <v>999222700340317</v>
      </c>
      <c r="B88" s="6">
        <v>44970</v>
      </c>
      <c r="C88" s="6">
        <v>44972</v>
      </c>
      <c r="D88" s="4">
        <v>1304</v>
      </c>
      <c r="E88" s="4" t="str">
        <f>VLOOKUP(A88,HOP!A:L,12,0)</f>
        <v>1304.00</v>
      </c>
      <c r="F88" s="4" t="str">
        <f>VLOOKUP(A88,HOP!A:C,3,0)</f>
        <v>3027606</v>
      </c>
      <c r="G88" s="4">
        <f t="shared" si="4"/>
        <v>0</v>
      </c>
      <c r="H88" s="4" t="str">
        <f t="shared" si="5"/>
        <v>，3027606</v>
      </c>
      <c r="I88" s="4" t="str">
        <f>VLOOKUP(A88,HOP!A:U,21,0)</f>
        <v>直连</v>
      </c>
    </row>
    <row r="89" s="4" customFormat="1" spans="1:9">
      <c r="A89" s="5">
        <v>999222700434689</v>
      </c>
      <c r="B89" s="6">
        <v>44970</v>
      </c>
      <c r="C89" s="6">
        <v>44972</v>
      </c>
      <c r="D89" s="4">
        <v>440</v>
      </c>
      <c r="E89" s="4" t="str">
        <f>VLOOKUP(A89,HOP!A:L,12,0)</f>
        <v>440.00</v>
      </c>
      <c r="F89" s="4" t="str">
        <f>VLOOKUP(A89,HOP!A:C,3,0)</f>
        <v>3027618</v>
      </c>
      <c r="G89" s="4">
        <f t="shared" si="4"/>
        <v>0</v>
      </c>
      <c r="H89" s="4" t="str">
        <f t="shared" si="5"/>
        <v>，3027618</v>
      </c>
      <c r="I89" s="4" t="str">
        <f>VLOOKUP(A89,HOP!A:U,21,0)</f>
        <v>直连</v>
      </c>
    </row>
    <row r="90" s="4" customFormat="1" spans="1:9">
      <c r="A90" s="5">
        <v>999222703215426</v>
      </c>
      <c r="B90" s="6">
        <v>44970</v>
      </c>
      <c r="C90" s="6">
        <v>44972</v>
      </c>
      <c r="D90" s="4">
        <v>606</v>
      </c>
      <c r="E90" s="4" t="str">
        <f>VLOOKUP(A90,HOP!A:L,12,0)</f>
        <v>606.00</v>
      </c>
      <c r="F90" s="4" t="str">
        <f>VLOOKUP(A90,HOP!A:C,3,0)</f>
        <v>3027944</v>
      </c>
      <c r="G90" s="4">
        <f t="shared" si="4"/>
        <v>0</v>
      </c>
      <c r="H90" s="4" t="str">
        <f t="shared" si="5"/>
        <v>，3027944</v>
      </c>
      <c r="I90" s="4" t="str">
        <f>VLOOKUP(A90,HOP!A:U,21,0)</f>
        <v>直连</v>
      </c>
    </row>
    <row r="91" s="4" customFormat="1" spans="1:9">
      <c r="A91" s="5">
        <v>999222705557918</v>
      </c>
      <c r="B91" s="6">
        <v>44970</v>
      </c>
      <c r="C91" s="6">
        <v>44972</v>
      </c>
      <c r="D91" s="4">
        <v>904</v>
      </c>
      <c r="E91" s="4" t="str">
        <f>VLOOKUP(A91,HOP!A:L,12,0)</f>
        <v>904.00</v>
      </c>
      <c r="F91" s="4" t="str">
        <f>VLOOKUP(A91,HOP!A:C,3,0)</f>
        <v>3028365</v>
      </c>
      <c r="G91" s="4">
        <f t="shared" si="4"/>
        <v>0</v>
      </c>
      <c r="H91" s="4" t="str">
        <f t="shared" si="5"/>
        <v>，3028365</v>
      </c>
      <c r="I91" s="4" t="str">
        <f>VLOOKUP(A91,HOP!A:U,21,0)</f>
        <v>直连</v>
      </c>
    </row>
    <row r="92" s="4" customFormat="1" spans="1:9">
      <c r="A92" s="5">
        <v>999222706418140</v>
      </c>
      <c r="B92" s="6">
        <v>44970</v>
      </c>
      <c r="C92" s="6">
        <v>44972</v>
      </c>
      <c r="D92" s="4">
        <v>3106</v>
      </c>
      <c r="E92" s="4" t="str">
        <f>VLOOKUP(A92,HOP!A:L,12,0)</f>
        <v>3106.00</v>
      </c>
      <c r="F92" s="4" t="str">
        <f>VLOOKUP(A92,HOP!A:C,3,0)</f>
        <v>3028508</v>
      </c>
      <c r="G92" s="4">
        <f t="shared" si="4"/>
        <v>0</v>
      </c>
      <c r="H92" s="4" t="str">
        <f t="shared" si="5"/>
        <v>，3028508</v>
      </c>
      <c r="I92" s="4" t="str">
        <f>VLOOKUP(A92,HOP!A:U,21,0)</f>
        <v>直连</v>
      </c>
    </row>
    <row r="93" s="4" customFormat="1" spans="1:9">
      <c r="A93" s="5">
        <v>999222706471260</v>
      </c>
      <c r="B93" s="6">
        <v>44971</v>
      </c>
      <c r="C93" s="6">
        <v>44972</v>
      </c>
      <c r="D93" s="4">
        <v>205</v>
      </c>
      <c r="E93" s="4" t="str">
        <f>VLOOKUP(A93,HOP!A:L,12,0)</f>
        <v>205.00</v>
      </c>
      <c r="F93" s="4" t="str">
        <f>VLOOKUP(A93,HOP!A:C,3,0)</f>
        <v>3028513</v>
      </c>
      <c r="G93" s="4">
        <f t="shared" si="4"/>
        <v>0</v>
      </c>
      <c r="H93" s="4" t="str">
        <f t="shared" si="5"/>
        <v>，3028513</v>
      </c>
      <c r="I93" s="4" t="str">
        <f>VLOOKUP(A93,HOP!A:U,21,0)</f>
        <v>直连</v>
      </c>
    </row>
    <row r="94" s="4" customFormat="1" spans="1:9">
      <c r="A94" s="5">
        <v>999222706499911</v>
      </c>
      <c r="B94" s="6">
        <v>44971</v>
      </c>
      <c r="C94" s="6">
        <v>44972</v>
      </c>
      <c r="D94" s="4">
        <v>245</v>
      </c>
      <c r="E94" s="4" t="str">
        <f>VLOOKUP(A94,HOP!A:L,12,0)</f>
        <v>245.00</v>
      </c>
      <c r="F94" s="4" t="str">
        <f>VLOOKUP(A94,HOP!A:C,3,0)</f>
        <v>3028523</v>
      </c>
      <c r="G94" s="4">
        <f t="shared" si="4"/>
        <v>0</v>
      </c>
      <c r="H94" s="4" t="str">
        <f t="shared" si="5"/>
        <v>，3028523</v>
      </c>
      <c r="I94" s="4" t="str">
        <f>VLOOKUP(A94,HOP!A:U,21,0)</f>
        <v>直连</v>
      </c>
    </row>
    <row r="95" s="4" customFormat="1" spans="1:9">
      <c r="A95" s="5">
        <v>999222707415049</v>
      </c>
      <c r="B95" s="6">
        <v>44970</v>
      </c>
      <c r="C95" s="6">
        <v>44972</v>
      </c>
      <c r="D95" s="4">
        <v>702</v>
      </c>
      <c r="E95" s="4" t="str">
        <f>VLOOKUP(A95,HOP!A:L,12,0)</f>
        <v>702.00</v>
      </c>
      <c r="F95" s="4" t="str">
        <f>VLOOKUP(A95,HOP!A:C,3,0)</f>
        <v>3028687</v>
      </c>
      <c r="G95" s="4">
        <f t="shared" si="4"/>
        <v>0</v>
      </c>
      <c r="H95" s="4" t="str">
        <f t="shared" si="5"/>
        <v>，3028687</v>
      </c>
      <c r="I95" s="4" t="str">
        <f>VLOOKUP(A95,HOP!A:U,21,0)</f>
        <v>直连</v>
      </c>
    </row>
    <row r="96" s="4" customFormat="1" spans="1:9">
      <c r="A96" s="5">
        <v>22707680641</v>
      </c>
      <c r="B96" s="6">
        <v>44971</v>
      </c>
      <c r="C96" s="6">
        <v>44972</v>
      </c>
      <c r="D96" s="4">
        <v>422</v>
      </c>
      <c r="E96" s="4" t="str">
        <f>VLOOKUP(A96,HOP!A:L,12,0)</f>
        <v>422.00</v>
      </c>
      <c r="F96" s="4" t="str">
        <f>VLOOKUP(A96,HOP!A:C,3,0)</f>
        <v>3028730</v>
      </c>
      <c r="G96" s="4">
        <f t="shared" si="4"/>
        <v>0</v>
      </c>
      <c r="H96" s="4" t="str">
        <f t="shared" si="5"/>
        <v>，3028730</v>
      </c>
      <c r="I96" s="4" t="str">
        <f>VLOOKUP(A96,HOP!A:U,21,0)</f>
        <v>直连</v>
      </c>
    </row>
    <row r="97" s="4" customFormat="1" spans="1:9">
      <c r="A97" s="5">
        <v>999222708309268</v>
      </c>
      <c r="B97" s="6">
        <v>44970</v>
      </c>
      <c r="C97" s="6">
        <v>44972</v>
      </c>
      <c r="D97" s="4">
        <v>620</v>
      </c>
      <c r="E97" s="4" t="str">
        <f>VLOOKUP(A97,HOP!A:L,12,0)</f>
        <v>620.00</v>
      </c>
      <c r="F97" s="4" t="str">
        <f>VLOOKUP(A97,HOP!A:C,3,0)</f>
        <v>3028871</v>
      </c>
      <c r="G97" s="4">
        <f t="shared" si="4"/>
        <v>0</v>
      </c>
      <c r="H97" s="4" t="str">
        <f t="shared" si="5"/>
        <v>，3028871</v>
      </c>
      <c r="I97" s="4" t="str">
        <f>VLOOKUP(A97,HOP!A:U,21,0)</f>
        <v>直连</v>
      </c>
    </row>
    <row r="98" s="4" customFormat="1" spans="1:9">
      <c r="A98" s="5">
        <v>999222708538436</v>
      </c>
      <c r="B98" s="6">
        <v>44971</v>
      </c>
      <c r="C98" s="6">
        <v>44972</v>
      </c>
      <c r="D98" s="4">
        <v>934</v>
      </c>
      <c r="E98" s="4" t="str">
        <f>VLOOKUP(A98,HOP!A:L,12,0)</f>
        <v>934.00</v>
      </c>
      <c r="F98" s="4" t="str">
        <f>VLOOKUP(A98,HOP!A:C,3,0)</f>
        <v>3028923</v>
      </c>
      <c r="G98" s="4">
        <f t="shared" si="4"/>
        <v>0</v>
      </c>
      <c r="H98" s="4" t="str">
        <f t="shared" si="5"/>
        <v>，3028923</v>
      </c>
      <c r="I98" s="4" t="str">
        <f>VLOOKUP(A98,HOP!A:U,21,0)</f>
        <v>直连</v>
      </c>
    </row>
    <row r="99" s="4" customFormat="1" spans="1:9">
      <c r="A99" s="5">
        <v>999222710429695</v>
      </c>
      <c r="B99" s="6">
        <v>44971</v>
      </c>
      <c r="C99" s="6">
        <v>44972</v>
      </c>
      <c r="D99" s="4">
        <v>747</v>
      </c>
      <c r="E99" s="4" t="str">
        <f>VLOOKUP(A99,HOP!A:L,12,0)</f>
        <v>747.00</v>
      </c>
      <c r="F99" s="4" t="str">
        <f>VLOOKUP(A99,HOP!A:C,3,0)</f>
        <v>3029264</v>
      </c>
      <c r="G99" s="4">
        <f t="shared" ref="G99:G130" si="6">D99-E99</f>
        <v>0</v>
      </c>
      <c r="H99" s="4" t="str">
        <f t="shared" ref="H99:H130" si="7">$H$1&amp;F99</f>
        <v>，3029264</v>
      </c>
      <c r="I99" s="4" t="str">
        <f>VLOOKUP(A99,HOP!A:U,21,0)</f>
        <v>直连</v>
      </c>
    </row>
    <row r="100" s="4" customFormat="1" spans="1:9">
      <c r="A100" s="5">
        <v>999222710483141</v>
      </c>
      <c r="B100" s="6">
        <v>44971</v>
      </c>
      <c r="C100" s="6">
        <v>44972</v>
      </c>
      <c r="D100" s="4">
        <v>700</v>
      </c>
      <c r="E100" s="4" t="str">
        <f>VLOOKUP(A100,HOP!A:L,12,0)</f>
        <v>700.00</v>
      </c>
      <c r="F100" s="4" t="str">
        <f>VLOOKUP(A100,HOP!A:C,3,0)</f>
        <v>3029268</v>
      </c>
      <c r="G100" s="4">
        <f t="shared" si="6"/>
        <v>0</v>
      </c>
      <c r="H100" s="4" t="str">
        <f t="shared" si="7"/>
        <v>，3029268</v>
      </c>
      <c r="I100" s="4" t="str">
        <f>VLOOKUP(A100,HOP!A:U,21,0)</f>
        <v>直连</v>
      </c>
    </row>
    <row r="101" s="4" customFormat="1" spans="1:9">
      <c r="A101" s="5">
        <v>999222710493803</v>
      </c>
      <c r="B101" s="6">
        <v>44971</v>
      </c>
      <c r="C101" s="6">
        <v>44972</v>
      </c>
      <c r="D101" s="4">
        <v>1137</v>
      </c>
      <c r="E101" s="4" t="str">
        <f>VLOOKUP(A101,HOP!A:L,12,0)</f>
        <v>1137.00</v>
      </c>
      <c r="F101" s="4" t="str">
        <f>VLOOKUP(A101,HOP!A:C,3,0)</f>
        <v>3029271</v>
      </c>
      <c r="G101" s="4">
        <f t="shared" si="6"/>
        <v>0</v>
      </c>
      <c r="H101" s="4" t="str">
        <f t="shared" si="7"/>
        <v>，3029271</v>
      </c>
      <c r="I101" s="4" t="str">
        <f>VLOOKUP(A101,HOP!A:U,21,0)</f>
        <v>直连</v>
      </c>
    </row>
    <row r="102" s="4" customFormat="1" spans="1:9">
      <c r="A102" s="5">
        <v>999222710680577</v>
      </c>
      <c r="B102" s="6">
        <v>44971</v>
      </c>
      <c r="C102" s="6">
        <v>44972</v>
      </c>
      <c r="D102" s="4">
        <v>705</v>
      </c>
      <c r="E102" s="4" t="str">
        <f>VLOOKUP(A102,HOP!A:L,12,0)</f>
        <v>705.00</v>
      </c>
      <c r="F102" s="4" t="str">
        <f>VLOOKUP(A102,HOP!A:C,3,0)</f>
        <v>3029317</v>
      </c>
      <c r="G102" s="4">
        <f t="shared" si="6"/>
        <v>0</v>
      </c>
      <c r="H102" s="4" t="str">
        <f t="shared" si="7"/>
        <v>，3029317</v>
      </c>
      <c r="I102" s="4" t="str">
        <f>VLOOKUP(A102,HOP!A:U,21,0)</f>
        <v>直连</v>
      </c>
    </row>
    <row r="103" s="4" customFormat="1" spans="1:9">
      <c r="A103" s="5">
        <v>999222710715414</v>
      </c>
      <c r="B103" s="6">
        <v>44971</v>
      </c>
      <c r="C103" s="6">
        <v>44972</v>
      </c>
      <c r="D103" s="4">
        <v>874</v>
      </c>
      <c r="E103" s="4" t="str">
        <f>VLOOKUP(A103,HOP!A:L,12,0)</f>
        <v>874.00</v>
      </c>
      <c r="F103" s="4" t="str">
        <f>VLOOKUP(A103,HOP!A:C,3,0)</f>
        <v>3029335</v>
      </c>
      <c r="G103" s="4">
        <f t="shared" si="6"/>
        <v>0</v>
      </c>
      <c r="H103" s="4" t="str">
        <f t="shared" si="7"/>
        <v>，3029335</v>
      </c>
      <c r="I103" s="4" t="str">
        <f>VLOOKUP(A103,HOP!A:U,21,0)</f>
        <v>直连</v>
      </c>
    </row>
    <row r="104" s="4" customFormat="1" spans="1:9">
      <c r="A104" s="5">
        <v>999222710788510</v>
      </c>
      <c r="B104" s="6">
        <v>44971</v>
      </c>
      <c r="C104" s="6">
        <v>44972</v>
      </c>
      <c r="D104" s="4">
        <v>560</v>
      </c>
      <c r="E104" s="4" t="str">
        <f>VLOOKUP(A104,HOP!A:L,12,0)</f>
        <v>560.00</v>
      </c>
      <c r="F104" s="4" t="str">
        <f>VLOOKUP(A104,HOP!A:C,3,0)</f>
        <v>3029354</v>
      </c>
      <c r="G104" s="4">
        <f t="shared" si="6"/>
        <v>0</v>
      </c>
      <c r="H104" s="4" t="str">
        <f t="shared" si="7"/>
        <v>，3029354</v>
      </c>
      <c r="I104" s="4" t="str">
        <f>VLOOKUP(A104,HOP!A:U,21,0)</f>
        <v>直连</v>
      </c>
    </row>
    <row r="105" s="4" customFormat="1" spans="1:9">
      <c r="A105" s="5">
        <v>999222710876469</v>
      </c>
      <c r="B105" s="6">
        <v>44971</v>
      </c>
      <c r="C105" s="6">
        <v>44972</v>
      </c>
      <c r="D105" s="4">
        <v>1420</v>
      </c>
      <c r="E105" s="4" t="str">
        <f>VLOOKUP(A105,HOP!A:L,12,0)</f>
        <v>1420.00</v>
      </c>
      <c r="F105" s="4" t="str">
        <f>VLOOKUP(A105,HOP!A:C,3,0)</f>
        <v>3029399</v>
      </c>
      <c r="G105" s="4">
        <f t="shared" si="6"/>
        <v>0</v>
      </c>
      <c r="H105" s="4" t="str">
        <f t="shared" si="7"/>
        <v>，3029399</v>
      </c>
      <c r="I105" s="4" t="str">
        <f>VLOOKUP(A105,HOP!A:U,21,0)</f>
        <v>直连</v>
      </c>
    </row>
    <row r="106" s="4" customFormat="1" spans="1:9">
      <c r="A106" s="5">
        <v>999222711020471</v>
      </c>
      <c r="B106" s="6">
        <v>44971</v>
      </c>
      <c r="C106" s="6">
        <v>44972</v>
      </c>
      <c r="D106" s="4">
        <v>118</v>
      </c>
      <c r="E106" s="4" t="str">
        <f>VLOOKUP(A106,HOP!A:L,12,0)</f>
        <v>118.00</v>
      </c>
      <c r="F106" s="4" t="str">
        <f>VLOOKUP(A106,HOP!A:C,3,0)</f>
        <v>3029449</v>
      </c>
      <c r="G106" s="4">
        <f t="shared" si="6"/>
        <v>0</v>
      </c>
      <c r="H106" s="4" t="str">
        <f t="shared" si="7"/>
        <v>，3029449</v>
      </c>
      <c r="I106" s="4" t="str">
        <f>VLOOKUP(A106,HOP!A:U,21,0)</f>
        <v>直连</v>
      </c>
    </row>
    <row r="107" s="4" customFormat="1" spans="1:9">
      <c r="A107" s="5">
        <v>999222716908315</v>
      </c>
      <c r="B107" s="6">
        <v>44971</v>
      </c>
      <c r="C107" s="6">
        <v>44972</v>
      </c>
      <c r="D107" s="4">
        <v>841</v>
      </c>
      <c r="E107" s="4" t="str">
        <f>VLOOKUP(A107,HOP!A:L,12,0)</f>
        <v>841.00</v>
      </c>
      <c r="F107" s="4" t="str">
        <f>VLOOKUP(A107,HOP!A:C,3,0)</f>
        <v>3029753</v>
      </c>
      <c r="G107" s="4">
        <f t="shared" si="6"/>
        <v>0</v>
      </c>
      <c r="H107" s="4" t="str">
        <f t="shared" si="7"/>
        <v>，3029753</v>
      </c>
      <c r="I107" s="4" t="str">
        <f>VLOOKUP(A107,HOP!A:U,21,0)</f>
        <v>直连</v>
      </c>
    </row>
    <row r="108" s="4" customFormat="1" spans="1:9">
      <c r="A108" s="5">
        <v>999222716893812</v>
      </c>
      <c r="B108" s="6">
        <v>44971</v>
      </c>
      <c r="C108" s="6">
        <v>44972</v>
      </c>
      <c r="D108" s="4">
        <v>247</v>
      </c>
      <c r="E108" s="4" t="str">
        <f>VLOOKUP(A108,HOP!A:L,12,0)</f>
        <v>247.00</v>
      </c>
      <c r="F108" s="4" t="str">
        <f>VLOOKUP(A108,HOP!A:C,3,0)</f>
        <v>3029752</v>
      </c>
      <c r="G108" s="4">
        <f t="shared" si="6"/>
        <v>0</v>
      </c>
      <c r="H108" s="4" t="str">
        <f t="shared" si="7"/>
        <v>，3029752</v>
      </c>
      <c r="I108" s="4" t="str">
        <f>VLOOKUP(A108,HOP!A:U,21,0)</f>
        <v>直连</v>
      </c>
    </row>
    <row r="109" s="4" customFormat="1" spans="1:9">
      <c r="A109" s="5">
        <v>999222718385638</v>
      </c>
      <c r="B109" s="6">
        <v>44971</v>
      </c>
      <c r="C109" s="6">
        <v>44972</v>
      </c>
      <c r="D109" s="4">
        <v>161</v>
      </c>
      <c r="E109" s="4" t="str">
        <f>VLOOKUP(A109,HOP!A:L,12,0)</f>
        <v>161.00</v>
      </c>
      <c r="F109" s="4" t="str">
        <f>VLOOKUP(A109,HOP!A:C,3,0)</f>
        <v>3029951</v>
      </c>
      <c r="G109" s="4">
        <f t="shared" si="6"/>
        <v>0</v>
      </c>
      <c r="H109" s="4" t="str">
        <f t="shared" si="7"/>
        <v>，3029951</v>
      </c>
      <c r="I109" s="4" t="str">
        <f>VLOOKUP(A109,HOP!A:U,21,0)</f>
        <v>直连</v>
      </c>
    </row>
    <row r="110" s="4" customFormat="1" spans="1:9">
      <c r="A110" s="5">
        <v>999222718397674</v>
      </c>
      <c r="B110" s="6">
        <v>44971</v>
      </c>
      <c r="C110" s="6">
        <v>44972</v>
      </c>
      <c r="D110" s="4">
        <v>842</v>
      </c>
      <c r="E110" s="4" t="str">
        <f>VLOOKUP(A110,HOP!A:L,12,0)</f>
        <v>842.00</v>
      </c>
      <c r="F110" s="4" t="str">
        <f>VLOOKUP(A110,HOP!A:C,3,0)</f>
        <v>3029954</v>
      </c>
      <c r="G110" s="4">
        <f t="shared" si="6"/>
        <v>0</v>
      </c>
      <c r="H110" s="4" t="str">
        <f t="shared" si="7"/>
        <v>，3029954</v>
      </c>
      <c r="I110" s="4" t="str">
        <f>VLOOKUP(A110,HOP!A:U,21,0)</f>
        <v>直连</v>
      </c>
    </row>
    <row r="111" s="4" customFormat="1" spans="1:9">
      <c r="A111" s="5">
        <v>999222718798221</v>
      </c>
      <c r="B111" s="6">
        <v>44971</v>
      </c>
      <c r="C111" s="6">
        <v>44972</v>
      </c>
      <c r="D111" s="4">
        <v>331</v>
      </c>
      <c r="E111" s="4" t="str">
        <f>VLOOKUP(A111,HOP!A:L,12,0)</f>
        <v>331.00</v>
      </c>
      <c r="F111" s="4" t="str">
        <f>VLOOKUP(A111,HOP!A:C,3,0)</f>
        <v>3029999</v>
      </c>
      <c r="G111" s="4">
        <f t="shared" si="6"/>
        <v>0</v>
      </c>
      <c r="H111" s="4" t="str">
        <f t="shared" si="7"/>
        <v>，3029999</v>
      </c>
      <c r="I111" s="4" t="str">
        <f>VLOOKUP(A111,HOP!A:U,21,0)</f>
        <v>直连</v>
      </c>
    </row>
    <row r="112" s="4" customFormat="1" spans="1:9">
      <c r="A112" s="5">
        <v>999222718830009</v>
      </c>
      <c r="B112" s="6">
        <v>44971</v>
      </c>
      <c r="C112" s="6">
        <v>44972</v>
      </c>
      <c r="D112" s="4">
        <v>1412</v>
      </c>
      <c r="E112" s="4" t="str">
        <f>VLOOKUP(A112,HOP!A:L,12,0)</f>
        <v>1412.00</v>
      </c>
      <c r="F112" s="4" t="str">
        <f>VLOOKUP(A112,HOP!A:C,3,0)</f>
        <v>3030004</v>
      </c>
      <c r="G112" s="4">
        <f t="shared" si="6"/>
        <v>0</v>
      </c>
      <c r="H112" s="4" t="str">
        <f t="shared" si="7"/>
        <v>，3030004</v>
      </c>
      <c r="I112" s="4" t="str">
        <f>VLOOKUP(A112,HOP!A:U,21,0)</f>
        <v>直连</v>
      </c>
    </row>
    <row r="113" s="4" customFormat="1" spans="1:9">
      <c r="A113" s="5">
        <v>999222719174077</v>
      </c>
      <c r="B113" s="6">
        <v>44971</v>
      </c>
      <c r="C113" s="6">
        <v>44972</v>
      </c>
      <c r="D113" s="4">
        <v>422</v>
      </c>
      <c r="E113" s="4" t="str">
        <f>VLOOKUP(A113,HOP!A:L,12,0)</f>
        <v>422.00</v>
      </c>
      <c r="F113" s="4" t="str">
        <f>VLOOKUP(A113,HOP!A:C,3,0)</f>
        <v>3030042</v>
      </c>
      <c r="G113" s="4">
        <f t="shared" si="6"/>
        <v>0</v>
      </c>
      <c r="H113" s="4" t="str">
        <f t="shared" si="7"/>
        <v>，3030042</v>
      </c>
      <c r="I113" s="4" t="str">
        <f>VLOOKUP(A113,HOP!A:U,21,0)</f>
        <v>直连</v>
      </c>
    </row>
    <row r="114" s="4" customFormat="1" spans="1:9">
      <c r="A114" s="5">
        <v>999222719191602</v>
      </c>
      <c r="B114" s="6">
        <v>44971</v>
      </c>
      <c r="C114" s="6">
        <v>44972</v>
      </c>
      <c r="D114" s="4">
        <v>546</v>
      </c>
      <c r="E114" s="4" t="str">
        <f>VLOOKUP(A114,HOP!A:L,12,0)</f>
        <v>546.00</v>
      </c>
      <c r="F114" s="4" t="str">
        <f>VLOOKUP(A114,HOP!A:C,3,0)</f>
        <v>3030046</v>
      </c>
      <c r="G114" s="4">
        <f t="shared" si="6"/>
        <v>0</v>
      </c>
      <c r="H114" s="4" t="str">
        <f t="shared" si="7"/>
        <v>，3030046</v>
      </c>
      <c r="I114" s="4" t="str">
        <f>VLOOKUP(A114,HOP!A:U,21,0)</f>
        <v>直连</v>
      </c>
    </row>
    <row r="115" s="4" customFormat="1" spans="1:9">
      <c r="A115" s="5">
        <v>999222720008546</v>
      </c>
      <c r="B115" s="6">
        <v>44971</v>
      </c>
      <c r="C115" s="6">
        <v>44972</v>
      </c>
      <c r="D115" s="4">
        <v>901</v>
      </c>
      <c r="E115" s="4" t="str">
        <f>VLOOKUP(A115,HOP!A:L,12,0)</f>
        <v>901.00</v>
      </c>
      <c r="F115" s="4" t="str">
        <f>VLOOKUP(A115,HOP!A:C,3,0)</f>
        <v>3030129</v>
      </c>
      <c r="G115" s="4">
        <f t="shared" si="6"/>
        <v>0</v>
      </c>
      <c r="H115" s="4" t="str">
        <f t="shared" si="7"/>
        <v>，3030129</v>
      </c>
      <c r="I115" s="4" t="str">
        <f>VLOOKUP(A115,HOP!A:U,21,0)</f>
        <v>直连</v>
      </c>
    </row>
    <row r="116" s="4" customFormat="1" spans="1:9">
      <c r="A116" s="5">
        <v>999222720284824</v>
      </c>
      <c r="B116" s="6">
        <v>44971</v>
      </c>
      <c r="C116" s="6">
        <v>44972</v>
      </c>
      <c r="D116" s="4">
        <v>376</v>
      </c>
      <c r="E116" s="4" t="str">
        <f>VLOOKUP(A116,HOP!A:L,12,0)</f>
        <v>376.00</v>
      </c>
      <c r="F116" s="4" t="str">
        <f>VLOOKUP(A116,HOP!A:C,3,0)</f>
        <v>3030153</v>
      </c>
      <c r="G116" s="4">
        <f t="shared" si="6"/>
        <v>0</v>
      </c>
      <c r="H116" s="4" t="str">
        <f t="shared" si="7"/>
        <v>，3030153</v>
      </c>
      <c r="I116" s="4" t="str">
        <f>VLOOKUP(A116,HOP!A:U,21,0)</f>
        <v>直连</v>
      </c>
    </row>
    <row r="117" s="4" customFormat="1" spans="1:9">
      <c r="A117" s="5">
        <v>999222720643648</v>
      </c>
      <c r="B117" s="6">
        <v>44971</v>
      </c>
      <c r="C117" s="6">
        <v>44972</v>
      </c>
      <c r="D117" s="4">
        <v>646</v>
      </c>
      <c r="E117" s="4" t="str">
        <f>VLOOKUP(A117,HOP!A:L,12,0)</f>
        <v>646.00</v>
      </c>
      <c r="F117" s="4" t="str">
        <f>VLOOKUP(A117,HOP!A:C,3,0)</f>
        <v>3030213</v>
      </c>
      <c r="G117" s="4">
        <f t="shared" si="6"/>
        <v>0</v>
      </c>
      <c r="H117" s="4" t="str">
        <f t="shared" si="7"/>
        <v>，3030213</v>
      </c>
      <c r="I117" s="4" t="str">
        <f>VLOOKUP(A117,HOP!A:U,21,0)</f>
        <v>直连</v>
      </c>
    </row>
    <row r="118" s="4" customFormat="1" spans="1:9">
      <c r="A118" s="5">
        <v>999222720769712</v>
      </c>
      <c r="B118" s="6">
        <v>44971</v>
      </c>
      <c r="C118" s="6">
        <v>44972</v>
      </c>
      <c r="D118" s="4">
        <v>468</v>
      </c>
      <c r="E118" s="4" t="str">
        <f>VLOOKUP(A118,HOP!A:L,12,0)</f>
        <v>468.00</v>
      </c>
      <c r="F118" s="4" t="str">
        <f>VLOOKUP(A118,HOP!A:C,3,0)</f>
        <v>3030238</v>
      </c>
      <c r="G118" s="4">
        <f t="shared" si="6"/>
        <v>0</v>
      </c>
      <c r="H118" s="4" t="str">
        <f t="shared" si="7"/>
        <v>，3030238</v>
      </c>
      <c r="I118" s="4" t="str">
        <f>VLOOKUP(A118,HOP!A:U,21,0)</f>
        <v>直连</v>
      </c>
    </row>
    <row r="119" s="4" customFormat="1" spans="1:9">
      <c r="A119" s="5">
        <v>999222720771828</v>
      </c>
      <c r="B119" s="6">
        <v>44971</v>
      </c>
      <c r="C119" s="6">
        <v>44972</v>
      </c>
      <c r="D119" s="4">
        <v>698</v>
      </c>
      <c r="E119" s="4" t="str">
        <f>VLOOKUP(A119,HOP!A:L,12,0)</f>
        <v>698.00</v>
      </c>
      <c r="F119" s="4" t="str">
        <f>VLOOKUP(A119,HOP!A:C,3,0)</f>
        <v>3030239</v>
      </c>
      <c r="G119" s="4">
        <f t="shared" si="6"/>
        <v>0</v>
      </c>
      <c r="H119" s="4" t="str">
        <f t="shared" si="7"/>
        <v>，3030239</v>
      </c>
      <c r="I119" s="4" t="str">
        <f>VLOOKUP(A119,HOP!A:U,21,0)</f>
        <v>直连</v>
      </c>
    </row>
    <row r="120" s="4" customFormat="1" spans="1:9">
      <c r="A120" s="5">
        <v>999222721010163</v>
      </c>
      <c r="B120" s="6">
        <v>44971</v>
      </c>
      <c r="C120" s="6">
        <v>44972</v>
      </c>
      <c r="D120" s="4">
        <v>349</v>
      </c>
      <c r="E120" s="4" t="str">
        <f>VLOOKUP(A120,HOP!A:L,12,0)</f>
        <v>349.00</v>
      </c>
      <c r="F120" s="4" t="str">
        <f>VLOOKUP(A120,HOP!A:C,3,0)</f>
        <v>3030262</v>
      </c>
      <c r="G120" s="4">
        <f t="shared" si="6"/>
        <v>0</v>
      </c>
      <c r="H120" s="4" t="str">
        <f t="shared" si="7"/>
        <v>，3030262</v>
      </c>
      <c r="I120" s="4" t="str">
        <f>VLOOKUP(A120,HOP!A:U,21,0)</f>
        <v>直连</v>
      </c>
    </row>
    <row r="121" s="4" customFormat="1" spans="1:9">
      <c r="A121" s="5">
        <v>999222721249121</v>
      </c>
      <c r="B121" s="6">
        <v>44971</v>
      </c>
      <c r="C121" s="6">
        <v>44972</v>
      </c>
      <c r="D121" s="4">
        <v>770</v>
      </c>
      <c r="E121" s="4" t="str">
        <f>VLOOKUP(A121,HOP!A:L,12,0)</f>
        <v>770.00</v>
      </c>
      <c r="F121" s="4" t="str">
        <f>VLOOKUP(A121,HOP!A:C,3,0)</f>
        <v>3030293</v>
      </c>
      <c r="G121" s="4">
        <f t="shared" si="6"/>
        <v>0</v>
      </c>
      <c r="H121" s="4" t="str">
        <f t="shared" si="7"/>
        <v>，3030293</v>
      </c>
      <c r="I121" s="4" t="str">
        <f>VLOOKUP(A121,HOP!A:U,21,0)</f>
        <v>直连</v>
      </c>
    </row>
    <row r="122" s="4" customFormat="1" spans="1:9">
      <c r="A122" s="5">
        <v>999222721473980</v>
      </c>
      <c r="B122" s="6">
        <v>44971</v>
      </c>
      <c r="C122" s="6">
        <v>44972</v>
      </c>
      <c r="D122" s="4">
        <v>794</v>
      </c>
      <c r="E122" s="4" t="str">
        <f>VLOOKUP(A122,HOP!A:L,12,0)</f>
        <v>794.00</v>
      </c>
      <c r="F122" s="4" t="str">
        <f>VLOOKUP(A122,HOP!A:C,3,0)</f>
        <v>3030321</v>
      </c>
      <c r="G122" s="4">
        <f t="shared" si="6"/>
        <v>0</v>
      </c>
      <c r="H122" s="4" t="str">
        <f t="shared" si="7"/>
        <v>，3030321</v>
      </c>
      <c r="I122" s="4" t="str">
        <f>VLOOKUP(A122,HOP!A:U,21,0)</f>
        <v>直连</v>
      </c>
    </row>
    <row r="123" s="4" customFormat="1" spans="1:9">
      <c r="A123" s="5">
        <v>999222721707866</v>
      </c>
      <c r="B123" s="6">
        <v>44971</v>
      </c>
      <c r="C123" s="6">
        <v>44972</v>
      </c>
      <c r="D123" s="4">
        <v>402</v>
      </c>
      <c r="E123" s="4" t="str">
        <f>VLOOKUP(A123,HOP!A:L,12,0)</f>
        <v>402.00</v>
      </c>
      <c r="F123" s="4" t="str">
        <f>VLOOKUP(A123,HOP!A:C,3,0)</f>
        <v>3030343</v>
      </c>
      <c r="G123" s="4">
        <f t="shared" si="6"/>
        <v>0</v>
      </c>
      <c r="H123" s="4" t="str">
        <f t="shared" si="7"/>
        <v>，3030343</v>
      </c>
      <c r="I123" s="4" t="str">
        <f>VLOOKUP(A123,HOP!A:U,21,0)</f>
        <v>直连</v>
      </c>
    </row>
    <row r="124" s="4" customFormat="1" spans="1:9">
      <c r="A124" s="5">
        <v>22721718736</v>
      </c>
      <c r="B124" s="6">
        <v>44971</v>
      </c>
      <c r="C124" s="6">
        <v>44972</v>
      </c>
      <c r="D124" s="4">
        <v>2395</v>
      </c>
      <c r="E124" s="4" t="str">
        <f>VLOOKUP(A124,HOP!A:L,12,0)</f>
        <v>2395.00</v>
      </c>
      <c r="F124" s="4" t="str">
        <f>VLOOKUP(A124,HOP!A:C,3,0)</f>
        <v>3030350</v>
      </c>
      <c r="G124" s="4">
        <f t="shared" si="6"/>
        <v>0</v>
      </c>
      <c r="H124" s="4" t="str">
        <f t="shared" si="7"/>
        <v>，3030350</v>
      </c>
      <c r="I124" s="4" t="str">
        <f>VLOOKUP(A124,HOP!A:U,21,0)</f>
        <v>直连</v>
      </c>
    </row>
    <row r="125" s="4" customFormat="1" spans="1:9">
      <c r="A125" s="5">
        <v>999222722549234</v>
      </c>
      <c r="B125" s="6">
        <v>44971</v>
      </c>
      <c r="C125" s="6">
        <v>44972</v>
      </c>
      <c r="D125" s="4">
        <v>644</v>
      </c>
      <c r="E125" s="4" t="str">
        <f>VLOOKUP(A125,HOP!A:L,12,0)</f>
        <v>644.00</v>
      </c>
      <c r="F125" s="4" t="str">
        <f>VLOOKUP(A125,HOP!A:C,3,0)</f>
        <v>3030450</v>
      </c>
      <c r="G125" s="4">
        <f t="shared" si="6"/>
        <v>0</v>
      </c>
      <c r="H125" s="4" t="str">
        <f t="shared" si="7"/>
        <v>，3030450</v>
      </c>
      <c r="I125" s="4" t="str">
        <f>VLOOKUP(A125,HOP!A:U,21,0)</f>
        <v>直连</v>
      </c>
    </row>
    <row r="126" s="4" customFormat="1" spans="1:9">
      <c r="A126" s="5">
        <v>999222722635929</v>
      </c>
      <c r="B126" s="6">
        <v>44971</v>
      </c>
      <c r="C126" s="6">
        <v>44972</v>
      </c>
      <c r="D126" s="4">
        <v>157</v>
      </c>
      <c r="E126" s="4" t="str">
        <f>VLOOKUP(A126,HOP!A:L,12,0)</f>
        <v>157.00</v>
      </c>
      <c r="F126" s="4" t="str">
        <f>VLOOKUP(A126,HOP!A:C,3,0)</f>
        <v>3030462</v>
      </c>
      <c r="G126" s="4">
        <f t="shared" si="6"/>
        <v>0</v>
      </c>
      <c r="H126" s="4" t="str">
        <f t="shared" si="7"/>
        <v>，3030462</v>
      </c>
      <c r="I126" s="4" t="str">
        <f>VLOOKUP(A126,HOP!A:U,21,0)</f>
        <v>直连</v>
      </c>
    </row>
    <row r="127" s="4" customFormat="1" spans="1:9">
      <c r="A127" s="5">
        <v>999222722732684</v>
      </c>
      <c r="B127" s="6">
        <v>44971</v>
      </c>
      <c r="C127" s="6">
        <v>44972</v>
      </c>
      <c r="D127" s="4">
        <v>403</v>
      </c>
      <c r="E127" s="4" t="str">
        <f>VLOOKUP(A127,HOP!A:L,12,0)</f>
        <v>403.00</v>
      </c>
      <c r="F127" s="4" t="str">
        <f>VLOOKUP(A127,HOP!A:C,3,0)</f>
        <v>3030475</v>
      </c>
      <c r="G127" s="4">
        <f t="shared" si="6"/>
        <v>0</v>
      </c>
      <c r="H127" s="4" t="str">
        <f t="shared" si="7"/>
        <v>，3030475</v>
      </c>
      <c r="I127" s="4" t="str">
        <f>VLOOKUP(A127,HOP!A:U,21,0)</f>
        <v>直连</v>
      </c>
    </row>
    <row r="128" s="4" customFormat="1" spans="1:9">
      <c r="A128" s="5">
        <v>999222722732941</v>
      </c>
      <c r="B128" s="6">
        <v>44971</v>
      </c>
      <c r="C128" s="6">
        <v>44972</v>
      </c>
      <c r="D128" s="4">
        <v>458</v>
      </c>
      <c r="E128" s="4" t="str">
        <f>VLOOKUP(A128,HOP!A:L,12,0)</f>
        <v>458.00</v>
      </c>
      <c r="F128" s="4" t="str">
        <f>VLOOKUP(A128,HOP!A:C,3,0)</f>
        <v>3030476</v>
      </c>
      <c r="G128" s="4">
        <f t="shared" si="6"/>
        <v>0</v>
      </c>
      <c r="H128" s="4" t="str">
        <f t="shared" si="7"/>
        <v>，3030476</v>
      </c>
      <c r="I128" s="4" t="str">
        <f>VLOOKUP(A128,HOP!A:U,21,0)</f>
        <v>直连</v>
      </c>
    </row>
    <row r="129" s="4" customFormat="1" spans="1:9">
      <c r="A129" s="5">
        <v>999222723028118</v>
      </c>
      <c r="B129" s="6">
        <v>44971</v>
      </c>
      <c r="C129" s="6">
        <v>44972</v>
      </c>
      <c r="D129" s="4">
        <v>102</v>
      </c>
      <c r="E129" s="4" t="str">
        <f>VLOOKUP(A129,HOP!A:L,12,0)</f>
        <v>102.00</v>
      </c>
      <c r="F129" s="4" t="str">
        <f>VLOOKUP(A129,HOP!A:C,3,0)</f>
        <v>3030505</v>
      </c>
      <c r="G129" s="4">
        <f t="shared" si="6"/>
        <v>0</v>
      </c>
      <c r="H129" s="4" t="str">
        <f t="shared" si="7"/>
        <v>，3030505</v>
      </c>
      <c r="I129" s="4" t="str">
        <f>VLOOKUP(A129,HOP!A:U,21,0)</f>
        <v>直连</v>
      </c>
    </row>
    <row r="130" s="4" customFormat="1" spans="1:9">
      <c r="A130" s="5">
        <v>999222723392624</v>
      </c>
      <c r="B130" s="6">
        <v>44971</v>
      </c>
      <c r="C130" s="6">
        <v>44972</v>
      </c>
      <c r="D130" s="4">
        <v>2816</v>
      </c>
      <c r="E130" s="4" t="str">
        <f>VLOOKUP(A130,HOP!A:L,12,0)</f>
        <v>2816.00</v>
      </c>
      <c r="F130" s="4" t="str">
        <f>VLOOKUP(A130,HOP!A:C,3,0)</f>
        <v>3030549</v>
      </c>
      <c r="G130" s="4">
        <f t="shared" si="6"/>
        <v>0</v>
      </c>
      <c r="H130" s="4" t="str">
        <f t="shared" si="7"/>
        <v>，3030549</v>
      </c>
      <c r="I130" s="4" t="str">
        <f>VLOOKUP(A130,HOP!A:U,21,0)</f>
        <v>直连</v>
      </c>
    </row>
    <row r="131" s="4" customFormat="1" spans="1:9">
      <c r="A131" s="5">
        <v>999222723425893</v>
      </c>
      <c r="B131" s="6">
        <v>44971</v>
      </c>
      <c r="C131" s="6">
        <v>44972</v>
      </c>
      <c r="D131" s="4">
        <v>165</v>
      </c>
      <c r="E131" s="4" t="str">
        <f>VLOOKUP(A131,HOP!A:L,12,0)</f>
        <v>165.00</v>
      </c>
      <c r="F131" s="4" t="str">
        <f>VLOOKUP(A131,HOP!A:C,3,0)</f>
        <v>3030554</v>
      </c>
      <c r="G131" s="4">
        <f>D131-E131</f>
        <v>0</v>
      </c>
      <c r="H131" s="4" t="str">
        <f>$H$1&amp;F131</f>
        <v>，3030554</v>
      </c>
      <c r="I131" s="4" t="str">
        <f>VLOOKUP(A131,HOP!A:U,21,0)</f>
        <v>直连</v>
      </c>
    </row>
    <row r="132" s="4" customFormat="1" spans="1:9">
      <c r="A132" s="5">
        <v>999222723809611</v>
      </c>
      <c r="B132" s="6">
        <v>44971</v>
      </c>
      <c r="C132" s="6">
        <v>44972</v>
      </c>
      <c r="D132" s="4">
        <v>703</v>
      </c>
      <c r="E132" s="4" t="str">
        <f>VLOOKUP(A132,HOP!A:L,12,0)</f>
        <v>703.00</v>
      </c>
      <c r="F132" s="4" t="str">
        <f>VLOOKUP(A132,HOP!A:C,3,0)</f>
        <v>3030597</v>
      </c>
      <c r="G132" s="4">
        <f>D132-E132</f>
        <v>0</v>
      </c>
      <c r="H132" s="4" t="str">
        <f>$H$1&amp;F132</f>
        <v>，3030597</v>
      </c>
      <c r="I132" s="4" t="str">
        <f>VLOOKUP(A132,HOP!A:U,21,0)</f>
        <v>直连</v>
      </c>
    </row>
    <row r="133" s="4" customFormat="1" spans="1:9">
      <c r="A133" s="5">
        <v>999222724453350</v>
      </c>
      <c r="B133" s="6">
        <v>44971</v>
      </c>
      <c r="C133" s="6">
        <v>44972</v>
      </c>
      <c r="D133" s="4">
        <v>298</v>
      </c>
      <c r="E133" s="4" t="str">
        <f>VLOOKUP(A133,HOP!A:L,12,0)</f>
        <v>298.00</v>
      </c>
      <c r="F133" s="4" t="str">
        <f>VLOOKUP(A133,HOP!A:C,3,0)</f>
        <v>3030655</v>
      </c>
      <c r="G133" s="4">
        <f>D133-E133</f>
        <v>0</v>
      </c>
      <c r="H133" s="4" t="str">
        <f>$H$1&amp;F133</f>
        <v>，3030655</v>
      </c>
      <c r="I133" s="4" t="str">
        <f>VLOOKUP(A133,HOP!A:U,21,0)</f>
        <v>直连</v>
      </c>
    </row>
    <row r="134" s="4" customFormat="1" spans="1:9">
      <c r="A134" s="5">
        <v>999222725384973</v>
      </c>
      <c r="B134" s="6">
        <v>44971</v>
      </c>
      <c r="C134" s="6">
        <v>44972</v>
      </c>
      <c r="D134" s="4">
        <v>432</v>
      </c>
      <c r="E134" s="4" t="str">
        <f>VLOOKUP(A134,HOP!A:L,12,0)</f>
        <v>432.00</v>
      </c>
      <c r="F134" s="4" t="str">
        <f>VLOOKUP(A134,HOP!A:C,3,0)</f>
        <v>3030743</v>
      </c>
      <c r="G134" s="4">
        <f>D134-E134</f>
        <v>0</v>
      </c>
      <c r="H134" s="4" t="str">
        <f>$H$1&amp;F134</f>
        <v>，3030743</v>
      </c>
      <c r="I134" s="4" t="str">
        <f>VLOOKUP(A134,HOP!A:U,21,0)</f>
        <v>直连</v>
      </c>
    </row>
    <row r="135" s="4" customFormat="1" spans="1:9">
      <c r="A135" s="5">
        <v>22725687306</v>
      </c>
      <c r="B135" s="6">
        <v>44971</v>
      </c>
      <c r="C135" s="6">
        <v>44972</v>
      </c>
      <c r="D135" s="4">
        <v>434</v>
      </c>
      <c r="E135" s="4" t="str">
        <f>VLOOKUP(A135,HOP!A:L,12,0)</f>
        <v>434.00</v>
      </c>
      <c r="F135" s="4" t="str">
        <f>VLOOKUP(A135,HOP!A:C,3,0)</f>
        <v>3030787</v>
      </c>
      <c r="G135" s="4">
        <f>D135-E135</f>
        <v>0</v>
      </c>
      <c r="H135" s="4" t="str">
        <f>$H$1&amp;F135</f>
        <v>，3030787</v>
      </c>
      <c r="I135" s="4" t="str">
        <f>VLOOKUP(A135,HOP!A:U,21,0)</f>
        <v>直连</v>
      </c>
    </row>
    <row r="136" s="4" customFormat="1" spans="1:9">
      <c r="A136" s="5">
        <v>999222729496424</v>
      </c>
      <c r="B136" s="6">
        <v>44971</v>
      </c>
      <c r="C136" s="6">
        <v>44972</v>
      </c>
      <c r="D136" s="4">
        <v>566</v>
      </c>
      <c r="E136" s="4" t="str">
        <f>VLOOKUP(A136,HOP!A:L,12,0)</f>
        <v>566.00</v>
      </c>
      <c r="F136" s="4" t="str">
        <f>VLOOKUP(A136,HOP!A:C,3,0)</f>
        <v>3030894</v>
      </c>
      <c r="G136" s="4">
        <f>D136-E136</f>
        <v>0</v>
      </c>
      <c r="H136" s="4" t="str">
        <f>$H$1&amp;F136</f>
        <v>，3030894</v>
      </c>
      <c r="I136" s="4" t="str">
        <f>VLOOKUP(A136,HOP!A:U,21,0)</f>
        <v>直连</v>
      </c>
    </row>
    <row r="137" s="4" customFormat="1" spans="1:9">
      <c r="A137" s="5">
        <v>22730254494</v>
      </c>
      <c r="B137" s="6">
        <v>44971</v>
      </c>
      <c r="C137" s="6">
        <v>44972</v>
      </c>
      <c r="D137" s="4">
        <v>557</v>
      </c>
      <c r="E137" s="4" t="str">
        <f>VLOOKUP(A137,HOP!A:L,12,0)</f>
        <v>557.00</v>
      </c>
      <c r="F137" s="4" t="str">
        <f>VLOOKUP(A137,HOP!A:C,3,0)</f>
        <v>3030948</v>
      </c>
      <c r="G137" s="4">
        <f>D137-E137</f>
        <v>0</v>
      </c>
      <c r="H137" s="4" t="str">
        <f>$H$1&amp;F137</f>
        <v>，3030948</v>
      </c>
      <c r="I137" s="4" t="str">
        <f>VLOOKUP(A137,HOP!A:U,21,0)</f>
        <v>直连</v>
      </c>
    </row>
    <row r="138" s="4" customFormat="1" spans="1:9">
      <c r="A138" s="5">
        <v>999222730316717</v>
      </c>
      <c r="B138" s="6">
        <v>44971</v>
      </c>
      <c r="C138" s="6">
        <v>44972</v>
      </c>
      <c r="D138" s="4">
        <v>322</v>
      </c>
      <c r="E138" s="4" t="str">
        <f>VLOOKUP(A138,HOP!A:L,12,0)</f>
        <v>322.00</v>
      </c>
      <c r="F138" s="4" t="str">
        <f>VLOOKUP(A138,HOP!A:C,3,0)</f>
        <v>3030952</v>
      </c>
      <c r="G138" s="4">
        <f>D138-E138</f>
        <v>0</v>
      </c>
      <c r="H138" s="4" t="str">
        <f>$H$1&amp;F138</f>
        <v>，3030952</v>
      </c>
      <c r="I138" s="4" t="str">
        <f>VLOOKUP(A138,HOP!A:U,21,0)</f>
        <v>直连</v>
      </c>
    </row>
    <row r="139" s="4" customFormat="1" spans="1:9">
      <c r="A139" s="5">
        <v>999222730366224</v>
      </c>
      <c r="B139" s="6">
        <v>44971</v>
      </c>
      <c r="C139" s="6">
        <v>44972</v>
      </c>
      <c r="D139" s="4">
        <v>349</v>
      </c>
      <c r="E139" s="4" t="str">
        <f>VLOOKUP(A139,HOP!A:L,12,0)</f>
        <v>349.00</v>
      </c>
      <c r="F139" s="4" t="str">
        <f>VLOOKUP(A139,HOP!A:C,3,0)</f>
        <v>3030965</v>
      </c>
      <c r="G139" s="4">
        <f>D139-E139</f>
        <v>0</v>
      </c>
      <c r="H139" s="4" t="str">
        <f>$H$1&amp;F139</f>
        <v>，3030965</v>
      </c>
      <c r="I139" s="4" t="str">
        <f>VLOOKUP(A139,HOP!A:U,21,0)</f>
        <v>直连</v>
      </c>
    </row>
    <row r="140" s="4" customFormat="1" spans="1:9">
      <c r="A140" s="5">
        <v>999222730549701</v>
      </c>
      <c r="B140" s="6">
        <v>44971</v>
      </c>
      <c r="C140" s="6">
        <v>44972</v>
      </c>
      <c r="D140" s="4">
        <v>663</v>
      </c>
      <c r="E140" s="4" t="str">
        <f>VLOOKUP(A140,HOP!A:L,12,0)</f>
        <v>663.00</v>
      </c>
      <c r="F140" s="4" t="str">
        <f>VLOOKUP(A140,HOP!A:C,3,0)</f>
        <v>3030984</v>
      </c>
      <c r="G140" s="4">
        <f>D140-E140</f>
        <v>0</v>
      </c>
      <c r="H140" s="4" t="str">
        <f>$H$1&amp;F140</f>
        <v>，3030984</v>
      </c>
      <c r="I140" s="4" t="str">
        <f>VLOOKUP(A140,HOP!A:U,21,0)</f>
        <v>直连</v>
      </c>
    </row>
    <row r="141" s="4" customFormat="1" spans="1:9">
      <c r="A141" s="5">
        <v>999222730927302</v>
      </c>
      <c r="B141" s="6">
        <v>44971</v>
      </c>
      <c r="C141" s="6">
        <v>44972</v>
      </c>
      <c r="D141" s="4">
        <v>123</v>
      </c>
      <c r="E141" s="4" t="str">
        <f>VLOOKUP(A141,HOP!A:L,12,0)</f>
        <v>123.00</v>
      </c>
      <c r="F141" s="4" t="str">
        <f>VLOOKUP(A141,HOP!A:C,3,0)</f>
        <v>3031021</v>
      </c>
      <c r="G141" s="4">
        <f>D141-E141</f>
        <v>0</v>
      </c>
      <c r="H141" s="4" t="str">
        <f>$H$1&amp;F141</f>
        <v>，3031021</v>
      </c>
      <c r="I141" s="4" t="str">
        <f>VLOOKUP(A141,HOP!A:U,21,0)</f>
        <v>直连</v>
      </c>
    </row>
    <row r="142" s="4" customFormat="1" spans="1:9">
      <c r="A142" s="5">
        <v>999222731163522</v>
      </c>
      <c r="B142" s="6">
        <v>44971</v>
      </c>
      <c r="C142" s="6">
        <v>44972</v>
      </c>
      <c r="D142" s="4">
        <v>2847</v>
      </c>
      <c r="E142" s="4" t="str">
        <f>VLOOKUP(A142,HOP!A:L,12,0)</f>
        <v>2847.00</v>
      </c>
      <c r="F142" s="4" t="str">
        <f>VLOOKUP(A142,HOP!A:C,3,0)</f>
        <v>3031051</v>
      </c>
      <c r="G142" s="4">
        <f>D142-E142</f>
        <v>0</v>
      </c>
      <c r="H142" s="4" t="str">
        <f>$H$1&amp;F142</f>
        <v>，3031051</v>
      </c>
      <c r="I142" s="4" t="str">
        <f>VLOOKUP(A142,HOP!A:U,21,0)</f>
        <v>直连</v>
      </c>
    </row>
    <row r="143" s="4" customFormat="1" spans="1:9">
      <c r="A143" s="5">
        <v>999222731287571</v>
      </c>
      <c r="B143" s="6">
        <v>44971</v>
      </c>
      <c r="C143" s="6">
        <v>44972</v>
      </c>
      <c r="D143" s="4">
        <v>557</v>
      </c>
      <c r="E143" s="4" t="str">
        <f>VLOOKUP(A143,HOP!A:L,12,0)</f>
        <v>557.00</v>
      </c>
      <c r="F143" s="4" t="str">
        <f>VLOOKUP(A143,HOP!A:C,3,0)</f>
        <v>3031070</v>
      </c>
      <c r="G143" s="4">
        <f>D143-E143</f>
        <v>0</v>
      </c>
      <c r="H143" s="4" t="str">
        <f>$H$1&amp;F143</f>
        <v>，3031070</v>
      </c>
      <c r="I143" s="4" t="str">
        <f>VLOOKUP(A143,HOP!A:U,21,0)</f>
        <v>直连</v>
      </c>
    </row>
    <row r="144" s="4" customFormat="1" spans="1:9">
      <c r="A144" s="5">
        <v>999222731785847</v>
      </c>
      <c r="B144" s="6">
        <v>44971</v>
      </c>
      <c r="C144" s="6">
        <v>44972</v>
      </c>
      <c r="D144" s="4">
        <v>1295</v>
      </c>
      <c r="E144" s="4" t="str">
        <f>VLOOKUP(A144,HOP!A:L,12,0)</f>
        <v>1295.00</v>
      </c>
      <c r="F144" s="4" t="str">
        <f>VLOOKUP(A144,HOP!A:C,3,0)</f>
        <v>3031166</v>
      </c>
      <c r="G144" s="4">
        <f>D144-E144</f>
        <v>0</v>
      </c>
      <c r="H144" s="4" t="str">
        <f>$H$1&amp;F144</f>
        <v>，3031166</v>
      </c>
      <c r="I144" s="4" t="str">
        <f>VLOOKUP(A144,HOP!A:U,21,0)</f>
        <v>直连</v>
      </c>
    </row>
    <row r="146" spans="4:4">
      <c r="D146" s="4">
        <f>SUM(D2:D145)</f>
        <v>224605</v>
      </c>
    </row>
    <row r="148" spans="4:4">
      <c r="D148" s="4" t="s">
        <v>760</v>
      </c>
    </row>
    <row r="152" spans="1:3">
      <c r="A152" s="4" t="s">
        <v>761</v>
      </c>
      <c r="C152" s="4">
        <v>26762</v>
      </c>
    </row>
    <row r="153" spans="1:3">
      <c r="A153" s="4" t="s">
        <v>762</v>
      </c>
      <c r="C153" s="4">
        <v>197843</v>
      </c>
    </row>
    <row r="154" spans="1:3">
      <c r="A154" s="4" t="s">
        <v>763</v>
      </c>
      <c r="C154" s="4">
        <f>SUBTOTAL(9,C152:C153)</f>
        <v>224605</v>
      </c>
    </row>
  </sheetData>
  <autoFilter ref="A1:XFD148">
    <filterColumn colId="3">
      <filters blank="1">
        <filter val="700"/>
        <filter val="901"/>
        <filter val="2001"/>
        <filter val="102"/>
        <filter val="402"/>
        <filter val="702"/>
        <filter val="1402"/>
        <filter val="403"/>
        <filter val="703"/>
        <filter val="904"/>
        <filter val="1304"/>
        <filter val="1504"/>
        <filter val="205"/>
        <filter val="705"/>
        <filter val="224605"/>
        <filter val="606"/>
        <filter val="3106"/>
        <filter val="2907"/>
        <filter val="1412"/>
        <filter val="516"/>
        <filter val="916"/>
        <filter val="1716"/>
        <filter val="2816"/>
        <filter val="4116"/>
        <filter val="4316"/>
        <filter val="118"/>
        <filter val="2418"/>
        <filter val="620"/>
        <filter val="1420"/>
        <filter val="322"/>
        <filter val="422"/>
        <filter val="1122"/>
        <filter val="123"/>
        <filter val="524"/>
        <filter val="525"/>
        <filter val="925"/>
        <filter val="1425"/>
        <filter val="1525"/>
        <filter val="1625"/>
        <filter val="331"/>
        <filter val="332"/>
        <filter val="432"/>
        <filter val="832"/>
        <filter val="434"/>
        <filter val="834"/>
        <filter val="934"/>
        <filter val="2334"/>
        <filter val="18135"/>
        <filter val="1137"/>
        <filter val="1038"/>
        <filter val="440"/>
        <filter val="3340"/>
        <filter val="841"/>
        <filter val="842"/>
        <filter val="544"/>
        <filter val="644"/>
        <filter val="1344"/>
        <filter val="245"/>
        <filter val="546"/>
        <filter val="646"/>
        <filter val="247"/>
        <filter val="747"/>
        <filter val="2847"/>
        <filter val="5448"/>
        <filter val="349"/>
        <filter val="4851"/>
        <filter val="252"/>
        <filter val="452"/>
        <filter val="852"/>
        <filter val="2053"/>
        <filter val="2553"/>
        <filter val="454"/>
        <filter val="1454"/>
        <filter val="224605 HKD"/>
        <filter val="1056"/>
        <filter val="1356"/>
        <filter val="1656"/>
        <filter val="7756"/>
        <filter val="157"/>
        <filter val="557"/>
        <filter val="458"/>
        <filter val="560"/>
        <filter val="6560"/>
        <filter val="161"/>
        <filter val="762"/>
        <filter val="663"/>
        <filter val="1563"/>
        <filter val="464"/>
        <filter val="564"/>
        <filter val="1364"/>
        <filter val="1964"/>
        <filter val="7164"/>
        <filter val="165"/>
        <filter val="565"/>
        <filter val="566"/>
        <filter val="2066"/>
        <filter val="468"/>
        <filter val="3368"/>
        <filter val="1669"/>
        <filter val="470"/>
        <filter val="770"/>
        <filter val="271"/>
        <filter val="9172"/>
        <filter val="474"/>
        <filter val="874"/>
        <filter val="1674"/>
        <filter val="675"/>
        <filter val="1075"/>
        <filter val="376"/>
        <filter val="778"/>
        <filter val="3078"/>
        <filter val="481"/>
        <filter val="2381"/>
        <filter val="11682"/>
        <filter val="583"/>
        <filter val="2484"/>
        <filter val="9885"/>
        <filter val="786"/>
        <filter val="3687"/>
        <filter val="991"/>
        <filter val="192"/>
        <filter val="892"/>
        <filter val="794"/>
        <filter val="795"/>
        <filter val="1295"/>
        <filter val="2395"/>
        <filter val="996"/>
        <filter val="2096"/>
        <filter val="298"/>
        <filter val="598"/>
        <filter val="698"/>
        <filter val="2098"/>
        <filter val="2998"/>
        <filter val="5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764</v>
      </c>
      <c r="B1" s="2" t="s">
        <v>765</v>
      </c>
      <c r="C1" s="2" t="s">
        <v>766</v>
      </c>
      <c r="D1" s="2" t="s">
        <v>767</v>
      </c>
      <c r="E1" s="2" t="s">
        <v>13</v>
      </c>
      <c r="F1" s="2" t="s">
        <v>5</v>
      </c>
      <c r="G1" s="2" t="s">
        <v>6</v>
      </c>
      <c r="H1" s="2" t="s">
        <v>768</v>
      </c>
      <c r="I1" s="2" t="s">
        <v>769</v>
      </c>
      <c r="J1" s="2" t="s">
        <v>770</v>
      </c>
      <c r="K1" s="2" t="s">
        <v>771</v>
      </c>
      <c r="L1" s="2" t="s">
        <v>772</v>
      </c>
      <c r="M1" s="2" t="s">
        <v>773</v>
      </c>
      <c r="N1" s="2" t="s">
        <v>774</v>
      </c>
      <c r="O1" s="2" t="s">
        <v>775</v>
      </c>
      <c r="P1" s="2" t="s">
        <v>776</v>
      </c>
      <c r="Q1" s="2" t="s">
        <v>777</v>
      </c>
      <c r="R1" s="2" t="s">
        <v>778</v>
      </c>
      <c r="S1" s="2" t="s">
        <v>779</v>
      </c>
      <c r="T1" s="2" t="s">
        <v>780</v>
      </c>
      <c r="U1" s="2" t="s">
        <v>781</v>
      </c>
      <c r="V1" s="2" t="s">
        <v>782</v>
      </c>
    </row>
    <row r="2" s="1" customFormat="1" spans="1:22">
      <c r="A2" s="3">
        <v>999222731785847</v>
      </c>
      <c r="B2" s="1" t="s">
        <v>783</v>
      </c>
      <c r="C2" s="1" t="s">
        <v>784</v>
      </c>
      <c r="D2" s="1" t="s">
        <v>785</v>
      </c>
      <c r="E2" s="1" t="s">
        <v>786</v>
      </c>
      <c r="F2" s="1" t="s">
        <v>783</v>
      </c>
      <c r="G2" s="1" t="s">
        <v>787</v>
      </c>
      <c r="H2" s="1" t="s">
        <v>788</v>
      </c>
      <c r="I2" s="1" t="s">
        <v>789</v>
      </c>
      <c r="J2" s="1" t="s">
        <v>30</v>
      </c>
      <c r="K2" s="1" t="s">
        <v>790</v>
      </c>
      <c r="L2" s="1" t="s">
        <v>790</v>
      </c>
      <c r="M2" s="1" t="s">
        <v>791</v>
      </c>
      <c r="N2" s="1" t="s">
        <v>791</v>
      </c>
      <c r="O2" s="1" t="s">
        <v>792</v>
      </c>
      <c r="P2" s="1" t="s">
        <v>793</v>
      </c>
      <c r="Q2" s="1" t="s">
        <v>794</v>
      </c>
      <c r="R2" s="1" t="s">
        <v>795</v>
      </c>
      <c r="S2" s="1" t="s">
        <v>796</v>
      </c>
      <c r="T2" s="1" t="s">
        <v>797</v>
      </c>
      <c r="U2" s="1" t="s">
        <v>798</v>
      </c>
      <c r="V2" s="1" t="s">
        <v>799</v>
      </c>
    </row>
    <row r="3" s="1" customFormat="1" spans="1:22">
      <c r="A3" s="3">
        <v>999222731287571</v>
      </c>
      <c r="B3" s="1" t="s">
        <v>783</v>
      </c>
      <c r="C3" s="1" t="s">
        <v>800</v>
      </c>
      <c r="D3" s="1" t="s">
        <v>801</v>
      </c>
      <c r="E3" s="1" t="s">
        <v>802</v>
      </c>
      <c r="F3" s="1" t="s">
        <v>783</v>
      </c>
      <c r="G3" s="1" t="s">
        <v>787</v>
      </c>
      <c r="H3" s="1" t="s">
        <v>788</v>
      </c>
      <c r="I3" s="1" t="s">
        <v>803</v>
      </c>
      <c r="J3" s="1" t="s">
        <v>30</v>
      </c>
      <c r="K3" s="1" t="s">
        <v>804</v>
      </c>
      <c r="L3" s="1" t="s">
        <v>804</v>
      </c>
      <c r="M3" s="1" t="s">
        <v>791</v>
      </c>
      <c r="N3" s="1" t="s">
        <v>791</v>
      </c>
      <c r="O3" s="1" t="s">
        <v>792</v>
      </c>
      <c r="P3" s="1" t="s">
        <v>793</v>
      </c>
      <c r="Q3" s="1" t="s">
        <v>794</v>
      </c>
      <c r="R3" s="1" t="s">
        <v>805</v>
      </c>
      <c r="S3" s="1" t="s">
        <v>796</v>
      </c>
      <c r="T3" s="1" t="s">
        <v>797</v>
      </c>
      <c r="U3" s="1" t="s">
        <v>798</v>
      </c>
      <c r="V3" s="1" t="s">
        <v>806</v>
      </c>
    </row>
    <row r="4" s="1" customFormat="1" spans="1:22">
      <c r="A4" s="3">
        <v>999222731163522</v>
      </c>
      <c r="B4" s="1" t="s">
        <v>783</v>
      </c>
      <c r="C4" s="1" t="s">
        <v>807</v>
      </c>
      <c r="D4" s="1" t="s">
        <v>808</v>
      </c>
      <c r="E4" s="1" t="s">
        <v>809</v>
      </c>
      <c r="F4" s="1" t="s">
        <v>783</v>
      </c>
      <c r="G4" s="1" t="s">
        <v>787</v>
      </c>
      <c r="H4" s="1" t="s">
        <v>788</v>
      </c>
      <c r="I4" s="1" t="s">
        <v>810</v>
      </c>
      <c r="J4" s="1" t="s">
        <v>30</v>
      </c>
      <c r="K4" s="1" t="s">
        <v>811</v>
      </c>
      <c r="L4" s="1" t="s">
        <v>811</v>
      </c>
      <c r="M4" s="1" t="s">
        <v>791</v>
      </c>
      <c r="N4" s="1" t="s">
        <v>791</v>
      </c>
      <c r="O4" s="1" t="s">
        <v>792</v>
      </c>
      <c r="P4" s="1" t="s">
        <v>793</v>
      </c>
      <c r="Q4" s="1" t="s">
        <v>794</v>
      </c>
      <c r="R4" s="1" t="s">
        <v>812</v>
      </c>
      <c r="S4" s="1" t="s">
        <v>796</v>
      </c>
      <c r="T4" s="1" t="s">
        <v>797</v>
      </c>
      <c r="U4" s="1" t="s">
        <v>798</v>
      </c>
      <c r="V4" s="1" t="s">
        <v>813</v>
      </c>
    </row>
    <row r="5" s="1" customFormat="1" spans="1:22">
      <c r="A5" s="3">
        <v>999222730927302</v>
      </c>
      <c r="B5" s="1" t="s">
        <v>783</v>
      </c>
      <c r="C5" s="1" t="s">
        <v>814</v>
      </c>
      <c r="D5" s="1" t="s">
        <v>815</v>
      </c>
      <c r="E5" s="1" t="s">
        <v>816</v>
      </c>
      <c r="F5" s="1" t="s">
        <v>783</v>
      </c>
      <c r="G5" s="1" t="s">
        <v>787</v>
      </c>
      <c r="H5" s="1" t="s">
        <v>788</v>
      </c>
      <c r="I5" s="1" t="s">
        <v>817</v>
      </c>
      <c r="J5" s="1" t="s">
        <v>30</v>
      </c>
      <c r="K5" s="1" t="s">
        <v>818</v>
      </c>
      <c r="L5" s="1" t="s">
        <v>818</v>
      </c>
      <c r="M5" s="1" t="s">
        <v>791</v>
      </c>
      <c r="N5" s="1" t="s">
        <v>791</v>
      </c>
      <c r="O5" s="1" t="s">
        <v>792</v>
      </c>
      <c r="P5" s="1" t="s">
        <v>793</v>
      </c>
      <c r="Q5" s="1" t="s">
        <v>794</v>
      </c>
      <c r="R5" s="1" t="s">
        <v>819</v>
      </c>
      <c r="S5" s="1" t="s">
        <v>796</v>
      </c>
      <c r="T5" s="1" t="s">
        <v>797</v>
      </c>
      <c r="U5" s="1" t="s">
        <v>798</v>
      </c>
      <c r="V5" s="1" t="s">
        <v>820</v>
      </c>
    </row>
    <row r="6" s="1" customFormat="1" spans="1:22">
      <c r="A6" s="3">
        <v>999222730549701</v>
      </c>
      <c r="B6" s="1" t="s">
        <v>783</v>
      </c>
      <c r="C6" s="1" t="s">
        <v>821</v>
      </c>
      <c r="D6" s="1" t="s">
        <v>822</v>
      </c>
      <c r="E6" s="1" t="s">
        <v>823</v>
      </c>
      <c r="F6" s="1" t="s">
        <v>783</v>
      </c>
      <c r="G6" s="1" t="s">
        <v>787</v>
      </c>
      <c r="H6" s="1" t="s">
        <v>788</v>
      </c>
      <c r="I6" s="1" t="s">
        <v>824</v>
      </c>
      <c r="J6" s="1" t="s">
        <v>30</v>
      </c>
      <c r="K6" s="1" t="s">
        <v>825</v>
      </c>
      <c r="L6" s="1" t="s">
        <v>825</v>
      </c>
      <c r="M6" s="1" t="s">
        <v>791</v>
      </c>
      <c r="N6" s="1" t="s">
        <v>791</v>
      </c>
      <c r="O6" s="1" t="s">
        <v>792</v>
      </c>
      <c r="P6" s="1" t="s">
        <v>793</v>
      </c>
      <c r="Q6" s="1" t="s">
        <v>794</v>
      </c>
      <c r="R6" s="1" t="s">
        <v>826</v>
      </c>
      <c r="S6" s="1" t="s">
        <v>796</v>
      </c>
      <c r="T6" s="1" t="s">
        <v>797</v>
      </c>
      <c r="U6" s="1" t="s">
        <v>798</v>
      </c>
      <c r="V6" s="1" t="s">
        <v>827</v>
      </c>
    </row>
    <row r="7" s="1" customFormat="1" spans="1:22">
      <c r="A7" s="3">
        <v>999222730366224</v>
      </c>
      <c r="B7" s="1" t="s">
        <v>783</v>
      </c>
      <c r="C7" s="1" t="s">
        <v>828</v>
      </c>
      <c r="D7" s="1" t="s">
        <v>829</v>
      </c>
      <c r="E7" s="1" t="s">
        <v>830</v>
      </c>
      <c r="F7" s="1" t="s">
        <v>783</v>
      </c>
      <c r="G7" s="1" t="s">
        <v>787</v>
      </c>
      <c r="H7" s="1" t="s">
        <v>788</v>
      </c>
      <c r="I7" s="1" t="s">
        <v>831</v>
      </c>
      <c r="J7" s="1" t="s">
        <v>30</v>
      </c>
      <c r="K7" s="1" t="s">
        <v>832</v>
      </c>
      <c r="L7" s="1" t="s">
        <v>832</v>
      </c>
      <c r="M7" s="1" t="s">
        <v>791</v>
      </c>
      <c r="N7" s="1" t="s">
        <v>791</v>
      </c>
      <c r="O7" s="1" t="s">
        <v>792</v>
      </c>
      <c r="P7" s="1" t="s">
        <v>793</v>
      </c>
      <c r="Q7" s="1" t="s">
        <v>794</v>
      </c>
      <c r="R7" s="1" t="s">
        <v>833</v>
      </c>
      <c r="S7" s="1" t="s">
        <v>796</v>
      </c>
      <c r="T7" s="1" t="s">
        <v>797</v>
      </c>
      <c r="U7" s="1" t="s">
        <v>798</v>
      </c>
      <c r="V7" s="1" t="s">
        <v>834</v>
      </c>
    </row>
    <row r="8" s="1" customFormat="1" spans="1:22">
      <c r="A8" s="3">
        <v>999222730316717</v>
      </c>
      <c r="B8" s="1" t="s">
        <v>783</v>
      </c>
      <c r="C8" s="1" t="s">
        <v>835</v>
      </c>
      <c r="D8" s="1" t="s">
        <v>836</v>
      </c>
      <c r="E8" s="1" t="s">
        <v>837</v>
      </c>
      <c r="F8" s="1" t="s">
        <v>783</v>
      </c>
      <c r="G8" s="1" t="s">
        <v>787</v>
      </c>
      <c r="H8" s="1" t="s">
        <v>788</v>
      </c>
      <c r="I8" s="1" t="s">
        <v>838</v>
      </c>
      <c r="J8" s="1" t="s">
        <v>30</v>
      </c>
      <c r="K8" s="1" t="s">
        <v>839</v>
      </c>
      <c r="L8" s="1" t="s">
        <v>839</v>
      </c>
      <c r="M8" s="1" t="s">
        <v>791</v>
      </c>
      <c r="N8" s="1" t="s">
        <v>791</v>
      </c>
      <c r="O8" s="1" t="s">
        <v>792</v>
      </c>
      <c r="P8" s="1" t="s">
        <v>793</v>
      </c>
      <c r="Q8" s="1" t="s">
        <v>794</v>
      </c>
      <c r="R8" s="1" t="s">
        <v>840</v>
      </c>
      <c r="S8" s="1" t="s">
        <v>796</v>
      </c>
      <c r="T8" s="1" t="s">
        <v>797</v>
      </c>
      <c r="U8" s="1" t="s">
        <v>798</v>
      </c>
      <c r="V8" s="1" t="s">
        <v>820</v>
      </c>
    </row>
    <row r="9" s="1" customFormat="1" spans="1:22">
      <c r="A9" s="3">
        <v>22730254494</v>
      </c>
      <c r="B9" s="1" t="s">
        <v>783</v>
      </c>
      <c r="C9" s="1" t="s">
        <v>841</v>
      </c>
      <c r="D9" s="1" t="s">
        <v>842</v>
      </c>
      <c r="E9" s="1" t="s">
        <v>843</v>
      </c>
      <c r="F9" s="1" t="s">
        <v>783</v>
      </c>
      <c r="G9" s="1" t="s">
        <v>787</v>
      </c>
      <c r="H9" s="1" t="s">
        <v>788</v>
      </c>
      <c r="I9" s="1" t="s">
        <v>803</v>
      </c>
      <c r="J9" s="1" t="s">
        <v>30</v>
      </c>
      <c r="K9" s="1" t="s">
        <v>804</v>
      </c>
      <c r="L9" s="1" t="s">
        <v>804</v>
      </c>
      <c r="M9" s="1" t="s">
        <v>791</v>
      </c>
      <c r="N9" s="1" t="s">
        <v>791</v>
      </c>
      <c r="O9" s="1" t="s">
        <v>792</v>
      </c>
      <c r="P9" s="1" t="s">
        <v>793</v>
      </c>
      <c r="Q9" s="1" t="s">
        <v>794</v>
      </c>
      <c r="R9" s="1" t="s">
        <v>844</v>
      </c>
      <c r="S9" s="1" t="s">
        <v>796</v>
      </c>
      <c r="T9" s="1" t="s">
        <v>797</v>
      </c>
      <c r="U9" s="1" t="s">
        <v>798</v>
      </c>
      <c r="V9" s="1" t="s">
        <v>834</v>
      </c>
    </row>
    <row r="10" s="1" customFormat="1" spans="1:22">
      <c r="A10" s="3">
        <v>999222729496424</v>
      </c>
      <c r="B10" s="1" t="s">
        <v>783</v>
      </c>
      <c r="C10" s="1" t="s">
        <v>845</v>
      </c>
      <c r="D10" s="1" t="s">
        <v>846</v>
      </c>
      <c r="E10" s="1" t="s">
        <v>847</v>
      </c>
      <c r="F10" s="1" t="s">
        <v>783</v>
      </c>
      <c r="G10" s="1" t="s">
        <v>787</v>
      </c>
      <c r="H10" s="1" t="s">
        <v>788</v>
      </c>
      <c r="I10" s="1" t="s">
        <v>848</v>
      </c>
      <c r="J10" s="1" t="s">
        <v>30</v>
      </c>
      <c r="K10" s="1" t="s">
        <v>849</v>
      </c>
      <c r="L10" s="1" t="s">
        <v>849</v>
      </c>
      <c r="M10" s="1" t="s">
        <v>791</v>
      </c>
      <c r="N10" s="1" t="s">
        <v>791</v>
      </c>
      <c r="O10" s="1" t="s">
        <v>792</v>
      </c>
      <c r="P10" s="1" t="s">
        <v>793</v>
      </c>
      <c r="Q10" s="1" t="s">
        <v>794</v>
      </c>
      <c r="R10" s="1" t="s">
        <v>850</v>
      </c>
      <c r="S10" s="1" t="s">
        <v>796</v>
      </c>
      <c r="T10" s="1" t="s">
        <v>797</v>
      </c>
      <c r="U10" s="1" t="s">
        <v>798</v>
      </c>
      <c r="V10" s="1" t="s">
        <v>851</v>
      </c>
    </row>
    <row r="11" s="1" customFormat="1" spans="1:22">
      <c r="A11" s="3">
        <v>22725687306</v>
      </c>
      <c r="B11" s="1" t="s">
        <v>783</v>
      </c>
      <c r="C11" s="1" t="s">
        <v>852</v>
      </c>
      <c r="D11" s="1" t="s">
        <v>853</v>
      </c>
      <c r="E11" s="1" t="s">
        <v>854</v>
      </c>
      <c r="F11" s="1" t="s">
        <v>783</v>
      </c>
      <c r="G11" s="1" t="s">
        <v>787</v>
      </c>
      <c r="H11" s="1" t="s">
        <v>788</v>
      </c>
      <c r="I11" s="1" t="s">
        <v>855</v>
      </c>
      <c r="J11" s="1" t="s">
        <v>30</v>
      </c>
      <c r="K11" s="1" t="s">
        <v>856</v>
      </c>
      <c r="L11" s="1" t="s">
        <v>856</v>
      </c>
      <c r="M11" s="1" t="s">
        <v>791</v>
      </c>
      <c r="N11" s="1" t="s">
        <v>791</v>
      </c>
      <c r="O11" s="1" t="s">
        <v>792</v>
      </c>
      <c r="P11" s="1" t="s">
        <v>793</v>
      </c>
      <c r="Q11" s="1" t="s">
        <v>794</v>
      </c>
      <c r="R11" s="1" t="s">
        <v>857</v>
      </c>
      <c r="S11" s="1" t="s">
        <v>796</v>
      </c>
      <c r="T11" s="1" t="s">
        <v>797</v>
      </c>
      <c r="U11" s="1" t="s">
        <v>798</v>
      </c>
      <c r="V11" s="1" t="s">
        <v>820</v>
      </c>
    </row>
    <row r="12" s="1" customFormat="1" spans="1:22">
      <c r="A12" s="3">
        <v>999222725384973</v>
      </c>
      <c r="B12" s="1" t="s">
        <v>783</v>
      </c>
      <c r="C12" s="1" t="s">
        <v>858</v>
      </c>
      <c r="D12" s="1" t="s">
        <v>859</v>
      </c>
      <c r="E12" s="1" t="s">
        <v>860</v>
      </c>
      <c r="F12" s="1" t="s">
        <v>783</v>
      </c>
      <c r="G12" s="1" t="s">
        <v>787</v>
      </c>
      <c r="H12" s="1" t="s">
        <v>788</v>
      </c>
      <c r="I12" s="1" t="s">
        <v>861</v>
      </c>
      <c r="J12" s="1" t="s">
        <v>30</v>
      </c>
      <c r="K12" s="1" t="s">
        <v>862</v>
      </c>
      <c r="L12" s="1" t="s">
        <v>862</v>
      </c>
      <c r="M12" s="1" t="s">
        <v>791</v>
      </c>
      <c r="N12" s="1" t="s">
        <v>791</v>
      </c>
      <c r="O12" s="1" t="s">
        <v>792</v>
      </c>
      <c r="P12" s="1" t="s">
        <v>793</v>
      </c>
      <c r="Q12" s="1" t="s">
        <v>794</v>
      </c>
      <c r="R12" s="1" t="s">
        <v>863</v>
      </c>
      <c r="S12" s="1" t="s">
        <v>796</v>
      </c>
      <c r="T12" s="1" t="s">
        <v>797</v>
      </c>
      <c r="U12" s="1" t="s">
        <v>798</v>
      </c>
      <c r="V12" s="1" t="s">
        <v>820</v>
      </c>
    </row>
    <row r="13" s="1" customFormat="1" spans="1:22">
      <c r="A13" s="3">
        <v>999222724453350</v>
      </c>
      <c r="B13" s="1" t="s">
        <v>783</v>
      </c>
      <c r="C13" s="1" t="s">
        <v>864</v>
      </c>
      <c r="D13" s="1" t="s">
        <v>865</v>
      </c>
      <c r="E13" s="1" t="s">
        <v>866</v>
      </c>
      <c r="F13" s="1" t="s">
        <v>783</v>
      </c>
      <c r="G13" s="1" t="s">
        <v>787</v>
      </c>
      <c r="H13" s="1" t="s">
        <v>788</v>
      </c>
      <c r="I13" s="1" t="s">
        <v>867</v>
      </c>
      <c r="J13" s="1" t="s">
        <v>30</v>
      </c>
      <c r="K13" s="1" t="s">
        <v>868</v>
      </c>
      <c r="L13" s="1" t="s">
        <v>868</v>
      </c>
      <c r="M13" s="1" t="s">
        <v>791</v>
      </c>
      <c r="N13" s="1" t="s">
        <v>791</v>
      </c>
      <c r="O13" s="1" t="s">
        <v>792</v>
      </c>
      <c r="P13" s="1" t="s">
        <v>793</v>
      </c>
      <c r="Q13" s="1" t="s">
        <v>794</v>
      </c>
      <c r="R13" s="1" t="s">
        <v>869</v>
      </c>
      <c r="S13" s="1" t="s">
        <v>796</v>
      </c>
      <c r="T13" s="1" t="s">
        <v>797</v>
      </c>
      <c r="U13" s="1" t="s">
        <v>798</v>
      </c>
      <c r="V13" s="1" t="s">
        <v>820</v>
      </c>
    </row>
    <row r="14" s="1" customFormat="1" spans="1:22">
      <c r="A14" s="3">
        <v>999222723809611</v>
      </c>
      <c r="B14" s="1" t="s">
        <v>783</v>
      </c>
      <c r="C14" s="1" t="s">
        <v>870</v>
      </c>
      <c r="D14" s="1" t="s">
        <v>871</v>
      </c>
      <c r="E14" s="1" t="s">
        <v>872</v>
      </c>
      <c r="F14" s="1" t="s">
        <v>783</v>
      </c>
      <c r="G14" s="1" t="s">
        <v>787</v>
      </c>
      <c r="H14" s="1" t="s">
        <v>788</v>
      </c>
      <c r="I14" s="1" t="s">
        <v>873</v>
      </c>
      <c r="J14" s="1" t="s">
        <v>30</v>
      </c>
      <c r="K14" s="1" t="s">
        <v>874</v>
      </c>
      <c r="L14" s="1" t="s">
        <v>874</v>
      </c>
      <c r="M14" s="1" t="s">
        <v>791</v>
      </c>
      <c r="N14" s="1" t="s">
        <v>791</v>
      </c>
      <c r="O14" s="1" t="s">
        <v>792</v>
      </c>
      <c r="P14" s="1" t="s">
        <v>793</v>
      </c>
      <c r="Q14" s="1" t="s">
        <v>794</v>
      </c>
      <c r="R14" s="1" t="s">
        <v>875</v>
      </c>
      <c r="S14" s="1" t="s">
        <v>796</v>
      </c>
      <c r="T14" s="1" t="s">
        <v>797</v>
      </c>
      <c r="U14" s="1" t="s">
        <v>798</v>
      </c>
      <c r="V14" s="1" t="s">
        <v>876</v>
      </c>
    </row>
    <row r="15" s="1" customFormat="1" spans="1:22">
      <c r="A15" s="3">
        <v>999222723425893</v>
      </c>
      <c r="B15" s="1" t="s">
        <v>783</v>
      </c>
      <c r="C15" s="1" t="s">
        <v>877</v>
      </c>
      <c r="D15" s="1" t="s">
        <v>878</v>
      </c>
      <c r="E15" s="1" t="s">
        <v>879</v>
      </c>
      <c r="F15" s="1" t="s">
        <v>783</v>
      </c>
      <c r="G15" s="1" t="s">
        <v>787</v>
      </c>
      <c r="H15" s="1" t="s">
        <v>788</v>
      </c>
      <c r="I15" s="1" t="s">
        <v>880</v>
      </c>
      <c r="J15" s="1" t="s">
        <v>30</v>
      </c>
      <c r="K15" s="1" t="s">
        <v>881</v>
      </c>
      <c r="L15" s="1" t="s">
        <v>881</v>
      </c>
      <c r="M15" s="1" t="s">
        <v>791</v>
      </c>
      <c r="N15" s="1" t="s">
        <v>791</v>
      </c>
      <c r="O15" s="1" t="s">
        <v>792</v>
      </c>
      <c r="P15" s="1" t="s">
        <v>793</v>
      </c>
      <c r="Q15" s="1" t="s">
        <v>794</v>
      </c>
      <c r="R15" s="1" t="s">
        <v>882</v>
      </c>
      <c r="S15" s="1" t="s">
        <v>796</v>
      </c>
      <c r="T15" s="1" t="s">
        <v>797</v>
      </c>
      <c r="U15" s="1" t="s">
        <v>798</v>
      </c>
      <c r="V15" s="1" t="s">
        <v>820</v>
      </c>
    </row>
    <row r="16" s="1" customFormat="1" spans="1:22">
      <c r="A16" s="3">
        <v>999222723392624</v>
      </c>
      <c r="B16" s="1" t="s">
        <v>783</v>
      </c>
      <c r="C16" s="1" t="s">
        <v>883</v>
      </c>
      <c r="D16" s="1" t="s">
        <v>884</v>
      </c>
      <c r="E16" s="1" t="s">
        <v>885</v>
      </c>
      <c r="F16" s="1" t="s">
        <v>783</v>
      </c>
      <c r="G16" s="1" t="s">
        <v>787</v>
      </c>
      <c r="H16" s="1" t="s">
        <v>788</v>
      </c>
      <c r="I16" s="1" t="s">
        <v>886</v>
      </c>
      <c r="J16" s="1" t="s">
        <v>30</v>
      </c>
      <c r="K16" s="1" t="s">
        <v>887</v>
      </c>
      <c r="L16" s="1" t="s">
        <v>887</v>
      </c>
      <c r="M16" s="1" t="s">
        <v>791</v>
      </c>
      <c r="N16" s="1" t="s">
        <v>791</v>
      </c>
      <c r="O16" s="1" t="s">
        <v>792</v>
      </c>
      <c r="P16" s="1" t="s">
        <v>793</v>
      </c>
      <c r="Q16" s="1" t="s">
        <v>794</v>
      </c>
      <c r="R16" s="1" t="s">
        <v>888</v>
      </c>
      <c r="S16" s="1" t="s">
        <v>796</v>
      </c>
      <c r="T16" s="1" t="s">
        <v>797</v>
      </c>
      <c r="U16" s="1" t="s">
        <v>798</v>
      </c>
      <c r="V16" s="1" t="s">
        <v>876</v>
      </c>
    </row>
    <row r="17" s="1" customFormat="1" spans="1:22">
      <c r="A17" s="3">
        <v>999222723028118</v>
      </c>
      <c r="B17" s="1" t="s">
        <v>783</v>
      </c>
      <c r="C17" s="1" t="s">
        <v>889</v>
      </c>
      <c r="D17" s="1" t="s">
        <v>890</v>
      </c>
      <c r="E17" s="1" t="s">
        <v>891</v>
      </c>
      <c r="F17" s="1" t="s">
        <v>783</v>
      </c>
      <c r="G17" s="1" t="s">
        <v>787</v>
      </c>
      <c r="H17" s="1" t="s">
        <v>788</v>
      </c>
      <c r="I17" s="1" t="s">
        <v>892</v>
      </c>
      <c r="J17" s="1" t="s">
        <v>30</v>
      </c>
      <c r="K17" s="1" t="s">
        <v>893</v>
      </c>
      <c r="L17" s="1" t="s">
        <v>893</v>
      </c>
      <c r="M17" s="1" t="s">
        <v>791</v>
      </c>
      <c r="N17" s="1" t="s">
        <v>791</v>
      </c>
      <c r="O17" s="1" t="s">
        <v>792</v>
      </c>
      <c r="P17" s="1" t="s">
        <v>793</v>
      </c>
      <c r="Q17" s="1" t="s">
        <v>794</v>
      </c>
      <c r="R17" s="1" t="s">
        <v>894</v>
      </c>
      <c r="S17" s="1" t="s">
        <v>796</v>
      </c>
      <c r="T17" s="1" t="s">
        <v>797</v>
      </c>
      <c r="U17" s="1" t="s">
        <v>798</v>
      </c>
      <c r="V17" s="1" t="s">
        <v>820</v>
      </c>
    </row>
    <row r="18" s="1" customFormat="1" spans="1:22">
      <c r="A18" s="3">
        <v>999222722732941</v>
      </c>
      <c r="B18" s="1" t="s">
        <v>783</v>
      </c>
      <c r="C18" s="1" t="s">
        <v>895</v>
      </c>
      <c r="D18" s="1" t="s">
        <v>896</v>
      </c>
      <c r="E18" s="1" t="s">
        <v>897</v>
      </c>
      <c r="F18" s="1" t="s">
        <v>783</v>
      </c>
      <c r="G18" s="1" t="s">
        <v>787</v>
      </c>
      <c r="H18" s="1" t="s">
        <v>788</v>
      </c>
      <c r="I18" s="1" t="s">
        <v>898</v>
      </c>
      <c r="J18" s="1" t="s">
        <v>30</v>
      </c>
      <c r="K18" s="1" t="s">
        <v>899</v>
      </c>
      <c r="L18" s="1" t="s">
        <v>899</v>
      </c>
      <c r="M18" s="1" t="s">
        <v>791</v>
      </c>
      <c r="N18" s="1" t="s">
        <v>791</v>
      </c>
      <c r="O18" s="1" t="s">
        <v>792</v>
      </c>
      <c r="P18" s="1" t="s">
        <v>793</v>
      </c>
      <c r="Q18" s="1" t="s">
        <v>794</v>
      </c>
      <c r="R18" s="1" t="s">
        <v>900</v>
      </c>
      <c r="S18" s="1" t="s">
        <v>796</v>
      </c>
      <c r="T18" s="1" t="s">
        <v>797</v>
      </c>
      <c r="U18" s="1" t="s">
        <v>798</v>
      </c>
      <c r="V18" s="1" t="s">
        <v>834</v>
      </c>
    </row>
    <row r="19" s="1" customFormat="1" spans="1:22">
      <c r="A19" s="3">
        <v>999222722732684</v>
      </c>
      <c r="B19" s="1" t="s">
        <v>783</v>
      </c>
      <c r="C19" s="1" t="s">
        <v>901</v>
      </c>
      <c r="D19" s="1" t="s">
        <v>902</v>
      </c>
      <c r="E19" s="1" t="s">
        <v>903</v>
      </c>
      <c r="F19" s="1" t="s">
        <v>783</v>
      </c>
      <c r="G19" s="1" t="s">
        <v>787</v>
      </c>
      <c r="H19" s="1" t="s">
        <v>788</v>
      </c>
      <c r="I19" s="1" t="s">
        <v>904</v>
      </c>
      <c r="J19" s="1" t="s">
        <v>30</v>
      </c>
      <c r="K19" s="1" t="s">
        <v>905</v>
      </c>
      <c r="L19" s="1" t="s">
        <v>905</v>
      </c>
      <c r="M19" s="1" t="s">
        <v>791</v>
      </c>
      <c r="N19" s="1" t="s">
        <v>791</v>
      </c>
      <c r="O19" s="1" t="s">
        <v>792</v>
      </c>
      <c r="P19" s="1" t="s">
        <v>793</v>
      </c>
      <c r="Q19" s="1" t="s">
        <v>794</v>
      </c>
      <c r="R19" s="1" t="s">
        <v>906</v>
      </c>
      <c r="S19" s="1" t="s">
        <v>796</v>
      </c>
      <c r="T19" s="1" t="s">
        <v>797</v>
      </c>
      <c r="U19" s="1" t="s">
        <v>798</v>
      </c>
      <c r="V19" s="1" t="s">
        <v>834</v>
      </c>
    </row>
    <row r="20" s="1" customFormat="1" spans="1:22">
      <c r="A20" s="3">
        <v>999222722635929</v>
      </c>
      <c r="B20" s="1" t="s">
        <v>783</v>
      </c>
      <c r="C20" s="1" t="s">
        <v>907</v>
      </c>
      <c r="D20" s="1" t="s">
        <v>908</v>
      </c>
      <c r="E20" s="1" t="s">
        <v>909</v>
      </c>
      <c r="F20" s="1" t="s">
        <v>783</v>
      </c>
      <c r="G20" s="1" t="s">
        <v>787</v>
      </c>
      <c r="H20" s="1" t="s">
        <v>788</v>
      </c>
      <c r="I20" s="1" t="s">
        <v>910</v>
      </c>
      <c r="J20" s="1" t="s">
        <v>30</v>
      </c>
      <c r="K20" s="1" t="s">
        <v>911</v>
      </c>
      <c r="L20" s="1" t="s">
        <v>911</v>
      </c>
      <c r="M20" s="1" t="s">
        <v>791</v>
      </c>
      <c r="N20" s="1" t="s">
        <v>791</v>
      </c>
      <c r="O20" s="1" t="s">
        <v>792</v>
      </c>
      <c r="P20" s="1" t="s">
        <v>793</v>
      </c>
      <c r="Q20" s="1" t="s">
        <v>794</v>
      </c>
      <c r="R20" s="1" t="s">
        <v>912</v>
      </c>
      <c r="S20" s="1" t="s">
        <v>796</v>
      </c>
      <c r="T20" s="1" t="s">
        <v>797</v>
      </c>
      <c r="U20" s="1" t="s">
        <v>798</v>
      </c>
      <c r="V20" s="1" t="s">
        <v>820</v>
      </c>
    </row>
    <row r="21" s="1" customFormat="1" spans="1:22">
      <c r="A21" s="3">
        <v>999222722549234</v>
      </c>
      <c r="B21" s="1" t="s">
        <v>783</v>
      </c>
      <c r="C21" s="1" t="s">
        <v>913</v>
      </c>
      <c r="D21" s="1" t="s">
        <v>914</v>
      </c>
      <c r="E21" s="1" t="s">
        <v>915</v>
      </c>
      <c r="F21" s="1" t="s">
        <v>783</v>
      </c>
      <c r="G21" s="1" t="s">
        <v>787</v>
      </c>
      <c r="H21" s="1" t="s">
        <v>788</v>
      </c>
      <c r="I21" s="1" t="s">
        <v>916</v>
      </c>
      <c r="J21" s="1" t="s">
        <v>30</v>
      </c>
      <c r="K21" s="1" t="s">
        <v>917</v>
      </c>
      <c r="L21" s="1" t="s">
        <v>917</v>
      </c>
      <c r="M21" s="1" t="s">
        <v>791</v>
      </c>
      <c r="N21" s="1" t="s">
        <v>791</v>
      </c>
      <c r="O21" s="1" t="s">
        <v>792</v>
      </c>
      <c r="P21" s="1" t="s">
        <v>793</v>
      </c>
      <c r="Q21" s="1" t="s">
        <v>794</v>
      </c>
      <c r="R21" s="1" t="s">
        <v>918</v>
      </c>
      <c r="S21" s="1" t="s">
        <v>796</v>
      </c>
      <c r="T21" s="1" t="s">
        <v>797</v>
      </c>
      <c r="U21" s="1" t="s">
        <v>798</v>
      </c>
      <c r="V21" s="1" t="s">
        <v>834</v>
      </c>
    </row>
    <row r="22" s="1" customFormat="1" spans="1:22">
      <c r="A22" s="3">
        <v>22721718736</v>
      </c>
      <c r="B22" s="1" t="s">
        <v>783</v>
      </c>
      <c r="C22" s="1" t="s">
        <v>919</v>
      </c>
      <c r="D22" s="1" t="s">
        <v>920</v>
      </c>
      <c r="E22" s="1" t="s">
        <v>921</v>
      </c>
      <c r="F22" s="1" t="s">
        <v>783</v>
      </c>
      <c r="G22" s="1" t="s">
        <v>787</v>
      </c>
      <c r="H22" s="1" t="s">
        <v>788</v>
      </c>
      <c r="I22" s="1" t="s">
        <v>922</v>
      </c>
      <c r="J22" s="1" t="s">
        <v>30</v>
      </c>
      <c r="K22" s="1" t="s">
        <v>923</v>
      </c>
      <c r="L22" s="1" t="s">
        <v>923</v>
      </c>
      <c r="M22" s="1" t="s">
        <v>791</v>
      </c>
      <c r="N22" s="1" t="s">
        <v>791</v>
      </c>
      <c r="O22" s="1" t="s">
        <v>792</v>
      </c>
      <c r="P22" s="1" t="s">
        <v>793</v>
      </c>
      <c r="Q22" s="1" t="s">
        <v>794</v>
      </c>
      <c r="R22" s="1" t="s">
        <v>924</v>
      </c>
      <c r="S22" s="1" t="s">
        <v>796</v>
      </c>
      <c r="T22" s="1" t="s">
        <v>797</v>
      </c>
      <c r="U22" s="1" t="s">
        <v>798</v>
      </c>
      <c r="V22" s="1" t="s">
        <v>925</v>
      </c>
    </row>
    <row r="23" s="1" customFormat="1" spans="1:22">
      <c r="A23" s="3">
        <v>999222721707866</v>
      </c>
      <c r="B23" s="1" t="s">
        <v>783</v>
      </c>
      <c r="C23" s="1" t="s">
        <v>926</v>
      </c>
      <c r="D23" s="1" t="s">
        <v>927</v>
      </c>
      <c r="E23" s="1" t="s">
        <v>928</v>
      </c>
      <c r="F23" s="1" t="s">
        <v>783</v>
      </c>
      <c r="G23" s="1" t="s">
        <v>787</v>
      </c>
      <c r="H23" s="1" t="s">
        <v>788</v>
      </c>
      <c r="I23" s="1" t="s">
        <v>929</v>
      </c>
      <c r="J23" s="1" t="s">
        <v>30</v>
      </c>
      <c r="K23" s="1" t="s">
        <v>930</v>
      </c>
      <c r="L23" s="1" t="s">
        <v>930</v>
      </c>
      <c r="M23" s="1" t="s">
        <v>791</v>
      </c>
      <c r="N23" s="1" t="s">
        <v>791</v>
      </c>
      <c r="O23" s="1" t="s">
        <v>792</v>
      </c>
      <c r="P23" s="1" t="s">
        <v>793</v>
      </c>
      <c r="Q23" s="1" t="s">
        <v>794</v>
      </c>
      <c r="R23" s="1" t="s">
        <v>931</v>
      </c>
      <c r="S23" s="1" t="s">
        <v>796</v>
      </c>
      <c r="T23" s="1" t="s">
        <v>797</v>
      </c>
      <c r="U23" s="1" t="s">
        <v>798</v>
      </c>
      <c r="V23" s="1" t="s">
        <v>820</v>
      </c>
    </row>
    <row r="24" s="1" customFormat="1" spans="1:22">
      <c r="A24" s="3">
        <v>999222721473980</v>
      </c>
      <c r="B24" s="1" t="s">
        <v>783</v>
      </c>
      <c r="C24" s="1" t="s">
        <v>932</v>
      </c>
      <c r="D24" s="1" t="s">
        <v>933</v>
      </c>
      <c r="E24" s="1" t="s">
        <v>934</v>
      </c>
      <c r="F24" s="1" t="s">
        <v>783</v>
      </c>
      <c r="G24" s="1" t="s">
        <v>787</v>
      </c>
      <c r="H24" s="1" t="s">
        <v>788</v>
      </c>
      <c r="I24" s="1" t="s">
        <v>935</v>
      </c>
      <c r="J24" s="1" t="s">
        <v>30</v>
      </c>
      <c r="K24" s="1" t="s">
        <v>936</v>
      </c>
      <c r="L24" s="1" t="s">
        <v>936</v>
      </c>
      <c r="M24" s="1" t="s">
        <v>791</v>
      </c>
      <c r="N24" s="1" t="s">
        <v>791</v>
      </c>
      <c r="O24" s="1" t="s">
        <v>792</v>
      </c>
      <c r="P24" s="1" t="s">
        <v>793</v>
      </c>
      <c r="Q24" s="1" t="s">
        <v>794</v>
      </c>
      <c r="R24" s="1" t="s">
        <v>937</v>
      </c>
      <c r="S24" s="1" t="s">
        <v>796</v>
      </c>
      <c r="T24" s="1" t="s">
        <v>797</v>
      </c>
      <c r="U24" s="1" t="s">
        <v>798</v>
      </c>
      <c r="V24" s="1" t="s">
        <v>820</v>
      </c>
    </row>
    <row r="25" s="1" customFormat="1" spans="1:22">
      <c r="A25" s="3">
        <v>999222721249121</v>
      </c>
      <c r="B25" s="1" t="s">
        <v>783</v>
      </c>
      <c r="C25" s="1" t="s">
        <v>938</v>
      </c>
      <c r="D25" s="1" t="s">
        <v>939</v>
      </c>
      <c r="E25" s="1" t="s">
        <v>940</v>
      </c>
      <c r="F25" s="1" t="s">
        <v>783</v>
      </c>
      <c r="G25" s="1" t="s">
        <v>787</v>
      </c>
      <c r="H25" s="1" t="s">
        <v>788</v>
      </c>
      <c r="I25" s="1" t="s">
        <v>941</v>
      </c>
      <c r="J25" s="1" t="s">
        <v>30</v>
      </c>
      <c r="K25" s="1" t="s">
        <v>942</v>
      </c>
      <c r="L25" s="1" t="s">
        <v>942</v>
      </c>
      <c r="M25" s="1" t="s">
        <v>791</v>
      </c>
      <c r="N25" s="1" t="s">
        <v>791</v>
      </c>
      <c r="O25" s="1" t="s">
        <v>792</v>
      </c>
      <c r="P25" s="1" t="s">
        <v>793</v>
      </c>
      <c r="Q25" s="1" t="s">
        <v>794</v>
      </c>
      <c r="R25" s="1" t="s">
        <v>943</v>
      </c>
      <c r="S25" s="1" t="s">
        <v>796</v>
      </c>
      <c r="T25" s="1" t="s">
        <v>797</v>
      </c>
      <c r="U25" s="1" t="s">
        <v>798</v>
      </c>
      <c r="V25" s="1" t="s">
        <v>944</v>
      </c>
    </row>
    <row r="26" s="1" customFormat="1" spans="1:22">
      <c r="A26" s="3">
        <v>999222721010163</v>
      </c>
      <c r="B26" s="1" t="s">
        <v>783</v>
      </c>
      <c r="C26" s="1" t="s">
        <v>945</v>
      </c>
      <c r="D26" s="1" t="s">
        <v>829</v>
      </c>
      <c r="E26" s="1" t="s">
        <v>946</v>
      </c>
      <c r="F26" s="1" t="s">
        <v>783</v>
      </c>
      <c r="G26" s="1" t="s">
        <v>787</v>
      </c>
      <c r="H26" s="1" t="s">
        <v>788</v>
      </c>
      <c r="I26" s="1" t="s">
        <v>831</v>
      </c>
      <c r="J26" s="1" t="s">
        <v>30</v>
      </c>
      <c r="K26" s="1" t="s">
        <v>832</v>
      </c>
      <c r="L26" s="1" t="s">
        <v>832</v>
      </c>
      <c r="M26" s="1" t="s">
        <v>791</v>
      </c>
      <c r="N26" s="1" t="s">
        <v>791</v>
      </c>
      <c r="O26" s="1" t="s">
        <v>792</v>
      </c>
      <c r="P26" s="1" t="s">
        <v>793</v>
      </c>
      <c r="Q26" s="1" t="s">
        <v>794</v>
      </c>
      <c r="R26" s="1" t="s">
        <v>947</v>
      </c>
      <c r="S26" s="1" t="s">
        <v>796</v>
      </c>
      <c r="T26" s="1" t="s">
        <v>797</v>
      </c>
      <c r="U26" s="1" t="s">
        <v>798</v>
      </c>
      <c r="V26" s="1" t="s">
        <v>834</v>
      </c>
    </row>
    <row r="27" s="1" customFormat="1" spans="1:22">
      <c r="A27" s="3">
        <v>999222720771828</v>
      </c>
      <c r="B27" s="1" t="s">
        <v>783</v>
      </c>
      <c r="C27" s="1" t="s">
        <v>948</v>
      </c>
      <c r="D27" s="1" t="s">
        <v>949</v>
      </c>
      <c r="E27" s="1" t="s">
        <v>950</v>
      </c>
      <c r="F27" s="1" t="s">
        <v>783</v>
      </c>
      <c r="G27" s="1" t="s">
        <v>787</v>
      </c>
      <c r="H27" s="1" t="s">
        <v>788</v>
      </c>
      <c r="I27" s="1" t="s">
        <v>951</v>
      </c>
      <c r="J27" s="1" t="s">
        <v>30</v>
      </c>
      <c r="K27" s="1" t="s">
        <v>952</v>
      </c>
      <c r="L27" s="1" t="s">
        <v>952</v>
      </c>
      <c r="M27" s="1" t="s">
        <v>791</v>
      </c>
      <c r="N27" s="1" t="s">
        <v>791</v>
      </c>
      <c r="O27" s="1" t="s">
        <v>792</v>
      </c>
      <c r="P27" s="1" t="s">
        <v>793</v>
      </c>
      <c r="Q27" s="1" t="s">
        <v>794</v>
      </c>
      <c r="R27" s="1" t="s">
        <v>953</v>
      </c>
      <c r="S27" s="1" t="s">
        <v>796</v>
      </c>
      <c r="T27" s="1" t="s">
        <v>797</v>
      </c>
      <c r="U27" s="1" t="s">
        <v>798</v>
      </c>
      <c r="V27" s="1" t="s">
        <v>954</v>
      </c>
    </row>
    <row r="28" s="1" customFormat="1" spans="1:22">
      <c r="A28" s="3">
        <v>999222720769712</v>
      </c>
      <c r="B28" s="1" t="s">
        <v>783</v>
      </c>
      <c r="C28" s="1" t="s">
        <v>955</v>
      </c>
      <c r="D28" s="1" t="s">
        <v>956</v>
      </c>
      <c r="E28" s="1" t="s">
        <v>957</v>
      </c>
      <c r="F28" s="1" t="s">
        <v>783</v>
      </c>
      <c r="G28" s="1" t="s">
        <v>787</v>
      </c>
      <c r="H28" s="1" t="s">
        <v>788</v>
      </c>
      <c r="I28" s="1" t="s">
        <v>958</v>
      </c>
      <c r="J28" s="1" t="s">
        <v>30</v>
      </c>
      <c r="K28" s="1" t="s">
        <v>959</v>
      </c>
      <c r="L28" s="1" t="s">
        <v>959</v>
      </c>
      <c r="M28" s="1" t="s">
        <v>791</v>
      </c>
      <c r="N28" s="1" t="s">
        <v>791</v>
      </c>
      <c r="O28" s="1" t="s">
        <v>792</v>
      </c>
      <c r="P28" s="1" t="s">
        <v>793</v>
      </c>
      <c r="Q28" s="1" t="s">
        <v>794</v>
      </c>
      <c r="R28" s="1" t="s">
        <v>960</v>
      </c>
      <c r="S28" s="1" t="s">
        <v>796</v>
      </c>
      <c r="T28" s="1" t="s">
        <v>797</v>
      </c>
      <c r="U28" s="1" t="s">
        <v>798</v>
      </c>
      <c r="V28" s="1" t="s">
        <v>851</v>
      </c>
    </row>
    <row r="29" s="1" customFormat="1" spans="1:22">
      <c r="A29" s="3">
        <v>999222720643648</v>
      </c>
      <c r="B29" s="1" t="s">
        <v>783</v>
      </c>
      <c r="C29" s="1" t="s">
        <v>961</v>
      </c>
      <c r="D29" s="1" t="s">
        <v>962</v>
      </c>
      <c r="E29" s="1" t="s">
        <v>963</v>
      </c>
      <c r="F29" s="1" t="s">
        <v>783</v>
      </c>
      <c r="G29" s="1" t="s">
        <v>787</v>
      </c>
      <c r="H29" s="1" t="s">
        <v>788</v>
      </c>
      <c r="I29" s="1" t="s">
        <v>964</v>
      </c>
      <c r="J29" s="1" t="s">
        <v>30</v>
      </c>
      <c r="K29" s="1" t="s">
        <v>965</v>
      </c>
      <c r="L29" s="1" t="s">
        <v>965</v>
      </c>
      <c r="M29" s="1" t="s">
        <v>791</v>
      </c>
      <c r="N29" s="1" t="s">
        <v>791</v>
      </c>
      <c r="O29" s="1" t="s">
        <v>792</v>
      </c>
      <c r="P29" s="1" t="s">
        <v>793</v>
      </c>
      <c r="Q29" s="1" t="s">
        <v>794</v>
      </c>
      <c r="R29" s="1" t="s">
        <v>966</v>
      </c>
      <c r="S29" s="1" t="s">
        <v>796</v>
      </c>
      <c r="T29" s="1" t="s">
        <v>797</v>
      </c>
      <c r="U29" s="1" t="s">
        <v>798</v>
      </c>
      <c r="V29" s="1" t="s">
        <v>967</v>
      </c>
    </row>
    <row r="30" s="1" customFormat="1" spans="1:22">
      <c r="A30" s="3">
        <v>999222720284824</v>
      </c>
      <c r="B30" s="1" t="s">
        <v>783</v>
      </c>
      <c r="C30" s="1" t="s">
        <v>968</v>
      </c>
      <c r="D30" s="1" t="s">
        <v>969</v>
      </c>
      <c r="E30" s="1" t="s">
        <v>970</v>
      </c>
      <c r="F30" s="1" t="s">
        <v>783</v>
      </c>
      <c r="G30" s="1" t="s">
        <v>787</v>
      </c>
      <c r="H30" s="1" t="s">
        <v>788</v>
      </c>
      <c r="I30" s="1" t="s">
        <v>971</v>
      </c>
      <c r="J30" s="1" t="s">
        <v>30</v>
      </c>
      <c r="K30" s="1" t="s">
        <v>972</v>
      </c>
      <c r="L30" s="1" t="s">
        <v>972</v>
      </c>
      <c r="M30" s="1" t="s">
        <v>791</v>
      </c>
      <c r="N30" s="1" t="s">
        <v>791</v>
      </c>
      <c r="O30" s="1" t="s">
        <v>792</v>
      </c>
      <c r="P30" s="1" t="s">
        <v>793</v>
      </c>
      <c r="Q30" s="1" t="s">
        <v>794</v>
      </c>
      <c r="R30" s="1" t="s">
        <v>973</v>
      </c>
      <c r="S30" s="1" t="s">
        <v>796</v>
      </c>
      <c r="T30" s="1" t="s">
        <v>797</v>
      </c>
      <c r="U30" s="1" t="s">
        <v>798</v>
      </c>
      <c r="V30" s="1" t="s">
        <v>820</v>
      </c>
    </row>
    <row r="31" s="1" customFormat="1" spans="1:22">
      <c r="A31" s="3">
        <v>999222720008546</v>
      </c>
      <c r="B31" s="1" t="s">
        <v>783</v>
      </c>
      <c r="C31" s="1" t="s">
        <v>974</v>
      </c>
      <c r="D31" s="1" t="s">
        <v>975</v>
      </c>
      <c r="E31" s="1" t="s">
        <v>976</v>
      </c>
      <c r="F31" s="1" t="s">
        <v>783</v>
      </c>
      <c r="G31" s="1" t="s">
        <v>787</v>
      </c>
      <c r="H31" s="1" t="s">
        <v>788</v>
      </c>
      <c r="I31" s="1" t="s">
        <v>977</v>
      </c>
      <c r="J31" s="1" t="s">
        <v>30</v>
      </c>
      <c r="K31" s="1" t="s">
        <v>978</v>
      </c>
      <c r="L31" s="1" t="s">
        <v>978</v>
      </c>
      <c r="M31" s="1" t="s">
        <v>791</v>
      </c>
      <c r="N31" s="1" t="s">
        <v>791</v>
      </c>
      <c r="O31" s="1" t="s">
        <v>792</v>
      </c>
      <c r="P31" s="1" t="s">
        <v>793</v>
      </c>
      <c r="Q31" s="1" t="s">
        <v>794</v>
      </c>
      <c r="R31" s="1" t="s">
        <v>979</v>
      </c>
      <c r="S31" s="1" t="s">
        <v>796</v>
      </c>
      <c r="T31" s="1" t="s">
        <v>797</v>
      </c>
      <c r="U31" s="1" t="s">
        <v>798</v>
      </c>
      <c r="V31" s="1" t="s">
        <v>944</v>
      </c>
    </row>
    <row r="32" s="1" customFormat="1" spans="1:22">
      <c r="A32" s="3">
        <v>999222719191602</v>
      </c>
      <c r="B32" s="1" t="s">
        <v>783</v>
      </c>
      <c r="C32" s="1" t="s">
        <v>980</v>
      </c>
      <c r="D32" s="1" t="s">
        <v>981</v>
      </c>
      <c r="E32" s="1" t="s">
        <v>982</v>
      </c>
      <c r="F32" s="1" t="s">
        <v>783</v>
      </c>
      <c r="G32" s="1" t="s">
        <v>787</v>
      </c>
      <c r="H32" s="1" t="s">
        <v>788</v>
      </c>
      <c r="I32" s="1" t="s">
        <v>983</v>
      </c>
      <c r="J32" s="1" t="s">
        <v>30</v>
      </c>
      <c r="K32" s="1" t="s">
        <v>984</v>
      </c>
      <c r="L32" s="1" t="s">
        <v>984</v>
      </c>
      <c r="M32" s="1" t="s">
        <v>791</v>
      </c>
      <c r="N32" s="1" t="s">
        <v>791</v>
      </c>
      <c r="O32" s="1" t="s">
        <v>792</v>
      </c>
      <c r="P32" s="1" t="s">
        <v>793</v>
      </c>
      <c r="Q32" s="1" t="s">
        <v>794</v>
      </c>
      <c r="R32" s="1" t="s">
        <v>985</v>
      </c>
      <c r="S32" s="1" t="s">
        <v>796</v>
      </c>
      <c r="T32" s="1" t="s">
        <v>797</v>
      </c>
      <c r="U32" s="1" t="s">
        <v>798</v>
      </c>
      <c r="V32" s="1" t="s">
        <v>954</v>
      </c>
    </row>
    <row r="33" s="1" customFormat="1" spans="1:22">
      <c r="A33" s="3">
        <v>999222719174077</v>
      </c>
      <c r="B33" s="1" t="s">
        <v>783</v>
      </c>
      <c r="C33" s="1" t="s">
        <v>986</v>
      </c>
      <c r="D33" s="1" t="s">
        <v>987</v>
      </c>
      <c r="E33" s="1" t="s">
        <v>988</v>
      </c>
      <c r="F33" s="1" t="s">
        <v>783</v>
      </c>
      <c r="G33" s="1" t="s">
        <v>787</v>
      </c>
      <c r="H33" s="1" t="s">
        <v>788</v>
      </c>
      <c r="I33" s="1" t="s">
        <v>989</v>
      </c>
      <c r="J33" s="1" t="s">
        <v>30</v>
      </c>
      <c r="K33" s="1" t="s">
        <v>990</v>
      </c>
      <c r="L33" s="1" t="s">
        <v>990</v>
      </c>
      <c r="M33" s="1" t="s">
        <v>791</v>
      </c>
      <c r="N33" s="1" t="s">
        <v>791</v>
      </c>
      <c r="O33" s="1" t="s">
        <v>792</v>
      </c>
      <c r="P33" s="1" t="s">
        <v>793</v>
      </c>
      <c r="Q33" s="1" t="s">
        <v>794</v>
      </c>
      <c r="R33" s="1" t="s">
        <v>991</v>
      </c>
      <c r="S33" s="1" t="s">
        <v>796</v>
      </c>
      <c r="T33" s="1" t="s">
        <v>797</v>
      </c>
      <c r="U33" s="1" t="s">
        <v>798</v>
      </c>
      <c r="V33" s="1" t="s">
        <v>820</v>
      </c>
    </row>
    <row r="34" s="1" customFormat="1" spans="1:22">
      <c r="A34" s="3">
        <v>999222718830009</v>
      </c>
      <c r="B34" s="1" t="s">
        <v>783</v>
      </c>
      <c r="C34" s="1" t="s">
        <v>992</v>
      </c>
      <c r="D34" s="1" t="s">
        <v>993</v>
      </c>
      <c r="E34" s="1" t="s">
        <v>994</v>
      </c>
      <c r="F34" s="1" t="s">
        <v>783</v>
      </c>
      <c r="G34" s="1" t="s">
        <v>787</v>
      </c>
      <c r="H34" s="1" t="s">
        <v>788</v>
      </c>
      <c r="I34" s="1" t="s">
        <v>995</v>
      </c>
      <c r="J34" s="1" t="s">
        <v>30</v>
      </c>
      <c r="K34" s="1" t="s">
        <v>996</v>
      </c>
      <c r="L34" s="1" t="s">
        <v>996</v>
      </c>
      <c r="M34" s="1" t="s">
        <v>791</v>
      </c>
      <c r="N34" s="1" t="s">
        <v>791</v>
      </c>
      <c r="O34" s="1" t="s">
        <v>792</v>
      </c>
      <c r="P34" s="1" t="s">
        <v>793</v>
      </c>
      <c r="Q34" s="1" t="s">
        <v>794</v>
      </c>
      <c r="R34" s="1" t="s">
        <v>997</v>
      </c>
      <c r="S34" s="1" t="s">
        <v>796</v>
      </c>
      <c r="T34" s="1" t="s">
        <v>797</v>
      </c>
      <c r="U34" s="1" t="s">
        <v>798</v>
      </c>
      <c r="V34" s="1" t="s">
        <v>799</v>
      </c>
    </row>
    <row r="35" s="1" customFormat="1" spans="1:22">
      <c r="A35" s="3">
        <v>999222718798221</v>
      </c>
      <c r="B35" s="1" t="s">
        <v>783</v>
      </c>
      <c r="C35" s="1" t="s">
        <v>998</v>
      </c>
      <c r="D35" s="1" t="s">
        <v>999</v>
      </c>
      <c r="E35" s="1" t="s">
        <v>1000</v>
      </c>
      <c r="F35" s="1" t="s">
        <v>783</v>
      </c>
      <c r="G35" s="1" t="s">
        <v>787</v>
      </c>
      <c r="H35" s="1" t="s">
        <v>788</v>
      </c>
      <c r="I35" s="1" t="s">
        <v>1001</v>
      </c>
      <c r="J35" s="1" t="s">
        <v>30</v>
      </c>
      <c r="K35" s="1" t="s">
        <v>1002</v>
      </c>
      <c r="L35" s="1" t="s">
        <v>1002</v>
      </c>
      <c r="M35" s="1" t="s">
        <v>791</v>
      </c>
      <c r="N35" s="1" t="s">
        <v>791</v>
      </c>
      <c r="O35" s="1" t="s">
        <v>792</v>
      </c>
      <c r="P35" s="1" t="s">
        <v>793</v>
      </c>
      <c r="Q35" s="1" t="s">
        <v>794</v>
      </c>
      <c r="R35" s="1" t="s">
        <v>1003</v>
      </c>
      <c r="S35" s="1" t="s">
        <v>796</v>
      </c>
      <c r="T35" s="1" t="s">
        <v>797</v>
      </c>
      <c r="U35" s="1" t="s">
        <v>798</v>
      </c>
      <c r="V35" s="1" t="s">
        <v>820</v>
      </c>
    </row>
    <row r="36" s="1" customFormat="1" spans="1:22">
      <c r="A36" s="3">
        <v>999222718397674</v>
      </c>
      <c r="B36" s="1" t="s">
        <v>783</v>
      </c>
      <c r="C36" s="1" t="s">
        <v>1004</v>
      </c>
      <c r="D36" s="1" t="s">
        <v>1005</v>
      </c>
      <c r="E36" s="1" t="s">
        <v>1006</v>
      </c>
      <c r="F36" s="1" t="s">
        <v>783</v>
      </c>
      <c r="G36" s="1" t="s">
        <v>787</v>
      </c>
      <c r="H36" s="1" t="s">
        <v>788</v>
      </c>
      <c r="I36" s="1" t="s">
        <v>1007</v>
      </c>
      <c r="J36" s="1" t="s">
        <v>30</v>
      </c>
      <c r="K36" s="1" t="s">
        <v>1008</v>
      </c>
      <c r="L36" s="1" t="s">
        <v>1008</v>
      </c>
      <c r="M36" s="1" t="s">
        <v>791</v>
      </c>
      <c r="N36" s="1" t="s">
        <v>791</v>
      </c>
      <c r="O36" s="1" t="s">
        <v>792</v>
      </c>
      <c r="P36" s="1" t="s">
        <v>793</v>
      </c>
      <c r="Q36" s="1" t="s">
        <v>794</v>
      </c>
      <c r="R36" s="1" t="s">
        <v>1009</v>
      </c>
      <c r="S36" s="1" t="s">
        <v>796</v>
      </c>
      <c r="T36" s="1" t="s">
        <v>797</v>
      </c>
      <c r="U36" s="1" t="s">
        <v>798</v>
      </c>
      <c r="V36" s="1" t="s">
        <v>967</v>
      </c>
    </row>
    <row r="37" s="1" customFormat="1" spans="1:22">
      <c r="A37" s="3">
        <v>999222718385638</v>
      </c>
      <c r="B37" s="1" t="s">
        <v>783</v>
      </c>
      <c r="C37" s="1" t="s">
        <v>1010</v>
      </c>
      <c r="D37" s="1" t="s">
        <v>1011</v>
      </c>
      <c r="E37" s="1" t="s">
        <v>1012</v>
      </c>
      <c r="F37" s="1" t="s">
        <v>783</v>
      </c>
      <c r="G37" s="1" t="s">
        <v>787</v>
      </c>
      <c r="H37" s="1" t="s">
        <v>788</v>
      </c>
      <c r="I37" s="1" t="s">
        <v>1013</v>
      </c>
      <c r="J37" s="1" t="s">
        <v>30</v>
      </c>
      <c r="K37" s="1" t="s">
        <v>1014</v>
      </c>
      <c r="L37" s="1" t="s">
        <v>1014</v>
      </c>
      <c r="M37" s="1" t="s">
        <v>791</v>
      </c>
      <c r="N37" s="1" t="s">
        <v>791</v>
      </c>
      <c r="O37" s="1" t="s">
        <v>792</v>
      </c>
      <c r="P37" s="1" t="s">
        <v>793</v>
      </c>
      <c r="Q37" s="1" t="s">
        <v>794</v>
      </c>
      <c r="R37" s="1" t="s">
        <v>1015</v>
      </c>
      <c r="S37" s="1" t="s">
        <v>796</v>
      </c>
      <c r="T37" s="1" t="s">
        <v>797</v>
      </c>
      <c r="U37" s="1" t="s">
        <v>798</v>
      </c>
      <c r="V37" s="1" t="s">
        <v>820</v>
      </c>
    </row>
    <row r="38" s="1" customFormat="1" spans="1:22">
      <c r="A38" s="3">
        <v>999222716908315</v>
      </c>
      <c r="B38" s="1" t="s">
        <v>783</v>
      </c>
      <c r="C38" s="1" t="s">
        <v>1016</v>
      </c>
      <c r="D38" s="1" t="s">
        <v>1017</v>
      </c>
      <c r="E38" s="1" t="s">
        <v>1018</v>
      </c>
      <c r="F38" s="1" t="s">
        <v>783</v>
      </c>
      <c r="G38" s="1" t="s">
        <v>787</v>
      </c>
      <c r="H38" s="1" t="s">
        <v>788</v>
      </c>
      <c r="I38" s="1" t="s">
        <v>1019</v>
      </c>
      <c r="J38" s="1" t="s">
        <v>30</v>
      </c>
      <c r="K38" s="1" t="s">
        <v>1020</v>
      </c>
      <c r="L38" s="1" t="s">
        <v>1020</v>
      </c>
      <c r="M38" s="1" t="s">
        <v>791</v>
      </c>
      <c r="N38" s="1" t="s">
        <v>791</v>
      </c>
      <c r="O38" s="1" t="s">
        <v>792</v>
      </c>
      <c r="P38" s="1" t="s">
        <v>793</v>
      </c>
      <c r="Q38" s="1" t="s">
        <v>794</v>
      </c>
      <c r="R38" s="1" t="s">
        <v>1021</v>
      </c>
      <c r="S38" s="1" t="s">
        <v>796</v>
      </c>
      <c r="T38" s="1" t="s">
        <v>797</v>
      </c>
      <c r="U38" s="1" t="s">
        <v>798</v>
      </c>
      <c r="V38" s="1" t="s">
        <v>925</v>
      </c>
    </row>
    <row r="39" s="1" customFormat="1" spans="1:22">
      <c r="A39" s="3">
        <v>999222716893812</v>
      </c>
      <c r="B39" s="1" t="s">
        <v>783</v>
      </c>
      <c r="C39" s="1" t="s">
        <v>1022</v>
      </c>
      <c r="D39" s="1" t="s">
        <v>1023</v>
      </c>
      <c r="E39" s="1" t="s">
        <v>1024</v>
      </c>
      <c r="F39" s="1" t="s">
        <v>783</v>
      </c>
      <c r="G39" s="1" t="s">
        <v>787</v>
      </c>
      <c r="H39" s="1" t="s">
        <v>788</v>
      </c>
      <c r="I39" s="1" t="s">
        <v>1025</v>
      </c>
      <c r="J39" s="1" t="s">
        <v>30</v>
      </c>
      <c r="K39" s="1" t="s">
        <v>1026</v>
      </c>
      <c r="L39" s="1" t="s">
        <v>1026</v>
      </c>
      <c r="M39" s="1" t="s">
        <v>791</v>
      </c>
      <c r="N39" s="1" t="s">
        <v>791</v>
      </c>
      <c r="O39" s="1" t="s">
        <v>792</v>
      </c>
      <c r="P39" s="1" t="s">
        <v>793</v>
      </c>
      <c r="Q39" s="1" t="s">
        <v>794</v>
      </c>
      <c r="R39" s="1" t="s">
        <v>1027</v>
      </c>
      <c r="S39" s="1" t="s">
        <v>796</v>
      </c>
      <c r="T39" s="1" t="s">
        <v>797</v>
      </c>
      <c r="U39" s="1" t="s">
        <v>798</v>
      </c>
      <c r="V39" s="1" t="s">
        <v>834</v>
      </c>
    </row>
    <row r="40" s="1" customFormat="1" spans="1:22">
      <c r="A40" s="3">
        <v>999222711020471</v>
      </c>
      <c r="B40" s="1" t="s">
        <v>783</v>
      </c>
      <c r="C40" s="1" t="s">
        <v>1028</v>
      </c>
      <c r="D40" s="1" t="s">
        <v>878</v>
      </c>
      <c r="E40" s="1" t="s">
        <v>1029</v>
      </c>
      <c r="F40" s="1" t="s">
        <v>783</v>
      </c>
      <c r="G40" s="1" t="s">
        <v>787</v>
      </c>
      <c r="H40" s="1" t="s">
        <v>788</v>
      </c>
      <c r="I40" s="1" t="s">
        <v>1030</v>
      </c>
      <c r="J40" s="1" t="s">
        <v>30</v>
      </c>
      <c r="K40" s="1" t="s">
        <v>1031</v>
      </c>
      <c r="L40" s="1" t="s">
        <v>1031</v>
      </c>
      <c r="M40" s="1" t="s">
        <v>791</v>
      </c>
      <c r="N40" s="1" t="s">
        <v>791</v>
      </c>
      <c r="O40" s="1" t="s">
        <v>792</v>
      </c>
      <c r="P40" s="1" t="s">
        <v>793</v>
      </c>
      <c r="Q40" s="1" t="s">
        <v>794</v>
      </c>
      <c r="R40" s="1" t="s">
        <v>1032</v>
      </c>
      <c r="S40" s="1" t="s">
        <v>796</v>
      </c>
      <c r="T40" s="1" t="s">
        <v>797</v>
      </c>
      <c r="U40" s="1" t="s">
        <v>798</v>
      </c>
      <c r="V40" s="1" t="s">
        <v>820</v>
      </c>
    </row>
    <row r="41" s="1" customFormat="1" spans="1:22">
      <c r="A41" s="3">
        <v>999222710876469</v>
      </c>
      <c r="B41" s="1" t="s">
        <v>783</v>
      </c>
      <c r="C41" s="1" t="s">
        <v>1033</v>
      </c>
      <c r="D41" s="1" t="s">
        <v>1034</v>
      </c>
      <c r="E41" s="1" t="s">
        <v>1035</v>
      </c>
      <c r="F41" s="1" t="s">
        <v>783</v>
      </c>
      <c r="G41" s="1" t="s">
        <v>787</v>
      </c>
      <c r="H41" s="1" t="s">
        <v>788</v>
      </c>
      <c r="I41" s="1" t="s">
        <v>1036</v>
      </c>
      <c r="J41" s="1" t="s">
        <v>30</v>
      </c>
      <c r="K41" s="1" t="s">
        <v>1037</v>
      </c>
      <c r="L41" s="1" t="s">
        <v>1037</v>
      </c>
      <c r="M41" s="1" t="s">
        <v>791</v>
      </c>
      <c r="N41" s="1" t="s">
        <v>791</v>
      </c>
      <c r="O41" s="1" t="s">
        <v>792</v>
      </c>
      <c r="P41" s="1" t="s">
        <v>793</v>
      </c>
      <c r="Q41" s="1" t="s">
        <v>794</v>
      </c>
      <c r="R41" s="1" t="s">
        <v>1038</v>
      </c>
      <c r="S41" s="1" t="s">
        <v>796</v>
      </c>
      <c r="T41" s="1" t="s">
        <v>797</v>
      </c>
      <c r="U41" s="1" t="s">
        <v>798</v>
      </c>
      <c r="V41" s="1" t="s">
        <v>813</v>
      </c>
    </row>
    <row r="42" s="1" customFormat="1" spans="1:22">
      <c r="A42" s="3">
        <v>999222710788510</v>
      </c>
      <c r="B42" s="1" t="s">
        <v>783</v>
      </c>
      <c r="C42" s="1" t="s">
        <v>1039</v>
      </c>
      <c r="D42" s="1" t="s">
        <v>1040</v>
      </c>
      <c r="E42" s="1" t="s">
        <v>1041</v>
      </c>
      <c r="F42" s="1" t="s">
        <v>783</v>
      </c>
      <c r="G42" s="1" t="s">
        <v>787</v>
      </c>
      <c r="H42" s="1" t="s">
        <v>788</v>
      </c>
      <c r="I42" s="1" t="s">
        <v>1042</v>
      </c>
      <c r="J42" s="1" t="s">
        <v>30</v>
      </c>
      <c r="K42" s="1" t="s">
        <v>1043</v>
      </c>
      <c r="L42" s="1" t="s">
        <v>1043</v>
      </c>
      <c r="M42" s="1" t="s">
        <v>791</v>
      </c>
      <c r="N42" s="1" t="s">
        <v>791</v>
      </c>
      <c r="O42" s="1" t="s">
        <v>792</v>
      </c>
      <c r="P42" s="1" t="s">
        <v>793</v>
      </c>
      <c r="Q42" s="1" t="s">
        <v>794</v>
      </c>
      <c r="R42" s="1" t="s">
        <v>1044</v>
      </c>
      <c r="S42" s="1" t="s">
        <v>796</v>
      </c>
      <c r="T42" s="1" t="s">
        <v>797</v>
      </c>
      <c r="U42" s="1" t="s">
        <v>798</v>
      </c>
      <c r="V42" s="1" t="s">
        <v>1045</v>
      </c>
    </row>
    <row r="43" s="1" customFormat="1" spans="1:22">
      <c r="A43" s="3">
        <v>999222710715414</v>
      </c>
      <c r="B43" s="1" t="s">
        <v>783</v>
      </c>
      <c r="C43" s="1" t="s">
        <v>1046</v>
      </c>
      <c r="D43" s="1" t="s">
        <v>1047</v>
      </c>
      <c r="E43" s="1" t="s">
        <v>1048</v>
      </c>
      <c r="F43" s="1" t="s">
        <v>783</v>
      </c>
      <c r="G43" s="1" t="s">
        <v>787</v>
      </c>
      <c r="H43" s="1" t="s">
        <v>788</v>
      </c>
      <c r="I43" s="1" t="s">
        <v>1049</v>
      </c>
      <c r="J43" s="1" t="s">
        <v>30</v>
      </c>
      <c r="K43" s="1" t="s">
        <v>1050</v>
      </c>
      <c r="L43" s="1" t="s">
        <v>1050</v>
      </c>
      <c r="M43" s="1" t="s">
        <v>791</v>
      </c>
      <c r="N43" s="1" t="s">
        <v>791</v>
      </c>
      <c r="O43" s="1" t="s">
        <v>792</v>
      </c>
      <c r="P43" s="1" t="s">
        <v>793</v>
      </c>
      <c r="Q43" s="1" t="s">
        <v>794</v>
      </c>
      <c r="R43" s="1" t="s">
        <v>1051</v>
      </c>
      <c r="S43" s="1" t="s">
        <v>796</v>
      </c>
      <c r="T43" s="1" t="s">
        <v>797</v>
      </c>
      <c r="U43" s="1" t="s">
        <v>798</v>
      </c>
      <c r="V43" s="1" t="s">
        <v>1052</v>
      </c>
    </row>
    <row r="44" s="1" customFormat="1" spans="1:22">
      <c r="A44" s="3">
        <v>999222710680577</v>
      </c>
      <c r="B44" s="1" t="s">
        <v>783</v>
      </c>
      <c r="C44" s="1" t="s">
        <v>1053</v>
      </c>
      <c r="D44" s="1" t="s">
        <v>1054</v>
      </c>
      <c r="E44" s="1" t="s">
        <v>1055</v>
      </c>
      <c r="F44" s="1" t="s">
        <v>783</v>
      </c>
      <c r="G44" s="1" t="s">
        <v>787</v>
      </c>
      <c r="H44" s="1" t="s">
        <v>788</v>
      </c>
      <c r="I44" s="1" t="s">
        <v>1056</v>
      </c>
      <c r="J44" s="1" t="s">
        <v>30</v>
      </c>
      <c r="K44" s="1" t="s">
        <v>1057</v>
      </c>
      <c r="L44" s="1" t="s">
        <v>1057</v>
      </c>
      <c r="M44" s="1" t="s">
        <v>791</v>
      </c>
      <c r="N44" s="1" t="s">
        <v>791</v>
      </c>
      <c r="O44" s="1" t="s">
        <v>792</v>
      </c>
      <c r="P44" s="1" t="s">
        <v>793</v>
      </c>
      <c r="Q44" s="1" t="s">
        <v>794</v>
      </c>
      <c r="R44" s="1" t="s">
        <v>1058</v>
      </c>
      <c r="S44" s="1" t="s">
        <v>796</v>
      </c>
      <c r="T44" s="1" t="s">
        <v>797</v>
      </c>
      <c r="U44" s="1" t="s">
        <v>798</v>
      </c>
      <c r="V44" s="1" t="s">
        <v>1059</v>
      </c>
    </row>
    <row r="45" s="1" customFormat="1" spans="1:22">
      <c r="A45" s="3">
        <v>999222710493803</v>
      </c>
      <c r="B45" s="1" t="s">
        <v>783</v>
      </c>
      <c r="C45" s="1" t="s">
        <v>1060</v>
      </c>
      <c r="D45" s="1" t="s">
        <v>1061</v>
      </c>
      <c r="E45" s="1" t="s">
        <v>1062</v>
      </c>
      <c r="F45" s="1" t="s">
        <v>783</v>
      </c>
      <c r="G45" s="1" t="s">
        <v>787</v>
      </c>
      <c r="H45" s="1" t="s">
        <v>788</v>
      </c>
      <c r="I45" s="1" t="s">
        <v>1063</v>
      </c>
      <c r="J45" s="1" t="s">
        <v>30</v>
      </c>
      <c r="K45" s="1" t="s">
        <v>1064</v>
      </c>
      <c r="L45" s="1" t="s">
        <v>1064</v>
      </c>
      <c r="M45" s="1" t="s">
        <v>791</v>
      </c>
      <c r="N45" s="1" t="s">
        <v>791</v>
      </c>
      <c r="O45" s="1" t="s">
        <v>792</v>
      </c>
      <c r="P45" s="1" t="s">
        <v>793</v>
      </c>
      <c r="Q45" s="1" t="s">
        <v>794</v>
      </c>
      <c r="R45" s="1" t="s">
        <v>1065</v>
      </c>
      <c r="S45" s="1" t="s">
        <v>796</v>
      </c>
      <c r="T45" s="1" t="s">
        <v>797</v>
      </c>
      <c r="U45" s="1" t="s">
        <v>798</v>
      </c>
      <c r="V45" s="1" t="s">
        <v>925</v>
      </c>
    </row>
    <row r="46" s="1" customFormat="1" spans="1:22">
      <c r="A46" s="3">
        <v>999222710483141</v>
      </c>
      <c r="B46" s="1" t="s">
        <v>783</v>
      </c>
      <c r="C46" s="1" t="s">
        <v>1066</v>
      </c>
      <c r="D46" s="1" t="s">
        <v>871</v>
      </c>
      <c r="E46" s="1" t="s">
        <v>1067</v>
      </c>
      <c r="F46" s="1" t="s">
        <v>783</v>
      </c>
      <c r="G46" s="1" t="s">
        <v>787</v>
      </c>
      <c r="H46" s="1" t="s">
        <v>788</v>
      </c>
      <c r="I46" s="1" t="s">
        <v>1068</v>
      </c>
      <c r="J46" s="1" t="s">
        <v>30</v>
      </c>
      <c r="K46" s="1" t="s">
        <v>1069</v>
      </c>
      <c r="L46" s="1" t="s">
        <v>1069</v>
      </c>
      <c r="M46" s="1" t="s">
        <v>791</v>
      </c>
      <c r="N46" s="1" t="s">
        <v>791</v>
      </c>
      <c r="O46" s="1" t="s">
        <v>792</v>
      </c>
      <c r="P46" s="1" t="s">
        <v>793</v>
      </c>
      <c r="Q46" s="1" t="s">
        <v>794</v>
      </c>
      <c r="R46" s="1" t="s">
        <v>1070</v>
      </c>
      <c r="S46" s="1" t="s">
        <v>796</v>
      </c>
      <c r="T46" s="1" t="s">
        <v>797</v>
      </c>
      <c r="U46" s="1" t="s">
        <v>798</v>
      </c>
      <c r="V46" s="1" t="s">
        <v>876</v>
      </c>
    </row>
    <row r="47" s="1" customFormat="1" spans="1:22">
      <c r="A47" s="3">
        <v>999222710429695</v>
      </c>
      <c r="B47" s="1" t="s">
        <v>783</v>
      </c>
      <c r="C47" s="1" t="s">
        <v>1071</v>
      </c>
      <c r="D47" s="1" t="s">
        <v>1072</v>
      </c>
      <c r="E47" s="1" t="s">
        <v>1073</v>
      </c>
      <c r="F47" s="1" t="s">
        <v>783</v>
      </c>
      <c r="G47" s="1" t="s">
        <v>787</v>
      </c>
      <c r="H47" s="1" t="s">
        <v>788</v>
      </c>
      <c r="I47" s="1" t="s">
        <v>1074</v>
      </c>
      <c r="J47" s="1" t="s">
        <v>30</v>
      </c>
      <c r="K47" s="1" t="s">
        <v>1075</v>
      </c>
      <c r="L47" s="1" t="s">
        <v>1075</v>
      </c>
      <c r="M47" s="1" t="s">
        <v>791</v>
      </c>
      <c r="N47" s="1" t="s">
        <v>791</v>
      </c>
      <c r="O47" s="1" t="s">
        <v>792</v>
      </c>
      <c r="P47" s="1" t="s">
        <v>793</v>
      </c>
      <c r="Q47" s="1" t="s">
        <v>794</v>
      </c>
      <c r="R47" s="1" t="s">
        <v>1076</v>
      </c>
      <c r="S47" s="1" t="s">
        <v>796</v>
      </c>
      <c r="T47" s="1" t="s">
        <v>797</v>
      </c>
      <c r="U47" s="1" t="s">
        <v>798</v>
      </c>
      <c r="V47" s="1" t="s">
        <v>813</v>
      </c>
    </row>
    <row r="48" s="1" customFormat="1" spans="1:22">
      <c r="A48" s="3">
        <v>999222708538436</v>
      </c>
      <c r="B48" s="1" t="s">
        <v>1077</v>
      </c>
      <c r="C48" s="1" t="s">
        <v>1078</v>
      </c>
      <c r="D48" s="1" t="s">
        <v>1079</v>
      </c>
      <c r="E48" s="1" t="s">
        <v>1080</v>
      </c>
      <c r="F48" s="1" t="s">
        <v>783</v>
      </c>
      <c r="G48" s="1" t="s">
        <v>787</v>
      </c>
      <c r="H48" s="1" t="s">
        <v>788</v>
      </c>
      <c r="I48" s="1" t="s">
        <v>1081</v>
      </c>
      <c r="J48" s="1" t="s">
        <v>30</v>
      </c>
      <c r="K48" s="1" t="s">
        <v>1082</v>
      </c>
      <c r="L48" s="1" t="s">
        <v>1082</v>
      </c>
      <c r="M48" s="1" t="s">
        <v>791</v>
      </c>
      <c r="N48" s="1" t="s">
        <v>791</v>
      </c>
      <c r="O48" s="1" t="s">
        <v>792</v>
      </c>
      <c r="P48" s="1" t="s">
        <v>793</v>
      </c>
      <c r="Q48" s="1" t="s">
        <v>794</v>
      </c>
      <c r="R48" s="1" t="s">
        <v>1083</v>
      </c>
      <c r="S48" s="1" t="s">
        <v>796</v>
      </c>
      <c r="T48" s="1" t="s">
        <v>797</v>
      </c>
      <c r="U48" s="1" t="s">
        <v>798</v>
      </c>
      <c r="V48" s="1" t="s">
        <v>954</v>
      </c>
    </row>
    <row r="49" s="1" customFormat="1" spans="1:22">
      <c r="A49" s="3">
        <v>999222708309268</v>
      </c>
      <c r="B49" s="1" t="s">
        <v>1077</v>
      </c>
      <c r="C49" s="1" t="s">
        <v>1084</v>
      </c>
      <c r="D49" s="1" t="s">
        <v>1085</v>
      </c>
      <c r="E49" s="1" t="s">
        <v>1086</v>
      </c>
      <c r="F49" s="1" t="s">
        <v>1077</v>
      </c>
      <c r="G49" s="1" t="s">
        <v>787</v>
      </c>
      <c r="H49" s="1" t="s">
        <v>788</v>
      </c>
      <c r="I49" s="1" t="s">
        <v>1087</v>
      </c>
      <c r="J49" s="1" t="s">
        <v>30</v>
      </c>
      <c r="K49" s="1" t="s">
        <v>1088</v>
      </c>
      <c r="L49" s="1" t="s">
        <v>1088</v>
      </c>
      <c r="M49" s="1" t="s">
        <v>791</v>
      </c>
      <c r="N49" s="1" t="s">
        <v>791</v>
      </c>
      <c r="O49" s="1" t="s">
        <v>792</v>
      </c>
      <c r="P49" s="1" t="s">
        <v>793</v>
      </c>
      <c r="Q49" s="1" t="s">
        <v>794</v>
      </c>
      <c r="R49" s="1" t="s">
        <v>1089</v>
      </c>
      <c r="S49" s="1" t="s">
        <v>796</v>
      </c>
      <c r="T49" s="1" t="s">
        <v>797</v>
      </c>
      <c r="U49" s="1" t="s">
        <v>798</v>
      </c>
      <c r="V49" s="1" t="s">
        <v>925</v>
      </c>
    </row>
    <row r="50" s="1" customFormat="1" spans="1:22">
      <c r="A50" s="3">
        <v>22707680641</v>
      </c>
      <c r="B50" s="1" t="s">
        <v>1077</v>
      </c>
      <c r="C50" s="1" t="s">
        <v>1090</v>
      </c>
      <c r="D50" s="1" t="s">
        <v>1091</v>
      </c>
      <c r="E50" s="1" t="s">
        <v>1092</v>
      </c>
      <c r="F50" s="1" t="s">
        <v>783</v>
      </c>
      <c r="G50" s="1" t="s">
        <v>787</v>
      </c>
      <c r="H50" s="1" t="s">
        <v>788</v>
      </c>
      <c r="I50" s="1" t="s">
        <v>1093</v>
      </c>
      <c r="J50" s="1" t="s">
        <v>30</v>
      </c>
      <c r="K50" s="1" t="s">
        <v>990</v>
      </c>
      <c r="L50" s="1" t="s">
        <v>990</v>
      </c>
      <c r="M50" s="1" t="s">
        <v>791</v>
      </c>
      <c r="N50" s="1" t="s">
        <v>791</v>
      </c>
      <c r="O50" s="1" t="s">
        <v>792</v>
      </c>
      <c r="P50" s="1" t="s">
        <v>793</v>
      </c>
      <c r="Q50" s="1" t="s">
        <v>794</v>
      </c>
      <c r="R50" s="1" t="s">
        <v>1094</v>
      </c>
      <c r="S50" s="1" t="s">
        <v>796</v>
      </c>
      <c r="T50" s="1" t="s">
        <v>797</v>
      </c>
      <c r="U50" s="1" t="s">
        <v>798</v>
      </c>
      <c r="V50" s="1" t="s">
        <v>834</v>
      </c>
    </row>
    <row r="51" s="1" customFormat="1" spans="1:22">
      <c r="A51" s="3">
        <v>999222707415049</v>
      </c>
      <c r="B51" s="1" t="s">
        <v>1077</v>
      </c>
      <c r="C51" s="1" t="s">
        <v>1095</v>
      </c>
      <c r="D51" s="1" t="s">
        <v>829</v>
      </c>
      <c r="E51" s="1" t="s">
        <v>1096</v>
      </c>
      <c r="F51" s="1" t="s">
        <v>1077</v>
      </c>
      <c r="G51" s="1" t="s">
        <v>787</v>
      </c>
      <c r="H51" s="1" t="s">
        <v>788</v>
      </c>
      <c r="I51" s="1" t="s">
        <v>1097</v>
      </c>
      <c r="J51" s="1" t="s">
        <v>30</v>
      </c>
      <c r="K51" s="1" t="s">
        <v>1098</v>
      </c>
      <c r="L51" s="1" t="s">
        <v>1098</v>
      </c>
      <c r="M51" s="1" t="s">
        <v>791</v>
      </c>
      <c r="N51" s="1" t="s">
        <v>791</v>
      </c>
      <c r="O51" s="1" t="s">
        <v>792</v>
      </c>
      <c r="P51" s="1" t="s">
        <v>793</v>
      </c>
      <c r="Q51" s="1" t="s">
        <v>794</v>
      </c>
      <c r="R51" s="1" t="s">
        <v>1099</v>
      </c>
      <c r="S51" s="1" t="s">
        <v>796</v>
      </c>
      <c r="T51" s="1" t="s">
        <v>797</v>
      </c>
      <c r="U51" s="1" t="s">
        <v>798</v>
      </c>
      <c r="V51" s="1" t="s">
        <v>834</v>
      </c>
    </row>
    <row r="52" s="1" customFormat="1" spans="1:22">
      <c r="A52" s="3">
        <v>999222706499911</v>
      </c>
      <c r="B52" s="1" t="s">
        <v>1077</v>
      </c>
      <c r="C52" s="1" t="s">
        <v>1100</v>
      </c>
      <c r="D52" s="1" t="s">
        <v>1101</v>
      </c>
      <c r="E52" s="1" t="s">
        <v>1102</v>
      </c>
      <c r="F52" s="1" t="s">
        <v>783</v>
      </c>
      <c r="G52" s="1" t="s">
        <v>787</v>
      </c>
      <c r="H52" s="1" t="s">
        <v>788</v>
      </c>
      <c r="I52" s="1" t="s">
        <v>1103</v>
      </c>
      <c r="J52" s="1" t="s">
        <v>30</v>
      </c>
      <c r="K52" s="1" t="s">
        <v>1104</v>
      </c>
      <c r="L52" s="1" t="s">
        <v>1104</v>
      </c>
      <c r="M52" s="1" t="s">
        <v>791</v>
      </c>
      <c r="N52" s="1" t="s">
        <v>791</v>
      </c>
      <c r="O52" s="1" t="s">
        <v>792</v>
      </c>
      <c r="P52" s="1" t="s">
        <v>793</v>
      </c>
      <c r="Q52" s="1" t="s">
        <v>794</v>
      </c>
      <c r="R52" s="1" t="s">
        <v>1105</v>
      </c>
      <c r="S52" s="1" t="s">
        <v>796</v>
      </c>
      <c r="T52" s="1" t="s">
        <v>797</v>
      </c>
      <c r="U52" s="1" t="s">
        <v>798</v>
      </c>
      <c r="V52" s="1" t="s">
        <v>820</v>
      </c>
    </row>
    <row r="53" s="1" customFormat="1" spans="1:22">
      <c r="A53" s="3">
        <v>999222706471260</v>
      </c>
      <c r="B53" s="1" t="s">
        <v>1077</v>
      </c>
      <c r="C53" s="1" t="s">
        <v>1106</v>
      </c>
      <c r="D53" s="1" t="s">
        <v>1107</v>
      </c>
      <c r="E53" s="1" t="s">
        <v>1108</v>
      </c>
      <c r="F53" s="1" t="s">
        <v>783</v>
      </c>
      <c r="G53" s="1" t="s">
        <v>787</v>
      </c>
      <c r="H53" s="1" t="s">
        <v>788</v>
      </c>
      <c r="I53" s="1" t="s">
        <v>1109</v>
      </c>
      <c r="J53" s="1" t="s">
        <v>30</v>
      </c>
      <c r="K53" s="1" t="s">
        <v>1110</v>
      </c>
      <c r="L53" s="1" t="s">
        <v>1110</v>
      </c>
      <c r="M53" s="1" t="s">
        <v>791</v>
      </c>
      <c r="N53" s="1" t="s">
        <v>791</v>
      </c>
      <c r="O53" s="1" t="s">
        <v>792</v>
      </c>
      <c r="P53" s="1" t="s">
        <v>793</v>
      </c>
      <c r="Q53" s="1" t="s">
        <v>794</v>
      </c>
      <c r="R53" s="1" t="s">
        <v>1111</v>
      </c>
      <c r="S53" s="1" t="s">
        <v>796</v>
      </c>
      <c r="T53" s="1" t="s">
        <v>797</v>
      </c>
      <c r="U53" s="1" t="s">
        <v>798</v>
      </c>
      <c r="V53" s="1" t="s">
        <v>1112</v>
      </c>
    </row>
    <row r="54" s="1" customFormat="1" spans="1:22">
      <c r="A54" s="3">
        <v>999222706418140</v>
      </c>
      <c r="B54" s="1" t="s">
        <v>1077</v>
      </c>
      <c r="C54" s="1" t="s">
        <v>1113</v>
      </c>
      <c r="D54" s="1" t="s">
        <v>1114</v>
      </c>
      <c r="E54" s="1" t="s">
        <v>1115</v>
      </c>
      <c r="F54" s="1" t="s">
        <v>1077</v>
      </c>
      <c r="G54" s="1" t="s">
        <v>787</v>
      </c>
      <c r="H54" s="1" t="s">
        <v>788</v>
      </c>
      <c r="I54" s="1" t="s">
        <v>1116</v>
      </c>
      <c r="J54" s="1" t="s">
        <v>30</v>
      </c>
      <c r="K54" s="1" t="s">
        <v>1117</v>
      </c>
      <c r="L54" s="1" t="s">
        <v>1117</v>
      </c>
      <c r="M54" s="1" t="s">
        <v>791</v>
      </c>
      <c r="N54" s="1" t="s">
        <v>791</v>
      </c>
      <c r="O54" s="1" t="s">
        <v>792</v>
      </c>
      <c r="P54" s="1" t="s">
        <v>793</v>
      </c>
      <c r="Q54" s="1" t="s">
        <v>794</v>
      </c>
      <c r="R54" s="1" t="s">
        <v>1118</v>
      </c>
      <c r="S54" s="1" t="s">
        <v>796</v>
      </c>
      <c r="T54" s="1" t="s">
        <v>797</v>
      </c>
      <c r="U54" s="1" t="s">
        <v>798</v>
      </c>
      <c r="V54" s="1" t="s">
        <v>954</v>
      </c>
    </row>
    <row r="55" s="1" customFormat="1" spans="1:22">
      <c r="A55" s="3">
        <v>999222705557918</v>
      </c>
      <c r="B55" s="1" t="s">
        <v>1077</v>
      </c>
      <c r="C55" s="1" t="s">
        <v>1119</v>
      </c>
      <c r="D55" s="1" t="s">
        <v>1120</v>
      </c>
      <c r="E55" s="1" t="s">
        <v>1121</v>
      </c>
      <c r="F55" s="1" t="s">
        <v>1077</v>
      </c>
      <c r="G55" s="1" t="s">
        <v>787</v>
      </c>
      <c r="H55" s="1" t="s">
        <v>788</v>
      </c>
      <c r="I55" s="1" t="s">
        <v>1122</v>
      </c>
      <c r="J55" s="1" t="s">
        <v>30</v>
      </c>
      <c r="K55" s="1" t="s">
        <v>1123</v>
      </c>
      <c r="L55" s="1" t="s">
        <v>1123</v>
      </c>
      <c r="M55" s="1" t="s">
        <v>791</v>
      </c>
      <c r="N55" s="1" t="s">
        <v>791</v>
      </c>
      <c r="O55" s="1" t="s">
        <v>792</v>
      </c>
      <c r="P55" s="1" t="s">
        <v>793</v>
      </c>
      <c r="Q55" s="1" t="s">
        <v>794</v>
      </c>
      <c r="R55" s="1" t="s">
        <v>1124</v>
      </c>
      <c r="S55" s="1" t="s">
        <v>796</v>
      </c>
      <c r="T55" s="1" t="s">
        <v>797</v>
      </c>
      <c r="U55" s="1" t="s">
        <v>798</v>
      </c>
      <c r="V55" s="1" t="s">
        <v>954</v>
      </c>
    </row>
    <row r="56" s="1" customFormat="1" spans="1:22">
      <c r="A56" s="3">
        <v>999222703215426</v>
      </c>
      <c r="B56" s="1" t="s">
        <v>1077</v>
      </c>
      <c r="C56" s="1" t="s">
        <v>1125</v>
      </c>
      <c r="D56" s="1" t="s">
        <v>1126</v>
      </c>
      <c r="E56" s="1" t="s">
        <v>1127</v>
      </c>
      <c r="F56" s="1" t="s">
        <v>1077</v>
      </c>
      <c r="G56" s="1" t="s">
        <v>787</v>
      </c>
      <c r="H56" s="1" t="s">
        <v>788</v>
      </c>
      <c r="I56" s="1" t="s">
        <v>1128</v>
      </c>
      <c r="J56" s="1" t="s">
        <v>30</v>
      </c>
      <c r="K56" s="1" t="s">
        <v>1129</v>
      </c>
      <c r="L56" s="1" t="s">
        <v>1129</v>
      </c>
      <c r="M56" s="1" t="s">
        <v>791</v>
      </c>
      <c r="N56" s="1" t="s">
        <v>791</v>
      </c>
      <c r="O56" s="1" t="s">
        <v>792</v>
      </c>
      <c r="P56" s="1" t="s">
        <v>793</v>
      </c>
      <c r="Q56" s="1" t="s">
        <v>794</v>
      </c>
      <c r="R56" s="1" t="s">
        <v>1130</v>
      </c>
      <c r="S56" s="1" t="s">
        <v>796</v>
      </c>
      <c r="T56" s="1" t="s">
        <v>797</v>
      </c>
      <c r="U56" s="1" t="s">
        <v>798</v>
      </c>
      <c r="V56" s="1" t="s">
        <v>834</v>
      </c>
    </row>
    <row r="57" s="1" customFormat="1" spans="1:22">
      <c r="A57" s="3">
        <v>999222700434689</v>
      </c>
      <c r="B57" s="1" t="s">
        <v>1077</v>
      </c>
      <c r="C57" s="1" t="s">
        <v>1131</v>
      </c>
      <c r="D57" s="1" t="s">
        <v>1132</v>
      </c>
      <c r="E57" s="1" t="s">
        <v>1133</v>
      </c>
      <c r="F57" s="1" t="s">
        <v>1077</v>
      </c>
      <c r="G57" s="1" t="s">
        <v>787</v>
      </c>
      <c r="H57" s="1" t="s">
        <v>788</v>
      </c>
      <c r="I57" s="1" t="s">
        <v>1134</v>
      </c>
      <c r="J57" s="1" t="s">
        <v>30</v>
      </c>
      <c r="K57" s="1" t="s">
        <v>1135</v>
      </c>
      <c r="L57" s="1" t="s">
        <v>1135</v>
      </c>
      <c r="M57" s="1" t="s">
        <v>791</v>
      </c>
      <c r="N57" s="1" t="s">
        <v>791</v>
      </c>
      <c r="O57" s="1" t="s">
        <v>792</v>
      </c>
      <c r="P57" s="1" t="s">
        <v>793</v>
      </c>
      <c r="Q57" s="1" t="s">
        <v>794</v>
      </c>
      <c r="R57" s="1" t="s">
        <v>1136</v>
      </c>
      <c r="S57" s="1" t="s">
        <v>796</v>
      </c>
      <c r="T57" s="1" t="s">
        <v>797</v>
      </c>
      <c r="U57" s="1" t="s">
        <v>798</v>
      </c>
      <c r="V57" s="1" t="s">
        <v>925</v>
      </c>
    </row>
    <row r="58" s="1" customFormat="1" spans="1:22">
      <c r="A58" s="3">
        <v>999222700340317</v>
      </c>
      <c r="B58" s="1" t="s">
        <v>1077</v>
      </c>
      <c r="C58" s="1" t="s">
        <v>1137</v>
      </c>
      <c r="D58" s="1" t="s">
        <v>1138</v>
      </c>
      <c r="E58" s="1" t="s">
        <v>1139</v>
      </c>
      <c r="F58" s="1" t="s">
        <v>1077</v>
      </c>
      <c r="G58" s="1" t="s">
        <v>787</v>
      </c>
      <c r="H58" s="1" t="s">
        <v>788</v>
      </c>
      <c r="I58" s="1" t="s">
        <v>1140</v>
      </c>
      <c r="J58" s="1" t="s">
        <v>30</v>
      </c>
      <c r="K58" s="1" t="s">
        <v>1141</v>
      </c>
      <c r="L58" s="1" t="s">
        <v>1141</v>
      </c>
      <c r="M58" s="1" t="s">
        <v>791</v>
      </c>
      <c r="N58" s="1" t="s">
        <v>791</v>
      </c>
      <c r="O58" s="1" t="s">
        <v>792</v>
      </c>
      <c r="P58" s="1" t="s">
        <v>793</v>
      </c>
      <c r="Q58" s="1" t="s">
        <v>794</v>
      </c>
      <c r="R58" s="1" t="s">
        <v>1142</v>
      </c>
      <c r="S58" s="1" t="s">
        <v>796</v>
      </c>
      <c r="T58" s="1" t="s">
        <v>797</v>
      </c>
      <c r="U58" s="1" t="s">
        <v>798</v>
      </c>
      <c r="V58" s="1" t="s">
        <v>1143</v>
      </c>
    </row>
    <row r="59" s="1" customFormat="1" spans="1:22">
      <c r="A59" s="3">
        <v>999222700264163</v>
      </c>
      <c r="B59" s="1" t="s">
        <v>1077</v>
      </c>
      <c r="C59" s="1" t="s">
        <v>1144</v>
      </c>
      <c r="D59" s="1" t="s">
        <v>1145</v>
      </c>
      <c r="E59" s="1" t="s">
        <v>1146</v>
      </c>
      <c r="F59" s="1" t="s">
        <v>1077</v>
      </c>
      <c r="G59" s="1" t="s">
        <v>787</v>
      </c>
      <c r="H59" s="1" t="s">
        <v>788</v>
      </c>
      <c r="I59" s="1" t="s">
        <v>1147</v>
      </c>
      <c r="J59" s="1" t="s">
        <v>30</v>
      </c>
      <c r="K59" s="1" t="s">
        <v>1148</v>
      </c>
      <c r="L59" s="1" t="s">
        <v>1148</v>
      </c>
      <c r="M59" s="1" t="s">
        <v>791</v>
      </c>
      <c r="N59" s="1" t="s">
        <v>791</v>
      </c>
      <c r="O59" s="1" t="s">
        <v>792</v>
      </c>
      <c r="P59" s="1" t="s">
        <v>793</v>
      </c>
      <c r="Q59" s="1" t="s">
        <v>794</v>
      </c>
      <c r="R59" s="1" t="s">
        <v>1149</v>
      </c>
      <c r="S59" s="1" t="s">
        <v>796</v>
      </c>
      <c r="T59" s="1" t="s">
        <v>797</v>
      </c>
      <c r="U59" s="1" t="s">
        <v>798</v>
      </c>
      <c r="V59" s="1" t="s">
        <v>954</v>
      </c>
    </row>
    <row r="60" s="1" customFormat="1" spans="1:22">
      <c r="A60" s="3">
        <v>999222697629952</v>
      </c>
      <c r="B60" s="1" t="s">
        <v>1077</v>
      </c>
      <c r="C60" s="1" t="s">
        <v>1150</v>
      </c>
      <c r="D60" s="1" t="s">
        <v>1151</v>
      </c>
      <c r="E60" s="1" t="s">
        <v>1152</v>
      </c>
      <c r="F60" s="1" t="s">
        <v>783</v>
      </c>
      <c r="G60" s="1" t="s">
        <v>787</v>
      </c>
      <c r="H60" s="1" t="s">
        <v>788</v>
      </c>
      <c r="I60" s="1" t="s">
        <v>1153</v>
      </c>
      <c r="J60" s="1" t="s">
        <v>30</v>
      </c>
      <c r="K60" s="1" t="s">
        <v>1154</v>
      </c>
      <c r="L60" s="1" t="s">
        <v>1154</v>
      </c>
      <c r="M60" s="1" t="s">
        <v>791</v>
      </c>
      <c r="N60" s="1" t="s">
        <v>791</v>
      </c>
      <c r="O60" s="1" t="s">
        <v>792</v>
      </c>
      <c r="P60" s="1" t="s">
        <v>793</v>
      </c>
      <c r="Q60" s="1" t="s">
        <v>794</v>
      </c>
      <c r="R60" s="1" t="s">
        <v>1155</v>
      </c>
      <c r="S60" s="1" t="s">
        <v>796</v>
      </c>
      <c r="T60" s="1" t="s">
        <v>797</v>
      </c>
      <c r="U60" s="1" t="s">
        <v>798</v>
      </c>
      <c r="V60" s="1" t="s">
        <v>1156</v>
      </c>
    </row>
    <row r="61" s="1" customFormat="1" spans="1:22">
      <c r="A61" s="3">
        <v>22693440926</v>
      </c>
      <c r="B61" s="1" t="s">
        <v>1077</v>
      </c>
      <c r="C61" s="1" t="s">
        <v>1157</v>
      </c>
      <c r="D61" s="1" t="s">
        <v>1158</v>
      </c>
      <c r="E61" s="1" t="s">
        <v>1159</v>
      </c>
      <c r="F61" s="1" t="s">
        <v>1077</v>
      </c>
      <c r="G61" s="1" t="s">
        <v>787</v>
      </c>
      <c r="H61" s="1" t="s">
        <v>788</v>
      </c>
      <c r="I61" s="1" t="s">
        <v>1160</v>
      </c>
      <c r="J61" s="1" t="s">
        <v>30</v>
      </c>
      <c r="K61" s="1" t="s">
        <v>1161</v>
      </c>
      <c r="L61" s="1" t="s">
        <v>1161</v>
      </c>
      <c r="M61" s="1" t="s">
        <v>791</v>
      </c>
      <c r="N61" s="1" t="s">
        <v>791</v>
      </c>
      <c r="O61" s="1" t="s">
        <v>792</v>
      </c>
      <c r="P61" s="1" t="s">
        <v>793</v>
      </c>
      <c r="Q61" s="1" t="s">
        <v>794</v>
      </c>
      <c r="R61" s="1" t="s">
        <v>1162</v>
      </c>
      <c r="S61" s="1" t="s">
        <v>796</v>
      </c>
      <c r="T61" s="1" t="s">
        <v>797</v>
      </c>
      <c r="U61" s="1" t="s">
        <v>1163</v>
      </c>
      <c r="V61" s="1" t="s">
        <v>834</v>
      </c>
    </row>
    <row r="62" s="1" customFormat="1" spans="1:22">
      <c r="A62" s="3">
        <v>999222692895763</v>
      </c>
      <c r="B62" s="1" t="s">
        <v>1077</v>
      </c>
      <c r="C62" s="1" t="s">
        <v>1164</v>
      </c>
      <c r="D62" s="1" t="s">
        <v>1165</v>
      </c>
      <c r="E62" s="1" t="s">
        <v>1166</v>
      </c>
      <c r="F62" s="1" t="s">
        <v>1077</v>
      </c>
      <c r="G62" s="1" t="s">
        <v>787</v>
      </c>
      <c r="H62" s="1" t="s">
        <v>788</v>
      </c>
      <c r="I62" s="1" t="s">
        <v>1167</v>
      </c>
      <c r="J62" s="1" t="s">
        <v>30</v>
      </c>
      <c r="K62" s="1" t="s">
        <v>1168</v>
      </c>
      <c r="L62" s="1" t="s">
        <v>1168</v>
      </c>
      <c r="M62" s="1" t="s">
        <v>791</v>
      </c>
      <c r="N62" s="1" t="s">
        <v>791</v>
      </c>
      <c r="O62" s="1" t="s">
        <v>792</v>
      </c>
      <c r="P62" s="1" t="s">
        <v>793</v>
      </c>
      <c r="Q62" s="1" t="s">
        <v>794</v>
      </c>
      <c r="R62" s="1" t="s">
        <v>1169</v>
      </c>
      <c r="S62" s="1" t="s">
        <v>796</v>
      </c>
      <c r="T62" s="1" t="s">
        <v>797</v>
      </c>
      <c r="U62" s="1" t="s">
        <v>798</v>
      </c>
      <c r="V62" s="1" t="s">
        <v>820</v>
      </c>
    </row>
    <row r="63" s="1" customFormat="1" spans="1:22">
      <c r="A63" s="3">
        <v>999222691163381</v>
      </c>
      <c r="B63" s="1" t="s">
        <v>1077</v>
      </c>
      <c r="C63" s="1" t="s">
        <v>1170</v>
      </c>
      <c r="D63" s="1" t="s">
        <v>1171</v>
      </c>
      <c r="E63" s="1" t="s">
        <v>1172</v>
      </c>
      <c r="F63" s="1" t="s">
        <v>1077</v>
      </c>
      <c r="G63" s="1" t="s">
        <v>787</v>
      </c>
      <c r="H63" s="1" t="s">
        <v>788</v>
      </c>
      <c r="I63" s="1" t="s">
        <v>1173</v>
      </c>
      <c r="J63" s="1" t="s">
        <v>30</v>
      </c>
      <c r="K63" s="1" t="s">
        <v>1174</v>
      </c>
      <c r="L63" s="1" t="s">
        <v>1174</v>
      </c>
      <c r="M63" s="1" t="s">
        <v>791</v>
      </c>
      <c r="N63" s="1" t="s">
        <v>791</v>
      </c>
      <c r="O63" s="1" t="s">
        <v>792</v>
      </c>
      <c r="P63" s="1" t="s">
        <v>793</v>
      </c>
      <c r="Q63" s="1" t="s">
        <v>794</v>
      </c>
      <c r="R63" s="1" t="s">
        <v>1175</v>
      </c>
      <c r="S63" s="1" t="s">
        <v>796</v>
      </c>
      <c r="T63" s="1" t="s">
        <v>797</v>
      </c>
      <c r="U63" s="1" t="s">
        <v>798</v>
      </c>
      <c r="V63" s="1" t="s">
        <v>925</v>
      </c>
    </row>
    <row r="64" s="1" customFormat="1" spans="1:22">
      <c r="A64" s="3">
        <v>22690745743</v>
      </c>
      <c r="B64" s="1" t="s">
        <v>1077</v>
      </c>
      <c r="C64" s="1" t="s">
        <v>1176</v>
      </c>
      <c r="D64" s="1" t="s">
        <v>1177</v>
      </c>
      <c r="E64" s="1" t="s">
        <v>1178</v>
      </c>
      <c r="F64" s="1" t="s">
        <v>783</v>
      </c>
      <c r="G64" s="1" t="s">
        <v>787</v>
      </c>
      <c r="H64" s="1" t="s">
        <v>788</v>
      </c>
      <c r="I64" s="1" t="s">
        <v>1179</v>
      </c>
      <c r="J64" s="1" t="s">
        <v>30</v>
      </c>
      <c r="K64" s="1" t="s">
        <v>1180</v>
      </c>
      <c r="L64" s="1" t="s">
        <v>1180</v>
      </c>
      <c r="M64" s="1" t="s">
        <v>791</v>
      </c>
      <c r="N64" s="1" t="s">
        <v>791</v>
      </c>
      <c r="O64" s="1" t="s">
        <v>792</v>
      </c>
      <c r="P64" s="1" t="s">
        <v>793</v>
      </c>
      <c r="Q64" s="1" t="s">
        <v>794</v>
      </c>
      <c r="R64" s="1" t="s">
        <v>1181</v>
      </c>
      <c r="S64" s="1" t="s">
        <v>796</v>
      </c>
      <c r="T64" s="1" t="s">
        <v>797</v>
      </c>
      <c r="U64" s="1" t="s">
        <v>798</v>
      </c>
      <c r="V64" s="1" t="s">
        <v>1182</v>
      </c>
    </row>
    <row r="65" s="1" customFormat="1" spans="1:22">
      <c r="A65" s="3">
        <v>999222690125219</v>
      </c>
      <c r="B65" s="1" t="s">
        <v>1077</v>
      </c>
      <c r="C65" s="1" t="s">
        <v>1183</v>
      </c>
      <c r="D65" s="1" t="s">
        <v>1184</v>
      </c>
      <c r="E65" s="1" t="s">
        <v>1185</v>
      </c>
      <c r="F65" s="1" t="s">
        <v>1077</v>
      </c>
      <c r="G65" s="1" t="s">
        <v>787</v>
      </c>
      <c r="H65" s="1" t="s">
        <v>788</v>
      </c>
      <c r="I65" s="1" t="s">
        <v>1186</v>
      </c>
      <c r="J65" s="1" t="s">
        <v>30</v>
      </c>
      <c r="K65" s="1" t="s">
        <v>1187</v>
      </c>
      <c r="L65" s="1" t="s">
        <v>1187</v>
      </c>
      <c r="M65" s="1" t="s">
        <v>791</v>
      </c>
      <c r="N65" s="1" t="s">
        <v>791</v>
      </c>
      <c r="O65" s="1" t="s">
        <v>792</v>
      </c>
      <c r="P65" s="1" t="s">
        <v>793</v>
      </c>
      <c r="Q65" s="1" t="s">
        <v>794</v>
      </c>
      <c r="R65" s="1" t="s">
        <v>1188</v>
      </c>
      <c r="S65" s="1" t="s">
        <v>796</v>
      </c>
      <c r="T65" s="1" t="s">
        <v>797</v>
      </c>
      <c r="U65" s="1" t="s">
        <v>798</v>
      </c>
      <c r="V65" s="1" t="s">
        <v>954</v>
      </c>
    </row>
    <row r="66" s="1" customFormat="1" spans="1:22">
      <c r="A66" s="3">
        <v>999222689968286</v>
      </c>
      <c r="B66" s="1" t="s">
        <v>1077</v>
      </c>
      <c r="C66" s="1" t="s">
        <v>1189</v>
      </c>
      <c r="D66" s="1" t="s">
        <v>1190</v>
      </c>
      <c r="E66" s="1" t="s">
        <v>1191</v>
      </c>
      <c r="F66" s="1" t="s">
        <v>783</v>
      </c>
      <c r="G66" s="1" t="s">
        <v>787</v>
      </c>
      <c r="H66" s="1" t="s">
        <v>788</v>
      </c>
      <c r="I66" s="1" t="s">
        <v>1192</v>
      </c>
      <c r="J66" s="1" t="s">
        <v>30</v>
      </c>
      <c r="K66" s="1" t="s">
        <v>1193</v>
      </c>
      <c r="L66" s="1" t="s">
        <v>1193</v>
      </c>
      <c r="M66" s="1" t="s">
        <v>791</v>
      </c>
      <c r="N66" s="1" t="s">
        <v>791</v>
      </c>
      <c r="O66" s="1" t="s">
        <v>792</v>
      </c>
      <c r="P66" s="1" t="s">
        <v>793</v>
      </c>
      <c r="Q66" s="1" t="s">
        <v>794</v>
      </c>
      <c r="R66" s="1" t="s">
        <v>1194</v>
      </c>
      <c r="S66" s="1" t="s">
        <v>796</v>
      </c>
      <c r="T66" s="1" t="s">
        <v>797</v>
      </c>
      <c r="U66" s="1" t="s">
        <v>798</v>
      </c>
      <c r="V66" s="1" t="s">
        <v>834</v>
      </c>
    </row>
    <row r="67" s="1" customFormat="1" spans="1:22">
      <c r="A67" s="3">
        <v>22688475887</v>
      </c>
      <c r="B67" s="1" t="s">
        <v>1195</v>
      </c>
      <c r="C67" s="1" t="s">
        <v>1196</v>
      </c>
      <c r="D67" s="1" t="s">
        <v>1197</v>
      </c>
      <c r="E67" s="1" t="s">
        <v>1198</v>
      </c>
      <c r="F67" s="1" t="s">
        <v>1077</v>
      </c>
      <c r="G67" s="1" t="s">
        <v>787</v>
      </c>
      <c r="H67" s="1" t="s">
        <v>788</v>
      </c>
      <c r="I67" s="1" t="s">
        <v>1199</v>
      </c>
      <c r="J67" s="1" t="s">
        <v>30</v>
      </c>
      <c r="K67" s="1" t="s">
        <v>1200</v>
      </c>
      <c r="L67" s="1" t="s">
        <v>1200</v>
      </c>
      <c r="M67" s="1" t="s">
        <v>791</v>
      </c>
      <c r="N67" s="1" t="s">
        <v>791</v>
      </c>
      <c r="O67" s="1" t="s">
        <v>792</v>
      </c>
      <c r="P67" s="1" t="s">
        <v>793</v>
      </c>
      <c r="Q67" s="1" t="s">
        <v>794</v>
      </c>
      <c r="R67" s="1" t="s">
        <v>1201</v>
      </c>
      <c r="S67" s="1" t="s">
        <v>796</v>
      </c>
      <c r="T67" s="1" t="s">
        <v>797</v>
      </c>
      <c r="U67" s="1" t="s">
        <v>798</v>
      </c>
      <c r="V67" s="1" t="s">
        <v>820</v>
      </c>
    </row>
    <row r="68" s="1" customFormat="1" spans="1:22">
      <c r="A68" s="3">
        <v>999222686173035</v>
      </c>
      <c r="B68" s="1" t="s">
        <v>1195</v>
      </c>
      <c r="C68" s="1" t="s">
        <v>1202</v>
      </c>
      <c r="D68" s="1" t="s">
        <v>1203</v>
      </c>
      <c r="E68" s="1" t="s">
        <v>1204</v>
      </c>
      <c r="F68" s="1" t="s">
        <v>1077</v>
      </c>
      <c r="G68" s="1" t="s">
        <v>787</v>
      </c>
      <c r="H68" s="1" t="s">
        <v>788</v>
      </c>
      <c r="I68" s="1" t="s">
        <v>1186</v>
      </c>
      <c r="J68" s="1" t="s">
        <v>30</v>
      </c>
      <c r="K68" s="1" t="s">
        <v>1187</v>
      </c>
      <c r="L68" s="1" t="s">
        <v>1187</v>
      </c>
      <c r="M68" s="1" t="s">
        <v>791</v>
      </c>
      <c r="N68" s="1" t="s">
        <v>791</v>
      </c>
      <c r="O68" s="1" t="s">
        <v>792</v>
      </c>
      <c r="P68" s="1" t="s">
        <v>793</v>
      </c>
      <c r="Q68" s="1" t="s">
        <v>794</v>
      </c>
      <c r="R68" s="1" t="s">
        <v>1205</v>
      </c>
      <c r="S68" s="1" t="s">
        <v>796</v>
      </c>
      <c r="T68" s="1" t="s">
        <v>797</v>
      </c>
      <c r="U68" s="1" t="s">
        <v>798</v>
      </c>
      <c r="V68" s="1" t="s">
        <v>806</v>
      </c>
    </row>
    <row r="69" s="1" customFormat="1" spans="1:22">
      <c r="A69" s="3">
        <v>999222682492768</v>
      </c>
      <c r="B69" s="1" t="s">
        <v>1195</v>
      </c>
      <c r="C69" s="1" t="s">
        <v>1206</v>
      </c>
      <c r="D69" s="1" t="s">
        <v>1207</v>
      </c>
      <c r="E69" s="1" t="s">
        <v>1208</v>
      </c>
      <c r="F69" s="1" t="s">
        <v>1077</v>
      </c>
      <c r="G69" s="1" t="s">
        <v>787</v>
      </c>
      <c r="H69" s="1" t="s">
        <v>788</v>
      </c>
      <c r="I69" s="1" t="s">
        <v>1209</v>
      </c>
      <c r="J69" s="1" t="s">
        <v>30</v>
      </c>
      <c r="K69" s="1" t="s">
        <v>1210</v>
      </c>
      <c r="L69" s="1" t="s">
        <v>1210</v>
      </c>
      <c r="M69" s="1" t="s">
        <v>791</v>
      </c>
      <c r="N69" s="1" t="s">
        <v>791</v>
      </c>
      <c r="O69" s="1" t="s">
        <v>792</v>
      </c>
      <c r="P69" s="1" t="s">
        <v>793</v>
      </c>
      <c r="Q69" s="1" t="s">
        <v>794</v>
      </c>
      <c r="R69" s="1" t="s">
        <v>1211</v>
      </c>
      <c r="S69" s="1" t="s">
        <v>796</v>
      </c>
      <c r="T69" s="1" t="s">
        <v>797</v>
      </c>
      <c r="U69" s="1" t="s">
        <v>798</v>
      </c>
      <c r="V69" s="1" t="s">
        <v>1052</v>
      </c>
    </row>
    <row r="70" s="1" customFormat="1" spans="1:22">
      <c r="A70" s="3">
        <v>999222682304944</v>
      </c>
      <c r="B70" s="1" t="s">
        <v>1195</v>
      </c>
      <c r="C70" s="1" t="s">
        <v>1212</v>
      </c>
      <c r="D70" s="1" t="s">
        <v>1213</v>
      </c>
      <c r="E70" s="1" t="s">
        <v>1214</v>
      </c>
      <c r="F70" s="1" t="s">
        <v>1195</v>
      </c>
      <c r="G70" s="1" t="s">
        <v>787</v>
      </c>
      <c r="H70" s="1" t="s">
        <v>788</v>
      </c>
      <c r="I70" s="1" t="s">
        <v>1215</v>
      </c>
      <c r="J70" s="1" t="s">
        <v>30</v>
      </c>
      <c r="K70" s="1" t="s">
        <v>1216</v>
      </c>
      <c r="L70" s="1" t="s">
        <v>1216</v>
      </c>
      <c r="M70" s="1" t="s">
        <v>791</v>
      </c>
      <c r="N70" s="1" t="s">
        <v>791</v>
      </c>
      <c r="O70" s="1" t="s">
        <v>792</v>
      </c>
      <c r="P70" s="1" t="s">
        <v>793</v>
      </c>
      <c r="Q70" s="1" t="s">
        <v>794</v>
      </c>
      <c r="R70" s="1" t="s">
        <v>1217</v>
      </c>
      <c r="S70" s="1" t="s">
        <v>796</v>
      </c>
      <c r="T70" s="1" t="s">
        <v>797</v>
      </c>
      <c r="U70" s="1" t="s">
        <v>798</v>
      </c>
      <c r="V70" s="1" t="s">
        <v>954</v>
      </c>
    </row>
    <row r="71" s="1" customFormat="1" spans="1:22">
      <c r="A71" s="3">
        <v>999222677987794</v>
      </c>
      <c r="B71" s="1" t="s">
        <v>1195</v>
      </c>
      <c r="C71" s="1" t="s">
        <v>1218</v>
      </c>
      <c r="D71" s="1" t="s">
        <v>1219</v>
      </c>
      <c r="E71" s="1" t="s">
        <v>1220</v>
      </c>
      <c r="F71" s="1" t="s">
        <v>1077</v>
      </c>
      <c r="G71" s="1" t="s">
        <v>787</v>
      </c>
      <c r="H71" s="1" t="s">
        <v>788</v>
      </c>
      <c r="I71" s="1" t="s">
        <v>1221</v>
      </c>
      <c r="J71" s="1" t="s">
        <v>30</v>
      </c>
      <c r="K71" s="1" t="s">
        <v>1222</v>
      </c>
      <c r="L71" s="1" t="s">
        <v>1222</v>
      </c>
      <c r="M71" s="1" t="s">
        <v>791</v>
      </c>
      <c r="N71" s="1" t="s">
        <v>791</v>
      </c>
      <c r="O71" s="1" t="s">
        <v>792</v>
      </c>
      <c r="P71" s="1" t="s">
        <v>793</v>
      </c>
      <c r="Q71" s="1" t="s">
        <v>794</v>
      </c>
      <c r="R71" s="1" t="s">
        <v>1223</v>
      </c>
      <c r="S71" s="1" t="s">
        <v>796</v>
      </c>
      <c r="T71" s="1" t="s">
        <v>797</v>
      </c>
      <c r="U71" s="1" t="s">
        <v>1163</v>
      </c>
      <c r="V71" s="1" t="s">
        <v>834</v>
      </c>
    </row>
    <row r="72" s="1" customFormat="1" spans="1:22">
      <c r="A72" s="3">
        <v>999222673046941</v>
      </c>
      <c r="B72" s="1" t="s">
        <v>1195</v>
      </c>
      <c r="C72" s="1" t="s">
        <v>1224</v>
      </c>
      <c r="D72" s="1" t="s">
        <v>1225</v>
      </c>
      <c r="E72" s="1" t="s">
        <v>1226</v>
      </c>
      <c r="F72" s="1" t="s">
        <v>783</v>
      </c>
      <c r="G72" s="1" t="s">
        <v>787</v>
      </c>
      <c r="H72" s="1" t="s">
        <v>788</v>
      </c>
      <c r="I72" s="1" t="s">
        <v>1227</v>
      </c>
      <c r="J72" s="1" t="s">
        <v>30</v>
      </c>
      <c r="K72" s="1" t="s">
        <v>1228</v>
      </c>
      <c r="L72" s="1" t="s">
        <v>1228</v>
      </c>
      <c r="M72" s="1" t="s">
        <v>791</v>
      </c>
      <c r="N72" s="1" t="s">
        <v>791</v>
      </c>
      <c r="O72" s="1" t="s">
        <v>792</v>
      </c>
      <c r="P72" s="1" t="s">
        <v>793</v>
      </c>
      <c r="Q72" s="1" t="s">
        <v>794</v>
      </c>
      <c r="R72" s="1" t="s">
        <v>1229</v>
      </c>
      <c r="S72" s="1" t="s">
        <v>796</v>
      </c>
      <c r="T72" s="1" t="s">
        <v>797</v>
      </c>
      <c r="U72" s="1" t="s">
        <v>798</v>
      </c>
      <c r="V72" s="1" t="s">
        <v>967</v>
      </c>
    </row>
    <row r="73" s="1" customFormat="1" spans="1:22">
      <c r="A73" s="3">
        <v>999222672838340</v>
      </c>
      <c r="B73" s="1" t="s">
        <v>1195</v>
      </c>
      <c r="C73" s="1" t="s">
        <v>1230</v>
      </c>
      <c r="D73" s="1" t="s">
        <v>1231</v>
      </c>
      <c r="E73" s="1" t="s">
        <v>1232</v>
      </c>
      <c r="F73" s="1" t="s">
        <v>783</v>
      </c>
      <c r="G73" s="1" t="s">
        <v>787</v>
      </c>
      <c r="H73" s="1" t="s">
        <v>788</v>
      </c>
      <c r="I73" s="1" t="s">
        <v>1233</v>
      </c>
      <c r="J73" s="1" t="s">
        <v>30</v>
      </c>
      <c r="K73" s="1" t="s">
        <v>1234</v>
      </c>
      <c r="L73" s="1" t="s">
        <v>1234</v>
      </c>
      <c r="M73" s="1" t="s">
        <v>791</v>
      </c>
      <c r="N73" s="1" t="s">
        <v>791</v>
      </c>
      <c r="O73" s="1" t="s">
        <v>792</v>
      </c>
      <c r="P73" s="1" t="s">
        <v>793</v>
      </c>
      <c r="Q73" s="1" t="s">
        <v>794</v>
      </c>
      <c r="R73" s="1" t="s">
        <v>1235</v>
      </c>
      <c r="S73" s="1" t="s">
        <v>796</v>
      </c>
      <c r="T73" s="1" t="s">
        <v>797</v>
      </c>
      <c r="U73" s="1" t="s">
        <v>798</v>
      </c>
      <c r="V73" s="1" t="s">
        <v>813</v>
      </c>
    </row>
    <row r="74" s="1" customFormat="1" spans="1:22">
      <c r="A74" s="3">
        <v>999222670000285</v>
      </c>
      <c r="B74" s="1" t="s">
        <v>1236</v>
      </c>
      <c r="C74" s="1" t="s">
        <v>1237</v>
      </c>
      <c r="D74" s="1" t="s">
        <v>1171</v>
      </c>
      <c r="E74" s="1" t="s">
        <v>1238</v>
      </c>
      <c r="F74" s="1" t="s">
        <v>1077</v>
      </c>
      <c r="G74" s="1" t="s">
        <v>787</v>
      </c>
      <c r="H74" s="1" t="s">
        <v>788</v>
      </c>
      <c r="I74" s="1" t="s">
        <v>1239</v>
      </c>
      <c r="J74" s="1" t="s">
        <v>30</v>
      </c>
      <c r="K74" s="1" t="s">
        <v>1240</v>
      </c>
      <c r="L74" s="1" t="s">
        <v>1240</v>
      </c>
      <c r="M74" s="1" t="s">
        <v>791</v>
      </c>
      <c r="N74" s="1" t="s">
        <v>791</v>
      </c>
      <c r="O74" s="1" t="s">
        <v>792</v>
      </c>
      <c r="P74" s="1" t="s">
        <v>793</v>
      </c>
      <c r="Q74" s="1" t="s">
        <v>794</v>
      </c>
      <c r="R74" s="1" t="s">
        <v>1241</v>
      </c>
      <c r="S74" s="1" t="s">
        <v>796</v>
      </c>
      <c r="T74" s="1" t="s">
        <v>797</v>
      </c>
      <c r="U74" s="1" t="s">
        <v>798</v>
      </c>
      <c r="V74" s="1" t="s">
        <v>925</v>
      </c>
    </row>
    <row r="75" s="1" customFormat="1" spans="1:22">
      <c r="A75" s="3">
        <v>999222669435758</v>
      </c>
      <c r="B75" s="1" t="s">
        <v>1236</v>
      </c>
      <c r="C75" s="1" t="s">
        <v>1242</v>
      </c>
      <c r="D75" s="1" t="s">
        <v>1243</v>
      </c>
      <c r="E75" s="1" t="s">
        <v>1244</v>
      </c>
      <c r="F75" s="1" t="s">
        <v>1236</v>
      </c>
      <c r="G75" s="1" t="s">
        <v>787</v>
      </c>
      <c r="H75" s="1" t="s">
        <v>788</v>
      </c>
      <c r="I75" s="1" t="s">
        <v>1245</v>
      </c>
      <c r="J75" s="1" t="s">
        <v>30</v>
      </c>
      <c r="K75" s="1" t="s">
        <v>1246</v>
      </c>
      <c r="L75" s="1" t="s">
        <v>792</v>
      </c>
      <c r="M75" s="1" t="s">
        <v>1247</v>
      </c>
      <c r="N75" s="1" t="s">
        <v>1248</v>
      </c>
      <c r="O75" s="1" t="s">
        <v>792</v>
      </c>
      <c r="P75" s="1" t="s">
        <v>793</v>
      </c>
      <c r="Q75" s="1" t="s">
        <v>794</v>
      </c>
      <c r="R75" s="1" t="s">
        <v>1249</v>
      </c>
      <c r="S75" s="1" t="s">
        <v>796</v>
      </c>
      <c r="T75" s="1" t="s">
        <v>797</v>
      </c>
      <c r="U75" s="1" t="s">
        <v>798</v>
      </c>
      <c r="V75" s="1" t="s">
        <v>1250</v>
      </c>
    </row>
    <row r="76" s="1" customFormat="1" spans="1:22">
      <c r="A76" s="3">
        <v>999222668978160</v>
      </c>
      <c r="B76" s="1" t="s">
        <v>1236</v>
      </c>
      <c r="C76" s="1" t="s">
        <v>1251</v>
      </c>
      <c r="D76" s="1" t="s">
        <v>1252</v>
      </c>
      <c r="E76" s="1" t="s">
        <v>1253</v>
      </c>
      <c r="F76" s="1" t="s">
        <v>1195</v>
      </c>
      <c r="G76" s="1" t="s">
        <v>787</v>
      </c>
      <c r="H76" s="1" t="s">
        <v>788</v>
      </c>
      <c r="I76" s="1" t="s">
        <v>1254</v>
      </c>
      <c r="J76" s="1" t="s">
        <v>30</v>
      </c>
      <c r="K76" s="1" t="s">
        <v>1255</v>
      </c>
      <c r="L76" s="1" t="s">
        <v>1255</v>
      </c>
      <c r="M76" s="1" t="s">
        <v>791</v>
      </c>
      <c r="N76" s="1" t="s">
        <v>791</v>
      </c>
      <c r="O76" s="1" t="s">
        <v>792</v>
      </c>
      <c r="P76" s="1" t="s">
        <v>793</v>
      </c>
      <c r="Q76" s="1" t="s">
        <v>794</v>
      </c>
      <c r="R76" s="1" t="s">
        <v>1256</v>
      </c>
      <c r="S76" s="1" t="s">
        <v>796</v>
      </c>
      <c r="T76" s="1" t="s">
        <v>797</v>
      </c>
      <c r="U76" s="1" t="s">
        <v>798</v>
      </c>
      <c r="V76" s="1" t="s">
        <v>1257</v>
      </c>
    </row>
    <row r="77" s="1" customFormat="1" spans="1:22">
      <c r="A77" s="3">
        <v>999222666461926</v>
      </c>
      <c r="B77" s="1" t="s">
        <v>1236</v>
      </c>
      <c r="C77" s="1" t="s">
        <v>1258</v>
      </c>
      <c r="D77" s="1" t="s">
        <v>1259</v>
      </c>
      <c r="E77" s="1" t="s">
        <v>1260</v>
      </c>
      <c r="F77" s="1" t="s">
        <v>1236</v>
      </c>
      <c r="G77" s="1" t="s">
        <v>787</v>
      </c>
      <c r="H77" s="1" t="s">
        <v>788</v>
      </c>
      <c r="I77" s="1" t="s">
        <v>1261</v>
      </c>
      <c r="J77" s="1" t="s">
        <v>30</v>
      </c>
      <c r="K77" s="1" t="s">
        <v>1262</v>
      </c>
      <c r="L77" s="1" t="s">
        <v>1262</v>
      </c>
      <c r="M77" s="1" t="s">
        <v>791</v>
      </c>
      <c r="N77" s="1" t="s">
        <v>791</v>
      </c>
      <c r="O77" s="1" t="s">
        <v>792</v>
      </c>
      <c r="P77" s="1" t="s">
        <v>793</v>
      </c>
      <c r="Q77" s="1" t="s">
        <v>794</v>
      </c>
      <c r="R77" s="1" t="s">
        <v>1263</v>
      </c>
      <c r="S77" s="1" t="s">
        <v>796</v>
      </c>
      <c r="T77" s="1" t="s">
        <v>797</v>
      </c>
      <c r="U77" s="1" t="s">
        <v>798</v>
      </c>
      <c r="V77" s="1" t="s">
        <v>820</v>
      </c>
    </row>
    <row r="78" s="1" customFormat="1" spans="1:22">
      <c r="A78" s="3">
        <v>999222660354998</v>
      </c>
      <c r="B78" s="1" t="s">
        <v>1236</v>
      </c>
      <c r="C78" s="1" t="s">
        <v>1264</v>
      </c>
      <c r="D78" s="1" t="s">
        <v>1265</v>
      </c>
      <c r="E78" s="1" t="s">
        <v>1266</v>
      </c>
      <c r="F78" s="1" t="s">
        <v>1195</v>
      </c>
      <c r="G78" s="1" t="s">
        <v>787</v>
      </c>
      <c r="H78" s="1" t="s">
        <v>788</v>
      </c>
      <c r="I78" s="1" t="s">
        <v>1267</v>
      </c>
      <c r="J78" s="1" t="s">
        <v>30</v>
      </c>
      <c r="K78" s="1" t="s">
        <v>1268</v>
      </c>
      <c r="L78" s="1" t="s">
        <v>1268</v>
      </c>
      <c r="M78" s="1" t="s">
        <v>791</v>
      </c>
      <c r="N78" s="1" t="s">
        <v>791</v>
      </c>
      <c r="O78" s="1" t="s">
        <v>792</v>
      </c>
      <c r="P78" s="1" t="s">
        <v>793</v>
      </c>
      <c r="Q78" s="1" t="s">
        <v>794</v>
      </c>
      <c r="R78" s="1" t="s">
        <v>1269</v>
      </c>
      <c r="S78" s="1" t="s">
        <v>796</v>
      </c>
      <c r="T78" s="1" t="s">
        <v>797</v>
      </c>
      <c r="U78" s="1" t="s">
        <v>798</v>
      </c>
      <c r="V78" s="1" t="s">
        <v>1270</v>
      </c>
    </row>
    <row r="79" s="1" customFormat="1" spans="1:22">
      <c r="A79" s="3">
        <v>999222658673861</v>
      </c>
      <c r="B79" s="1" t="s">
        <v>1236</v>
      </c>
      <c r="C79" s="1" t="s">
        <v>1271</v>
      </c>
      <c r="D79" s="1" t="s">
        <v>1272</v>
      </c>
      <c r="E79" s="1" t="s">
        <v>1273</v>
      </c>
      <c r="F79" s="1" t="s">
        <v>783</v>
      </c>
      <c r="G79" s="1" t="s">
        <v>787</v>
      </c>
      <c r="H79" s="1" t="s">
        <v>788</v>
      </c>
      <c r="I79" s="1" t="s">
        <v>1274</v>
      </c>
      <c r="J79" s="1" t="s">
        <v>30</v>
      </c>
      <c r="K79" s="1" t="s">
        <v>1275</v>
      </c>
      <c r="L79" s="1" t="s">
        <v>1275</v>
      </c>
      <c r="M79" s="1" t="s">
        <v>791</v>
      </c>
      <c r="N79" s="1" t="s">
        <v>791</v>
      </c>
      <c r="O79" s="1" t="s">
        <v>792</v>
      </c>
      <c r="P79" s="1" t="s">
        <v>793</v>
      </c>
      <c r="Q79" s="1" t="s">
        <v>794</v>
      </c>
      <c r="R79" s="1" t="s">
        <v>1276</v>
      </c>
      <c r="S79" s="1" t="s">
        <v>796</v>
      </c>
      <c r="T79" s="1" t="s">
        <v>797</v>
      </c>
      <c r="U79" s="1" t="s">
        <v>798</v>
      </c>
      <c r="V79" s="1" t="s">
        <v>954</v>
      </c>
    </row>
    <row r="80" s="1" customFormat="1" spans="1:22">
      <c r="A80" s="3">
        <v>999222657300109</v>
      </c>
      <c r="B80" s="1" t="s">
        <v>1236</v>
      </c>
      <c r="C80" s="1" t="s">
        <v>1277</v>
      </c>
      <c r="D80" s="1" t="s">
        <v>1278</v>
      </c>
      <c r="E80" s="1" t="s">
        <v>1279</v>
      </c>
      <c r="F80" s="1" t="s">
        <v>1195</v>
      </c>
      <c r="G80" s="1" t="s">
        <v>787</v>
      </c>
      <c r="H80" s="1" t="s">
        <v>788</v>
      </c>
      <c r="I80" s="1" t="s">
        <v>1280</v>
      </c>
      <c r="J80" s="1" t="s">
        <v>30</v>
      </c>
      <c r="K80" s="1" t="s">
        <v>1281</v>
      </c>
      <c r="L80" s="1" t="s">
        <v>1281</v>
      </c>
      <c r="M80" s="1" t="s">
        <v>791</v>
      </c>
      <c r="N80" s="1" t="s">
        <v>791</v>
      </c>
      <c r="O80" s="1" t="s">
        <v>792</v>
      </c>
      <c r="P80" s="1" t="s">
        <v>793</v>
      </c>
      <c r="Q80" s="1" t="s">
        <v>794</v>
      </c>
      <c r="R80" s="1" t="s">
        <v>1282</v>
      </c>
      <c r="S80" s="1" t="s">
        <v>796</v>
      </c>
      <c r="T80" s="1" t="s">
        <v>797</v>
      </c>
      <c r="U80" s="1" t="s">
        <v>1163</v>
      </c>
      <c r="V80" s="1" t="s">
        <v>834</v>
      </c>
    </row>
    <row r="81" s="1" customFormat="1" spans="1:22">
      <c r="A81" s="3">
        <v>999222656972075</v>
      </c>
      <c r="B81" s="1" t="s">
        <v>1236</v>
      </c>
      <c r="C81" s="1" t="s">
        <v>1283</v>
      </c>
      <c r="D81" s="1" t="s">
        <v>1284</v>
      </c>
      <c r="E81" s="1" t="s">
        <v>1285</v>
      </c>
      <c r="F81" s="1" t="s">
        <v>783</v>
      </c>
      <c r="G81" s="1" t="s">
        <v>787</v>
      </c>
      <c r="H81" s="1" t="s">
        <v>788</v>
      </c>
      <c r="I81" s="1" t="s">
        <v>1286</v>
      </c>
      <c r="J81" s="1" t="s">
        <v>30</v>
      </c>
      <c r="K81" s="1" t="s">
        <v>1287</v>
      </c>
      <c r="L81" s="1" t="s">
        <v>1287</v>
      </c>
      <c r="M81" s="1" t="s">
        <v>791</v>
      </c>
      <c r="N81" s="1" t="s">
        <v>791</v>
      </c>
      <c r="O81" s="1" t="s">
        <v>792</v>
      </c>
      <c r="P81" s="1" t="s">
        <v>793</v>
      </c>
      <c r="Q81" s="1" t="s">
        <v>794</v>
      </c>
      <c r="R81" s="1" t="s">
        <v>1288</v>
      </c>
      <c r="S81" s="1" t="s">
        <v>796</v>
      </c>
      <c r="T81" s="1" t="s">
        <v>797</v>
      </c>
      <c r="U81" s="1" t="s">
        <v>798</v>
      </c>
      <c r="V81" s="1" t="s">
        <v>925</v>
      </c>
    </row>
    <row r="82" s="1" customFormat="1" spans="1:22">
      <c r="A82" s="3">
        <v>999222656719652</v>
      </c>
      <c r="B82" s="1" t="s">
        <v>1236</v>
      </c>
      <c r="C82" s="1" t="s">
        <v>1289</v>
      </c>
      <c r="D82" s="1" t="s">
        <v>1290</v>
      </c>
      <c r="E82" s="1" t="s">
        <v>1291</v>
      </c>
      <c r="F82" s="1" t="s">
        <v>1236</v>
      </c>
      <c r="G82" s="1" t="s">
        <v>787</v>
      </c>
      <c r="H82" s="1" t="s">
        <v>788</v>
      </c>
      <c r="I82" s="1" t="s">
        <v>1292</v>
      </c>
      <c r="J82" s="1" t="s">
        <v>30</v>
      </c>
      <c r="K82" s="1" t="s">
        <v>1293</v>
      </c>
      <c r="L82" s="1" t="s">
        <v>1293</v>
      </c>
      <c r="M82" s="1" t="s">
        <v>791</v>
      </c>
      <c r="N82" s="1" t="s">
        <v>791</v>
      </c>
      <c r="O82" s="1" t="s">
        <v>792</v>
      </c>
      <c r="P82" s="1" t="s">
        <v>793</v>
      </c>
      <c r="Q82" s="1" t="s">
        <v>794</v>
      </c>
      <c r="R82" s="1" t="s">
        <v>1294</v>
      </c>
      <c r="S82" s="1" t="s">
        <v>796</v>
      </c>
      <c r="T82" s="1" t="s">
        <v>797</v>
      </c>
      <c r="U82" s="1" t="s">
        <v>798</v>
      </c>
      <c r="V82" s="1" t="s">
        <v>851</v>
      </c>
    </row>
    <row r="83" s="1" customFormat="1" spans="1:22">
      <c r="A83" s="3">
        <v>999222655704032</v>
      </c>
      <c r="B83" s="1" t="s">
        <v>1236</v>
      </c>
      <c r="C83" s="1" t="s">
        <v>1295</v>
      </c>
      <c r="D83" s="1" t="s">
        <v>1296</v>
      </c>
      <c r="E83" s="1" t="s">
        <v>1297</v>
      </c>
      <c r="F83" s="1" t="s">
        <v>783</v>
      </c>
      <c r="G83" s="1" t="s">
        <v>787</v>
      </c>
      <c r="H83" s="1" t="s">
        <v>788</v>
      </c>
      <c r="I83" s="1" t="s">
        <v>1298</v>
      </c>
      <c r="J83" s="1" t="s">
        <v>30</v>
      </c>
      <c r="K83" s="1" t="s">
        <v>1299</v>
      </c>
      <c r="L83" s="1" t="s">
        <v>1299</v>
      </c>
      <c r="M83" s="1" t="s">
        <v>791</v>
      </c>
      <c r="N83" s="1" t="s">
        <v>791</v>
      </c>
      <c r="O83" s="1" t="s">
        <v>792</v>
      </c>
      <c r="P83" s="1" t="s">
        <v>793</v>
      </c>
      <c r="Q83" s="1" t="s">
        <v>794</v>
      </c>
      <c r="R83" s="1" t="s">
        <v>1300</v>
      </c>
      <c r="S83" s="1" t="s">
        <v>796</v>
      </c>
      <c r="T83" s="1" t="s">
        <v>797</v>
      </c>
      <c r="U83" s="1" t="s">
        <v>798</v>
      </c>
      <c r="V83" s="1" t="s">
        <v>925</v>
      </c>
    </row>
    <row r="84" s="1" customFormat="1" spans="1:22">
      <c r="A84" s="3">
        <v>999222654530501</v>
      </c>
      <c r="B84" s="1" t="s">
        <v>1236</v>
      </c>
      <c r="C84" s="1" t="s">
        <v>1301</v>
      </c>
      <c r="D84" s="1" t="s">
        <v>1302</v>
      </c>
      <c r="E84" s="1" t="s">
        <v>1303</v>
      </c>
      <c r="F84" s="1" t="s">
        <v>1236</v>
      </c>
      <c r="G84" s="1" t="s">
        <v>787</v>
      </c>
      <c r="H84" s="1" t="s">
        <v>788</v>
      </c>
      <c r="I84" s="1" t="s">
        <v>1304</v>
      </c>
      <c r="J84" s="1" t="s">
        <v>30</v>
      </c>
      <c r="K84" s="1" t="s">
        <v>1305</v>
      </c>
      <c r="L84" s="1" t="s">
        <v>1305</v>
      </c>
      <c r="M84" s="1" t="s">
        <v>791</v>
      </c>
      <c r="N84" s="1" t="s">
        <v>791</v>
      </c>
      <c r="O84" s="1" t="s">
        <v>792</v>
      </c>
      <c r="P84" s="1" t="s">
        <v>793</v>
      </c>
      <c r="Q84" s="1" t="s">
        <v>794</v>
      </c>
      <c r="R84" s="1" t="s">
        <v>1306</v>
      </c>
      <c r="S84" s="1" t="s">
        <v>796</v>
      </c>
      <c r="T84" s="1" t="s">
        <v>797</v>
      </c>
      <c r="U84" s="1" t="s">
        <v>798</v>
      </c>
      <c r="V84" s="1" t="s">
        <v>954</v>
      </c>
    </row>
    <row r="85" s="1" customFormat="1" spans="1:22">
      <c r="A85" s="3">
        <v>999222651914072</v>
      </c>
      <c r="B85" s="1" t="s">
        <v>1236</v>
      </c>
      <c r="C85" s="1" t="s">
        <v>1307</v>
      </c>
      <c r="D85" s="1" t="s">
        <v>1308</v>
      </c>
      <c r="E85" s="1" t="s">
        <v>1309</v>
      </c>
      <c r="F85" s="1" t="s">
        <v>1077</v>
      </c>
      <c r="G85" s="1" t="s">
        <v>787</v>
      </c>
      <c r="H85" s="1" t="s">
        <v>788</v>
      </c>
      <c r="I85" s="1" t="s">
        <v>1310</v>
      </c>
      <c r="J85" s="1" t="s">
        <v>30</v>
      </c>
      <c r="K85" s="1" t="s">
        <v>1311</v>
      </c>
      <c r="L85" s="1" t="s">
        <v>1311</v>
      </c>
      <c r="M85" s="1" t="s">
        <v>791</v>
      </c>
      <c r="N85" s="1" t="s">
        <v>791</v>
      </c>
      <c r="O85" s="1" t="s">
        <v>792</v>
      </c>
      <c r="P85" s="1" t="s">
        <v>793</v>
      </c>
      <c r="Q85" s="1" t="s">
        <v>794</v>
      </c>
      <c r="R85" s="1" t="s">
        <v>1312</v>
      </c>
      <c r="S85" s="1" t="s">
        <v>796</v>
      </c>
      <c r="T85" s="1" t="s">
        <v>797</v>
      </c>
      <c r="U85" s="1" t="s">
        <v>798</v>
      </c>
      <c r="V85" s="1" t="s">
        <v>954</v>
      </c>
    </row>
    <row r="86" s="1" customFormat="1" spans="1:22">
      <c r="A86" s="3">
        <v>999222643733673</v>
      </c>
      <c r="B86" s="1" t="s">
        <v>1313</v>
      </c>
      <c r="C86" s="1" t="s">
        <v>1314</v>
      </c>
      <c r="D86" s="1" t="s">
        <v>1171</v>
      </c>
      <c r="E86" s="1" t="s">
        <v>1315</v>
      </c>
      <c r="F86" s="1" t="s">
        <v>1077</v>
      </c>
      <c r="G86" s="1" t="s">
        <v>787</v>
      </c>
      <c r="H86" s="1" t="s">
        <v>788</v>
      </c>
      <c r="I86" s="1" t="s">
        <v>1316</v>
      </c>
      <c r="J86" s="1" t="s">
        <v>30</v>
      </c>
      <c r="K86" s="1" t="s">
        <v>1240</v>
      </c>
      <c r="L86" s="1" t="s">
        <v>1240</v>
      </c>
      <c r="M86" s="1" t="s">
        <v>791</v>
      </c>
      <c r="N86" s="1" t="s">
        <v>791</v>
      </c>
      <c r="O86" s="1" t="s">
        <v>792</v>
      </c>
      <c r="P86" s="1" t="s">
        <v>793</v>
      </c>
      <c r="Q86" s="1" t="s">
        <v>794</v>
      </c>
      <c r="R86" s="1" t="s">
        <v>1317</v>
      </c>
      <c r="S86" s="1" t="s">
        <v>796</v>
      </c>
      <c r="T86" s="1" t="s">
        <v>797</v>
      </c>
      <c r="U86" s="1" t="s">
        <v>798</v>
      </c>
      <c r="V86" s="1" t="s">
        <v>925</v>
      </c>
    </row>
    <row r="87" s="1" customFormat="1" spans="1:22">
      <c r="A87" s="3">
        <v>999222633357178</v>
      </c>
      <c r="B87" s="1" t="s">
        <v>1313</v>
      </c>
      <c r="C87" s="1" t="s">
        <v>1318</v>
      </c>
      <c r="D87" s="1" t="s">
        <v>1171</v>
      </c>
      <c r="E87" s="1" t="s">
        <v>1319</v>
      </c>
      <c r="F87" s="1" t="s">
        <v>1077</v>
      </c>
      <c r="G87" s="1" t="s">
        <v>787</v>
      </c>
      <c r="H87" s="1" t="s">
        <v>788</v>
      </c>
      <c r="I87" s="1" t="s">
        <v>1320</v>
      </c>
      <c r="J87" s="1" t="s">
        <v>30</v>
      </c>
      <c r="K87" s="1" t="s">
        <v>1321</v>
      </c>
      <c r="L87" s="1" t="s">
        <v>1321</v>
      </c>
      <c r="M87" s="1" t="s">
        <v>791</v>
      </c>
      <c r="N87" s="1" t="s">
        <v>791</v>
      </c>
      <c r="O87" s="1" t="s">
        <v>792</v>
      </c>
      <c r="P87" s="1" t="s">
        <v>793</v>
      </c>
      <c r="Q87" s="1" t="s">
        <v>794</v>
      </c>
      <c r="R87" s="1" t="s">
        <v>1322</v>
      </c>
      <c r="S87" s="1" t="s">
        <v>796</v>
      </c>
      <c r="T87" s="1" t="s">
        <v>797</v>
      </c>
      <c r="U87" s="1" t="s">
        <v>798</v>
      </c>
      <c r="V87" s="1" t="s">
        <v>925</v>
      </c>
    </row>
    <row r="88" s="1" customFormat="1" spans="1:22">
      <c r="A88" s="3">
        <v>999222632681419</v>
      </c>
      <c r="B88" s="1" t="s">
        <v>1313</v>
      </c>
      <c r="C88" s="1" t="s">
        <v>1323</v>
      </c>
      <c r="D88" s="1" t="s">
        <v>1324</v>
      </c>
      <c r="E88" s="1" t="s">
        <v>1325</v>
      </c>
      <c r="F88" s="1" t="s">
        <v>783</v>
      </c>
      <c r="G88" s="1" t="s">
        <v>787</v>
      </c>
      <c r="H88" s="1" t="s">
        <v>788</v>
      </c>
      <c r="I88" s="1" t="s">
        <v>1326</v>
      </c>
      <c r="J88" s="1" t="s">
        <v>30</v>
      </c>
      <c r="K88" s="1" t="s">
        <v>1327</v>
      </c>
      <c r="L88" s="1" t="s">
        <v>1327</v>
      </c>
      <c r="M88" s="1" t="s">
        <v>791</v>
      </c>
      <c r="N88" s="1" t="s">
        <v>791</v>
      </c>
      <c r="O88" s="1" t="s">
        <v>792</v>
      </c>
      <c r="P88" s="1" t="s">
        <v>793</v>
      </c>
      <c r="Q88" s="1" t="s">
        <v>794</v>
      </c>
      <c r="R88" s="1" t="s">
        <v>1328</v>
      </c>
      <c r="S88" s="1" t="s">
        <v>796</v>
      </c>
      <c r="T88" s="1" t="s">
        <v>797</v>
      </c>
      <c r="U88" s="1" t="s">
        <v>798</v>
      </c>
      <c r="V88" s="1" t="s">
        <v>954</v>
      </c>
    </row>
    <row r="89" s="1" customFormat="1" spans="1:22">
      <c r="A89" s="3">
        <v>999222631612044</v>
      </c>
      <c r="B89" s="1" t="s">
        <v>1313</v>
      </c>
      <c r="C89" s="1" t="s">
        <v>1329</v>
      </c>
      <c r="D89" s="1" t="s">
        <v>1330</v>
      </c>
      <c r="E89" s="1" t="s">
        <v>1331</v>
      </c>
      <c r="F89" s="1" t="s">
        <v>1077</v>
      </c>
      <c r="G89" s="1" t="s">
        <v>787</v>
      </c>
      <c r="H89" s="1" t="s">
        <v>788</v>
      </c>
      <c r="I89" s="1" t="s">
        <v>1332</v>
      </c>
      <c r="J89" s="1" t="s">
        <v>30</v>
      </c>
      <c r="K89" s="1" t="s">
        <v>1333</v>
      </c>
      <c r="L89" s="1" t="s">
        <v>1333</v>
      </c>
      <c r="M89" s="1" t="s">
        <v>791</v>
      </c>
      <c r="N89" s="1" t="s">
        <v>791</v>
      </c>
      <c r="O89" s="1" t="s">
        <v>792</v>
      </c>
      <c r="P89" s="1" t="s">
        <v>793</v>
      </c>
      <c r="Q89" s="1" t="s">
        <v>794</v>
      </c>
      <c r="R89" s="1" t="s">
        <v>1334</v>
      </c>
      <c r="S89" s="1" t="s">
        <v>796</v>
      </c>
      <c r="T89" s="1" t="s">
        <v>797</v>
      </c>
      <c r="U89" s="1" t="s">
        <v>798</v>
      </c>
      <c r="V89" s="1" t="s">
        <v>799</v>
      </c>
    </row>
    <row r="90" s="1" customFormat="1" spans="1:22">
      <c r="A90" s="3">
        <v>999222630833897</v>
      </c>
      <c r="B90" s="1" t="s">
        <v>1313</v>
      </c>
      <c r="C90" s="1" t="s">
        <v>1335</v>
      </c>
      <c r="D90" s="1" t="s">
        <v>1336</v>
      </c>
      <c r="E90" s="1" t="s">
        <v>1337</v>
      </c>
      <c r="F90" s="1" t="s">
        <v>783</v>
      </c>
      <c r="G90" s="1" t="s">
        <v>787</v>
      </c>
      <c r="H90" s="1" t="s">
        <v>788</v>
      </c>
      <c r="I90" s="1" t="s">
        <v>1338</v>
      </c>
      <c r="J90" s="1" t="s">
        <v>30</v>
      </c>
      <c r="K90" s="1" t="s">
        <v>1339</v>
      </c>
      <c r="L90" s="1" t="s">
        <v>1339</v>
      </c>
      <c r="M90" s="1" t="s">
        <v>791</v>
      </c>
      <c r="N90" s="1" t="s">
        <v>791</v>
      </c>
      <c r="O90" s="1" t="s">
        <v>792</v>
      </c>
      <c r="P90" s="1" t="s">
        <v>793</v>
      </c>
      <c r="Q90" s="1" t="s">
        <v>794</v>
      </c>
      <c r="R90" s="1" t="s">
        <v>1340</v>
      </c>
      <c r="S90" s="1" t="s">
        <v>796</v>
      </c>
      <c r="T90" s="1" t="s">
        <v>797</v>
      </c>
      <c r="U90" s="1" t="s">
        <v>798</v>
      </c>
      <c r="V90" s="1" t="s">
        <v>954</v>
      </c>
    </row>
    <row r="91" s="1" customFormat="1" spans="1:22">
      <c r="A91" s="3">
        <v>999222626572113</v>
      </c>
      <c r="B91" s="1" t="s">
        <v>1313</v>
      </c>
      <c r="C91" s="1" t="s">
        <v>1341</v>
      </c>
      <c r="D91" s="1" t="s">
        <v>1342</v>
      </c>
      <c r="E91" s="1" t="s">
        <v>1343</v>
      </c>
      <c r="F91" s="1" t="s">
        <v>783</v>
      </c>
      <c r="G91" s="1" t="s">
        <v>787</v>
      </c>
      <c r="H91" s="1" t="s">
        <v>788</v>
      </c>
      <c r="I91" s="1" t="s">
        <v>1344</v>
      </c>
      <c r="J91" s="1" t="s">
        <v>30</v>
      </c>
      <c r="K91" s="1" t="s">
        <v>1345</v>
      </c>
      <c r="L91" s="1" t="s">
        <v>1345</v>
      </c>
      <c r="M91" s="1" t="s">
        <v>791</v>
      </c>
      <c r="N91" s="1" t="s">
        <v>791</v>
      </c>
      <c r="O91" s="1" t="s">
        <v>792</v>
      </c>
      <c r="P91" s="1" t="s">
        <v>793</v>
      </c>
      <c r="Q91" s="1" t="s">
        <v>794</v>
      </c>
      <c r="R91" s="1" t="s">
        <v>1346</v>
      </c>
      <c r="S91" s="1" t="s">
        <v>796</v>
      </c>
      <c r="T91" s="1" t="s">
        <v>797</v>
      </c>
      <c r="U91" s="1" t="s">
        <v>798</v>
      </c>
      <c r="V91" s="1" t="s">
        <v>813</v>
      </c>
    </row>
    <row r="92" s="1" customFormat="1" spans="1:22">
      <c r="A92" s="3">
        <v>999222625537164</v>
      </c>
      <c r="B92" s="1" t="s">
        <v>1347</v>
      </c>
      <c r="C92" s="1" t="s">
        <v>1348</v>
      </c>
      <c r="D92" s="1" t="s">
        <v>1171</v>
      </c>
      <c r="E92" s="1" t="s">
        <v>1349</v>
      </c>
      <c r="F92" s="1" t="s">
        <v>1077</v>
      </c>
      <c r="G92" s="1" t="s">
        <v>787</v>
      </c>
      <c r="H92" s="1" t="s">
        <v>788</v>
      </c>
      <c r="I92" s="1" t="s">
        <v>1350</v>
      </c>
      <c r="J92" s="1" t="s">
        <v>30</v>
      </c>
      <c r="K92" s="1" t="s">
        <v>1351</v>
      </c>
      <c r="L92" s="1" t="s">
        <v>1351</v>
      </c>
      <c r="M92" s="1" t="s">
        <v>791</v>
      </c>
      <c r="N92" s="1" t="s">
        <v>791</v>
      </c>
      <c r="O92" s="1" t="s">
        <v>792</v>
      </c>
      <c r="P92" s="1" t="s">
        <v>793</v>
      </c>
      <c r="Q92" s="1" t="s">
        <v>794</v>
      </c>
      <c r="R92" s="1" t="s">
        <v>1352</v>
      </c>
      <c r="S92" s="1" t="s">
        <v>796</v>
      </c>
      <c r="T92" s="1" t="s">
        <v>797</v>
      </c>
      <c r="U92" s="1" t="s">
        <v>798</v>
      </c>
      <c r="V92" s="1" t="s">
        <v>925</v>
      </c>
    </row>
    <row r="93" s="1" customFormat="1" spans="1:22">
      <c r="A93" s="3">
        <v>22618750303</v>
      </c>
      <c r="B93" s="1" t="s">
        <v>1347</v>
      </c>
      <c r="C93" s="1" t="s">
        <v>1353</v>
      </c>
      <c r="D93" s="1" t="s">
        <v>1145</v>
      </c>
      <c r="E93" s="1" t="s">
        <v>1354</v>
      </c>
      <c r="F93" s="1" t="s">
        <v>1077</v>
      </c>
      <c r="G93" s="1" t="s">
        <v>787</v>
      </c>
      <c r="H93" s="1" t="s">
        <v>788</v>
      </c>
      <c r="I93" s="1" t="s">
        <v>1355</v>
      </c>
      <c r="J93" s="1" t="s">
        <v>30</v>
      </c>
      <c r="K93" s="1" t="s">
        <v>1356</v>
      </c>
      <c r="L93" s="1" t="s">
        <v>1356</v>
      </c>
      <c r="M93" s="1" t="s">
        <v>791</v>
      </c>
      <c r="N93" s="1" t="s">
        <v>791</v>
      </c>
      <c r="O93" s="1" t="s">
        <v>792</v>
      </c>
      <c r="P93" s="1" t="s">
        <v>793</v>
      </c>
      <c r="Q93" s="1" t="s">
        <v>794</v>
      </c>
      <c r="R93" s="1" t="s">
        <v>1357</v>
      </c>
      <c r="S93" s="1" t="s">
        <v>796</v>
      </c>
      <c r="T93" s="1" t="s">
        <v>797</v>
      </c>
      <c r="U93" s="1" t="s">
        <v>798</v>
      </c>
      <c r="V93" s="1" t="s">
        <v>954</v>
      </c>
    </row>
    <row r="94" s="1" customFormat="1" spans="1:22">
      <c r="A94" s="3">
        <v>999222608231809</v>
      </c>
      <c r="B94" s="1" t="s">
        <v>1347</v>
      </c>
      <c r="C94" s="1" t="s">
        <v>1358</v>
      </c>
      <c r="D94" s="1" t="s">
        <v>1359</v>
      </c>
      <c r="E94" s="1" t="s">
        <v>1360</v>
      </c>
      <c r="F94" s="1" t="s">
        <v>1077</v>
      </c>
      <c r="G94" s="1" t="s">
        <v>787</v>
      </c>
      <c r="H94" s="1" t="s">
        <v>788</v>
      </c>
      <c r="I94" s="1" t="s">
        <v>1361</v>
      </c>
      <c r="J94" s="1" t="s">
        <v>30</v>
      </c>
      <c r="K94" s="1" t="s">
        <v>1362</v>
      </c>
      <c r="L94" s="1" t="s">
        <v>1362</v>
      </c>
      <c r="M94" s="1" t="s">
        <v>791</v>
      </c>
      <c r="N94" s="1" t="s">
        <v>791</v>
      </c>
      <c r="O94" s="1" t="s">
        <v>792</v>
      </c>
      <c r="P94" s="1" t="s">
        <v>793</v>
      </c>
      <c r="Q94" s="1" t="s">
        <v>794</v>
      </c>
      <c r="R94" s="1" t="s">
        <v>1363</v>
      </c>
      <c r="S94" s="1" t="s">
        <v>796</v>
      </c>
      <c r="T94" s="1" t="s">
        <v>797</v>
      </c>
      <c r="U94" s="1" t="s">
        <v>798</v>
      </c>
      <c r="V94" s="1" t="s">
        <v>954</v>
      </c>
    </row>
    <row r="95" s="1" customFormat="1" spans="1:22">
      <c r="A95" s="3">
        <v>999222601205157</v>
      </c>
      <c r="B95" s="1" t="s">
        <v>1364</v>
      </c>
      <c r="C95" s="1" t="s">
        <v>1365</v>
      </c>
      <c r="D95" s="1" t="s">
        <v>1366</v>
      </c>
      <c r="E95" s="1" t="s">
        <v>1367</v>
      </c>
      <c r="F95" s="1" t="s">
        <v>1077</v>
      </c>
      <c r="G95" s="1" t="s">
        <v>787</v>
      </c>
      <c r="H95" s="1" t="s">
        <v>788</v>
      </c>
      <c r="I95" s="1" t="s">
        <v>1368</v>
      </c>
      <c r="J95" s="1" t="s">
        <v>30</v>
      </c>
      <c r="K95" s="1" t="s">
        <v>1369</v>
      </c>
      <c r="L95" s="1" t="s">
        <v>1369</v>
      </c>
      <c r="M95" s="1" t="s">
        <v>791</v>
      </c>
      <c r="N95" s="1" t="s">
        <v>791</v>
      </c>
      <c r="O95" s="1" t="s">
        <v>792</v>
      </c>
      <c r="P95" s="1" t="s">
        <v>793</v>
      </c>
      <c r="Q95" s="1" t="s">
        <v>794</v>
      </c>
      <c r="R95" s="1" t="s">
        <v>1370</v>
      </c>
      <c r="S95" s="1" t="s">
        <v>796</v>
      </c>
      <c r="T95" s="1" t="s">
        <v>797</v>
      </c>
      <c r="U95" s="1" t="s">
        <v>1163</v>
      </c>
      <c r="V95" s="1" t="s">
        <v>925</v>
      </c>
    </row>
    <row r="96" s="1" customFormat="1" spans="1:22">
      <c r="A96" s="3">
        <v>999222599490655</v>
      </c>
      <c r="B96" s="1" t="s">
        <v>1364</v>
      </c>
      <c r="C96" s="1" t="s">
        <v>1371</v>
      </c>
      <c r="D96" s="1" t="s">
        <v>1372</v>
      </c>
      <c r="E96" s="1" t="s">
        <v>1373</v>
      </c>
      <c r="F96" s="1" t="s">
        <v>1195</v>
      </c>
      <c r="G96" s="1" t="s">
        <v>787</v>
      </c>
      <c r="H96" s="1" t="s">
        <v>788</v>
      </c>
      <c r="I96" s="1" t="s">
        <v>1374</v>
      </c>
      <c r="J96" s="1" t="s">
        <v>30</v>
      </c>
      <c r="K96" s="1" t="s">
        <v>1375</v>
      </c>
      <c r="L96" s="1" t="s">
        <v>1375</v>
      </c>
      <c r="M96" s="1" t="s">
        <v>791</v>
      </c>
      <c r="N96" s="1" t="s">
        <v>791</v>
      </c>
      <c r="O96" s="1" t="s">
        <v>792</v>
      </c>
      <c r="P96" s="1" t="s">
        <v>793</v>
      </c>
      <c r="Q96" s="1" t="s">
        <v>794</v>
      </c>
      <c r="R96" s="1" t="s">
        <v>1376</v>
      </c>
      <c r="S96" s="1" t="s">
        <v>796</v>
      </c>
      <c r="T96" s="1" t="s">
        <v>797</v>
      </c>
      <c r="U96" s="1" t="s">
        <v>798</v>
      </c>
      <c r="V96" s="1" t="s">
        <v>954</v>
      </c>
    </row>
    <row r="97" s="1" customFormat="1" spans="1:22">
      <c r="A97" s="3">
        <v>999222593570781</v>
      </c>
      <c r="B97" s="1" t="s">
        <v>1364</v>
      </c>
      <c r="C97" s="1" t="s">
        <v>1377</v>
      </c>
      <c r="D97" s="1" t="s">
        <v>1378</v>
      </c>
      <c r="E97" s="1" t="s">
        <v>1379</v>
      </c>
      <c r="F97" s="1" t="s">
        <v>1313</v>
      </c>
      <c r="G97" s="1" t="s">
        <v>787</v>
      </c>
      <c r="H97" s="1" t="s">
        <v>788</v>
      </c>
      <c r="I97" s="1" t="s">
        <v>1380</v>
      </c>
      <c r="J97" s="1" t="s">
        <v>30</v>
      </c>
      <c r="K97" s="1" t="s">
        <v>1381</v>
      </c>
      <c r="L97" s="1" t="s">
        <v>1381</v>
      </c>
      <c r="M97" s="1" t="s">
        <v>791</v>
      </c>
      <c r="N97" s="1" t="s">
        <v>791</v>
      </c>
      <c r="O97" s="1" t="s">
        <v>792</v>
      </c>
      <c r="P97" s="1" t="s">
        <v>793</v>
      </c>
      <c r="Q97" s="1" t="s">
        <v>794</v>
      </c>
      <c r="R97" s="1" t="s">
        <v>1382</v>
      </c>
      <c r="S97" s="1" t="s">
        <v>796</v>
      </c>
      <c r="T97" s="1" t="s">
        <v>797</v>
      </c>
      <c r="U97" s="1" t="s">
        <v>798</v>
      </c>
      <c r="V97" s="1" t="s">
        <v>925</v>
      </c>
    </row>
    <row r="98" s="1" customFormat="1" spans="1:22">
      <c r="A98" s="3">
        <v>999222592052006</v>
      </c>
      <c r="B98" s="1" t="s">
        <v>1364</v>
      </c>
      <c r="C98" s="1" t="s">
        <v>1383</v>
      </c>
      <c r="D98" s="1" t="s">
        <v>1384</v>
      </c>
      <c r="E98" s="1" t="s">
        <v>1385</v>
      </c>
      <c r="F98" s="1" t="s">
        <v>783</v>
      </c>
      <c r="G98" s="1" t="s">
        <v>787</v>
      </c>
      <c r="H98" s="1" t="s">
        <v>788</v>
      </c>
      <c r="I98" s="1" t="s">
        <v>1386</v>
      </c>
      <c r="J98" s="1" t="s">
        <v>30</v>
      </c>
      <c r="K98" s="1" t="s">
        <v>1387</v>
      </c>
      <c r="L98" s="1" t="s">
        <v>1387</v>
      </c>
      <c r="M98" s="1" t="s">
        <v>791</v>
      </c>
      <c r="N98" s="1" t="s">
        <v>791</v>
      </c>
      <c r="O98" s="1" t="s">
        <v>792</v>
      </c>
      <c r="P98" s="1" t="s">
        <v>793</v>
      </c>
      <c r="Q98" s="1" t="s">
        <v>794</v>
      </c>
      <c r="R98" s="1" t="s">
        <v>1388</v>
      </c>
      <c r="S98" s="1" t="s">
        <v>796</v>
      </c>
      <c r="T98" s="1" t="s">
        <v>797</v>
      </c>
      <c r="U98" s="1" t="s">
        <v>798</v>
      </c>
      <c r="V98" s="1" t="s">
        <v>954</v>
      </c>
    </row>
    <row r="99" s="1" customFormat="1" spans="1:22">
      <c r="A99" s="3">
        <v>999222589199269</v>
      </c>
      <c r="B99" s="1" t="s">
        <v>1364</v>
      </c>
      <c r="C99" s="1" t="s">
        <v>1389</v>
      </c>
      <c r="D99" s="1" t="s">
        <v>1390</v>
      </c>
      <c r="E99" s="1" t="s">
        <v>1391</v>
      </c>
      <c r="F99" s="1" t="s">
        <v>1077</v>
      </c>
      <c r="G99" s="1" t="s">
        <v>787</v>
      </c>
      <c r="H99" s="1" t="s">
        <v>788</v>
      </c>
      <c r="I99" s="1" t="s">
        <v>1392</v>
      </c>
      <c r="J99" s="1" t="s">
        <v>30</v>
      </c>
      <c r="K99" s="1" t="s">
        <v>1393</v>
      </c>
      <c r="L99" s="1" t="s">
        <v>1393</v>
      </c>
      <c r="M99" s="1" t="s">
        <v>791</v>
      </c>
      <c r="N99" s="1" t="s">
        <v>791</v>
      </c>
      <c r="O99" s="1" t="s">
        <v>792</v>
      </c>
      <c r="P99" s="1" t="s">
        <v>793</v>
      </c>
      <c r="Q99" s="1" t="s">
        <v>794</v>
      </c>
      <c r="R99" s="1" t="s">
        <v>1394</v>
      </c>
      <c r="S99" s="1" t="s">
        <v>796</v>
      </c>
      <c r="T99" s="1" t="s">
        <v>797</v>
      </c>
      <c r="U99" s="1" t="s">
        <v>798</v>
      </c>
      <c r="V99" s="1" t="s">
        <v>967</v>
      </c>
    </row>
    <row r="100" s="1" customFormat="1" spans="1:22">
      <c r="A100" s="3">
        <v>999222586180187</v>
      </c>
      <c r="B100" s="1" t="s">
        <v>1395</v>
      </c>
      <c r="C100" s="1" t="s">
        <v>1396</v>
      </c>
      <c r="D100" s="1" t="s">
        <v>1397</v>
      </c>
      <c r="E100" s="1" t="s">
        <v>1398</v>
      </c>
      <c r="F100" s="1" t="s">
        <v>783</v>
      </c>
      <c r="G100" s="1" t="s">
        <v>787</v>
      </c>
      <c r="H100" s="1" t="s">
        <v>788</v>
      </c>
      <c r="I100" s="1" t="s">
        <v>1399</v>
      </c>
      <c r="J100" s="1" t="s">
        <v>30</v>
      </c>
      <c r="K100" s="1" t="s">
        <v>1400</v>
      </c>
      <c r="L100" s="1" t="s">
        <v>1400</v>
      </c>
      <c r="M100" s="1" t="s">
        <v>791</v>
      </c>
      <c r="N100" s="1" t="s">
        <v>791</v>
      </c>
      <c r="O100" s="1" t="s">
        <v>792</v>
      </c>
      <c r="P100" s="1" t="s">
        <v>793</v>
      </c>
      <c r="Q100" s="1" t="s">
        <v>794</v>
      </c>
      <c r="R100" s="1" t="s">
        <v>1401</v>
      </c>
      <c r="S100" s="1" t="s">
        <v>796</v>
      </c>
      <c r="T100" s="1" t="s">
        <v>797</v>
      </c>
      <c r="U100" s="1" t="s">
        <v>798</v>
      </c>
      <c r="V100" s="1" t="s">
        <v>954</v>
      </c>
    </row>
    <row r="101" s="1" customFormat="1" spans="1:22">
      <c r="A101" s="3">
        <v>999222571792210</v>
      </c>
      <c r="B101" s="1" t="s">
        <v>1395</v>
      </c>
      <c r="C101" s="1" t="s">
        <v>1402</v>
      </c>
      <c r="D101" s="1" t="s">
        <v>1403</v>
      </c>
      <c r="E101" s="1" t="s">
        <v>1404</v>
      </c>
      <c r="F101" s="1" t="s">
        <v>783</v>
      </c>
      <c r="G101" s="1" t="s">
        <v>787</v>
      </c>
      <c r="H101" s="1" t="s">
        <v>788</v>
      </c>
      <c r="I101" s="1" t="s">
        <v>1405</v>
      </c>
      <c r="J101" s="1" t="s">
        <v>30</v>
      </c>
      <c r="K101" s="1" t="s">
        <v>1406</v>
      </c>
      <c r="L101" s="1" t="s">
        <v>1406</v>
      </c>
      <c r="M101" s="1" t="s">
        <v>791</v>
      </c>
      <c r="N101" s="1" t="s">
        <v>791</v>
      </c>
      <c r="O101" s="1" t="s">
        <v>792</v>
      </c>
      <c r="P101" s="1" t="s">
        <v>793</v>
      </c>
      <c r="Q101" s="1" t="s">
        <v>794</v>
      </c>
      <c r="R101" s="1" t="s">
        <v>1407</v>
      </c>
      <c r="S101" s="1" t="s">
        <v>796</v>
      </c>
      <c r="T101" s="1" t="s">
        <v>797</v>
      </c>
      <c r="U101" s="1" t="s">
        <v>1163</v>
      </c>
      <c r="V101" s="1" t="s">
        <v>1143</v>
      </c>
    </row>
    <row r="102" s="1" customFormat="1" spans="1:22">
      <c r="A102" s="3">
        <v>999222555767306</v>
      </c>
      <c r="B102" s="1" t="s">
        <v>1408</v>
      </c>
      <c r="C102" s="1" t="s">
        <v>1409</v>
      </c>
      <c r="D102" s="1" t="s">
        <v>1410</v>
      </c>
      <c r="E102" s="1" t="s">
        <v>1411</v>
      </c>
      <c r="F102" s="1" t="s">
        <v>1236</v>
      </c>
      <c r="G102" s="1" t="s">
        <v>787</v>
      </c>
      <c r="H102" s="1" t="s">
        <v>788</v>
      </c>
      <c r="I102" s="1" t="s">
        <v>1412</v>
      </c>
      <c r="J102" s="1" t="s">
        <v>30</v>
      </c>
      <c r="K102" s="1" t="s">
        <v>1413</v>
      </c>
      <c r="L102" s="1" t="s">
        <v>1413</v>
      </c>
      <c r="M102" s="1" t="s">
        <v>791</v>
      </c>
      <c r="N102" s="1" t="s">
        <v>791</v>
      </c>
      <c r="O102" s="1" t="s">
        <v>792</v>
      </c>
      <c r="P102" s="1" t="s">
        <v>793</v>
      </c>
      <c r="Q102" s="1" t="s">
        <v>794</v>
      </c>
      <c r="R102" s="1" t="s">
        <v>1414</v>
      </c>
      <c r="S102" s="1" t="s">
        <v>796</v>
      </c>
      <c r="T102" s="1" t="s">
        <v>797</v>
      </c>
      <c r="U102" s="1" t="s">
        <v>798</v>
      </c>
      <c r="V102" s="1" t="s">
        <v>954</v>
      </c>
    </row>
    <row r="103" s="1" customFormat="1" spans="1:22">
      <c r="A103" s="3">
        <v>999222548268211</v>
      </c>
      <c r="B103" s="1" t="s">
        <v>1408</v>
      </c>
      <c r="C103" s="1" t="s">
        <v>1415</v>
      </c>
      <c r="D103" s="1" t="s">
        <v>1416</v>
      </c>
      <c r="E103" s="1" t="s">
        <v>1417</v>
      </c>
      <c r="F103" s="1" t="s">
        <v>783</v>
      </c>
      <c r="G103" s="1" t="s">
        <v>787</v>
      </c>
      <c r="H103" s="1" t="s">
        <v>788</v>
      </c>
      <c r="I103" s="1" t="s">
        <v>1418</v>
      </c>
      <c r="J103" s="1" t="s">
        <v>30</v>
      </c>
      <c r="K103" s="1" t="s">
        <v>1154</v>
      </c>
      <c r="L103" s="1" t="s">
        <v>1154</v>
      </c>
      <c r="M103" s="1" t="s">
        <v>791</v>
      </c>
      <c r="N103" s="1" t="s">
        <v>791</v>
      </c>
      <c r="O103" s="1" t="s">
        <v>792</v>
      </c>
      <c r="P103" s="1" t="s">
        <v>793</v>
      </c>
      <c r="Q103" s="1" t="s">
        <v>794</v>
      </c>
      <c r="R103" s="1" t="s">
        <v>1419</v>
      </c>
      <c r="S103" s="1" t="s">
        <v>796</v>
      </c>
      <c r="T103" s="1" t="s">
        <v>797</v>
      </c>
      <c r="U103" s="1" t="s">
        <v>798</v>
      </c>
      <c r="V103" s="1" t="s">
        <v>1143</v>
      </c>
    </row>
    <row r="104" s="1" customFormat="1" spans="1:22">
      <c r="A104" s="3">
        <v>999222546851803</v>
      </c>
      <c r="B104" s="1" t="s">
        <v>1420</v>
      </c>
      <c r="C104" s="1" t="s">
        <v>1421</v>
      </c>
      <c r="D104" s="1" t="s">
        <v>1422</v>
      </c>
      <c r="E104" s="1" t="s">
        <v>1423</v>
      </c>
      <c r="F104" s="1" t="s">
        <v>1313</v>
      </c>
      <c r="G104" s="1" t="s">
        <v>787</v>
      </c>
      <c r="H104" s="1" t="s">
        <v>788</v>
      </c>
      <c r="I104" s="1" t="s">
        <v>1424</v>
      </c>
      <c r="J104" s="1" t="s">
        <v>30</v>
      </c>
      <c r="K104" s="1" t="s">
        <v>1425</v>
      </c>
      <c r="L104" s="1" t="s">
        <v>1425</v>
      </c>
      <c r="M104" s="1" t="s">
        <v>791</v>
      </c>
      <c r="N104" s="1" t="s">
        <v>791</v>
      </c>
      <c r="O104" s="1" t="s">
        <v>792</v>
      </c>
      <c r="P104" s="1" t="s">
        <v>793</v>
      </c>
      <c r="Q104" s="1" t="s">
        <v>794</v>
      </c>
      <c r="R104" s="1" t="s">
        <v>1426</v>
      </c>
      <c r="S104" s="1" t="s">
        <v>796</v>
      </c>
      <c r="T104" s="1" t="s">
        <v>797</v>
      </c>
      <c r="U104" s="1" t="s">
        <v>798</v>
      </c>
      <c r="V104" s="1" t="s">
        <v>954</v>
      </c>
    </row>
    <row r="105" s="1" customFormat="1" spans="1:22">
      <c r="A105" s="3">
        <v>999222512673212</v>
      </c>
      <c r="B105" s="1" t="s">
        <v>1427</v>
      </c>
      <c r="C105" s="1" t="s">
        <v>1428</v>
      </c>
      <c r="D105" s="1" t="s">
        <v>1429</v>
      </c>
      <c r="E105" s="1" t="s">
        <v>1430</v>
      </c>
      <c r="F105" s="1" t="s">
        <v>783</v>
      </c>
      <c r="G105" s="1" t="s">
        <v>787</v>
      </c>
      <c r="H105" s="1" t="s">
        <v>788</v>
      </c>
      <c r="I105" s="1" t="s">
        <v>1431</v>
      </c>
      <c r="J105" s="1" t="s">
        <v>30</v>
      </c>
      <c r="K105" s="1" t="s">
        <v>1432</v>
      </c>
      <c r="L105" s="1" t="s">
        <v>1432</v>
      </c>
      <c r="M105" s="1" t="s">
        <v>791</v>
      </c>
      <c r="N105" s="1" t="s">
        <v>791</v>
      </c>
      <c r="O105" s="1" t="s">
        <v>792</v>
      </c>
      <c r="P105" s="1" t="s">
        <v>793</v>
      </c>
      <c r="Q105" s="1" t="s">
        <v>794</v>
      </c>
      <c r="R105" s="1" t="s">
        <v>1433</v>
      </c>
      <c r="S105" s="1" t="s">
        <v>796</v>
      </c>
      <c r="T105" s="1" t="s">
        <v>797</v>
      </c>
      <c r="U105" s="1" t="s">
        <v>798</v>
      </c>
      <c r="V105" s="1" t="s">
        <v>1434</v>
      </c>
    </row>
    <row r="106" s="1" customFormat="1" spans="1:22">
      <c r="A106" s="3">
        <v>999222510774557</v>
      </c>
      <c r="B106" s="1" t="s">
        <v>1435</v>
      </c>
      <c r="C106" s="1" t="s">
        <v>1436</v>
      </c>
      <c r="D106" s="1" t="s">
        <v>1437</v>
      </c>
      <c r="E106" s="1" t="s">
        <v>1438</v>
      </c>
      <c r="F106" s="1" t="s">
        <v>783</v>
      </c>
      <c r="G106" s="1" t="s">
        <v>787</v>
      </c>
      <c r="H106" s="1" t="s">
        <v>788</v>
      </c>
      <c r="I106" s="1" t="s">
        <v>1439</v>
      </c>
      <c r="J106" s="1" t="s">
        <v>30</v>
      </c>
      <c r="K106" s="1" t="s">
        <v>1440</v>
      </c>
      <c r="L106" s="1" t="s">
        <v>1440</v>
      </c>
      <c r="M106" s="1" t="s">
        <v>791</v>
      </c>
      <c r="N106" s="1" t="s">
        <v>791</v>
      </c>
      <c r="O106" s="1" t="s">
        <v>792</v>
      </c>
      <c r="P106" s="1" t="s">
        <v>793</v>
      </c>
      <c r="Q106" s="1" t="s">
        <v>794</v>
      </c>
      <c r="R106" s="1" t="s">
        <v>1441</v>
      </c>
      <c r="S106" s="1" t="s">
        <v>796</v>
      </c>
      <c r="T106" s="1" t="s">
        <v>797</v>
      </c>
      <c r="U106" s="1" t="s">
        <v>798</v>
      </c>
      <c r="V106" s="1" t="s">
        <v>925</v>
      </c>
    </row>
    <row r="107" s="1" customFormat="1" spans="1:22">
      <c r="A107" s="3">
        <v>999222509364494</v>
      </c>
      <c r="B107" s="1" t="s">
        <v>1435</v>
      </c>
      <c r="C107" s="1" t="s">
        <v>1442</v>
      </c>
      <c r="D107" s="1" t="s">
        <v>1443</v>
      </c>
      <c r="E107" s="1" t="s">
        <v>1444</v>
      </c>
      <c r="F107" s="1" t="s">
        <v>1077</v>
      </c>
      <c r="G107" s="1" t="s">
        <v>787</v>
      </c>
      <c r="H107" s="1" t="s">
        <v>788</v>
      </c>
      <c r="I107" s="1" t="s">
        <v>1445</v>
      </c>
      <c r="J107" s="1" t="s">
        <v>30</v>
      </c>
      <c r="K107" s="1" t="s">
        <v>1446</v>
      </c>
      <c r="L107" s="1" t="s">
        <v>1446</v>
      </c>
      <c r="M107" s="1" t="s">
        <v>791</v>
      </c>
      <c r="N107" s="1" t="s">
        <v>791</v>
      </c>
      <c r="O107" s="1" t="s">
        <v>792</v>
      </c>
      <c r="P107" s="1" t="s">
        <v>793</v>
      </c>
      <c r="Q107" s="1" t="s">
        <v>794</v>
      </c>
      <c r="R107" s="1" t="s">
        <v>1447</v>
      </c>
      <c r="S107" s="1" t="s">
        <v>796</v>
      </c>
      <c r="T107" s="1" t="s">
        <v>797</v>
      </c>
      <c r="U107" s="1" t="s">
        <v>798</v>
      </c>
      <c r="V107" s="1" t="s">
        <v>925</v>
      </c>
    </row>
    <row r="108" s="1" customFormat="1" spans="1:22">
      <c r="A108" s="3">
        <v>999222509193176</v>
      </c>
      <c r="B108" s="1" t="s">
        <v>1435</v>
      </c>
      <c r="C108" s="1" t="s">
        <v>1448</v>
      </c>
      <c r="D108" s="1" t="s">
        <v>1449</v>
      </c>
      <c r="E108" s="1" t="s">
        <v>1450</v>
      </c>
      <c r="F108" s="1" t="s">
        <v>1077</v>
      </c>
      <c r="G108" s="1" t="s">
        <v>787</v>
      </c>
      <c r="H108" s="1" t="s">
        <v>788</v>
      </c>
      <c r="I108" s="1" t="s">
        <v>1451</v>
      </c>
      <c r="J108" s="1" t="s">
        <v>30</v>
      </c>
      <c r="K108" s="1" t="s">
        <v>1452</v>
      </c>
      <c r="L108" s="1" t="s">
        <v>1452</v>
      </c>
      <c r="M108" s="1" t="s">
        <v>791</v>
      </c>
      <c r="N108" s="1" t="s">
        <v>791</v>
      </c>
      <c r="O108" s="1" t="s">
        <v>792</v>
      </c>
      <c r="P108" s="1" t="s">
        <v>793</v>
      </c>
      <c r="Q108" s="1" t="s">
        <v>794</v>
      </c>
      <c r="R108" s="1" t="s">
        <v>1453</v>
      </c>
      <c r="S108" s="1" t="s">
        <v>796</v>
      </c>
      <c r="T108" s="1" t="s">
        <v>797</v>
      </c>
      <c r="U108" s="1" t="s">
        <v>798</v>
      </c>
      <c r="V108" s="1" t="s">
        <v>1112</v>
      </c>
    </row>
    <row r="109" s="1" customFormat="1" spans="1:22">
      <c r="A109" s="3">
        <v>999222506579278</v>
      </c>
      <c r="B109" s="1" t="s">
        <v>1435</v>
      </c>
      <c r="C109" s="1" t="s">
        <v>1454</v>
      </c>
      <c r="D109" s="1" t="s">
        <v>1455</v>
      </c>
      <c r="E109" s="1" t="s">
        <v>1456</v>
      </c>
      <c r="F109" s="1" t="s">
        <v>1195</v>
      </c>
      <c r="G109" s="1" t="s">
        <v>787</v>
      </c>
      <c r="H109" s="1" t="s">
        <v>788</v>
      </c>
      <c r="I109" s="1" t="s">
        <v>1457</v>
      </c>
      <c r="J109" s="1" t="s">
        <v>30</v>
      </c>
      <c r="K109" s="1" t="s">
        <v>1458</v>
      </c>
      <c r="L109" s="1" t="s">
        <v>1458</v>
      </c>
      <c r="M109" s="1" t="s">
        <v>791</v>
      </c>
      <c r="N109" s="1" t="s">
        <v>791</v>
      </c>
      <c r="O109" s="1" t="s">
        <v>792</v>
      </c>
      <c r="P109" s="1" t="s">
        <v>793</v>
      </c>
      <c r="Q109" s="1" t="s">
        <v>794</v>
      </c>
      <c r="R109" s="1" t="s">
        <v>1459</v>
      </c>
      <c r="S109" s="1" t="s">
        <v>796</v>
      </c>
      <c r="T109" s="1" t="s">
        <v>797</v>
      </c>
      <c r="U109" s="1" t="s">
        <v>798</v>
      </c>
      <c r="V109" s="1" t="s">
        <v>925</v>
      </c>
    </row>
    <row r="110" s="1" customFormat="1" spans="1:22">
      <c r="A110" s="3">
        <v>999222494243624</v>
      </c>
      <c r="B110" s="1" t="s">
        <v>1435</v>
      </c>
      <c r="C110" s="1" t="s">
        <v>1460</v>
      </c>
      <c r="D110" s="1" t="s">
        <v>1461</v>
      </c>
      <c r="E110" s="1" t="s">
        <v>1462</v>
      </c>
      <c r="F110" s="1" t="s">
        <v>783</v>
      </c>
      <c r="G110" s="1" t="s">
        <v>787</v>
      </c>
      <c r="H110" s="1" t="s">
        <v>788</v>
      </c>
      <c r="I110" s="1" t="s">
        <v>1463</v>
      </c>
      <c r="J110" s="1" t="s">
        <v>30</v>
      </c>
      <c r="K110" s="1" t="s">
        <v>1464</v>
      </c>
      <c r="L110" s="1" t="s">
        <v>1464</v>
      </c>
      <c r="M110" s="1" t="s">
        <v>791</v>
      </c>
      <c r="N110" s="1" t="s">
        <v>791</v>
      </c>
      <c r="O110" s="1" t="s">
        <v>792</v>
      </c>
      <c r="P110" s="1" t="s">
        <v>793</v>
      </c>
      <c r="Q110" s="1" t="s">
        <v>794</v>
      </c>
      <c r="R110" s="1" t="s">
        <v>1465</v>
      </c>
      <c r="S110" s="1" t="s">
        <v>796</v>
      </c>
      <c r="T110" s="1" t="s">
        <v>797</v>
      </c>
      <c r="U110" s="1" t="s">
        <v>798</v>
      </c>
      <c r="V110" s="1" t="s">
        <v>813</v>
      </c>
    </row>
    <row r="111" s="1" customFormat="1" spans="1:22">
      <c r="A111" s="3">
        <v>999222493261071</v>
      </c>
      <c r="B111" s="1" t="s">
        <v>1466</v>
      </c>
      <c r="C111" s="1" t="s">
        <v>1467</v>
      </c>
      <c r="D111" s="1" t="s">
        <v>1468</v>
      </c>
      <c r="E111" s="1" t="s">
        <v>1469</v>
      </c>
      <c r="F111" s="1" t="s">
        <v>783</v>
      </c>
      <c r="G111" s="1" t="s">
        <v>787</v>
      </c>
      <c r="H111" s="1" t="s">
        <v>788</v>
      </c>
      <c r="I111" s="1" t="s">
        <v>1470</v>
      </c>
      <c r="J111" s="1" t="s">
        <v>30</v>
      </c>
      <c r="K111" s="1" t="s">
        <v>1471</v>
      </c>
      <c r="L111" s="1" t="s">
        <v>1471</v>
      </c>
      <c r="M111" s="1" t="s">
        <v>791</v>
      </c>
      <c r="N111" s="1" t="s">
        <v>791</v>
      </c>
      <c r="O111" s="1" t="s">
        <v>792</v>
      </c>
      <c r="P111" s="1" t="s">
        <v>793</v>
      </c>
      <c r="Q111" s="1" t="s">
        <v>794</v>
      </c>
      <c r="R111" s="1" t="s">
        <v>1472</v>
      </c>
      <c r="S111" s="1" t="s">
        <v>796</v>
      </c>
      <c r="T111" s="1" t="s">
        <v>797</v>
      </c>
      <c r="U111" s="1" t="s">
        <v>798</v>
      </c>
      <c r="V111" s="1" t="s">
        <v>954</v>
      </c>
    </row>
    <row r="112" s="1" customFormat="1" spans="1:22">
      <c r="A112" s="3">
        <v>999222480564425</v>
      </c>
      <c r="B112" s="1" t="s">
        <v>1466</v>
      </c>
      <c r="C112" s="1" t="s">
        <v>1473</v>
      </c>
      <c r="D112" s="1" t="s">
        <v>1474</v>
      </c>
      <c r="E112" s="1" t="s">
        <v>1475</v>
      </c>
      <c r="F112" s="1" t="s">
        <v>783</v>
      </c>
      <c r="G112" s="1" t="s">
        <v>787</v>
      </c>
      <c r="H112" s="1" t="s">
        <v>788</v>
      </c>
      <c r="I112" s="1" t="s">
        <v>1476</v>
      </c>
      <c r="J112" s="1" t="s">
        <v>30</v>
      </c>
      <c r="K112" s="1" t="s">
        <v>1477</v>
      </c>
      <c r="L112" s="1" t="s">
        <v>1477</v>
      </c>
      <c r="M112" s="1" t="s">
        <v>791</v>
      </c>
      <c r="N112" s="1" t="s">
        <v>791</v>
      </c>
      <c r="O112" s="1" t="s">
        <v>792</v>
      </c>
      <c r="P112" s="1" t="s">
        <v>793</v>
      </c>
      <c r="Q112" s="1" t="s">
        <v>794</v>
      </c>
      <c r="R112" s="1" t="s">
        <v>1478</v>
      </c>
      <c r="S112" s="1" t="s">
        <v>796</v>
      </c>
      <c r="T112" s="1" t="s">
        <v>797</v>
      </c>
      <c r="U112" s="1" t="s">
        <v>798</v>
      </c>
      <c r="V112" s="1" t="s">
        <v>925</v>
      </c>
    </row>
    <row r="113" s="1" customFormat="1" spans="1:22">
      <c r="A113" s="3">
        <v>999222472688315</v>
      </c>
      <c r="B113" s="1" t="s">
        <v>1479</v>
      </c>
      <c r="C113" s="1" t="s">
        <v>1480</v>
      </c>
      <c r="D113" s="1" t="s">
        <v>1481</v>
      </c>
      <c r="E113" s="1" t="s">
        <v>1482</v>
      </c>
      <c r="F113" s="1" t="s">
        <v>783</v>
      </c>
      <c r="G113" s="1" t="s">
        <v>787</v>
      </c>
      <c r="H113" s="1" t="s">
        <v>788</v>
      </c>
      <c r="I113" s="1" t="s">
        <v>1483</v>
      </c>
      <c r="J113" s="1" t="s">
        <v>30</v>
      </c>
      <c r="K113" s="1" t="s">
        <v>1484</v>
      </c>
      <c r="L113" s="1" t="s">
        <v>1484</v>
      </c>
      <c r="M113" s="1" t="s">
        <v>791</v>
      </c>
      <c r="N113" s="1" t="s">
        <v>791</v>
      </c>
      <c r="O113" s="1" t="s">
        <v>792</v>
      </c>
      <c r="P113" s="1" t="s">
        <v>793</v>
      </c>
      <c r="Q113" s="1" t="s">
        <v>794</v>
      </c>
      <c r="R113" s="1" t="s">
        <v>1485</v>
      </c>
      <c r="S113" s="1" t="s">
        <v>796</v>
      </c>
      <c r="T113" s="1" t="s">
        <v>797</v>
      </c>
      <c r="U113" s="1" t="s">
        <v>798</v>
      </c>
      <c r="V113" s="1" t="s">
        <v>925</v>
      </c>
    </row>
    <row r="114" s="1" customFormat="1" spans="1:22">
      <c r="A114" s="3">
        <v>999222470456325</v>
      </c>
      <c r="B114" s="1" t="s">
        <v>1479</v>
      </c>
      <c r="C114" s="1" t="s">
        <v>1486</v>
      </c>
      <c r="D114" s="1" t="s">
        <v>1487</v>
      </c>
      <c r="E114" s="1" t="s">
        <v>1488</v>
      </c>
      <c r="F114" s="1" t="s">
        <v>1195</v>
      </c>
      <c r="G114" s="1" t="s">
        <v>787</v>
      </c>
      <c r="H114" s="1" t="s">
        <v>788</v>
      </c>
      <c r="I114" s="1" t="s">
        <v>1489</v>
      </c>
      <c r="J114" s="1" t="s">
        <v>30</v>
      </c>
      <c r="K114" s="1" t="s">
        <v>1490</v>
      </c>
      <c r="L114" s="1" t="s">
        <v>1490</v>
      </c>
      <c r="M114" s="1" t="s">
        <v>791</v>
      </c>
      <c r="N114" s="1" t="s">
        <v>791</v>
      </c>
      <c r="O114" s="1" t="s">
        <v>792</v>
      </c>
      <c r="P114" s="1" t="s">
        <v>793</v>
      </c>
      <c r="Q114" s="1" t="s">
        <v>794</v>
      </c>
      <c r="R114" s="1" t="s">
        <v>1491</v>
      </c>
      <c r="S114" s="1" t="s">
        <v>796</v>
      </c>
      <c r="T114" s="1" t="s">
        <v>797</v>
      </c>
      <c r="U114" s="1" t="s">
        <v>798</v>
      </c>
      <c r="V114" s="1" t="s">
        <v>925</v>
      </c>
    </row>
    <row r="115" s="1" customFormat="1" spans="1:22">
      <c r="A115" s="3">
        <v>999222456712847</v>
      </c>
      <c r="B115" s="1" t="s">
        <v>1492</v>
      </c>
      <c r="C115" s="1" t="s">
        <v>1493</v>
      </c>
      <c r="D115" s="1" t="s">
        <v>1443</v>
      </c>
      <c r="E115" s="1" t="s">
        <v>1494</v>
      </c>
      <c r="F115" s="1" t="s">
        <v>1077</v>
      </c>
      <c r="G115" s="1" t="s">
        <v>787</v>
      </c>
      <c r="H115" s="1" t="s">
        <v>788</v>
      </c>
      <c r="I115" s="1" t="s">
        <v>1495</v>
      </c>
      <c r="J115" s="1" t="s">
        <v>30</v>
      </c>
      <c r="K115" s="1" t="s">
        <v>1496</v>
      </c>
      <c r="L115" s="1" t="s">
        <v>1496</v>
      </c>
      <c r="M115" s="1" t="s">
        <v>791</v>
      </c>
      <c r="N115" s="1" t="s">
        <v>791</v>
      </c>
      <c r="O115" s="1" t="s">
        <v>792</v>
      </c>
      <c r="P115" s="1" t="s">
        <v>793</v>
      </c>
      <c r="Q115" s="1" t="s">
        <v>794</v>
      </c>
      <c r="R115" s="1" t="s">
        <v>1497</v>
      </c>
      <c r="S115" s="1" t="s">
        <v>796</v>
      </c>
      <c r="T115" s="1" t="s">
        <v>797</v>
      </c>
      <c r="U115" s="1" t="s">
        <v>798</v>
      </c>
      <c r="V115" s="1" t="s">
        <v>925</v>
      </c>
    </row>
    <row r="116" s="1" customFormat="1" spans="1:22">
      <c r="A116" s="3">
        <v>999222119360201</v>
      </c>
      <c r="B116" s="1" t="s">
        <v>1498</v>
      </c>
      <c r="C116" s="1" t="s">
        <v>1499</v>
      </c>
      <c r="D116" s="1" t="s">
        <v>1500</v>
      </c>
      <c r="E116" s="1" t="s">
        <v>1501</v>
      </c>
      <c r="F116" s="1" t="s">
        <v>1077</v>
      </c>
      <c r="G116" s="1" t="s">
        <v>787</v>
      </c>
      <c r="H116" s="1" t="s">
        <v>788</v>
      </c>
      <c r="I116" s="1" t="s">
        <v>1502</v>
      </c>
      <c r="J116" s="1" t="s">
        <v>30</v>
      </c>
      <c r="K116" s="1" t="s">
        <v>1503</v>
      </c>
      <c r="L116" s="1" t="s">
        <v>1503</v>
      </c>
      <c r="M116" s="1" t="s">
        <v>791</v>
      </c>
      <c r="N116" s="1" t="s">
        <v>791</v>
      </c>
      <c r="O116" s="1" t="s">
        <v>792</v>
      </c>
      <c r="P116" s="1" t="s">
        <v>793</v>
      </c>
      <c r="Q116" s="1" t="s">
        <v>794</v>
      </c>
      <c r="R116" s="1" t="s">
        <v>1504</v>
      </c>
      <c r="S116" s="1" t="s">
        <v>796</v>
      </c>
      <c r="T116" s="1" t="s">
        <v>797</v>
      </c>
      <c r="U116" s="1" t="s">
        <v>1163</v>
      </c>
      <c r="V116" s="1" t="s">
        <v>925</v>
      </c>
    </row>
    <row r="117" s="1" customFormat="1" spans="1:22">
      <c r="A117" s="3">
        <v>999222390779400</v>
      </c>
      <c r="B117" s="1" t="s">
        <v>1505</v>
      </c>
      <c r="C117" s="1" t="s">
        <v>1506</v>
      </c>
      <c r="D117" s="1" t="s">
        <v>1507</v>
      </c>
      <c r="E117" s="1" t="s">
        <v>1508</v>
      </c>
      <c r="F117" s="1" t="s">
        <v>783</v>
      </c>
      <c r="G117" s="1" t="s">
        <v>787</v>
      </c>
      <c r="H117" s="1" t="s">
        <v>788</v>
      </c>
      <c r="I117" s="1" t="s">
        <v>1509</v>
      </c>
      <c r="J117" s="1" t="s">
        <v>30</v>
      </c>
      <c r="K117" s="1" t="s">
        <v>1510</v>
      </c>
      <c r="L117" s="1" t="s">
        <v>1510</v>
      </c>
      <c r="M117" s="1" t="s">
        <v>791</v>
      </c>
      <c r="N117" s="1" t="s">
        <v>791</v>
      </c>
      <c r="O117" s="1" t="s">
        <v>792</v>
      </c>
      <c r="P117" s="1" t="s">
        <v>793</v>
      </c>
      <c r="Q117" s="1" t="s">
        <v>794</v>
      </c>
      <c r="R117" s="1" t="s">
        <v>1511</v>
      </c>
      <c r="S117" s="1" t="s">
        <v>796</v>
      </c>
      <c r="T117" s="1" t="s">
        <v>797</v>
      </c>
      <c r="U117" s="1" t="s">
        <v>798</v>
      </c>
      <c r="V117" s="1" t="s">
        <v>925</v>
      </c>
    </row>
    <row r="118" s="1" customFormat="1" spans="1:22">
      <c r="A118" s="3">
        <v>999222417405987</v>
      </c>
      <c r="B118" s="1" t="s">
        <v>1512</v>
      </c>
      <c r="C118" s="1" t="s">
        <v>1513</v>
      </c>
      <c r="D118" s="1" t="s">
        <v>1514</v>
      </c>
      <c r="E118" s="1" t="s">
        <v>1515</v>
      </c>
      <c r="F118" s="1" t="s">
        <v>1236</v>
      </c>
      <c r="G118" s="1" t="s">
        <v>787</v>
      </c>
      <c r="H118" s="1" t="s">
        <v>788</v>
      </c>
      <c r="I118" s="1" t="s">
        <v>1516</v>
      </c>
      <c r="J118" s="1" t="s">
        <v>30</v>
      </c>
      <c r="K118" s="1" t="s">
        <v>1517</v>
      </c>
      <c r="L118" s="1" t="s">
        <v>1517</v>
      </c>
      <c r="M118" s="1" t="s">
        <v>791</v>
      </c>
      <c r="N118" s="1" t="s">
        <v>791</v>
      </c>
      <c r="O118" s="1" t="s">
        <v>792</v>
      </c>
      <c r="P118" s="1" t="s">
        <v>793</v>
      </c>
      <c r="Q118" s="1" t="s">
        <v>794</v>
      </c>
      <c r="R118" s="1" t="s">
        <v>1518</v>
      </c>
      <c r="S118" s="1" t="s">
        <v>796</v>
      </c>
      <c r="T118" s="1" t="s">
        <v>797</v>
      </c>
      <c r="U118" s="1" t="s">
        <v>798</v>
      </c>
      <c r="V118" s="1" t="s">
        <v>820</v>
      </c>
    </row>
    <row r="119" s="1" customFormat="1" spans="1:22">
      <c r="A119" s="3">
        <v>999221945132914</v>
      </c>
      <c r="B119" s="1" t="s">
        <v>1519</v>
      </c>
      <c r="C119" s="1" t="s">
        <v>1520</v>
      </c>
      <c r="D119" s="1" t="s">
        <v>1521</v>
      </c>
      <c r="E119" s="1" t="s">
        <v>1522</v>
      </c>
      <c r="F119" s="1" t="s">
        <v>1195</v>
      </c>
      <c r="G119" s="1" t="s">
        <v>787</v>
      </c>
      <c r="H119" s="1" t="s">
        <v>788</v>
      </c>
      <c r="I119" s="1" t="s">
        <v>1523</v>
      </c>
      <c r="J119" s="1" t="s">
        <v>30</v>
      </c>
      <c r="K119" s="1" t="s">
        <v>1524</v>
      </c>
      <c r="L119" s="1" t="s">
        <v>1524</v>
      </c>
      <c r="M119" s="1" t="s">
        <v>791</v>
      </c>
      <c r="N119" s="1" t="s">
        <v>791</v>
      </c>
      <c r="O119" s="1" t="s">
        <v>792</v>
      </c>
      <c r="P119" s="1" t="s">
        <v>793</v>
      </c>
      <c r="Q119" s="1" t="s">
        <v>794</v>
      </c>
      <c r="R119" s="1" t="s">
        <v>1525</v>
      </c>
      <c r="S119" s="1" t="s">
        <v>796</v>
      </c>
      <c r="T119" s="1" t="s">
        <v>797</v>
      </c>
      <c r="U119" s="1" t="s">
        <v>1163</v>
      </c>
      <c r="V119" s="1" t="s">
        <v>1143</v>
      </c>
    </row>
    <row r="120" s="1" customFormat="1" spans="1:22">
      <c r="A120" s="3">
        <v>999222156186495</v>
      </c>
      <c r="B120" s="1" t="s">
        <v>1526</v>
      </c>
      <c r="C120" s="1" t="s">
        <v>1527</v>
      </c>
      <c r="D120" s="1" t="s">
        <v>1528</v>
      </c>
      <c r="E120" s="1" t="s">
        <v>1529</v>
      </c>
      <c r="F120" s="1" t="s">
        <v>1236</v>
      </c>
      <c r="G120" s="1" t="s">
        <v>787</v>
      </c>
      <c r="H120" s="1" t="s">
        <v>788</v>
      </c>
      <c r="I120" s="1" t="s">
        <v>1530</v>
      </c>
      <c r="J120" s="1" t="s">
        <v>30</v>
      </c>
      <c r="K120" s="1" t="s">
        <v>1531</v>
      </c>
      <c r="L120" s="1" t="s">
        <v>1531</v>
      </c>
      <c r="M120" s="1" t="s">
        <v>791</v>
      </c>
      <c r="N120" s="1" t="s">
        <v>791</v>
      </c>
      <c r="O120" s="1" t="s">
        <v>792</v>
      </c>
      <c r="P120" s="1" t="s">
        <v>793</v>
      </c>
      <c r="Q120" s="1" t="s">
        <v>794</v>
      </c>
      <c r="R120" s="1" t="s">
        <v>1532</v>
      </c>
      <c r="S120" s="1" t="s">
        <v>796</v>
      </c>
      <c r="T120" s="1" t="s">
        <v>797</v>
      </c>
      <c r="U120" s="1" t="s">
        <v>1163</v>
      </c>
      <c r="V120" s="1" t="s">
        <v>925</v>
      </c>
    </row>
    <row r="121" s="1" customFormat="1" spans="1:22">
      <c r="A121" s="3">
        <v>999222358233413</v>
      </c>
      <c r="B121" s="1" t="s">
        <v>1533</v>
      </c>
      <c r="C121" s="1" t="s">
        <v>1534</v>
      </c>
      <c r="D121" s="1" t="s">
        <v>1535</v>
      </c>
      <c r="E121" s="1" t="s">
        <v>1536</v>
      </c>
      <c r="F121" s="1" t="s">
        <v>783</v>
      </c>
      <c r="G121" s="1" t="s">
        <v>787</v>
      </c>
      <c r="H121" s="1" t="s">
        <v>788</v>
      </c>
      <c r="I121" s="1" t="s">
        <v>1537</v>
      </c>
      <c r="J121" s="1" t="s">
        <v>30</v>
      </c>
      <c r="K121" s="1" t="s">
        <v>1210</v>
      </c>
      <c r="L121" s="1" t="s">
        <v>1210</v>
      </c>
      <c r="M121" s="1" t="s">
        <v>791</v>
      </c>
      <c r="N121" s="1" t="s">
        <v>791</v>
      </c>
      <c r="O121" s="1" t="s">
        <v>792</v>
      </c>
      <c r="P121" s="1" t="s">
        <v>793</v>
      </c>
      <c r="Q121" s="1" t="s">
        <v>794</v>
      </c>
      <c r="R121" s="1" t="s">
        <v>1538</v>
      </c>
      <c r="S121" s="1" t="s">
        <v>796</v>
      </c>
      <c r="T121" s="1" t="s">
        <v>797</v>
      </c>
      <c r="U121" s="1" t="s">
        <v>798</v>
      </c>
      <c r="V121" s="1" t="s">
        <v>799</v>
      </c>
    </row>
    <row r="122" s="1" customFormat="1" spans="1:22">
      <c r="A122" s="3">
        <v>999222417786489</v>
      </c>
      <c r="B122" s="1" t="s">
        <v>1512</v>
      </c>
      <c r="C122" s="1" t="s">
        <v>1539</v>
      </c>
      <c r="D122" s="1" t="s">
        <v>1540</v>
      </c>
      <c r="E122" s="1" t="s">
        <v>1541</v>
      </c>
      <c r="F122" s="1" t="s">
        <v>1077</v>
      </c>
      <c r="G122" s="1" t="s">
        <v>787</v>
      </c>
      <c r="H122" s="1" t="s">
        <v>788</v>
      </c>
      <c r="I122" s="1" t="s">
        <v>1542</v>
      </c>
      <c r="J122" s="1" t="s">
        <v>30</v>
      </c>
      <c r="K122" s="1" t="s">
        <v>1543</v>
      </c>
      <c r="L122" s="1" t="s">
        <v>1543</v>
      </c>
      <c r="M122" s="1" t="s">
        <v>791</v>
      </c>
      <c r="N122" s="1" t="s">
        <v>791</v>
      </c>
      <c r="O122" s="1" t="s">
        <v>792</v>
      </c>
      <c r="P122" s="1" t="s">
        <v>793</v>
      </c>
      <c r="Q122" s="1" t="s">
        <v>794</v>
      </c>
      <c r="R122" s="1" t="s">
        <v>1544</v>
      </c>
      <c r="S122" s="1" t="s">
        <v>796</v>
      </c>
      <c r="T122" s="1" t="s">
        <v>797</v>
      </c>
      <c r="U122" s="1" t="s">
        <v>798</v>
      </c>
      <c r="V122" s="1" t="s">
        <v>1052</v>
      </c>
    </row>
    <row r="123" s="1" customFormat="1" spans="1:22">
      <c r="A123" s="3">
        <v>999222434728750</v>
      </c>
      <c r="B123" s="1" t="s">
        <v>1545</v>
      </c>
      <c r="C123" s="1" t="s">
        <v>1546</v>
      </c>
      <c r="D123" s="1" t="s">
        <v>1547</v>
      </c>
      <c r="E123" s="1" t="s">
        <v>1548</v>
      </c>
      <c r="F123" s="1" t="s">
        <v>783</v>
      </c>
      <c r="G123" s="1" t="s">
        <v>787</v>
      </c>
      <c r="H123" s="1" t="s">
        <v>788</v>
      </c>
      <c r="I123" s="1" t="s">
        <v>1549</v>
      </c>
      <c r="J123" s="1" t="s">
        <v>30</v>
      </c>
      <c r="K123" s="1" t="s">
        <v>1550</v>
      </c>
      <c r="L123" s="1" t="s">
        <v>1550</v>
      </c>
      <c r="M123" s="1" t="s">
        <v>791</v>
      </c>
      <c r="N123" s="1" t="s">
        <v>791</v>
      </c>
      <c r="O123" s="1" t="s">
        <v>792</v>
      </c>
      <c r="P123" s="1" t="s">
        <v>793</v>
      </c>
      <c r="Q123" s="1" t="s">
        <v>794</v>
      </c>
      <c r="R123" s="1" t="s">
        <v>1551</v>
      </c>
      <c r="S123" s="1" t="s">
        <v>796</v>
      </c>
      <c r="T123" s="1" t="s">
        <v>797</v>
      </c>
      <c r="U123" s="1" t="s">
        <v>798</v>
      </c>
      <c r="V123" s="1" t="s">
        <v>813</v>
      </c>
    </row>
    <row r="124" s="1" customFormat="1" spans="1:22">
      <c r="A124" s="3">
        <v>21485214797</v>
      </c>
      <c r="B124" s="1" t="s">
        <v>1552</v>
      </c>
      <c r="C124" s="1" t="s">
        <v>1553</v>
      </c>
      <c r="D124" s="1" t="s">
        <v>1554</v>
      </c>
      <c r="E124" s="1" t="s">
        <v>1555</v>
      </c>
      <c r="F124" s="1" t="s">
        <v>1313</v>
      </c>
      <c r="G124" s="1" t="s">
        <v>787</v>
      </c>
      <c r="H124" s="1" t="s">
        <v>788</v>
      </c>
      <c r="I124" s="1" t="s">
        <v>1556</v>
      </c>
      <c r="J124" s="1" t="s">
        <v>30</v>
      </c>
      <c r="K124" s="1" t="s">
        <v>1557</v>
      </c>
      <c r="L124" s="1" t="s">
        <v>1557</v>
      </c>
      <c r="M124" s="1" t="s">
        <v>791</v>
      </c>
      <c r="N124" s="1" t="s">
        <v>791</v>
      </c>
      <c r="O124" s="1" t="s">
        <v>792</v>
      </c>
      <c r="P124" s="1" t="s">
        <v>793</v>
      </c>
      <c r="Q124" s="1" t="s">
        <v>794</v>
      </c>
      <c r="R124" s="1" t="s">
        <v>1558</v>
      </c>
      <c r="S124" s="1" t="s">
        <v>796</v>
      </c>
      <c r="T124" s="1" t="s">
        <v>797</v>
      </c>
      <c r="U124" s="1" t="s">
        <v>798</v>
      </c>
      <c r="V124" s="1" t="s">
        <v>1559</v>
      </c>
    </row>
    <row r="125" s="1" customFormat="1" spans="1:22">
      <c r="A125" s="3">
        <v>999222250775338</v>
      </c>
      <c r="B125" s="1" t="s">
        <v>1560</v>
      </c>
      <c r="C125" s="1" t="s">
        <v>1561</v>
      </c>
      <c r="D125" s="1" t="s">
        <v>1562</v>
      </c>
      <c r="E125" s="1" t="s">
        <v>1563</v>
      </c>
      <c r="F125" s="1" t="s">
        <v>1195</v>
      </c>
      <c r="G125" s="1" t="s">
        <v>787</v>
      </c>
      <c r="H125" s="1" t="s">
        <v>788</v>
      </c>
      <c r="I125" s="1" t="s">
        <v>1564</v>
      </c>
      <c r="J125" s="1" t="s">
        <v>30</v>
      </c>
      <c r="K125" s="1" t="s">
        <v>1565</v>
      </c>
      <c r="L125" s="1" t="s">
        <v>1565</v>
      </c>
      <c r="M125" s="1" t="s">
        <v>791</v>
      </c>
      <c r="N125" s="1" t="s">
        <v>791</v>
      </c>
      <c r="O125" s="1" t="s">
        <v>792</v>
      </c>
      <c r="P125" s="1" t="s">
        <v>793</v>
      </c>
      <c r="Q125" s="1" t="s">
        <v>794</v>
      </c>
      <c r="R125" s="1" t="s">
        <v>1566</v>
      </c>
      <c r="S125" s="1" t="s">
        <v>796</v>
      </c>
      <c r="T125" s="1" t="s">
        <v>797</v>
      </c>
      <c r="U125" s="1" t="s">
        <v>798</v>
      </c>
      <c r="V125" s="1" t="s">
        <v>967</v>
      </c>
    </row>
    <row r="126" s="1" customFormat="1" spans="1:22">
      <c r="A126" s="3">
        <v>999222417002235</v>
      </c>
      <c r="B126" s="1" t="s">
        <v>1512</v>
      </c>
      <c r="C126" s="1" t="s">
        <v>1567</v>
      </c>
      <c r="D126" s="1" t="s">
        <v>1568</v>
      </c>
      <c r="E126" s="1" t="s">
        <v>1569</v>
      </c>
      <c r="F126" s="1" t="s">
        <v>1077</v>
      </c>
      <c r="G126" s="1" t="s">
        <v>787</v>
      </c>
      <c r="H126" s="1" t="s">
        <v>788</v>
      </c>
      <c r="I126" s="1" t="s">
        <v>1570</v>
      </c>
      <c r="J126" s="1" t="s">
        <v>30</v>
      </c>
      <c r="K126" s="1" t="s">
        <v>1571</v>
      </c>
      <c r="L126" s="1" t="s">
        <v>1571</v>
      </c>
      <c r="M126" s="1" t="s">
        <v>791</v>
      </c>
      <c r="N126" s="1" t="s">
        <v>791</v>
      </c>
      <c r="O126" s="1" t="s">
        <v>792</v>
      </c>
      <c r="P126" s="1" t="s">
        <v>793</v>
      </c>
      <c r="Q126" s="1" t="s">
        <v>794</v>
      </c>
      <c r="R126" s="1" t="s">
        <v>1572</v>
      </c>
      <c r="S126" s="1" t="s">
        <v>796</v>
      </c>
      <c r="T126" s="1" t="s">
        <v>797</v>
      </c>
      <c r="U126" s="1" t="s">
        <v>798</v>
      </c>
      <c r="V126" s="1" t="s">
        <v>834</v>
      </c>
    </row>
    <row r="127" s="1" customFormat="1" spans="1:22">
      <c r="A127" s="3">
        <v>999222227260050</v>
      </c>
      <c r="B127" s="1" t="s">
        <v>1573</v>
      </c>
      <c r="C127" s="1" t="s">
        <v>1574</v>
      </c>
      <c r="D127" s="1" t="s">
        <v>1575</v>
      </c>
      <c r="E127" s="1" t="s">
        <v>1576</v>
      </c>
      <c r="F127" s="1" t="s">
        <v>1077</v>
      </c>
      <c r="G127" s="1" t="s">
        <v>787</v>
      </c>
      <c r="H127" s="1" t="s">
        <v>788</v>
      </c>
      <c r="I127" s="1" t="s">
        <v>1577</v>
      </c>
      <c r="J127" s="1" t="s">
        <v>30</v>
      </c>
      <c r="K127" s="1" t="s">
        <v>1578</v>
      </c>
      <c r="L127" s="1" t="s">
        <v>1578</v>
      </c>
      <c r="M127" s="1" t="s">
        <v>791</v>
      </c>
      <c r="N127" s="1" t="s">
        <v>791</v>
      </c>
      <c r="O127" s="1" t="s">
        <v>792</v>
      </c>
      <c r="P127" s="1" t="s">
        <v>793</v>
      </c>
      <c r="Q127" s="1" t="s">
        <v>794</v>
      </c>
      <c r="R127" s="1" t="s">
        <v>1579</v>
      </c>
      <c r="S127" s="1" t="s">
        <v>796</v>
      </c>
      <c r="T127" s="1" t="s">
        <v>797</v>
      </c>
      <c r="U127" s="1" t="s">
        <v>798</v>
      </c>
      <c r="V127" s="1" t="s">
        <v>834</v>
      </c>
    </row>
    <row r="128" s="1" customFormat="1" spans="1:22">
      <c r="A128" s="3">
        <v>999222443675238</v>
      </c>
      <c r="B128" s="1" t="s">
        <v>1492</v>
      </c>
      <c r="C128" s="1" t="s">
        <v>1580</v>
      </c>
      <c r="D128" s="1" t="s">
        <v>1581</v>
      </c>
      <c r="E128" s="1" t="s">
        <v>1582</v>
      </c>
      <c r="F128" s="1" t="s">
        <v>783</v>
      </c>
      <c r="G128" s="1" t="s">
        <v>787</v>
      </c>
      <c r="H128" s="1" t="s">
        <v>788</v>
      </c>
      <c r="I128" s="1" t="s">
        <v>1583</v>
      </c>
      <c r="J128" s="1" t="s">
        <v>30</v>
      </c>
      <c r="K128" s="1" t="s">
        <v>1584</v>
      </c>
      <c r="L128" s="1" t="s">
        <v>1584</v>
      </c>
      <c r="M128" s="1" t="s">
        <v>791</v>
      </c>
      <c r="N128" s="1" t="s">
        <v>791</v>
      </c>
      <c r="O128" s="1" t="s">
        <v>792</v>
      </c>
      <c r="P128" s="1" t="s">
        <v>793</v>
      </c>
      <c r="Q128" s="1" t="s">
        <v>794</v>
      </c>
      <c r="R128" s="1" t="s">
        <v>1585</v>
      </c>
      <c r="S128" s="1" t="s">
        <v>796</v>
      </c>
      <c r="T128" s="1" t="s">
        <v>797</v>
      </c>
      <c r="U128" s="1" t="s">
        <v>798</v>
      </c>
      <c r="V128" s="1" t="s">
        <v>834</v>
      </c>
    </row>
    <row r="129" s="1" customFormat="1" spans="1:22">
      <c r="A129" s="3">
        <v>999222124582019</v>
      </c>
      <c r="B129" s="1" t="s">
        <v>1586</v>
      </c>
      <c r="C129" s="1" t="s">
        <v>1587</v>
      </c>
      <c r="D129" s="1" t="s">
        <v>1588</v>
      </c>
      <c r="E129" s="1" t="s">
        <v>1589</v>
      </c>
      <c r="F129" s="1" t="s">
        <v>783</v>
      </c>
      <c r="G129" s="1" t="s">
        <v>787</v>
      </c>
      <c r="H129" s="1" t="s">
        <v>788</v>
      </c>
      <c r="I129" s="1" t="s">
        <v>1590</v>
      </c>
      <c r="J129" s="1" t="s">
        <v>30</v>
      </c>
      <c r="K129" s="1" t="s">
        <v>1591</v>
      </c>
      <c r="L129" s="1" t="s">
        <v>1591</v>
      </c>
      <c r="M129" s="1" t="s">
        <v>791</v>
      </c>
      <c r="N129" s="1" t="s">
        <v>791</v>
      </c>
      <c r="O129" s="1" t="s">
        <v>792</v>
      </c>
      <c r="P129" s="1" t="s">
        <v>793</v>
      </c>
      <c r="Q129" s="1" t="s">
        <v>794</v>
      </c>
      <c r="R129" s="1" t="s">
        <v>1592</v>
      </c>
      <c r="S129" s="1" t="s">
        <v>796</v>
      </c>
      <c r="T129" s="1" t="s">
        <v>797</v>
      </c>
      <c r="U129" s="1" t="s">
        <v>1163</v>
      </c>
      <c r="V129" s="1" t="s">
        <v>925</v>
      </c>
    </row>
    <row r="130" s="1" customFormat="1" spans="1:22">
      <c r="A130" s="3">
        <v>18739179040</v>
      </c>
      <c r="B130" s="1" t="s">
        <v>1593</v>
      </c>
      <c r="C130" s="1" t="s">
        <v>1594</v>
      </c>
      <c r="D130" s="1" t="s">
        <v>1595</v>
      </c>
      <c r="E130" s="1" t="s">
        <v>1596</v>
      </c>
      <c r="F130" s="1" t="s">
        <v>1077</v>
      </c>
      <c r="G130" s="1" t="s">
        <v>787</v>
      </c>
      <c r="H130" s="1" t="s">
        <v>788</v>
      </c>
      <c r="I130" s="1" t="s">
        <v>1597</v>
      </c>
      <c r="J130" s="1" t="s">
        <v>30</v>
      </c>
      <c r="K130" s="1" t="s">
        <v>1598</v>
      </c>
      <c r="L130" s="1" t="s">
        <v>1598</v>
      </c>
      <c r="M130" s="1" t="s">
        <v>791</v>
      </c>
      <c r="N130" s="1" t="s">
        <v>791</v>
      </c>
      <c r="O130" s="1" t="s">
        <v>792</v>
      </c>
      <c r="P130" s="1" t="s">
        <v>793</v>
      </c>
      <c r="Q130" s="1" t="s">
        <v>794</v>
      </c>
      <c r="R130" s="1" t="s">
        <v>1599</v>
      </c>
      <c r="S130" s="1" t="s">
        <v>796</v>
      </c>
      <c r="T130" s="1" t="s">
        <v>797</v>
      </c>
      <c r="U130" s="1" t="s">
        <v>798</v>
      </c>
      <c r="V130" s="1" t="s">
        <v>954</v>
      </c>
    </row>
    <row r="131" s="1" customFormat="1" spans="1:22">
      <c r="A131" s="3">
        <v>999222232001993</v>
      </c>
      <c r="B131" s="1" t="s">
        <v>1573</v>
      </c>
      <c r="C131" s="1" t="s">
        <v>1600</v>
      </c>
      <c r="D131" s="1" t="s">
        <v>1601</v>
      </c>
      <c r="E131" s="1" t="s">
        <v>1602</v>
      </c>
      <c r="F131" s="1" t="s">
        <v>783</v>
      </c>
      <c r="G131" s="1" t="s">
        <v>787</v>
      </c>
      <c r="H131" s="1" t="s">
        <v>788</v>
      </c>
      <c r="I131" s="1" t="s">
        <v>1603</v>
      </c>
      <c r="J131" s="1" t="s">
        <v>30</v>
      </c>
      <c r="K131" s="1" t="s">
        <v>1604</v>
      </c>
      <c r="L131" s="1" t="s">
        <v>1604</v>
      </c>
      <c r="M131" s="1" t="s">
        <v>791</v>
      </c>
      <c r="N131" s="1" t="s">
        <v>791</v>
      </c>
      <c r="O131" s="1" t="s">
        <v>792</v>
      </c>
      <c r="P131" s="1" t="s">
        <v>793</v>
      </c>
      <c r="Q131" s="1" t="s">
        <v>794</v>
      </c>
      <c r="R131" s="1" t="s">
        <v>1605</v>
      </c>
      <c r="S131" s="1" t="s">
        <v>796</v>
      </c>
      <c r="T131" s="1" t="s">
        <v>797</v>
      </c>
      <c r="U131" s="1" t="s">
        <v>798</v>
      </c>
      <c r="V131" s="1" t="s">
        <v>813</v>
      </c>
    </row>
    <row r="132" s="1" customFormat="1" spans="1:22">
      <c r="A132" s="3">
        <v>999222379980349</v>
      </c>
      <c r="B132" s="1" t="s">
        <v>1606</v>
      </c>
      <c r="C132" s="1" t="s">
        <v>1607</v>
      </c>
      <c r="D132" s="1" t="s">
        <v>1608</v>
      </c>
      <c r="E132" s="1" t="s">
        <v>1609</v>
      </c>
      <c r="F132" s="1" t="s">
        <v>783</v>
      </c>
      <c r="G132" s="1" t="s">
        <v>787</v>
      </c>
      <c r="H132" s="1" t="s">
        <v>788</v>
      </c>
      <c r="I132" s="1" t="s">
        <v>1610</v>
      </c>
      <c r="J132" s="1" t="s">
        <v>30</v>
      </c>
      <c r="K132" s="1" t="s">
        <v>1611</v>
      </c>
      <c r="L132" s="1" t="s">
        <v>1611</v>
      </c>
      <c r="M132" s="1" t="s">
        <v>791</v>
      </c>
      <c r="N132" s="1" t="s">
        <v>791</v>
      </c>
      <c r="O132" s="1" t="s">
        <v>792</v>
      </c>
      <c r="P132" s="1" t="s">
        <v>793</v>
      </c>
      <c r="Q132" s="1" t="s">
        <v>794</v>
      </c>
      <c r="R132" s="1" t="s">
        <v>1612</v>
      </c>
      <c r="S132" s="1" t="s">
        <v>796</v>
      </c>
      <c r="T132" s="1" t="s">
        <v>797</v>
      </c>
      <c r="U132" s="1" t="s">
        <v>798</v>
      </c>
      <c r="V132" s="1" t="s">
        <v>813</v>
      </c>
    </row>
    <row r="133" s="1" customFormat="1" spans="1:22">
      <c r="A133" s="3">
        <v>999222237263825</v>
      </c>
      <c r="B133" s="1" t="s">
        <v>1573</v>
      </c>
      <c r="C133" s="1" t="s">
        <v>1613</v>
      </c>
      <c r="D133" s="1" t="s">
        <v>1614</v>
      </c>
      <c r="E133" s="1" t="s">
        <v>1615</v>
      </c>
      <c r="F133" s="1" t="s">
        <v>783</v>
      </c>
      <c r="G133" s="1" t="s">
        <v>787</v>
      </c>
      <c r="H133" s="1" t="s">
        <v>788</v>
      </c>
      <c r="I133" s="1" t="s">
        <v>1616</v>
      </c>
      <c r="J133" s="1" t="s">
        <v>30</v>
      </c>
      <c r="K133" s="1" t="s">
        <v>1617</v>
      </c>
      <c r="L133" s="1" t="s">
        <v>1617</v>
      </c>
      <c r="M133" s="1" t="s">
        <v>791</v>
      </c>
      <c r="N133" s="1" t="s">
        <v>791</v>
      </c>
      <c r="O133" s="1" t="s">
        <v>792</v>
      </c>
      <c r="P133" s="1" t="s">
        <v>793</v>
      </c>
      <c r="Q133" s="1" t="s">
        <v>794</v>
      </c>
      <c r="R133" s="1" t="s">
        <v>1618</v>
      </c>
      <c r="S133" s="1" t="s">
        <v>796</v>
      </c>
      <c r="T133" s="1" t="s">
        <v>797</v>
      </c>
      <c r="U133" s="1" t="s">
        <v>798</v>
      </c>
      <c r="V133" s="1" t="s">
        <v>1045</v>
      </c>
    </row>
    <row r="134" s="1" customFormat="1" spans="1:22">
      <c r="A134" s="3">
        <v>999221886451011</v>
      </c>
      <c r="B134" s="1" t="s">
        <v>1619</v>
      </c>
      <c r="C134" s="1" t="s">
        <v>1620</v>
      </c>
      <c r="D134" s="1" t="s">
        <v>1621</v>
      </c>
      <c r="E134" s="1" t="s">
        <v>1622</v>
      </c>
      <c r="F134" s="1" t="s">
        <v>1077</v>
      </c>
      <c r="G134" s="1" t="s">
        <v>787</v>
      </c>
      <c r="H134" s="1" t="s">
        <v>788</v>
      </c>
      <c r="I134" s="1" t="s">
        <v>1623</v>
      </c>
      <c r="J134" s="1" t="s">
        <v>30</v>
      </c>
      <c r="K134" s="1" t="s">
        <v>1624</v>
      </c>
      <c r="L134" s="1" t="s">
        <v>1624</v>
      </c>
      <c r="M134" s="1" t="s">
        <v>791</v>
      </c>
      <c r="N134" s="1" t="s">
        <v>791</v>
      </c>
      <c r="O134" s="1" t="s">
        <v>792</v>
      </c>
      <c r="P134" s="1" t="s">
        <v>793</v>
      </c>
      <c r="Q134" s="1" t="s">
        <v>794</v>
      </c>
      <c r="R134" s="1" t="s">
        <v>1625</v>
      </c>
      <c r="S134" s="1" t="s">
        <v>796</v>
      </c>
      <c r="T134" s="1" t="s">
        <v>797</v>
      </c>
      <c r="U134" s="1" t="s">
        <v>798</v>
      </c>
      <c r="V134" s="1" t="s">
        <v>967</v>
      </c>
    </row>
    <row r="135" s="1" customFormat="1" spans="1:22">
      <c r="A135" s="3">
        <v>999222230300639</v>
      </c>
      <c r="B135" s="1" t="s">
        <v>1573</v>
      </c>
      <c r="C135" s="1" t="s">
        <v>1626</v>
      </c>
      <c r="D135" s="1" t="s">
        <v>1627</v>
      </c>
      <c r="E135" s="1" t="s">
        <v>1628</v>
      </c>
      <c r="F135" s="1" t="s">
        <v>783</v>
      </c>
      <c r="G135" s="1" t="s">
        <v>787</v>
      </c>
      <c r="H135" s="1" t="s">
        <v>788</v>
      </c>
      <c r="I135" s="1" t="s">
        <v>1629</v>
      </c>
      <c r="J135" s="1" t="s">
        <v>30</v>
      </c>
      <c r="K135" s="1" t="s">
        <v>1630</v>
      </c>
      <c r="L135" s="1" t="s">
        <v>1630</v>
      </c>
      <c r="M135" s="1" t="s">
        <v>791</v>
      </c>
      <c r="N135" s="1" t="s">
        <v>791</v>
      </c>
      <c r="O135" s="1" t="s">
        <v>792</v>
      </c>
      <c r="P135" s="1" t="s">
        <v>793</v>
      </c>
      <c r="Q135" s="1" t="s">
        <v>794</v>
      </c>
      <c r="R135" s="1" t="s">
        <v>1631</v>
      </c>
      <c r="S135" s="1" t="s">
        <v>796</v>
      </c>
      <c r="T135" s="1" t="s">
        <v>797</v>
      </c>
      <c r="U135" s="1" t="s">
        <v>798</v>
      </c>
      <c r="V135" s="1" t="s">
        <v>925</v>
      </c>
    </row>
    <row r="136" s="1" customFormat="1" spans="1:22">
      <c r="A136" s="3">
        <v>999222450342125</v>
      </c>
      <c r="B136" s="1" t="s">
        <v>1492</v>
      </c>
      <c r="C136" s="1" t="s">
        <v>1632</v>
      </c>
      <c r="D136" s="1" t="s">
        <v>1633</v>
      </c>
      <c r="E136" s="1" t="s">
        <v>1634</v>
      </c>
      <c r="F136" s="1" t="s">
        <v>783</v>
      </c>
      <c r="G136" s="1" t="s">
        <v>787</v>
      </c>
      <c r="H136" s="1" t="s">
        <v>788</v>
      </c>
      <c r="I136" s="1" t="s">
        <v>1635</v>
      </c>
      <c r="J136" s="1" t="s">
        <v>30</v>
      </c>
      <c r="K136" s="1" t="s">
        <v>1636</v>
      </c>
      <c r="L136" s="1" t="s">
        <v>1636</v>
      </c>
      <c r="M136" s="1" t="s">
        <v>791</v>
      </c>
      <c r="N136" s="1" t="s">
        <v>791</v>
      </c>
      <c r="O136" s="1" t="s">
        <v>792</v>
      </c>
      <c r="P136" s="1" t="s">
        <v>793</v>
      </c>
      <c r="Q136" s="1" t="s">
        <v>794</v>
      </c>
      <c r="R136" s="1" t="s">
        <v>1637</v>
      </c>
      <c r="S136" s="1" t="s">
        <v>796</v>
      </c>
      <c r="T136" s="1" t="s">
        <v>797</v>
      </c>
      <c r="U136" s="1" t="s">
        <v>798</v>
      </c>
      <c r="V136" s="1" t="s">
        <v>1045</v>
      </c>
    </row>
    <row r="137" s="1" customFormat="1" spans="1:22">
      <c r="A137" s="3">
        <v>999222446636340</v>
      </c>
      <c r="B137" s="1" t="s">
        <v>1492</v>
      </c>
      <c r="C137" s="1" t="s">
        <v>1638</v>
      </c>
      <c r="D137" s="1" t="s">
        <v>1639</v>
      </c>
      <c r="E137" s="1" t="s">
        <v>1640</v>
      </c>
      <c r="F137" s="1" t="s">
        <v>1195</v>
      </c>
      <c r="G137" s="1" t="s">
        <v>787</v>
      </c>
      <c r="H137" s="1" t="s">
        <v>788</v>
      </c>
      <c r="I137" s="1" t="s">
        <v>1641</v>
      </c>
      <c r="J137" s="1" t="s">
        <v>30</v>
      </c>
      <c r="K137" s="1" t="s">
        <v>1642</v>
      </c>
      <c r="L137" s="1" t="s">
        <v>1642</v>
      </c>
      <c r="M137" s="1" t="s">
        <v>791</v>
      </c>
      <c r="N137" s="1" t="s">
        <v>791</v>
      </c>
      <c r="O137" s="1" t="s">
        <v>792</v>
      </c>
      <c r="P137" s="1" t="s">
        <v>793</v>
      </c>
      <c r="Q137" s="1" t="s">
        <v>794</v>
      </c>
      <c r="R137" s="1" t="s">
        <v>1643</v>
      </c>
      <c r="S137" s="1" t="s">
        <v>796</v>
      </c>
      <c r="T137" s="1" t="s">
        <v>797</v>
      </c>
      <c r="U137" s="1" t="s">
        <v>798</v>
      </c>
      <c r="V137" s="1" t="s">
        <v>967</v>
      </c>
    </row>
    <row r="138" s="1" customFormat="1" spans="1:22">
      <c r="A138" s="3">
        <v>22332179043</v>
      </c>
      <c r="B138" s="1" t="s">
        <v>1644</v>
      </c>
      <c r="C138" s="1" t="s">
        <v>1645</v>
      </c>
      <c r="D138" s="1" t="s">
        <v>1646</v>
      </c>
      <c r="E138" s="1" t="s">
        <v>1647</v>
      </c>
      <c r="F138" s="1" t="s">
        <v>1195</v>
      </c>
      <c r="G138" s="1" t="s">
        <v>787</v>
      </c>
      <c r="H138" s="1" t="s">
        <v>788</v>
      </c>
      <c r="I138" s="1" t="s">
        <v>1648</v>
      </c>
      <c r="J138" s="1" t="s">
        <v>30</v>
      </c>
      <c r="K138" s="1" t="s">
        <v>1649</v>
      </c>
      <c r="L138" s="1" t="s">
        <v>1649</v>
      </c>
      <c r="M138" s="1" t="s">
        <v>791</v>
      </c>
      <c r="N138" s="1" t="s">
        <v>791</v>
      </c>
      <c r="O138" s="1" t="s">
        <v>792</v>
      </c>
      <c r="P138" s="1" t="s">
        <v>793</v>
      </c>
      <c r="Q138" s="1" t="s">
        <v>794</v>
      </c>
      <c r="R138" s="1" t="s">
        <v>1650</v>
      </c>
      <c r="S138" s="1" t="s">
        <v>796</v>
      </c>
      <c r="T138" s="1" t="s">
        <v>797</v>
      </c>
      <c r="U138" s="1" t="s">
        <v>798</v>
      </c>
      <c r="V138" s="1" t="s">
        <v>967</v>
      </c>
    </row>
    <row r="139" s="1" customFormat="1" spans="1:22">
      <c r="A139" s="3">
        <v>999222088607784</v>
      </c>
      <c r="B139" s="1" t="s">
        <v>1651</v>
      </c>
      <c r="C139" s="1" t="s">
        <v>1652</v>
      </c>
      <c r="D139" s="1" t="s">
        <v>1653</v>
      </c>
      <c r="E139" s="1" t="s">
        <v>1654</v>
      </c>
      <c r="F139" s="1" t="s">
        <v>783</v>
      </c>
      <c r="G139" s="1" t="s">
        <v>787</v>
      </c>
      <c r="H139" s="1" t="s">
        <v>788</v>
      </c>
      <c r="I139" s="1" t="s">
        <v>1655</v>
      </c>
      <c r="J139" s="1" t="s">
        <v>30</v>
      </c>
      <c r="K139" s="1" t="s">
        <v>1656</v>
      </c>
      <c r="L139" s="1" t="s">
        <v>1656</v>
      </c>
      <c r="M139" s="1" t="s">
        <v>791</v>
      </c>
      <c r="N139" s="1" t="s">
        <v>791</v>
      </c>
      <c r="O139" s="1" t="s">
        <v>792</v>
      </c>
      <c r="P139" s="1" t="s">
        <v>793</v>
      </c>
      <c r="Q139" s="1" t="s">
        <v>794</v>
      </c>
      <c r="R139" s="1" t="s">
        <v>1657</v>
      </c>
      <c r="S139" s="1" t="s">
        <v>796</v>
      </c>
      <c r="T139" s="1" t="s">
        <v>797</v>
      </c>
      <c r="U139" s="1" t="s">
        <v>798</v>
      </c>
      <c r="V139" s="1" t="s">
        <v>799</v>
      </c>
    </row>
    <row r="140" s="1" customFormat="1" spans="1:22">
      <c r="A140" s="3">
        <v>999222444639769</v>
      </c>
      <c r="B140" s="1" t="s">
        <v>1492</v>
      </c>
      <c r="C140" s="1" t="s">
        <v>1658</v>
      </c>
      <c r="D140" s="1" t="s">
        <v>1443</v>
      </c>
      <c r="E140" s="1" t="s">
        <v>1659</v>
      </c>
      <c r="F140" s="1" t="s">
        <v>1347</v>
      </c>
      <c r="G140" s="1" t="s">
        <v>787</v>
      </c>
      <c r="H140" s="1" t="s">
        <v>788</v>
      </c>
      <c r="I140" s="1" t="s">
        <v>1660</v>
      </c>
      <c r="J140" s="1" t="s">
        <v>30</v>
      </c>
      <c r="K140" s="1" t="s">
        <v>1661</v>
      </c>
      <c r="L140" s="1" t="s">
        <v>1661</v>
      </c>
      <c r="M140" s="1" t="s">
        <v>791</v>
      </c>
      <c r="N140" s="1" t="s">
        <v>791</v>
      </c>
      <c r="O140" s="1" t="s">
        <v>792</v>
      </c>
      <c r="P140" s="1" t="s">
        <v>793</v>
      </c>
      <c r="Q140" s="1" t="s">
        <v>794</v>
      </c>
      <c r="R140" s="1" t="s">
        <v>1662</v>
      </c>
      <c r="S140" s="1" t="s">
        <v>796</v>
      </c>
      <c r="T140" s="1" t="s">
        <v>797</v>
      </c>
      <c r="U140" s="1" t="s">
        <v>798</v>
      </c>
      <c r="V140" s="1" t="s">
        <v>925</v>
      </c>
    </row>
    <row r="141" s="1" customFormat="1" spans="1:22">
      <c r="A141" s="3">
        <v>999222414844300</v>
      </c>
      <c r="B141" s="1" t="s">
        <v>1512</v>
      </c>
      <c r="C141" s="1" t="s">
        <v>1663</v>
      </c>
      <c r="D141" s="1" t="s">
        <v>1443</v>
      </c>
      <c r="E141" s="1" t="s">
        <v>1664</v>
      </c>
      <c r="F141" s="1" t="s">
        <v>1364</v>
      </c>
      <c r="G141" s="1" t="s">
        <v>787</v>
      </c>
      <c r="H141" s="1" t="s">
        <v>788</v>
      </c>
      <c r="I141" s="1" t="s">
        <v>1665</v>
      </c>
      <c r="J141" s="1" t="s">
        <v>30</v>
      </c>
      <c r="K141" s="1" t="s">
        <v>1666</v>
      </c>
      <c r="L141" s="1" t="s">
        <v>1666</v>
      </c>
      <c r="M141" s="1" t="s">
        <v>791</v>
      </c>
      <c r="N141" s="1" t="s">
        <v>791</v>
      </c>
      <c r="O141" s="1" t="s">
        <v>792</v>
      </c>
      <c r="P141" s="1" t="s">
        <v>793</v>
      </c>
      <c r="Q141" s="1" t="s">
        <v>794</v>
      </c>
      <c r="R141" s="1" t="s">
        <v>1667</v>
      </c>
      <c r="S141" s="1" t="s">
        <v>796</v>
      </c>
      <c r="T141" s="1" t="s">
        <v>797</v>
      </c>
      <c r="U141" s="1" t="s">
        <v>798</v>
      </c>
      <c r="V141" s="1" t="s">
        <v>925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2023-02-18T02:48:12Z</dcterms:created>
  <dcterms:modified xsi:type="dcterms:W3CDTF">2023-02-18T03:01:45Z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D276F810CCC546D9B9D65E4BABCD8423</vt:lpwstr>
  </property>
  <property fmtid="{D5CDD505-2E9C-101B-9397-08002B2CF9AE}" pid="3" name="KSOProductBuildVer">
    <vt:lpwstr>2052-11.1.0.13703</vt:lpwstr>
  </property>
</Properties>
</file>