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对账!$A$1:$X$91</definedName>
  </definedNames>
  <calcPr calcId="144525"/>
</workbook>
</file>

<file path=xl/sharedStrings.xml><?xml version="1.0" encoding="utf-8"?>
<sst xmlns="http://schemas.openxmlformats.org/spreadsheetml/2006/main" count="2997" uniqueCount="690">
  <si>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</si>
  <si>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</si>
  <si>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</si>
  <si>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</si>
  <si>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</si>
  <si>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</si>
  <si>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</si>
  <si>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</si>
  <si>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</si>
  <si>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</si>
  <si>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</si>
  <si>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</si>
  <si>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</si>
  <si>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</si>
  <si>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</si>
  <si>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</si>
  <si>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</si>
  <si>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</si>
  <si>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</si>
  <si>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</si>
  <si>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</si>
  <si>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</si>
  <si>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</si>
  <si>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</si>
  <si>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</si>
  <si>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21696172628	</t>
  </si>
  <si>
    <t>Ctrip</t>
  </si>
  <si>
    <t>赔款</t>
  </si>
  <si>
    <t>[邦劳]阿罗纳海滩赫纳度假村(Henann Resort Alona Beach)(15141076)</t>
  </si>
  <si>
    <t>豪华房(连住3晚及以上)&lt;特价大促销&gt;&lt;三人入住&gt;&lt;早餐&gt;</t>
  </si>
  <si>
    <t>CNY</t>
  </si>
  <si>
    <t>Kim/Ki hong,Kim/Ki hong,Kim/Ki hong</t>
  </si>
  <si>
    <t>CA9812230214CNY</t>
  </si>
  <si>
    <t>未提现</t>
  </si>
  <si>
    <t xml:space="preserve">	</t>
  </si>
  <si>
    <t xml:space="preserve">21022672923	</t>
  </si>
  <si>
    <t>正常</t>
  </si>
  <si>
    <t>尊贵房(直通泳池)(至少连住2晚及以上)&lt;三人入住&gt;&lt;早餐&gt;</t>
  </si>
  <si>
    <t>Park/Jafee,Park/Jafee,Park/Jafee,Park/Jafee,Park/Jafee,Park/Jafee</t>
  </si>
  <si>
    <t>CA9812230216CNY-H</t>
  </si>
  <si>
    <t>携程开票</t>
  </si>
  <si>
    <t xml:space="preserve">HBLMNL012-1006	</t>
  </si>
  <si>
    <t xml:space="preserve">21377889678	</t>
  </si>
  <si>
    <t>豪华房&lt;三人入住&gt;&lt;升级特惠&gt;&lt;早餐&gt;</t>
  </si>
  <si>
    <t>SULA/PARK,SULA/PARK,SULA/PARK</t>
  </si>
  <si>
    <t xml:space="preserve">HBLMNL012-1235	</t>
  </si>
  <si>
    <t xml:space="preserve">21437463191	</t>
  </si>
  <si>
    <t>豪华房(至少连住2晚及以上)&lt;特价大促销&gt;&lt;三人入住&gt;&lt;双早&gt;</t>
  </si>
  <si>
    <t>han/Yujeong,han/Yujeong,han/Yujeong</t>
  </si>
  <si>
    <t xml:space="preserve">HBLMNL012-1267	</t>
  </si>
  <si>
    <t xml:space="preserve">21607452172	</t>
  </si>
  <si>
    <t>家庭房(至少连住2晚及以上)&lt;特价大促销&gt;&lt;五人入住&gt;&lt;早餐&gt;</t>
  </si>
  <si>
    <t>faggotter/milfane,faggotter/milfane,faggotter/milfane,faggotter/milfane,faggotter/milfane</t>
  </si>
  <si>
    <t xml:space="preserve">HBLMNL012-1449	</t>
  </si>
  <si>
    <t xml:space="preserve">21617746109	</t>
  </si>
  <si>
    <t>Faggotter/Milfane,Faggotter/Milfane,Faggotter/Milfane,Faggotter/Milfane,Faggotter/Milfane</t>
  </si>
  <si>
    <t xml:space="preserve">HBM244-29	</t>
  </si>
  <si>
    <t xml:space="preserve">21704747940	</t>
  </si>
  <si>
    <t>[长滩岛]长滩岛摄政沙滩水疗度假村(Henann Regency Resort &amp; Spa)(15342592)</t>
  </si>
  <si>
    <t>豪华房(至少连住2晚及以上)&lt;特价大促销&gt;&lt;三人入住&gt;&lt;早餐&gt;</t>
  </si>
  <si>
    <t>Santos/Darrell,Santos/Darrell,Santos/Darrell</t>
  </si>
  <si>
    <t xml:space="preserve">39659402	</t>
  </si>
  <si>
    <t xml:space="preserve">21739904592	</t>
  </si>
  <si>
    <t>La/Taiwon</t>
  </si>
  <si>
    <t xml:space="preserve">HBLMNL012-1521	</t>
  </si>
  <si>
    <t xml:space="preserve">21751785597	</t>
  </si>
  <si>
    <t>KU/JUNGOK,KU/JUNGOK,KU/JUNGOK</t>
  </si>
  <si>
    <t xml:space="preserve">21762385362	</t>
  </si>
  <si>
    <t xml:space="preserve">21796058617	</t>
  </si>
  <si>
    <t>[长滩岛]长滩岛赫南公园度假村(Henann Park Resort Boracay)(99817868)</t>
  </si>
  <si>
    <t>豪华房&lt;今日特价 &gt;&lt;三人入住&gt;&lt;早餐&gt;</t>
  </si>
  <si>
    <t>HONG/HANNA,HONG/HANNA,HONG/HANNA</t>
  </si>
  <si>
    <t xml:space="preserve">HPK108-0004102	</t>
  </si>
  <si>
    <t xml:space="preserve">21820921791	</t>
  </si>
  <si>
    <t>泳池别墅&lt;特惠专享&gt;&lt;三人入住&gt;&lt;早餐&gt;</t>
  </si>
  <si>
    <t>Mihee/Park,Mihee/Park,Mihee/Park</t>
  </si>
  <si>
    <t xml:space="preserve">999221965900282	</t>
  </si>
  <si>
    <t>[普吉岛]普吉岛迈考美丽亚酒店(SHA Extra Plus)(Melia Phuket Mai Khao(SHA Extra Plus))(95738547)</t>
  </si>
  <si>
    <t>一卧室套房（带室外浴缸）(连住3晚及以上)&lt;双人入住&gt;&lt;双早&gt;</t>
  </si>
  <si>
    <t>XU/RUOFAN,WANG/MINGJIE</t>
  </si>
  <si>
    <t xml:space="preserve">39544	</t>
  </si>
  <si>
    <t xml:space="preserve">999222051922598	</t>
  </si>
  <si>
    <t>[长滩岛]长滩岛菲利兹酒店(Feliz Hotel Boracay)(101018768)</t>
  </si>
  <si>
    <t>豪华特大床房&lt;特价大促销&gt;&lt;双人入住&gt;&lt;双早&gt;</t>
  </si>
  <si>
    <t>Domingo/Mary Anne,Domingo/Mary Anne</t>
  </si>
  <si>
    <t xml:space="preserve">15817	</t>
  </si>
  <si>
    <t xml:space="preserve">999222167053661	</t>
  </si>
  <si>
    <t>[帕赛市]马尼拉101酒店（多用途酒店）(Hotel 101 Manila (Multiple Use Hotel))(52316890)</t>
  </si>
  <si>
    <t>欢乐房&lt;双人入住&gt;&lt;无早&gt;</t>
  </si>
  <si>
    <t>NURLINA/RIZKY LIA</t>
  </si>
  <si>
    <t xml:space="preserve">23145969	</t>
  </si>
  <si>
    <t xml:space="preserve">999222230673859	</t>
  </si>
  <si>
    <t>欢乐房&lt;今日特价 &gt;&lt;单人入住&gt;&lt;单早&gt;</t>
  </si>
  <si>
    <t>liu/haifeng</t>
  </si>
  <si>
    <t xml:space="preserve">23385719	</t>
  </si>
  <si>
    <t xml:space="preserve">999222231763797	</t>
  </si>
  <si>
    <t>SANTOS/JEROSHELLE VILLAS</t>
  </si>
  <si>
    <t xml:space="preserve">23387720	</t>
  </si>
  <si>
    <t xml:space="preserve">999222298383207	</t>
  </si>
  <si>
    <t>[曼谷]曼谷HOMM素坤逸34街酒店(HOMM Sukhumvit34 Bangkok)(104448250)</t>
  </si>
  <si>
    <t>高级房&lt;双人入住&gt;&lt;无早&gt;</t>
  </si>
  <si>
    <t>Phuvatanaraksa/Norataj,Phuvatanaraksa/Norataj</t>
  </si>
  <si>
    <t xml:space="preserve">999222320315173	</t>
  </si>
  <si>
    <t>高级双床房&lt;双人入住&gt;&lt;无早&gt;</t>
  </si>
  <si>
    <t>XU/YANXIAO</t>
  </si>
  <si>
    <t xml:space="preserve">170460462	</t>
  </si>
  <si>
    <t xml:space="preserve">999222321661049	</t>
  </si>
  <si>
    <t>Tangseri/Topp,Tangseri/Topp</t>
  </si>
  <si>
    <t xml:space="preserve">17049871	</t>
  </si>
  <si>
    <t xml:space="preserve">999222344848874	</t>
  </si>
  <si>
    <t>Chueachat/Phanita,Chueachat/Phanita</t>
  </si>
  <si>
    <t xml:space="preserve">999222349478508	</t>
  </si>
  <si>
    <t>YANG/BO,ZHENG/HAIYAN</t>
  </si>
  <si>
    <t xml:space="preserve">999222394210809	</t>
  </si>
  <si>
    <t>Yong/Shellen,Yong/Shellen</t>
  </si>
  <si>
    <t xml:space="preserve">170738056	</t>
  </si>
  <si>
    <t xml:space="preserve">999222395243104	</t>
  </si>
  <si>
    <t>[伊洛伊洛]因佳普大厦酒店(Injap Tower Hotel- Multi Use Hotel)(102915059)</t>
  </si>
  <si>
    <t>愉悦三人房&lt;今日特价 &gt;&lt;三人入住&gt;&lt;无早&gt;</t>
  </si>
  <si>
    <t>Richel Castellano/Ma.,Richel Castellano/Ma.,Richel Castellano/Ma.,Richel Castellano/Ma.,Richel Castellano/Ma.,Richel Castellano/Ma.,Richel Castellano/Ma.,Richel Castellano/Ma.,Richel Castellano/Ma.,Richel Castellano/Ma.,Richel Castellano/Ma.,Richel Castellano/Ma.,Richel Castellano/Ma.,Richel Castellano/Ma.,Richel Castellano/Ma.</t>
  </si>
  <si>
    <t xml:space="preserve">999222402015362	</t>
  </si>
  <si>
    <t>Intarasut/Supapitch,Intarasut/Supapitch</t>
  </si>
  <si>
    <t xml:space="preserve">170765808	</t>
  </si>
  <si>
    <t xml:space="preserve">999222411575956	</t>
  </si>
  <si>
    <t>luckanasutin/sutee,luckanasutin/sutee</t>
  </si>
  <si>
    <t xml:space="preserve">170792871	</t>
  </si>
  <si>
    <t xml:space="preserve">999222472152501	</t>
  </si>
  <si>
    <t>欢乐房&lt;今日特价 &gt;&lt;单人入住&gt;&lt;无早&gt;</t>
  </si>
  <si>
    <t>YAO/DONGYING</t>
  </si>
  <si>
    <t xml:space="preserve">24613969	</t>
  </si>
  <si>
    <t xml:space="preserve">999222473053233	</t>
  </si>
  <si>
    <t>ZABAT/MA ADORA TRICIA</t>
  </si>
  <si>
    <t xml:space="preserve">24614219	</t>
  </si>
  <si>
    <t xml:space="preserve">999222474080830	</t>
  </si>
  <si>
    <t>Elevado/Regin</t>
  </si>
  <si>
    <t xml:space="preserve">24609719	</t>
  </si>
  <si>
    <t xml:space="preserve">999222474797567	</t>
  </si>
  <si>
    <t>Huang/Qiang</t>
  </si>
  <si>
    <t xml:space="preserve">24609969	</t>
  </si>
  <si>
    <t xml:space="preserve">999221934783000	</t>
  </si>
  <si>
    <t>补单</t>
  </si>
  <si>
    <t>[普吉岛]普吉岛迈考美丽亚酒店(SHA Extra Plus)(Melia Phuket Mai Khao(SHA Extra Plus))(15081964)</t>
  </si>
  <si>
    <t>一卧室别墅（带私人泳池）(连住3晚及以上)&lt;双人入住&gt;&lt;双早&gt;</t>
  </si>
  <si>
    <t>HO/PHOEBE,MARTIN/SCOTT</t>
  </si>
  <si>
    <t xml:space="preserve">39049	</t>
  </si>
  <si>
    <t xml:space="preserve">999222483378292	</t>
  </si>
  <si>
    <t>NITAFAN/CAMILLE</t>
  </si>
  <si>
    <t xml:space="preserve">24643219	</t>
  </si>
  <si>
    <t xml:space="preserve">999222505046513	</t>
  </si>
  <si>
    <t>Ratsameejun/Nut,Ratsameejun/Nut</t>
  </si>
  <si>
    <t xml:space="preserve">171122272	</t>
  </si>
  <si>
    <t>取消</t>
  </si>
  <si>
    <t xml:space="preserve">999222506650445	</t>
  </si>
  <si>
    <t>PUDDHANON/CHONLASIT</t>
  </si>
  <si>
    <t xml:space="preserve">171152220	</t>
  </si>
  <si>
    <t xml:space="preserve">999222506813143	</t>
  </si>
  <si>
    <t>Pizarro/Jane,Pizarro/Jane,Pizarro/Jane,Pizarro/Jane,Pizarro/Jane,Pizarro/Jane,Pizarro/Jane,Pizarro/Jane,Pizarro/Jane,Pizarro/Jane,Pizarro/Jane,Pizarro/Jane</t>
  </si>
  <si>
    <t xml:space="preserve">100740	</t>
  </si>
  <si>
    <t xml:space="preserve">999222511259527	</t>
  </si>
  <si>
    <t>高级大床房&lt;双人入住&gt;&lt;无早&gt;</t>
  </si>
  <si>
    <t>CAI/TINGTING,LIN/PEICHUN,LIU/SONGYING,WU/QING,JIANG/YUANHUAN,CHEN/XUPEI</t>
  </si>
  <si>
    <t xml:space="preserve">171148561	</t>
  </si>
  <si>
    <t xml:space="preserve">999222511310901	</t>
  </si>
  <si>
    <t>LI/YE,WANG/YULIAN</t>
  </si>
  <si>
    <t xml:space="preserve">17131343	</t>
  </si>
  <si>
    <t xml:space="preserve">999222515776539	</t>
  </si>
  <si>
    <t>Lim/Jessica,Lim/Jessica</t>
  </si>
  <si>
    <t xml:space="preserve">171167730	</t>
  </si>
  <si>
    <t xml:space="preserve">999222523253853	</t>
  </si>
  <si>
    <t>jaisue/Kriddipat,jaisue/Kriddipat</t>
  </si>
  <si>
    <t xml:space="preserve">999222524967607	</t>
  </si>
  <si>
    <t>tung-kai/yang,tung-kai/yang</t>
  </si>
  <si>
    <t xml:space="preserve">1711188995	</t>
  </si>
  <si>
    <t xml:space="preserve">999222526470118	</t>
  </si>
  <si>
    <t>欢乐房&lt;今日特价 &gt;&lt;双人入住&gt;&lt;双早&gt;</t>
  </si>
  <si>
    <t>Morales/Aristotle Rosales</t>
  </si>
  <si>
    <t xml:space="preserve">24764219	</t>
  </si>
  <si>
    <t xml:space="preserve">999222530393659	</t>
  </si>
  <si>
    <t>WANG/RUOYU</t>
  </si>
  <si>
    <t xml:space="preserve">286092	</t>
  </si>
  <si>
    <t xml:space="preserve">999222539763902	</t>
  </si>
  <si>
    <t>Sande/Jamell</t>
  </si>
  <si>
    <t xml:space="preserve">100816	</t>
  </si>
  <si>
    <t xml:space="preserve">999222541978436	</t>
  </si>
  <si>
    <t>TAKACS/ZOLTAN GABOR</t>
  </si>
  <si>
    <t xml:space="preserve">999222543035988	</t>
  </si>
  <si>
    <t>kawsaijoy/Natthanan,kawsaijoy/Natthanan</t>
  </si>
  <si>
    <t xml:space="preserve">999222548211661	</t>
  </si>
  <si>
    <t xml:space="preserve">171282118	</t>
  </si>
  <si>
    <t xml:space="preserve">999222549276254	</t>
  </si>
  <si>
    <t>Sarun/Limsawaddiwong</t>
  </si>
  <si>
    <t xml:space="preserve">171291223	</t>
  </si>
  <si>
    <t xml:space="preserve">999222560956382	</t>
  </si>
  <si>
    <t>LARK/ANTHONY CHARLES JOHN</t>
  </si>
  <si>
    <t xml:space="preserve">999222564485637	</t>
  </si>
  <si>
    <t>Wu/Victor</t>
  </si>
  <si>
    <t xml:space="preserve">71359182	</t>
  </si>
  <si>
    <t xml:space="preserve">999222569522405	</t>
  </si>
  <si>
    <t>Unsamrong/Sirirat,Unsamrong/Sirirat</t>
  </si>
  <si>
    <t xml:space="preserve">171580924	</t>
  </si>
  <si>
    <t xml:space="preserve">999222572686584	</t>
  </si>
  <si>
    <t>Preeyanon/Karn,Preeyanon/Karn</t>
  </si>
  <si>
    <t xml:space="preserve">171359014	</t>
  </si>
  <si>
    <t xml:space="preserve">999222576486094	</t>
  </si>
  <si>
    <t>Salinpipitapong/Prim,Salinpipitapong/Prim</t>
  </si>
  <si>
    <t xml:space="preserve">171373549	</t>
  </si>
  <si>
    <t xml:space="preserve">999222583916664	</t>
  </si>
  <si>
    <t>Tan/Min Li</t>
  </si>
  <si>
    <t xml:space="preserve">999222588370888	</t>
  </si>
  <si>
    <t>Duangwaraporn/Kasidit,Duangwaraporn/Kasidit</t>
  </si>
  <si>
    <t xml:space="preserve">171564534	</t>
  </si>
  <si>
    <t xml:space="preserve">999222598328627	</t>
  </si>
  <si>
    <t>DENG/WENYI,XU/DUOSU</t>
  </si>
  <si>
    <t xml:space="preserve">171451159	</t>
  </si>
  <si>
    <t xml:space="preserve">999222606632972	</t>
  </si>
  <si>
    <t>LU/HUANRAN</t>
  </si>
  <si>
    <t xml:space="preserve">171493834	</t>
  </si>
  <si>
    <t xml:space="preserve">999222608505274	</t>
  </si>
  <si>
    <t>YANG/CHIBIN,YU/HUIMIN</t>
  </si>
  <si>
    <t xml:space="preserve">999222626319076	</t>
  </si>
  <si>
    <t>Witheephat/Tinlaya,Witheephat/Tinlaya</t>
  </si>
  <si>
    <t xml:space="preserve">171580704	</t>
  </si>
  <si>
    <t xml:space="preserve">999222630442422	</t>
  </si>
  <si>
    <t>ZHANG/MIN</t>
  </si>
  <si>
    <t xml:space="preserve">25142970	</t>
  </si>
  <si>
    <t xml:space="preserve">999222630923999	</t>
  </si>
  <si>
    <t>Reyes/Roylan Gregg</t>
  </si>
  <si>
    <t xml:space="preserve">999222631094081	</t>
  </si>
  <si>
    <t>Vijayan/Shaji</t>
  </si>
  <si>
    <t xml:space="preserve">25147719	</t>
  </si>
  <si>
    <t xml:space="preserve">999222631119409	</t>
  </si>
  <si>
    <t>Zeng/Xuwen</t>
  </si>
  <si>
    <t xml:space="preserve">25141969	</t>
  </si>
  <si>
    <t xml:space="preserve">999222631733531	</t>
  </si>
  <si>
    <t>SUN/BINBIN</t>
  </si>
  <si>
    <t xml:space="preserve">171558704	</t>
  </si>
  <si>
    <t xml:space="preserve">999222632724456	</t>
  </si>
  <si>
    <t>Ortiz/Genevieve Icawalo</t>
  </si>
  <si>
    <t xml:space="preserve">999222634754875	</t>
  </si>
  <si>
    <t>Wu/Rong,Fan/YIXIA</t>
  </si>
  <si>
    <t xml:space="preserve">171579837	</t>
  </si>
  <si>
    <t xml:space="preserve">999222636745202	</t>
  </si>
  <si>
    <t>WANG/SHIYU</t>
  </si>
  <si>
    <t xml:space="preserve">17157740	</t>
  </si>
  <si>
    <t xml:space="preserve">999222643362327	</t>
  </si>
  <si>
    <t>[曼谷]曼谷HOMM素坤逸34街酒店 (悦榕集团)(HOMM Sukhumvit34 Bangkok (A Brand of BANYAN TREE GROUP))(104448250)</t>
  </si>
  <si>
    <t>Wongsatitporn/Nopporn,Wongsatitporn/Nopporn</t>
  </si>
  <si>
    <t xml:space="preserve">171637399	</t>
  </si>
  <si>
    <t xml:space="preserve">999222644002870	</t>
  </si>
  <si>
    <t>chomthong/boriwat,chomthong/boriwat</t>
  </si>
  <si>
    <t xml:space="preserve">171637814	</t>
  </si>
  <si>
    <t xml:space="preserve">999222647612651	</t>
  </si>
  <si>
    <t>srikasem/veeraporn,srikasem/veeraporn</t>
  </si>
  <si>
    <t xml:space="preserve">171637920	</t>
  </si>
  <si>
    <t xml:space="preserve">999222649701805	</t>
  </si>
  <si>
    <t>Chuah/Kai Hui,Chuah/Kai Hui</t>
  </si>
  <si>
    <t xml:space="preserve">171638115	</t>
  </si>
  <si>
    <t xml:space="preserve">999222650678443	</t>
  </si>
  <si>
    <t>Zhu/Di,Zhu/Di</t>
  </si>
  <si>
    <t xml:space="preserve">171629778	</t>
  </si>
  <si>
    <t xml:space="preserve">999222651753073	</t>
  </si>
  <si>
    <t>Zhang/Chao</t>
  </si>
  <si>
    <t xml:space="preserve">999222655903007	</t>
  </si>
  <si>
    <t>nawakitrangsan/sawatchai,nawakitrangsan/sawatchai</t>
  </si>
  <si>
    <t xml:space="preserve">999222656615732	</t>
  </si>
  <si>
    <t>Ku/Cheuk Wa,Ku/Cheuk Wa</t>
  </si>
  <si>
    <t xml:space="preserve">171653740	</t>
  </si>
  <si>
    <t xml:space="preserve">999222656709088	</t>
  </si>
  <si>
    <t>Siriwong/Wattasit</t>
  </si>
  <si>
    <t xml:space="preserve">999222659083410	</t>
  </si>
  <si>
    <t>Wantapirom/Burinth,Wantapirom/Burinth</t>
  </si>
  <si>
    <t xml:space="preserve">999222659624335	</t>
  </si>
  <si>
    <t>Baopimpa/Natnaree,Baopimpa/Natnaree</t>
  </si>
  <si>
    <t xml:space="preserve">999222660306590	</t>
  </si>
  <si>
    <t>Tangsathitkhun/Sawita,Tangsathitkhun/Sawita</t>
  </si>
  <si>
    <t xml:space="preserve">171672923	</t>
  </si>
  <si>
    <t xml:space="preserve">999222660870125	</t>
  </si>
  <si>
    <t>Singh/Apichart</t>
  </si>
  <si>
    <t xml:space="preserve">171676671	</t>
  </si>
  <si>
    <t xml:space="preserve">999222665902519	</t>
  </si>
  <si>
    <t>PHROMBOON/SURANART,PHROMBOON/SURANART</t>
  </si>
  <si>
    <t xml:space="preserve">171680585	</t>
  </si>
  <si>
    <t xml:space="preserve">999222665922769	</t>
  </si>
  <si>
    <t>kijjaroenvisal/apichart,kijjaroenvisal/apichart</t>
  </si>
  <si>
    <t xml:space="preserve">17168538	</t>
  </si>
  <si>
    <t xml:space="preserve">999222682025086	</t>
  </si>
  <si>
    <t>Renyi/Wu</t>
  </si>
  <si>
    <t xml:space="preserve">25307470	</t>
  </si>
  <si>
    <t xml:space="preserve">999222690276882	</t>
  </si>
  <si>
    <t>[曼谷]曼谷安曼纳酒店 (政府卫生认证)(Amara Bangkok Hotel (SHA Plus+))(104588987)</t>
  </si>
  <si>
    <t>豪华房&lt;今日特价 &gt;&lt;双人入住&gt;&lt;双早&gt;</t>
  </si>
  <si>
    <t>YIN/QING</t>
  </si>
  <si>
    <t xml:space="preserve">999222690786556	</t>
  </si>
  <si>
    <t>Furukawa/Efrenita</t>
  </si>
  <si>
    <t xml:space="preserve">25357219	</t>
  </si>
  <si>
    <t xml:space="preserve">999222693910742	</t>
  </si>
  <si>
    <t>hooper/robert</t>
  </si>
  <si>
    <t xml:space="preserve">25370470	</t>
  </si>
  <si>
    <t xml:space="preserve">999222701211104	</t>
  </si>
  <si>
    <t>Gallos/Mary Ann</t>
  </si>
  <si>
    <t xml:space="preserve">25375469	</t>
  </si>
  <si>
    <t xml:space="preserve">999222704386512	</t>
  </si>
  <si>
    <t>Sedthanun/Nonchanok,Sedthanun/Nonchanok</t>
  </si>
  <si>
    <t xml:space="preserve">999222718559687	</t>
  </si>
  <si>
    <t>JOZWIK/JAN</t>
  </si>
  <si>
    <t xml:space="preserve">25449219	</t>
  </si>
  <si>
    <t xml:space="preserve">999222719017781	</t>
  </si>
  <si>
    <t>YANG/ZHEN HUI</t>
  </si>
  <si>
    <t xml:space="preserve">25449969	</t>
  </si>
  <si>
    <t xml:space="preserve">999222719494571	</t>
  </si>
  <si>
    <t>KIM/TAEYOUN</t>
  </si>
  <si>
    <t xml:space="preserve">25450219	</t>
  </si>
  <si>
    <t>，</t>
  </si>
  <si>
    <t>本期扣款1200元</t>
  </si>
  <si>
    <t>999221934783000</t>
  </si>
  <si>
    <t>本期收回38.06元</t>
  </si>
  <si>
    <t>A230220152206481</t>
  </si>
  <si>
    <t>CNY / HKD 当前参考汇率: 1.139836423</t>
  </si>
  <si>
    <t>总计：131992.06 CNY/
150449.36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</si>
  <si>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</si>
  <si>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</si>
  <si>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</si>
  <si>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</si>
  <si>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</si>
  <si>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</si>
  <si>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</si>
  <si>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</si>
  <si>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</si>
  <si>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</si>
  <si>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</si>
  <si>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</si>
  <si>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</si>
  <si>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</si>
  <si>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</si>
  <si>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</si>
  <si>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</si>
  <si>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</si>
  <si>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</si>
  <si>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2023-02-14</t>
  </si>
  <si>
    <t>3030077</t>
  </si>
  <si>
    <t>马尼拉101酒店（多用途酒店）</t>
  </si>
  <si>
    <t>KIM TAEYOUN</t>
  </si>
  <si>
    <t>2023-02-15</t>
  </si>
  <si>
    <t>退房日半月结</t>
  </si>
  <si>
    <t>370.00</t>
  </si>
  <si>
    <t>RMB</t>
  </si>
  <si>
    <t>0</t>
  </si>
  <si>
    <t>0.00</t>
  </si>
  <si>
    <t>wisdom(携程)</t>
  </si>
  <si>
    <t>01.010189</t>
  </si>
  <si>
    <t>2023-02-14 15:47:40</t>
  </si>
  <si>
    <t>否</t>
  </si>
  <si>
    <t>汇智国际旅游发展有限公司</t>
  </si>
  <si>
    <t>直采</t>
  </si>
  <si>
    <t>菲律宾</t>
  </si>
  <si>
    <t>3030038</t>
  </si>
  <si>
    <t>YANG ZHEN HUI</t>
  </si>
  <si>
    <t>325.00</t>
  </si>
  <si>
    <t>2023-02-14 15:37:27</t>
  </si>
  <si>
    <t>3029984</t>
  </si>
  <si>
    <t>JOZWIK JAN</t>
  </si>
  <si>
    <t>2023-02-14 15:25:51</t>
  </si>
  <si>
    <t>2023-02-13</t>
  </si>
  <si>
    <t>3028176</t>
  </si>
  <si>
    <t>曼谷HOMM素坤逸34街酒店</t>
  </si>
  <si>
    <t>Sedthanun/Nonchanok</t>
  </si>
  <si>
    <t>397.00</t>
  </si>
  <si>
    <t>2023-02-13 19:02:03</t>
  </si>
  <si>
    <t>泰国</t>
  </si>
  <si>
    <t>3027729</t>
  </si>
  <si>
    <t>Gallos Mary Ann</t>
  </si>
  <si>
    <t>330.00</t>
  </si>
  <si>
    <t>2023-02-13 15:55:39</t>
  </si>
  <si>
    <t>3027280</t>
  </si>
  <si>
    <t>hooper robert</t>
  </si>
  <si>
    <t>660.00</t>
  </si>
  <si>
    <t>2023-02-13 15:11:28</t>
  </si>
  <si>
    <t>3026811</t>
  </si>
  <si>
    <t>曼谷安曼纳酒店</t>
  </si>
  <si>
    <t>700.00</t>
  </si>
  <si>
    <t>2023-02-13 10:49:34</t>
  </si>
  <si>
    <t>3026803</t>
  </si>
  <si>
    <t>Furukawa Efrenita</t>
  </si>
  <si>
    <t>2023-02-13 13:34:29</t>
  </si>
  <si>
    <t>2023-02-12</t>
  </si>
  <si>
    <t>3025132</t>
  </si>
  <si>
    <t>Renyi Wu</t>
  </si>
  <si>
    <t>368.00</t>
  </si>
  <si>
    <t>2023-02-12 15:31:01</t>
  </si>
  <si>
    <t>2023-02-11</t>
  </si>
  <si>
    <t>3023027</t>
  </si>
  <si>
    <t>kijjaroenvisal apichart</t>
  </si>
  <si>
    <t>406.00</t>
  </si>
  <si>
    <t>2023-02-12 12:46:49</t>
  </si>
  <si>
    <t>3023012</t>
  </si>
  <si>
    <t>PHROMBOON SURANART</t>
  </si>
  <si>
    <t>2023-02-12 12:43:02</t>
  </si>
  <si>
    <t>3022938</t>
  </si>
  <si>
    <t>Singh Apichart</t>
  </si>
  <si>
    <t>2023-02-12 12:38:56</t>
  </si>
  <si>
    <t>3022852</t>
  </si>
  <si>
    <t>Tangsathitkhun Sawita</t>
  </si>
  <si>
    <t>2023-02-11 18:21:20</t>
  </si>
  <si>
    <t>3022726</t>
  </si>
  <si>
    <t>Baopimpa Natnaree</t>
  </si>
  <si>
    <t>2023-02-11 17:12:50</t>
  </si>
  <si>
    <t>3022629</t>
  </si>
  <si>
    <t>Wantapirom/Burinth</t>
  </si>
  <si>
    <t>2023-02-11 16:17:58</t>
  </si>
  <si>
    <t>3022201</t>
  </si>
  <si>
    <t>405.00</t>
  </si>
  <si>
    <t>2023-02-11 14:37:33</t>
  </si>
  <si>
    <t>3022183</t>
  </si>
  <si>
    <t>Ku Cheuk Wa</t>
  </si>
  <si>
    <t>2023-02-11 14:39:05</t>
  </si>
  <si>
    <t>3022121</t>
  </si>
  <si>
    <t>nawakitrangsan/sawatchai</t>
  </si>
  <si>
    <t>2023-02-11 14:38:02</t>
  </si>
  <si>
    <t>3021636</t>
  </si>
  <si>
    <t>1218.00</t>
  </si>
  <si>
    <t>2023-02-11 08:56:34</t>
  </si>
  <si>
    <t>2023-02-10</t>
  </si>
  <si>
    <t>3021257</t>
  </si>
  <si>
    <t>Zhu Di</t>
  </si>
  <si>
    <t>810.00</t>
  </si>
  <si>
    <t>2023-02-11 09:09:23</t>
  </si>
  <si>
    <t>3021134</t>
  </si>
  <si>
    <t>Chuah Kai Hui</t>
  </si>
  <si>
    <t>1215.00</t>
  </si>
  <si>
    <t>2023-02-11 11:22:03</t>
  </si>
  <si>
    <t>3020863</t>
  </si>
  <si>
    <t>srikasem/veeraporn</t>
  </si>
  <si>
    <t>2023-02-11 11:24:03</t>
  </si>
  <si>
    <t>3020732</t>
  </si>
  <si>
    <t>chomthong boriwat</t>
  </si>
  <si>
    <t>2023-02-11 11:23:17</t>
  </si>
  <si>
    <t>3020589</t>
  </si>
  <si>
    <t>Wongsatitporn/Nopporn</t>
  </si>
  <si>
    <t>2023-02-11 11:22:40</t>
  </si>
  <si>
    <t>3019474</t>
  </si>
  <si>
    <t>WANG SHIYU</t>
  </si>
  <si>
    <t>1245.00</t>
  </si>
  <si>
    <t>2023-02-10 13:38:36</t>
  </si>
  <si>
    <t>3019170</t>
  </si>
  <si>
    <t>Wu Rong,Fan YIXIA</t>
  </si>
  <si>
    <t>415.00</t>
  </si>
  <si>
    <t>2023-02-10 14:15:02</t>
  </si>
  <si>
    <t>3018895</t>
  </si>
  <si>
    <t>2023-02-10 11:31:40</t>
  </si>
  <si>
    <t>3018798</t>
  </si>
  <si>
    <t>SUN BINBIN</t>
  </si>
  <si>
    <t>450.00</t>
  </si>
  <si>
    <t>2023-02-10 09:43:52</t>
  </si>
  <si>
    <t>3018784</t>
  </si>
  <si>
    <t>Vijayan Shaji</t>
  </si>
  <si>
    <t>2023-02-10 13:02:44</t>
  </si>
  <si>
    <t>3018782</t>
  </si>
  <si>
    <t>Reyes Roylan Gregg</t>
  </si>
  <si>
    <t>2023-02-10 11:43:14</t>
  </si>
  <si>
    <t>3018780</t>
  </si>
  <si>
    <t>Zeng Xuwen</t>
  </si>
  <si>
    <t>2023-02-10 11:47:43</t>
  </si>
  <si>
    <t>3018740</t>
  </si>
  <si>
    <t>ZHANG MIN</t>
  </si>
  <si>
    <t>2023-02-10 11:51:43</t>
  </si>
  <si>
    <t>3018381</t>
  </si>
  <si>
    <t>Witheephat/Tinlaya</t>
  </si>
  <si>
    <t>2023-02-10 14:15:55</t>
  </si>
  <si>
    <t>2023-02-09</t>
  </si>
  <si>
    <t>3015996</t>
  </si>
  <si>
    <t>YANG CHIBIN,YU HUIMIN</t>
  </si>
  <si>
    <t>2023-02-09 11:09:31</t>
  </si>
  <si>
    <t>2023-02-08</t>
  </si>
  <si>
    <t>3015449</t>
  </si>
  <si>
    <t>LU HUANRAN</t>
  </si>
  <si>
    <t>2023-02-09 10:57:46</t>
  </si>
  <si>
    <t>3014186</t>
  </si>
  <si>
    <t>DENG WENYI,XU DUOSU</t>
  </si>
  <si>
    <t>2075.00</t>
  </si>
  <si>
    <t>2023-02-08 16:40:04</t>
  </si>
  <si>
    <t>3013338</t>
  </si>
  <si>
    <t>Duangwaraporn Kasidit</t>
  </si>
  <si>
    <t>414.00</t>
  </si>
  <si>
    <t>2023-02-10 11:06:45</t>
  </si>
  <si>
    <t>2023-02-07</t>
  </si>
  <si>
    <t>3012354</t>
  </si>
  <si>
    <t>828.00</t>
  </si>
  <si>
    <t>2023-02-10 09:56:59</t>
  </si>
  <si>
    <t>3011412</t>
  </si>
  <si>
    <t>Salinpipitapong Prim</t>
  </si>
  <si>
    <t>2023-02-07 15:30:01</t>
  </si>
  <si>
    <t>3010758</t>
  </si>
  <si>
    <t>Preeyanon Karn</t>
  </si>
  <si>
    <t>2023-02-07 12:39:41</t>
  </si>
  <si>
    <t>3010436</t>
  </si>
  <si>
    <t>Unsamrong Sirirat</t>
  </si>
  <si>
    <t>2023-02-10 14:17:04</t>
  </si>
  <si>
    <t>2023-02-06</t>
  </si>
  <si>
    <t>3009610</t>
  </si>
  <si>
    <t>Wu Victor</t>
  </si>
  <si>
    <t>2023-02-07 12:38:32</t>
  </si>
  <si>
    <t>3008909</t>
  </si>
  <si>
    <t>2023-02-07 14:21:42</t>
  </si>
  <si>
    <t>3007614</t>
  </si>
  <si>
    <t>Sarun Limsawaddiwong</t>
  </si>
  <si>
    <t>2023-02-06 12:58:47</t>
  </si>
  <si>
    <t>3007446</t>
  </si>
  <si>
    <t>Lim Jessica</t>
  </si>
  <si>
    <t>2023-02-06 13:04:33</t>
  </si>
  <si>
    <t>2023-02-05</t>
  </si>
  <si>
    <t>3006196</t>
  </si>
  <si>
    <t>kawsaijoy/Natthanan</t>
  </si>
  <si>
    <t>2023-02-06 13:05:14</t>
  </si>
  <si>
    <t>3005974</t>
  </si>
  <si>
    <t>2023-02-06 12:32:56</t>
  </si>
  <si>
    <t>3005500</t>
  </si>
  <si>
    <t>Injap Tower Hotel (Multiple-Use Hotel)</t>
  </si>
  <si>
    <t>Sande Jamell</t>
  </si>
  <si>
    <t>303.00</t>
  </si>
  <si>
    <t>2023-02-05 15:07:38</t>
  </si>
  <si>
    <t>3004972</t>
  </si>
  <si>
    <t>WANG RUOYU</t>
  </si>
  <si>
    <t>2898.00</t>
  </si>
  <si>
    <t>2023-02-06 12:03:51</t>
  </si>
  <si>
    <t>2023-02-04</t>
  </si>
  <si>
    <t>3004034</t>
  </si>
  <si>
    <t>Morales Aristotle Rosales</t>
  </si>
  <si>
    <t>2023-02-04 20:46:37</t>
  </si>
  <si>
    <t>3003754</t>
  </si>
  <si>
    <t>tung-kai yang</t>
  </si>
  <si>
    <t>2023-02-04 18:10:53</t>
  </si>
  <si>
    <t>3003509</t>
  </si>
  <si>
    <t>jaisue/Kriddipat</t>
  </si>
  <si>
    <t>2023-02-04 17:00:53</t>
  </si>
  <si>
    <t>3002961</t>
  </si>
  <si>
    <t>Lim/Jessica</t>
  </si>
  <si>
    <t>2023-02-04 14:04:34</t>
  </si>
  <si>
    <t>3002050</t>
  </si>
  <si>
    <t>LI YE,WANG YULIAN</t>
  </si>
  <si>
    <t>2023-02-06 17:33:27</t>
  </si>
  <si>
    <t>2023-02-03</t>
  </si>
  <si>
    <t>3002035</t>
  </si>
  <si>
    <t>1350.00</t>
  </si>
  <si>
    <t>2023-02-04 08:43:45</t>
  </si>
  <si>
    <t>3001268</t>
  </si>
  <si>
    <t>PUDDHANON CHONLASIT</t>
  </si>
  <si>
    <t>2023-02-04 10:11:31</t>
  </si>
  <si>
    <t>3001222</t>
  </si>
  <si>
    <t>Pizarro Jane</t>
  </si>
  <si>
    <t>1212.00</t>
  </si>
  <si>
    <t>2023-02-03 20:48:14</t>
  </si>
  <si>
    <t>3001019</t>
  </si>
  <si>
    <t>Ratsameejun Nut</t>
  </si>
  <si>
    <t>2023-02-03 19:23:31</t>
  </si>
  <si>
    <t>2023-02-02</t>
  </si>
  <si>
    <t>2998114</t>
  </si>
  <si>
    <t>990.00</t>
  </si>
  <si>
    <t>2023-02-02 19:06:30</t>
  </si>
  <si>
    <t>2996887</t>
  </si>
  <si>
    <t>2023-02-02 09:53:53</t>
  </si>
  <si>
    <t>2996833</t>
  </si>
  <si>
    <t>Elevado Regin</t>
  </si>
  <si>
    <t>2023-02-02 09:51:50</t>
  </si>
  <si>
    <t>2023-02-01</t>
  </si>
  <si>
    <t>2996382</t>
  </si>
  <si>
    <t>ZABAT MA ADORA TRICIA</t>
  </si>
  <si>
    <t>2023-02-02 11:44:40</t>
  </si>
  <si>
    <t>2996249</t>
  </si>
  <si>
    <t>YAO DONGYING</t>
  </si>
  <si>
    <t>2023-02-02 11:39:22</t>
  </si>
  <si>
    <t>2023-01-29</t>
  </si>
  <si>
    <t>2987335</t>
  </si>
  <si>
    <t>luckanasutin/sutee</t>
  </si>
  <si>
    <t>2023-01-31</t>
  </si>
  <si>
    <t>430.00</t>
  </si>
  <si>
    <t>2023-01-31 12:27:25</t>
  </si>
  <si>
    <t>2986214</t>
  </si>
  <si>
    <t>Intarasut Supapitch</t>
  </si>
  <si>
    <t>2023-01-29 10:34:48</t>
  </si>
  <si>
    <t>2023-01-28</t>
  </si>
  <si>
    <t>2984851</t>
  </si>
  <si>
    <t>Richel Castellano/Ma</t>
  </si>
  <si>
    <t>1515.00</t>
  </si>
  <si>
    <t>2023-01-28 17:52:03</t>
  </si>
  <si>
    <t>2984735</t>
  </si>
  <si>
    <t>Yong/Shellen</t>
  </si>
  <si>
    <t>1720.00</t>
  </si>
  <si>
    <t>2023-01-28 17:44:56</t>
  </si>
  <si>
    <t>2023-01-25</t>
  </si>
  <si>
    <t>2977543</t>
  </si>
  <si>
    <t>YANG BO,ZHENG HAIYAN</t>
  </si>
  <si>
    <t>2023-01-26</t>
  </si>
  <si>
    <t>3010.00</t>
  </si>
  <si>
    <t>2023-01-26 18:59:57</t>
  </si>
  <si>
    <t>2976856</t>
  </si>
  <si>
    <t>Chueachat Phanita</t>
  </si>
  <si>
    <t>2023-02-02 14:35:32</t>
  </si>
  <si>
    <t>2023-01-23</t>
  </si>
  <si>
    <t>2973139</t>
  </si>
  <si>
    <t>Tangseri Topp</t>
  </si>
  <si>
    <t>2023-01-24 19:05:49</t>
  </si>
  <si>
    <t>2972902</t>
  </si>
  <si>
    <t>XU YANXIAO</t>
  </si>
  <si>
    <t>1760.00</t>
  </si>
  <si>
    <t>2023-01-24 19:04:43</t>
  </si>
  <si>
    <t>2023-01-22</t>
  </si>
  <si>
    <t>2969394</t>
  </si>
  <si>
    <t>Phuvatanaraksa/Norataj</t>
  </si>
  <si>
    <t>2023-01-22 10:40:07</t>
  </si>
  <si>
    <t>2023-01-16</t>
  </si>
  <si>
    <t>2954773</t>
  </si>
  <si>
    <t>SANTOS JEROSHELLE VILLAS</t>
  </si>
  <si>
    <t>2023-01-16 20:15:44</t>
  </si>
  <si>
    <t>2954465</t>
  </si>
  <si>
    <t>liu haifeng</t>
  </si>
  <si>
    <t>2541.00</t>
  </si>
  <si>
    <t>2023-01-16 19:53:20</t>
  </si>
  <si>
    <t>2023-01-12</t>
  </si>
  <si>
    <t>2943029</t>
  </si>
  <si>
    <t>NURLINA RIZKY LIA</t>
  </si>
  <si>
    <t>2023-01-12 21:36:32</t>
  </si>
  <si>
    <t>2023-01-01</t>
  </si>
  <si>
    <t>2914407</t>
  </si>
  <si>
    <t>长滩岛菲利兹酒店</t>
  </si>
  <si>
    <t>Domingo Mary Anne</t>
  </si>
  <si>
    <t>2210.00</t>
  </si>
  <si>
    <t>2023-01-02 08:30:55</t>
  </si>
  <si>
    <t>2022-12-20</t>
  </si>
  <si>
    <t>2888251</t>
  </si>
  <si>
    <t>普吉岛迈考美丽亚酒店(SHA Extra Plus)</t>
  </si>
  <si>
    <t>XU RUOFAN,WANG MINGJIE</t>
  </si>
  <si>
    <t>3900.00</t>
  </si>
  <si>
    <t>2022-12-20 17:14:00</t>
  </si>
  <si>
    <t>2022-11-18</t>
  </si>
  <si>
    <t>2806248</t>
  </si>
  <si>
    <t>阿罗纳海滩赫纳度假村</t>
  </si>
  <si>
    <t>Mihee Park</t>
  </si>
  <si>
    <t>576.00</t>
  </si>
  <si>
    <t>-576</t>
  </si>
  <si>
    <t>2023-02-03 17:54:34</t>
  </si>
  <si>
    <t>2022-11-14</t>
  </si>
  <si>
    <t>2798335</t>
  </si>
  <si>
    <t>Henann Park Resort</t>
  </si>
  <si>
    <t>HONG HANNA</t>
  </si>
  <si>
    <t>845.00</t>
  </si>
  <si>
    <t>2022-11-23 15:52:05</t>
  </si>
  <si>
    <t>2022-11-10</t>
  </si>
  <si>
    <t>2787362</t>
  </si>
  <si>
    <t>KU/JUNGOK</t>
  </si>
  <si>
    <t>5420.00</t>
  </si>
  <si>
    <t>2022-11-11 09:44:14</t>
  </si>
  <si>
    <t>2022-11-09</t>
  </si>
  <si>
    <t>2784955</t>
  </si>
  <si>
    <t>KU JUNGOK</t>
  </si>
  <si>
    <t>5199.00</t>
  </si>
  <si>
    <t>2022-11-10 13:02:10</t>
  </si>
  <si>
    <t>2022-11-07</t>
  </si>
  <si>
    <t>2781736</t>
  </si>
  <si>
    <t>7030.00</t>
  </si>
  <si>
    <t>2022-11-08 16:31:23</t>
  </si>
  <si>
    <t>2022-11-03</t>
  </si>
  <si>
    <t>2774439</t>
  </si>
  <si>
    <t>长滩岛摄政沙滩水疗度假村</t>
  </si>
  <si>
    <t>Santos Darrell</t>
  </si>
  <si>
    <t>2820.00</t>
  </si>
  <si>
    <t>2022-11-04 10:28:05</t>
  </si>
  <si>
    <t>2022-10-30</t>
  </si>
  <si>
    <t>2766231</t>
  </si>
  <si>
    <t>Faggotter/Milfane</t>
  </si>
  <si>
    <t>19350.00</t>
  </si>
  <si>
    <t>2022-10-31 10:58:27</t>
  </si>
  <si>
    <t>2022-10-28</t>
  </si>
  <si>
    <t>2764011</t>
  </si>
  <si>
    <t>faggotter milfane</t>
  </si>
  <si>
    <t>2022-10-29 12:47:21</t>
  </si>
  <si>
    <t>2022-10-13</t>
  </si>
  <si>
    <t>2737369</t>
  </si>
  <si>
    <t>han/Yujeong</t>
  </si>
  <si>
    <t>3800.00</t>
  </si>
  <si>
    <t>2022-10-13 14:53:24</t>
  </si>
  <si>
    <t>2022-10-10</t>
  </si>
  <si>
    <t>2733551</t>
  </si>
  <si>
    <t>SULA PARK</t>
  </si>
  <si>
    <t>1100.00</t>
  </si>
  <si>
    <t>2022-10-11 17:43:12</t>
  </si>
  <si>
    <t>2022-09-15</t>
  </si>
  <si>
    <t>2693427</t>
  </si>
  <si>
    <t>Park/Jafee</t>
  </si>
  <si>
    <t>10398.00</t>
  </si>
  <si>
    <t>2022-09-17 13:28:50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</si>
</sst>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101</xdr:row>
      <xdr:rowOff>0</xdr:rowOff>
    </xdr:from>
    <xdr:to>
      <xdr:col>14</xdr:col>
      <xdr:colOff>438150</xdr:colOff>
      <xdr:row>130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28850"/>
          <a:ext cx="10629900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44947</v>
      </c>
      <c r="G2" s="6">
        <v>44950</v>
      </c>
      <c r="H2" s="4">
        <v>1</v>
      </c>
      <c r="I2" s="4">
        <v>3</v>
      </c>
      <c r="J2" s="4">
        <v>3</v>
      </c>
      <c r="K2" s="4" t="s">
        <v>30</v>
      </c>
      <c r="L2" s="4">
        <v>-1200</v>
      </c>
      <c r="M2" s="4">
        <v>-1200</v>
      </c>
      <c r="N2" s="4" t="s">
        <v>31</v>
      </c>
      <c r="O2" s="4" t="s">
        <v>32</v>
      </c>
      <c r="P2" s="4" t="s">
        <v>33</v>
      </c>
      <c r="Q2" s="4">
        <v>0</v>
      </c>
      <c r="R2" s="7">
        <v>44867.835</v>
      </c>
      <c r="S2" s="6">
        <v>44971</v>
      </c>
      <c r="U2" s="4">
        <v>0</v>
      </c>
      <c r="V2" s="4">
        <v>0</v>
      </c>
      <c r="W2" s="4">
        <v>0</v>
      </c>
      <c r="X2" s="4" t="s">
        <v>34</v>
      </c>
      <c r="Y2" s="4" t="s">
        <v>34</v>
      </c>
    </row>
    <row r="3" s="4" customFormat="1" spans="1:25">
      <c r="A3" s="4" t="s">
        <v>35</v>
      </c>
      <c r="B3" s="4" t="s">
        <v>26</v>
      </c>
      <c r="C3" s="4" t="s">
        <v>36</v>
      </c>
      <c r="D3" s="4" t="s">
        <v>28</v>
      </c>
      <c r="E3" s="4" t="s">
        <v>37</v>
      </c>
      <c r="F3" s="6">
        <v>44967</v>
      </c>
      <c r="G3" s="6">
        <v>44970</v>
      </c>
      <c r="H3" s="4">
        <v>2</v>
      </c>
      <c r="I3" s="4">
        <v>3</v>
      </c>
      <c r="J3" s="4">
        <v>6</v>
      </c>
      <c r="K3" s="4" t="s">
        <v>30</v>
      </c>
      <c r="L3" s="4">
        <v>10398</v>
      </c>
      <c r="M3" s="4">
        <v>10398</v>
      </c>
      <c r="N3" s="4" t="s">
        <v>38</v>
      </c>
      <c r="O3" s="4" t="s">
        <v>39</v>
      </c>
      <c r="P3" s="4" t="s">
        <v>33</v>
      </c>
      <c r="Q3" s="4">
        <v>0</v>
      </c>
      <c r="R3" s="7">
        <v>44819</v>
      </c>
      <c r="S3" s="6">
        <v>44973</v>
      </c>
      <c r="T3" s="4" t="s">
        <v>40</v>
      </c>
      <c r="U3" s="4">
        <v>10398</v>
      </c>
      <c r="V3" s="4">
        <v>0</v>
      </c>
      <c r="W3" s="4">
        <v>0</v>
      </c>
      <c r="X3" s="4" t="s">
        <v>34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36</v>
      </c>
      <c r="D4" s="4" t="s">
        <v>28</v>
      </c>
      <c r="E4" s="4" t="s">
        <v>43</v>
      </c>
      <c r="F4" s="6">
        <v>44967</v>
      </c>
      <c r="G4" s="6">
        <v>44968</v>
      </c>
      <c r="H4" s="4">
        <v>1</v>
      </c>
      <c r="I4" s="4">
        <v>1</v>
      </c>
      <c r="J4" s="4">
        <v>1</v>
      </c>
      <c r="K4" s="4" t="s">
        <v>30</v>
      </c>
      <c r="L4" s="4">
        <v>1100</v>
      </c>
      <c r="M4" s="4">
        <v>1100</v>
      </c>
      <c r="N4" s="4" t="s">
        <v>44</v>
      </c>
      <c r="O4" s="4" t="s">
        <v>39</v>
      </c>
      <c r="P4" s="4" t="s">
        <v>33</v>
      </c>
      <c r="Q4" s="4">
        <v>0</v>
      </c>
      <c r="R4" s="7">
        <v>44844</v>
      </c>
      <c r="S4" s="6">
        <v>44973</v>
      </c>
      <c r="T4" s="4" t="s">
        <v>40</v>
      </c>
      <c r="U4" s="4">
        <v>1100</v>
      </c>
      <c r="V4" s="4">
        <v>0</v>
      </c>
      <c r="W4" s="4">
        <v>0</v>
      </c>
      <c r="X4" s="4" t="s">
        <v>34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36</v>
      </c>
      <c r="D5" s="4" t="s">
        <v>28</v>
      </c>
      <c r="E5" s="4" t="s">
        <v>47</v>
      </c>
      <c r="F5" s="6">
        <v>44963</v>
      </c>
      <c r="G5" s="6">
        <v>44967</v>
      </c>
      <c r="H5" s="4">
        <v>1</v>
      </c>
      <c r="I5" s="4">
        <v>4</v>
      </c>
      <c r="J5" s="4">
        <v>4</v>
      </c>
      <c r="K5" s="4" t="s">
        <v>30</v>
      </c>
      <c r="L5" s="4">
        <v>3800</v>
      </c>
      <c r="M5" s="4">
        <v>3800</v>
      </c>
      <c r="N5" s="4" t="s">
        <v>48</v>
      </c>
      <c r="O5" s="4" t="s">
        <v>39</v>
      </c>
      <c r="P5" s="4" t="s">
        <v>33</v>
      </c>
      <c r="Q5" s="4">
        <v>0</v>
      </c>
      <c r="R5" s="7">
        <v>44847</v>
      </c>
      <c r="S5" s="6">
        <v>44973</v>
      </c>
      <c r="T5" s="4" t="s">
        <v>40</v>
      </c>
      <c r="U5" s="4">
        <v>3800</v>
      </c>
      <c r="V5" s="4">
        <v>0</v>
      </c>
      <c r="W5" s="4">
        <v>0</v>
      </c>
      <c r="X5" s="4" t="s">
        <v>34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36</v>
      </c>
      <c r="D6" s="4" t="s">
        <v>28</v>
      </c>
      <c r="E6" s="4" t="s">
        <v>51</v>
      </c>
      <c r="F6" s="6">
        <v>44961</v>
      </c>
      <c r="G6" s="6">
        <v>44970</v>
      </c>
      <c r="H6" s="4">
        <v>1</v>
      </c>
      <c r="I6" s="4">
        <v>9</v>
      </c>
      <c r="J6" s="4">
        <v>9</v>
      </c>
      <c r="K6" s="4" t="s">
        <v>30</v>
      </c>
      <c r="L6" s="4">
        <v>19350</v>
      </c>
      <c r="M6" s="4">
        <v>19350</v>
      </c>
      <c r="N6" s="4" t="s">
        <v>52</v>
      </c>
      <c r="O6" s="4" t="s">
        <v>39</v>
      </c>
      <c r="P6" s="4" t="s">
        <v>33</v>
      </c>
      <c r="Q6" s="4">
        <v>0</v>
      </c>
      <c r="R6" s="7">
        <v>44862</v>
      </c>
      <c r="S6" s="6">
        <v>44973</v>
      </c>
      <c r="T6" s="4" t="s">
        <v>40</v>
      </c>
      <c r="U6" s="4">
        <v>19350</v>
      </c>
      <c r="V6" s="4">
        <v>0</v>
      </c>
      <c r="W6" s="4">
        <v>0</v>
      </c>
      <c r="X6" s="4" t="s">
        <v>34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36</v>
      </c>
      <c r="D7" s="4" t="s">
        <v>28</v>
      </c>
      <c r="E7" s="4" t="s">
        <v>51</v>
      </c>
      <c r="F7" s="6">
        <v>44961</v>
      </c>
      <c r="G7" s="6">
        <v>44970</v>
      </c>
      <c r="H7" s="4">
        <v>1</v>
      </c>
      <c r="I7" s="4">
        <v>9</v>
      </c>
      <c r="J7" s="4">
        <v>9</v>
      </c>
      <c r="K7" s="4" t="s">
        <v>30</v>
      </c>
      <c r="L7" s="4">
        <v>19350</v>
      </c>
      <c r="M7" s="4">
        <v>19350</v>
      </c>
      <c r="N7" s="4" t="s">
        <v>55</v>
      </c>
      <c r="O7" s="4" t="s">
        <v>39</v>
      </c>
      <c r="P7" s="4" t="s">
        <v>33</v>
      </c>
      <c r="Q7" s="4">
        <v>0</v>
      </c>
      <c r="R7" s="7">
        <v>44863</v>
      </c>
      <c r="S7" s="6">
        <v>44973</v>
      </c>
      <c r="T7" s="4" t="s">
        <v>40</v>
      </c>
      <c r="U7" s="4">
        <v>19350</v>
      </c>
      <c r="V7" s="4">
        <v>0</v>
      </c>
      <c r="W7" s="4">
        <v>0</v>
      </c>
      <c r="X7" s="4" t="s">
        <v>34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36</v>
      </c>
      <c r="D8" s="4" t="s">
        <v>58</v>
      </c>
      <c r="E8" s="4" t="s">
        <v>59</v>
      </c>
      <c r="F8" s="6">
        <v>44969</v>
      </c>
      <c r="G8" s="6">
        <v>44972</v>
      </c>
      <c r="H8" s="4">
        <v>1</v>
      </c>
      <c r="I8" s="4">
        <v>3</v>
      </c>
      <c r="J8" s="4">
        <v>3</v>
      </c>
      <c r="K8" s="4" t="s">
        <v>30</v>
      </c>
      <c r="L8" s="4">
        <v>2820</v>
      </c>
      <c r="M8" s="4">
        <v>2820</v>
      </c>
      <c r="N8" s="4" t="s">
        <v>60</v>
      </c>
      <c r="O8" s="4" t="s">
        <v>39</v>
      </c>
      <c r="P8" s="4" t="s">
        <v>33</v>
      </c>
      <c r="Q8" s="4">
        <v>0</v>
      </c>
      <c r="R8" s="7">
        <v>44868</v>
      </c>
      <c r="S8" s="6">
        <v>44973</v>
      </c>
      <c r="T8" s="4" t="s">
        <v>40</v>
      </c>
      <c r="U8" s="4">
        <v>2820</v>
      </c>
      <c r="V8" s="4">
        <v>0</v>
      </c>
      <c r="W8" s="4">
        <v>0</v>
      </c>
      <c r="X8" s="4" t="s">
        <v>34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36</v>
      </c>
      <c r="D9" s="4" t="s">
        <v>28</v>
      </c>
      <c r="E9" s="4" t="s">
        <v>37</v>
      </c>
      <c r="F9" s="6">
        <v>44961</v>
      </c>
      <c r="G9" s="6">
        <v>44965</v>
      </c>
      <c r="H9" s="4">
        <v>1</v>
      </c>
      <c r="I9" s="4">
        <v>4</v>
      </c>
      <c r="J9" s="4">
        <v>4</v>
      </c>
      <c r="K9" s="4" t="s">
        <v>30</v>
      </c>
      <c r="L9" s="4">
        <v>7030</v>
      </c>
      <c r="M9" s="4">
        <v>7030</v>
      </c>
      <c r="N9" s="4" t="s">
        <v>63</v>
      </c>
      <c r="O9" s="4" t="s">
        <v>39</v>
      </c>
      <c r="P9" s="4" t="s">
        <v>33</v>
      </c>
      <c r="Q9" s="4">
        <v>0</v>
      </c>
      <c r="R9" s="7">
        <v>44872</v>
      </c>
      <c r="S9" s="6">
        <v>44973</v>
      </c>
      <c r="T9" s="4" t="s">
        <v>40</v>
      </c>
      <c r="U9" s="4">
        <v>7030</v>
      </c>
      <c r="V9" s="4">
        <v>0</v>
      </c>
      <c r="W9" s="4">
        <v>0</v>
      </c>
      <c r="X9" s="4" t="s">
        <v>34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36</v>
      </c>
      <c r="D10" s="4" t="s">
        <v>28</v>
      </c>
      <c r="E10" s="4" t="s">
        <v>37</v>
      </c>
      <c r="F10" s="6">
        <v>44968</v>
      </c>
      <c r="G10" s="6">
        <v>44971</v>
      </c>
      <c r="H10" s="4">
        <v>1</v>
      </c>
      <c r="I10" s="4">
        <v>3</v>
      </c>
      <c r="J10" s="4">
        <v>3</v>
      </c>
      <c r="K10" s="4" t="s">
        <v>30</v>
      </c>
      <c r="L10" s="4">
        <v>5199</v>
      </c>
      <c r="M10" s="4">
        <v>5199</v>
      </c>
      <c r="N10" s="4" t="s">
        <v>66</v>
      </c>
      <c r="O10" s="4" t="s">
        <v>39</v>
      </c>
      <c r="P10" s="4" t="s">
        <v>33</v>
      </c>
      <c r="Q10" s="4">
        <v>0</v>
      </c>
      <c r="R10" s="7">
        <v>44874</v>
      </c>
      <c r="S10" s="6">
        <v>44973</v>
      </c>
      <c r="T10" s="4" t="s">
        <v>40</v>
      </c>
      <c r="U10" s="4">
        <v>5199</v>
      </c>
      <c r="V10" s="4">
        <v>0</v>
      </c>
      <c r="W10" s="4">
        <v>0</v>
      </c>
      <c r="X10" s="4" t="s">
        <v>34</v>
      </c>
      <c r="Y10" s="4" t="s">
        <v>34</v>
      </c>
    </row>
    <row r="11" s="4" customFormat="1" spans="1:25">
      <c r="A11" s="4" t="s">
        <v>67</v>
      </c>
      <c r="B11" s="4" t="s">
        <v>26</v>
      </c>
      <c r="C11" s="4" t="s">
        <v>36</v>
      </c>
      <c r="D11" s="4" t="s">
        <v>28</v>
      </c>
      <c r="E11" s="4" t="s">
        <v>37</v>
      </c>
      <c r="F11" s="6">
        <v>44968</v>
      </c>
      <c r="G11" s="6">
        <v>44971</v>
      </c>
      <c r="H11" s="4">
        <v>1</v>
      </c>
      <c r="I11" s="4">
        <v>3</v>
      </c>
      <c r="J11" s="4">
        <v>3</v>
      </c>
      <c r="K11" s="4" t="s">
        <v>30</v>
      </c>
      <c r="L11" s="4">
        <v>5420</v>
      </c>
      <c r="M11" s="4">
        <v>5420</v>
      </c>
      <c r="N11" s="4" t="s">
        <v>66</v>
      </c>
      <c r="O11" s="4" t="s">
        <v>39</v>
      </c>
      <c r="P11" s="4" t="s">
        <v>33</v>
      </c>
      <c r="Q11" s="4">
        <v>0</v>
      </c>
      <c r="R11" s="7">
        <v>44875</v>
      </c>
      <c r="S11" s="6">
        <v>44973</v>
      </c>
      <c r="T11" s="4" t="s">
        <v>40</v>
      </c>
      <c r="U11" s="4">
        <v>5420</v>
      </c>
      <c r="V11" s="4">
        <v>0</v>
      </c>
      <c r="W11" s="4">
        <v>0</v>
      </c>
      <c r="X11" s="4" t="s">
        <v>34</v>
      </c>
      <c r="Y11" s="4" t="s">
        <v>34</v>
      </c>
    </row>
    <row r="12" s="4" customFormat="1" spans="1:25">
      <c r="A12" s="4" t="s">
        <v>68</v>
      </c>
      <c r="B12" s="4" t="s">
        <v>26</v>
      </c>
      <c r="C12" s="4" t="s">
        <v>36</v>
      </c>
      <c r="D12" s="4" t="s">
        <v>69</v>
      </c>
      <c r="E12" s="4" t="s">
        <v>70</v>
      </c>
      <c r="F12" s="6">
        <v>44971</v>
      </c>
      <c r="G12" s="6">
        <v>44972</v>
      </c>
      <c r="H12" s="4">
        <v>1</v>
      </c>
      <c r="I12" s="4">
        <v>1</v>
      </c>
      <c r="J12" s="4">
        <v>1</v>
      </c>
      <c r="K12" s="4" t="s">
        <v>30</v>
      </c>
      <c r="L12" s="4">
        <v>845</v>
      </c>
      <c r="M12" s="4">
        <v>845</v>
      </c>
      <c r="N12" s="4" t="s">
        <v>71</v>
      </c>
      <c r="O12" s="4" t="s">
        <v>39</v>
      </c>
      <c r="P12" s="4" t="s">
        <v>33</v>
      </c>
      <c r="Q12" s="4">
        <v>0</v>
      </c>
      <c r="R12" s="7">
        <v>44879</v>
      </c>
      <c r="S12" s="6">
        <v>44973</v>
      </c>
      <c r="T12" s="4" t="s">
        <v>40</v>
      </c>
      <c r="U12" s="4">
        <v>845</v>
      </c>
      <c r="V12" s="4">
        <v>0</v>
      </c>
      <c r="W12" s="4">
        <v>0</v>
      </c>
      <c r="X12" s="4" t="s">
        <v>34</v>
      </c>
      <c r="Y12" s="4" t="s">
        <v>72</v>
      </c>
    </row>
    <row r="13" s="4" customFormat="1" spans="1:25">
      <c r="A13" s="4" t="s">
        <v>73</v>
      </c>
      <c r="B13" s="4" t="s">
        <v>26</v>
      </c>
      <c r="C13" s="4" t="s">
        <v>36</v>
      </c>
      <c r="D13" s="4" t="s">
        <v>28</v>
      </c>
      <c r="E13" s="4" t="s">
        <v>74</v>
      </c>
      <c r="F13" s="6">
        <v>44962</v>
      </c>
      <c r="G13" s="6">
        <v>44964</v>
      </c>
      <c r="H13" s="4">
        <v>1</v>
      </c>
      <c r="I13" s="4">
        <v>2</v>
      </c>
      <c r="J13" s="4">
        <v>2</v>
      </c>
      <c r="K13" s="4" t="s">
        <v>30</v>
      </c>
      <c r="L13" s="4">
        <v>576</v>
      </c>
      <c r="M13" s="4">
        <v>576</v>
      </c>
      <c r="N13" s="4" t="s">
        <v>75</v>
      </c>
      <c r="O13" s="4" t="s">
        <v>39</v>
      </c>
      <c r="P13" s="4" t="s">
        <v>33</v>
      </c>
      <c r="Q13" s="4">
        <v>0</v>
      </c>
      <c r="R13" s="7">
        <v>44883</v>
      </c>
      <c r="S13" s="6">
        <v>44973</v>
      </c>
      <c r="T13" s="4" t="s">
        <v>40</v>
      </c>
      <c r="U13" s="4">
        <v>576</v>
      </c>
      <c r="V13" s="4">
        <v>0</v>
      </c>
      <c r="W13" s="4">
        <v>0</v>
      </c>
      <c r="X13" s="4" t="s">
        <v>34</v>
      </c>
      <c r="Y13" s="4" t="s">
        <v>34</v>
      </c>
    </row>
    <row r="14" s="4" customFormat="1" spans="1:25">
      <c r="A14" s="4" t="s">
        <v>76</v>
      </c>
      <c r="B14" s="4" t="s">
        <v>26</v>
      </c>
      <c r="C14" s="4" t="s">
        <v>36</v>
      </c>
      <c r="D14" s="4" t="s">
        <v>77</v>
      </c>
      <c r="E14" s="4" t="s">
        <v>78</v>
      </c>
      <c r="F14" s="6">
        <v>44969</v>
      </c>
      <c r="G14" s="6">
        <v>44972</v>
      </c>
      <c r="H14" s="4">
        <v>1</v>
      </c>
      <c r="I14" s="4">
        <v>3</v>
      </c>
      <c r="J14" s="4">
        <v>3</v>
      </c>
      <c r="K14" s="4" t="s">
        <v>30</v>
      </c>
      <c r="L14" s="4">
        <v>3900</v>
      </c>
      <c r="M14" s="4">
        <v>3900</v>
      </c>
      <c r="N14" s="4" t="s">
        <v>79</v>
      </c>
      <c r="O14" s="4" t="s">
        <v>39</v>
      </c>
      <c r="P14" s="4" t="s">
        <v>33</v>
      </c>
      <c r="Q14" s="4">
        <v>0</v>
      </c>
      <c r="R14" s="7">
        <v>44915</v>
      </c>
      <c r="S14" s="6">
        <v>44973</v>
      </c>
      <c r="T14" s="4" t="s">
        <v>40</v>
      </c>
      <c r="U14" s="4">
        <v>3900</v>
      </c>
      <c r="V14" s="4">
        <v>0</v>
      </c>
      <c r="W14" s="4">
        <v>0</v>
      </c>
      <c r="X14" s="4" t="s">
        <v>34</v>
      </c>
      <c r="Y14" s="4" t="s">
        <v>80</v>
      </c>
    </row>
    <row r="15" s="4" customFormat="1" spans="1:25">
      <c r="A15" s="4" t="s">
        <v>81</v>
      </c>
      <c r="B15" s="4" t="s">
        <v>26</v>
      </c>
      <c r="C15" s="4" t="s">
        <v>36</v>
      </c>
      <c r="D15" s="4" t="s">
        <v>82</v>
      </c>
      <c r="E15" s="4" t="s">
        <v>83</v>
      </c>
      <c r="F15" s="6">
        <v>44965</v>
      </c>
      <c r="G15" s="6">
        <v>44968</v>
      </c>
      <c r="H15" s="4">
        <v>1</v>
      </c>
      <c r="I15" s="4">
        <v>3</v>
      </c>
      <c r="J15" s="4">
        <v>3</v>
      </c>
      <c r="K15" s="4" t="s">
        <v>30</v>
      </c>
      <c r="L15" s="4">
        <v>2210</v>
      </c>
      <c r="M15" s="4">
        <v>2210</v>
      </c>
      <c r="N15" s="4" t="s">
        <v>84</v>
      </c>
      <c r="O15" s="4" t="s">
        <v>39</v>
      </c>
      <c r="P15" s="4" t="s">
        <v>33</v>
      </c>
      <c r="Q15" s="4">
        <v>0</v>
      </c>
      <c r="R15" s="7">
        <v>44927</v>
      </c>
      <c r="S15" s="6">
        <v>44973</v>
      </c>
      <c r="T15" s="4" t="s">
        <v>40</v>
      </c>
      <c r="U15" s="4">
        <v>2210</v>
      </c>
      <c r="V15" s="4">
        <v>0</v>
      </c>
      <c r="W15" s="4">
        <v>0</v>
      </c>
      <c r="X15" s="4" t="s">
        <v>34</v>
      </c>
      <c r="Y15" s="4" t="s">
        <v>85</v>
      </c>
    </row>
    <row r="16" s="4" customFormat="1" spans="1:25">
      <c r="A16" s="4" t="s">
        <v>86</v>
      </c>
      <c r="B16" s="4" t="s">
        <v>26</v>
      </c>
      <c r="C16" s="4" t="s">
        <v>36</v>
      </c>
      <c r="D16" s="4" t="s">
        <v>87</v>
      </c>
      <c r="E16" s="4" t="s">
        <v>88</v>
      </c>
      <c r="F16" s="6">
        <v>44960</v>
      </c>
      <c r="G16" s="6">
        <v>44963</v>
      </c>
      <c r="H16" s="4">
        <v>1</v>
      </c>
      <c r="I16" s="4">
        <v>3</v>
      </c>
      <c r="J16" s="4">
        <v>3</v>
      </c>
      <c r="K16" s="4" t="s">
        <v>30</v>
      </c>
      <c r="L16" s="4">
        <v>990</v>
      </c>
      <c r="M16" s="4">
        <v>990</v>
      </c>
      <c r="N16" s="4" t="s">
        <v>89</v>
      </c>
      <c r="O16" s="4" t="s">
        <v>39</v>
      </c>
      <c r="P16" s="4" t="s">
        <v>33</v>
      </c>
      <c r="Q16" s="4">
        <v>0</v>
      </c>
      <c r="R16" s="7">
        <v>44938</v>
      </c>
      <c r="S16" s="6">
        <v>44973</v>
      </c>
      <c r="T16" s="4" t="s">
        <v>40</v>
      </c>
      <c r="U16" s="4">
        <v>990</v>
      </c>
      <c r="V16" s="4">
        <v>0</v>
      </c>
      <c r="W16" s="4">
        <v>0</v>
      </c>
      <c r="X16" s="4" t="s">
        <v>34</v>
      </c>
      <c r="Y16" s="4" t="s">
        <v>90</v>
      </c>
    </row>
    <row r="17" s="4" customFormat="1" spans="1:25">
      <c r="A17" s="4" t="s">
        <v>91</v>
      </c>
      <c r="B17" s="4" t="s">
        <v>26</v>
      </c>
      <c r="C17" s="4" t="s">
        <v>36</v>
      </c>
      <c r="D17" s="4" t="s">
        <v>87</v>
      </c>
      <c r="E17" s="4" t="s">
        <v>92</v>
      </c>
      <c r="F17" s="6">
        <v>44954</v>
      </c>
      <c r="G17" s="6">
        <v>44961</v>
      </c>
      <c r="H17" s="4">
        <v>1</v>
      </c>
      <c r="I17" s="4">
        <v>7</v>
      </c>
      <c r="J17" s="4">
        <v>7</v>
      </c>
      <c r="K17" s="4" t="s">
        <v>30</v>
      </c>
      <c r="L17" s="4">
        <v>2541</v>
      </c>
      <c r="M17" s="4">
        <v>2541</v>
      </c>
      <c r="N17" s="4" t="s">
        <v>93</v>
      </c>
      <c r="O17" s="4" t="s">
        <v>39</v>
      </c>
      <c r="P17" s="4" t="s">
        <v>33</v>
      </c>
      <c r="Q17" s="4">
        <v>0</v>
      </c>
      <c r="R17" s="7">
        <v>44942</v>
      </c>
      <c r="S17" s="6">
        <v>44973</v>
      </c>
      <c r="T17" s="4" t="s">
        <v>40</v>
      </c>
      <c r="U17" s="4">
        <v>2541</v>
      </c>
      <c r="V17" s="4">
        <v>0</v>
      </c>
      <c r="W17" s="4">
        <v>0</v>
      </c>
      <c r="X17" s="4" t="s">
        <v>34</v>
      </c>
      <c r="Y17" s="4" t="s">
        <v>94</v>
      </c>
    </row>
    <row r="18" s="4" customFormat="1" spans="1:25">
      <c r="A18" s="4" t="s">
        <v>95</v>
      </c>
      <c r="B18" s="4" t="s">
        <v>26</v>
      </c>
      <c r="C18" s="4" t="s">
        <v>36</v>
      </c>
      <c r="D18" s="4" t="s">
        <v>87</v>
      </c>
      <c r="E18" s="4" t="s">
        <v>88</v>
      </c>
      <c r="F18" s="6">
        <v>44960</v>
      </c>
      <c r="G18" s="6">
        <v>44961</v>
      </c>
      <c r="H18" s="4">
        <v>1</v>
      </c>
      <c r="I18" s="4">
        <v>1</v>
      </c>
      <c r="J18" s="4">
        <v>1</v>
      </c>
      <c r="K18" s="4" t="s">
        <v>30</v>
      </c>
      <c r="L18" s="4">
        <v>330</v>
      </c>
      <c r="M18" s="4">
        <v>330</v>
      </c>
      <c r="N18" s="4" t="s">
        <v>96</v>
      </c>
      <c r="O18" s="4" t="s">
        <v>39</v>
      </c>
      <c r="P18" s="4" t="s">
        <v>33</v>
      </c>
      <c r="Q18" s="4">
        <v>0</v>
      </c>
      <c r="R18" s="7">
        <v>44942</v>
      </c>
      <c r="S18" s="6">
        <v>44973</v>
      </c>
      <c r="T18" s="4" t="s">
        <v>40</v>
      </c>
      <c r="U18" s="4">
        <v>330</v>
      </c>
      <c r="V18" s="4">
        <v>0</v>
      </c>
      <c r="W18" s="4">
        <v>0</v>
      </c>
      <c r="X18" s="4" t="s">
        <v>34</v>
      </c>
      <c r="Y18" s="4" t="s">
        <v>97</v>
      </c>
    </row>
    <row r="19" s="4" customFormat="1" spans="1:25">
      <c r="A19" s="4" t="s">
        <v>98</v>
      </c>
      <c r="B19" s="4" t="s">
        <v>26</v>
      </c>
      <c r="C19" s="4" t="s">
        <v>36</v>
      </c>
      <c r="D19" s="4" t="s">
        <v>99</v>
      </c>
      <c r="E19" s="4" t="s">
        <v>100</v>
      </c>
      <c r="F19" s="6">
        <v>44960</v>
      </c>
      <c r="G19" s="6">
        <v>44961</v>
      </c>
      <c r="H19" s="4">
        <v>1</v>
      </c>
      <c r="I19" s="4">
        <v>1</v>
      </c>
      <c r="J19" s="4">
        <v>1</v>
      </c>
      <c r="K19" s="4" t="s">
        <v>30</v>
      </c>
      <c r="L19" s="4">
        <v>430</v>
      </c>
      <c r="M19" s="4">
        <v>430</v>
      </c>
      <c r="N19" s="4" t="s">
        <v>101</v>
      </c>
      <c r="O19" s="4" t="s">
        <v>39</v>
      </c>
      <c r="P19" s="4" t="s">
        <v>33</v>
      </c>
      <c r="Q19" s="4">
        <v>0</v>
      </c>
      <c r="R19" s="7">
        <v>44947</v>
      </c>
      <c r="S19" s="6">
        <v>44973</v>
      </c>
      <c r="T19" s="4" t="s">
        <v>40</v>
      </c>
      <c r="U19" s="4">
        <v>430</v>
      </c>
      <c r="V19" s="4">
        <v>0</v>
      </c>
      <c r="W19" s="4">
        <v>0</v>
      </c>
      <c r="X19" s="4" t="s">
        <v>34</v>
      </c>
      <c r="Y19" s="4" t="s">
        <v>34</v>
      </c>
    </row>
    <row r="20" s="4" customFormat="1" spans="1:25">
      <c r="A20" s="4" t="s">
        <v>102</v>
      </c>
      <c r="B20" s="4" t="s">
        <v>26</v>
      </c>
      <c r="C20" s="4" t="s">
        <v>36</v>
      </c>
      <c r="D20" s="4" t="s">
        <v>99</v>
      </c>
      <c r="E20" s="4" t="s">
        <v>103</v>
      </c>
      <c r="F20" s="6">
        <v>44966</v>
      </c>
      <c r="G20" s="6">
        <v>44970</v>
      </c>
      <c r="H20" s="4">
        <v>1</v>
      </c>
      <c r="I20" s="4">
        <v>4</v>
      </c>
      <c r="J20" s="4">
        <v>4</v>
      </c>
      <c r="K20" s="4" t="s">
        <v>30</v>
      </c>
      <c r="L20" s="4">
        <v>1760</v>
      </c>
      <c r="M20" s="4">
        <v>1760</v>
      </c>
      <c r="N20" s="4" t="s">
        <v>104</v>
      </c>
      <c r="O20" s="4" t="s">
        <v>39</v>
      </c>
      <c r="P20" s="4" t="s">
        <v>33</v>
      </c>
      <c r="Q20" s="4">
        <v>0</v>
      </c>
      <c r="R20" s="7">
        <v>44949</v>
      </c>
      <c r="S20" s="6">
        <v>44973</v>
      </c>
      <c r="T20" s="4" t="s">
        <v>40</v>
      </c>
      <c r="U20" s="4">
        <v>1760</v>
      </c>
      <c r="V20" s="4">
        <v>0</v>
      </c>
      <c r="W20" s="4">
        <v>0</v>
      </c>
      <c r="X20" s="4" t="s">
        <v>34</v>
      </c>
      <c r="Y20" s="4" t="s">
        <v>105</v>
      </c>
    </row>
    <row r="21" s="4" customFormat="1" spans="1:25">
      <c r="A21" s="4" t="s">
        <v>106</v>
      </c>
      <c r="B21" s="4" t="s">
        <v>26</v>
      </c>
      <c r="C21" s="4" t="s">
        <v>36</v>
      </c>
      <c r="D21" s="4" t="s">
        <v>99</v>
      </c>
      <c r="E21" s="4" t="s">
        <v>100</v>
      </c>
      <c r="F21" s="6">
        <v>44961</v>
      </c>
      <c r="G21" s="6">
        <v>44962</v>
      </c>
      <c r="H21" s="4">
        <v>1</v>
      </c>
      <c r="I21" s="4">
        <v>1</v>
      </c>
      <c r="J21" s="4">
        <v>1</v>
      </c>
      <c r="K21" s="4" t="s">
        <v>30</v>
      </c>
      <c r="L21" s="4">
        <v>430</v>
      </c>
      <c r="M21" s="4">
        <v>430</v>
      </c>
      <c r="N21" s="4" t="s">
        <v>107</v>
      </c>
      <c r="O21" s="4" t="s">
        <v>39</v>
      </c>
      <c r="P21" s="4" t="s">
        <v>33</v>
      </c>
      <c r="Q21" s="4">
        <v>0</v>
      </c>
      <c r="R21" s="7">
        <v>44949</v>
      </c>
      <c r="S21" s="6">
        <v>44973</v>
      </c>
      <c r="T21" s="4" t="s">
        <v>40</v>
      </c>
      <c r="U21" s="4">
        <v>430</v>
      </c>
      <c r="V21" s="4">
        <v>0</v>
      </c>
      <c r="W21" s="4">
        <v>0</v>
      </c>
      <c r="X21" s="4" t="s">
        <v>34</v>
      </c>
      <c r="Y21" s="4" t="s">
        <v>108</v>
      </c>
    </row>
    <row r="22" s="4" customFormat="1" spans="1:25">
      <c r="A22" s="4" t="s">
        <v>109</v>
      </c>
      <c r="B22" s="4" t="s">
        <v>26</v>
      </c>
      <c r="C22" s="4" t="s">
        <v>36</v>
      </c>
      <c r="D22" s="4" t="s">
        <v>99</v>
      </c>
      <c r="E22" s="4" t="s">
        <v>100</v>
      </c>
      <c r="F22" s="6">
        <v>44961</v>
      </c>
      <c r="G22" s="6">
        <v>44962</v>
      </c>
      <c r="H22" s="4">
        <v>1</v>
      </c>
      <c r="I22" s="4">
        <v>1</v>
      </c>
      <c r="J22" s="4">
        <v>1</v>
      </c>
      <c r="K22" s="4" t="s">
        <v>30</v>
      </c>
      <c r="L22" s="4">
        <v>430</v>
      </c>
      <c r="M22" s="4">
        <v>430</v>
      </c>
      <c r="N22" s="4" t="s">
        <v>110</v>
      </c>
      <c r="O22" s="4" t="s">
        <v>39</v>
      </c>
      <c r="P22" s="4" t="s">
        <v>33</v>
      </c>
      <c r="Q22" s="4">
        <v>0</v>
      </c>
      <c r="R22" s="7">
        <v>44951</v>
      </c>
      <c r="S22" s="6">
        <v>44973</v>
      </c>
      <c r="T22" s="4" t="s">
        <v>40</v>
      </c>
      <c r="U22" s="4">
        <v>430</v>
      </c>
      <c r="V22" s="4">
        <v>0</v>
      </c>
      <c r="W22" s="4">
        <v>0</v>
      </c>
      <c r="X22" s="4" t="s">
        <v>34</v>
      </c>
      <c r="Y22" s="4" t="s">
        <v>34</v>
      </c>
    </row>
    <row r="23" s="4" customFormat="1" spans="1:25">
      <c r="A23" s="4" t="s">
        <v>111</v>
      </c>
      <c r="B23" s="4" t="s">
        <v>26</v>
      </c>
      <c r="C23" s="4" t="s">
        <v>36</v>
      </c>
      <c r="D23" s="4" t="s">
        <v>99</v>
      </c>
      <c r="E23" s="4" t="s">
        <v>100</v>
      </c>
      <c r="F23" s="6">
        <v>44952</v>
      </c>
      <c r="G23" s="6">
        <v>44959</v>
      </c>
      <c r="H23" s="4">
        <v>1</v>
      </c>
      <c r="I23" s="4">
        <v>7</v>
      </c>
      <c r="J23" s="4">
        <v>7</v>
      </c>
      <c r="K23" s="4" t="s">
        <v>30</v>
      </c>
      <c r="L23" s="4">
        <v>3010</v>
      </c>
      <c r="M23" s="4">
        <v>3010</v>
      </c>
      <c r="N23" s="4" t="s">
        <v>112</v>
      </c>
      <c r="O23" s="4" t="s">
        <v>39</v>
      </c>
      <c r="P23" s="4" t="s">
        <v>33</v>
      </c>
      <c r="Q23" s="4">
        <v>0</v>
      </c>
      <c r="R23" s="7">
        <v>44951</v>
      </c>
      <c r="S23" s="6">
        <v>44973</v>
      </c>
      <c r="T23" s="4" t="s">
        <v>40</v>
      </c>
      <c r="U23" s="4">
        <v>3010</v>
      </c>
      <c r="V23" s="4">
        <v>0</v>
      </c>
      <c r="W23" s="4">
        <v>0</v>
      </c>
      <c r="X23" s="4" t="s">
        <v>34</v>
      </c>
      <c r="Y23" s="4" t="s">
        <v>34</v>
      </c>
    </row>
    <row r="24" s="4" customFormat="1" spans="1:25">
      <c r="A24" s="4" t="s">
        <v>113</v>
      </c>
      <c r="B24" s="4" t="s">
        <v>26</v>
      </c>
      <c r="C24" s="4" t="s">
        <v>36</v>
      </c>
      <c r="D24" s="4" t="s">
        <v>99</v>
      </c>
      <c r="E24" s="4" t="s">
        <v>100</v>
      </c>
      <c r="F24" s="6">
        <v>44966</v>
      </c>
      <c r="G24" s="6">
        <v>44970</v>
      </c>
      <c r="H24" s="4">
        <v>1</v>
      </c>
      <c r="I24" s="4">
        <v>4</v>
      </c>
      <c r="J24" s="4">
        <v>4</v>
      </c>
      <c r="K24" s="4" t="s">
        <v>30</v>
      </c>
      <c r="L24" s="4">
        <v>1720</v>
      </c>
      <c r="M24" s="4">
        <v>1720</v>
      </c>
      <c r="N24" s="4" t="s">
        <v>114</v>
      </c>
      <c r="O24" s="4" t="s">
        <v>39</v>
      </c>
      <c r="P24" s="4" t="s">
        <v>33</v>
      </c>
      <c r="Q24" s="4">
        <v>0</v>
      </c>
      <c r="R24" s="7">
        <v>44954</v>
      </c>
      <c r="S24" s="6">
        <v>44973</v>
      </c>
      <c r="T24" s="4" t="s">
        <v>40</v>
      </c>
      <c r="U24" s="4">
        <v>1720</v>
      </c>
      <c r="V24" s="4">
        <v>0</v>
      </c>
      <c r="W24" s="4">
        <v>0</v>
      </c>
      <c r="X24" s="4" t="s">
        <v>34</v>
      </c>
      <c r="Y24" s="4" t="s">
        <v>115</v>
      </c>
    </row>
    <row r="25" s="4" customFormat="1" spans="1:25">
      <c r="A25" s="4" t="s">
        <v>116</v>
      </c>
      <c r="B25" s="4" t="s">
        <v>26</v>
      </c>
      <c r="C25" s="4" t="s">
        <v>36</v>
      </c>
      <c r="D25" s="4" t="s">
        <v>117</v>
      </c>
      <c r="E25" s="4" t="s">
        <v>118</v>
      </c>
      <c r="F25" s="6">
        <v>44968</v>
      </c>
      <c r="G25" s="6">
        <v>44969</v>
      </c>
      <c r="H25" s="4">
        <v>5</v>
      </c>
      <c r="I25" s="4">
        <v>1</v>
      </c>
      <c r="J25" s="4">
        <v>5</v>
      </c>
      <c r="K25" s="4" t="s">
        <v>30</v>
      </c>
      <c r="L25" s="4">
        <v>1515</v>
      </c>
      <c r="M25" s="4">
        <v>1515</v>
      </c>
      <c r="N25" s="4" t="s">
        <v>119</v>
      </c>
      <c r="O25" s="4" t="s">
        <v>39</v>
      </c>
      <c r="P25" s="4" t="s">
        <v>33</v>
      </c>
      <c r="Q25" s="4">
        <v>0</v>
      </c>
      <c r="R25" s="7">
        <v>44954</v>
      </c>
      <c r="S25" s="6">
        <v>44973</v>
      </c>
      <c r="T25" s="4" t="s">
        <v>40</v>
      </c>
      <c r="U25" s="4">
        <v>1515</v>
      </c>
      <c r="V25" s="4">
        <v>0</v>
      </c>
      <c r="W25" s="4">
        <v>0</v>
      </c>
      <c r="X25" s="4" t="s">
        <v>34</v>
      </c>
      <c r="Y25" s="4" t="s">
        <v>34</v>
      </c>
    </row>
    <row r="26" s="4" customFormat="1" spans="1:25">
      <c r="A26" s="4" t="s">
        <v>120</v>
      </c>
      <c r="B26" s="4" t="s">
        <v>26</v>
      </c>
      <c r="C26" s="4" t="s">
        <v>36</v>
      </c>
      <c r="D26" s="4" t="s">
        <v>99</v>
      </c>
      <c r="E26" s="4" t="s">
        <v>100</v>
      </c>
      <c r="F26" s="6">
        <v>44957</v>
      </c>
      <c r="G26" s="6">
        <v>44958</v>
      </c>
      <c r="H26" s="4">
        <v>1</v>
      </c>
      <c r="I26" s="4">
        <v>1</v>
      </c>
      <c r="J26" s="4">
        <v>1</v>
      </c>
      <c r="K26" s="4" t="s">
        <v>30</v>
      </c>
      <c r="L26" s="4">
        <v>430</v>
      </c>
      <c r="M26" s="4">
        <v>430</v>
      </c>
      <c r="N26" s="4" t="s">
        <v>121</v>
      </c>
      <c r="O26" s="4" t="s">
        <v>39</v>
      </c>
      <c r="P26" s="4" t="s">
        <v>33</v>
      </c>
      <c r="Q26" s="4">
        <v>0</v>
      </c>
      <c r="R26" s="7">
        <v>44955</v>
      </c>
      <c r="S26" s="6">
        <v>44973</v>
      </c>
      <c r="T26" s="4" t="s">
        <v>40</v>
      </c>
      <c r="U26" s="4">
        <v>430</v>
      </c>
      <c r="V26" s="4">
        <v>0</v>
      </c>
      <c r="W26" s="4">
        <v>0</v>
      </c>
      <c r="X26" s="4" t="s">
        <v>34</v>
      </c>
      <c r="Y26" s="4" t="s">
        <v>122</v>
      </c>
    </row>
    <row r="27" s="4" customFormat="1" spans="1:25">
      <c r="A27" s="4" t="s">
        <v>123</v>
      </c>
      <c r="B27" s="4" t="s">
        <v>26</v>
      </c>
      <c r="C27" s="4" t="s">
        <v>36</v>
      </c>
      <c r="D27" s="4" t="s">
        <v>99</v>
      </c>
      <c r="E27" s="4" t="s">
        <v>100</v>
      </c>
      <c r="F27" s="6">
        <v>44957</v>
      </c>
      <c r="G27" s="6">
        <v>44958</v>
      </c>
      <c r="H27" s="4">
        <v>1</v>
      </c>
      <c r="I27" s="4">
        <v>1</v>
      </c>
      <c r="J27" s="4">
        <v>1</v>
      </c>
      <c r="K27" s="4" t="s">
        <v>30</v>
      </c>
      <c r="L27" s="4">
        <v>430</v>
      </c>
      <c r="M27" s="4">
        <v>430</v>
      </c>
      <c r="N27" s="4" t="s">
        <v>124</v>
      </c>
      <c r="O27" s="4" t="s">
        <v>39</v>
      </c>
      <c r="P27" s="4" t="s">
        <v>33</v>
      </c>
      <c r="Q27" s="4">
        <v>0</v>
      </c>
      <c r="R27" s="7">
        <v>44955</v>
      </c>
      <c r="S27" s="6">
        <v>44973</v>
      </c>
      <c r="T27" s="4" t="s">
        <v>40</v>
      </c>
      <c r="U27" s="4">
        <v>430</v>
      </c>
      <c r="V27" s="4">
        <v>0</v>
      </c>
      <c r="W27" s="4">
        <v>0</v>
      </c>
      <c r="X27" s="4" t="s">
        <v>34</v>
      </c>
      <c r="Y27" s="4" t="s">
        <v>125</v>
      </c>
    </row>
    <row r="28" s="4" customFormat="1" spans="1:25">
      <c r="A28" s="4" t="s">
        <v>126</v>
      </c>
      <c r="B28" s="4" t="s">
        <v>26</v>
      </c>
      <c r="C28" s="4" t="s">
        <v>36</v>
      </c>
      <c r="D28" s="4" t="s">
        <v>87</v>
      </c>
      <c r="E28" s="4" t="s">
        <v>127</v>
      </c>
      <c r="F28" s="6">
        <v>44959</v>
      </c>
      <c r="G28" s="6">
        <v>44960</v>
      </c>
      <c r="H28" s="4">
        <v>1</v>
      </c>
      <c r="I28" s="4">
        <v>1</v>
      </c>
      <c r="J28" s="4">
        <v>1</v>
      </c>
      <c r="K28" s="4" t="s">
        <v>30</v>
      </c>
      <c r="L28" s="4">
        <v>325</v>
      </c>
      <c r="M28" s="4">
        <v>325</v>
      </c>
      <c r="N28" s="4" t="s">
        <v>128</v>
      </c>
      <c r="O28" s="4" t="s">
        <v>39</v>
      </c>
      <c r="P28" s="4" t="s">
        <v>33</v>
      </c>
      <c r="Q28" s="4">
        <v>0</v>
      </c>
      <c r="R28" s="7">
        <v>44958</v>
      </c>
      <c r="S28" s="6">
        <v>44973</v>
      </c>
      <c r="T28" s="4" t="s">
        <v>40</v>
      </c>
      <c r="U28" s="4">
        <v>325</v>
      </c>
      <c r="V28" s="4">
        <v>0</v>
      </c>
      <c r="W28" s="4">
        <v>0</v>
      </c>
      <c r="X28" s="4" t="s">
        <v>34</v>
      </c>
      <c r="Y28" s="4" t="s">
        <v>129</v>
      </c>
    </row>
    <row r="29" s="4" customFormat="1" spans="1:25">
      <c r="A29" s="4" t="s">
        <v>130</v>
      </c>
      <c r="B29" s="4" t="s">
        <v>26</v>
      </c>
      <c r="C29" s="4" t="s">
        <v>36</v>
      </c>
      <c r="D29" s="4" t="s">
        <v>87</v>
      </c>
      <c r="E29" s="4" t="s">
        <v>127</v>
      </c>
      <c r="F29" s="6">
        <v>44959</v>
      </c>
      <c r="G29" s="6">
        <v>44960</v>
      </c>
      <c r="H29" s="4">
        <v>1</v>
      </c>
      <c r="I29" s="4">
        <v>1</v>
      </c>
      <c r="J29" s="4">
        <v>1</v>
      </c>
      <c r="K29" s="4" t="s">
        <v>30</v>
      </c>
      <c r="L29" s="4">
        <v>325</v>
      </c>
      <c r="M29" s="4">
        <v>325</v>
      </c>
      <c r="N29" s="4" t="s">
        <v>131</v>
      </c>
      <c r="O29" s="4" t="s">
        <v>39</v>
      </c>
      <c r="P29" s="4" t="s">
        <v>33</v>
      </c>
      <c r="Q29" s="4">
        <v>0</v>
      </c>
      <c r="R29" s="7">
        <v>44958</v>
      </c>
      <c r="S29" s="6">
        <v>44973</v>
      </c>
      <c r="T29" s="4" t="s">
        <v>40</v>
      </c>
      <c r="U29" s="4">
        <v>325</v>
      </c>
      <c r="V29" s="4">
        <v>0</v>
      </c>
      <c r="W29" s="4">
        <v>0</v>
      </c>
      <c r="X29" s="4" t="s">
        <v>34</v>
      </c>
      <c r="Y29" s="4" t="s">
        <v>132</v>
      </c>
    </row>
    <row r="30" s="4" customFormat="1" spans="1:25">
      <c r="A30" s="4" t="s">
        <v>133</v>
      </c>
      <c r="B30" s="4" t="s">
        <v>26</v>
      </c>
      <c r="C30" s="4" t="s">
        <v>36</v>
      </c>
      <c r="D30" s="4" t="s">
        <v>87</v>
      </c>
      <c r="E30" s="4" t="s">
        <v>88</v>
      </c>
      <c r="F30" s="6">
        <v>44959</v>
      </c>
      <c r="G30" s="6">
        <v>44960</v>
      </c>
      <c r="H30" s="4">
        <v>1</v>
      </c>
      <c r="I30" s="4">
        <v>1</v>
      </c>
      <c r="J30" s="4">
        <v>1</v>
      </c>
      <c r="K30" s="4" t="s">
        <v>30</v>
      </c>
      <c r="L30" s="4">
        <v>330</v>
      </c>
      <c r="M30" s="4">
        <v>330</v>
      </c>
      <c r="N30" s="4" t="s">
        <v>134</v>
      </c>
      <c r="O30" s="4" t="s">
        <v>39</v>
      </c>
      <c r="P30" s="4" t="s">
        <v>33</v>
      </c>
      <c r="Q30" s="4">
        <v>0</v>
      </c>
      <c r="R30" s="7">
        <v>44959</v>
      </c>
      <c r="S30" s="6">
        <v>44973</v>
      </c>
      <c r="T30" s="4" t="s">
        <v>40</v>
      </c>
      <c r="U30" s="4">
        <v>330</v>
      </c>
      <c r="V30" s="4">
        <v>0</v>
      </c>
      <c r="W30" s="4">
        <v>0</v>
      </c>
      <c r="X30" s="4" t="s">
        <v>34</v>
      </c>
      <c r="Y30" s="4" t="s">
        <v>135</v>
      </c>
    </row>
    <row r="31" s="4" customFormat="1" spans="1:25">
      <c r="A31" s="4" t="s">
        <v>136</v>
      </c>
      <c r="B31" s="4" t="s">
        <v>26</v>
      </c>
      <c r="C31" s="4" t="s">
        <v>36</v>
      </c>
      <c r="D31" s="4" t="s">
        <v>87</v>
      </c>
      <c r="E31" s="4" t="s">
        <v>127</v>
      </c>
      <c r="F31" s="6">
        <v>44959</v>
      </c>
      <c r="G31" s="6">
        <v>44960</v>
      </c>
      <c r="H31" s="4">
        <v>1</v>
      </c>
      <c r="I31" s="4">
        <v>1</v>
      </c>
      <c r="J31" s="4">
        <v>1</v>
      </c>
      <c r="K31" s="4" t="s">
        <v>30</v>
      </c>
      <c r="L31" s="4">
        <v>325</v>
      </c>
      <c r="M31" s="4">
        <v>325</v>
      </c>
      <c r="N31" s="4" t="s">
        <v>137</v>
      </c>
      <c r="O31" s="4" t="s">
        <v>39</v>
      </c>
      <c r="P31" s="4" t="s">
        <v>33</v>
      </c>
      <c r="Q31" s="4">
        <v>0</v>
      </c>
      <c r="R31" s="7">
        <v>44959</v>
      </c>
      <c r="S31" s="6">
        <v>44973</v>
      </c>
      <c r="T31" s="4" t="s">
        <v>40</v>
      </c>
      <c r="U31" s="4">
        <v>325</v>
      </c>
      <c r="V31" s="4">
        <v>0</v>
      </c>
      <c r="W31" s="4">
        <v>0</v>
      </c>
      <c r="X31" s="4" t="s">
        <v>34</v>
      </c>
      <c r="Y31" s="4" t="s">
        <v>138</v>
      </c>
    </row>
    <row r="32" s="4" customFormat="1" spans="1:25">
      <c r="A32" s="4" t="s">
        <v>139</v>
      </c>
      <c r="B32" s="4" t="s">
        <v>26</v>
      </c>
      <c r="C32" s="4" t="s">
        <v>140</v>
      </c>
      <c r="D32" s="4" t="s">
        <v>141</v>
      </c>
      <c r="E32" s="4" t="s">
        <v>142</v>
      </c>
      <c r="F32" s="6">
        <v>44948</v>
      </c>
      <c r="G32" s="6">
        <v>44951</v>
      </c>
      <c r="H32" s="4">
        <v>1</v>
      </c>
      <c r="I32" s="4">
        <v>3</v>
      </c>
      <c r="J32" s="4">
        <v>3</v>
      </c>
      <c r="K32" s="4" t="s">
        <v>30</v>
      </c>
      <c r="L32" s="4">
        <v>38.06</v>
      </c>
      <c r="M32" s="4">
        <v>38.06</v>
      </c>
      <c r="N32" s="4" t="s">
        <v>143</v>
      </c>
      <c r="O32" s="4" t="s">
        <v>39</v>
      </c>
      <c r="P32" s="4" t="s">
        <v>33</v>
      </c>
      <c r="Q32" s="4">
        <v>0</v>
      </c>
      <c r="R32" s="7">
        <v>44911.4600115741</v>
      </c>
      <c r="S32" s="6">
        <v>44973</v>
      </c>
      <c r="T32" s="4" t="s">
        <v>40</v>
      </c>
      <c r="U32" s="4">
        <v>38.06</v>
      </c>
      <c r="V32" s="4">
        <v>0</v>
      </c>
      <c r="W32" s="4">
        <v>0</v>
      </c>
      <c r="X32" s="4" t="s">
        <v>34</v>
      </c>
      <c r="Y32" s="4" t="s">
        <v>144</v>
      </c>
    </row>
    <row r="33" s="4" customFormat="1" spans="1:25">
      <c r="A33" s="4" t="s">
        <v>145</v>
      </c>
      <c r="B33" s="4" t="s">
        <v>26</v>
      </c>
      <c r="C33" s="4" t="s">
        <v>36</v>
      </c>
      <c r="D33" s="4" t="s">
        <v>87</v>
      </c>
      <c r="E33" s="4" t="s">
        <v>88</v>
      </c>
      <c r="F33" s="6">
        <v>44962</v>
      </c>
      <c r="G33" s="6">
        <v>44963</v>
      </c>
      <c r="H33" s="4">
        <v>3</v>
      </c>
      <c r="I33" s="4">
        <v>1</v>
      </c>
      <c r="J33" s="4">
        <v>3</v>
      </c>
      <c r="K33" s="4" t="s">
        <v>30</v>
      </c>
      <c r="L33" s="4">
        <v>990</v>
      </c>
      <c r="M33" s="4">
        <v>990</v>
      </c>
      <c r="N33" s="4" t="s">
        <v>146</v>
      </c>
      <c r="O33" s="4" t="s">
        <v>39</v>
      </c>
      <c r="P33" s="4" t="s">
        <v>33</v>
      </c>
      <c r="Q33" s="4">
        <v>0</v>
      </c>
      <c r="R33" s="7">
        <v>44959</v>
      </c>
      <c r="S33" s="6">
        <v>44973</v>
      </c>
      <c r="T33" s="4" t="s">
        <v>40</v>
      </c>
      <c r="U33" s="4">
        <v>990</v>
      </c>
      <c r="V33" s="4">
        <v>0</v>
      </c>
      <c r="W33" s="4">
        <v>0</v>
      </c>
      <c r="X33" s="4" t="s">
        <v>34</v>
      </c>
      <c r="Y33" s="4" t="s">
        <v>147</v>
      </c>
    </row>
    <row r="34" s="4" customFormat="1" spans="1:25">
      <c r="A34" s="4" t="s">
        <v>148</v>
      </c>
      <c r="B34" s="4" t="s">
        <v>26</v>
      </c>
      <c r="C34" s="4" t="s">
        <v>36</v>
      </c>
      <c r="D34" s="4" t="s">
        <v>99</v>
      </c>
      <c r="E34" s="4" t="s">
        <v>100</v>
      </c>
      <c r="F34" s="6">
        <v>44961</v>
      </c>
      <c r="G34" s="6">
        <v>44962</v>
      </c>
      <c r="H34" s="4">
        <v>1</v>
      </c>
      <c r="I34" s="4">
        <v>1</v>
      </c>
      <c r="J34" s="4">
        <v>1</v>
      </c>
      <c r="K34" s="4" t="s">
        <v>30</v>
      </c>
      <c r="L34" s="4">
        <v>414</v>
      </c>
      <c r="M34" s="4">
        <v>414</v>
      </c>
      <c r="N34" s="4" t="s">
        <v>149</v>
      </c>
      <c r="O34" s="4" t="s">
        <v>39</v>
      </c>
      <c r="P34" s="4" t="s">
        <v>33</v>
      </c>
      <c r="Q34" s="4">
        <v>0</v>
      </c>
      <c r="R34" s="7">
        <v>44960</v>
      </c>
      <c r="S34" s="6">
        <v>44973</v>
      </c>
      <c r="T34" s="4" t="s">
        <v>40</v>
      </c>
      <c r="U34" s="4">
        <v>414</v>
      </c>
      <c r="V34" s="4">
        <v>0</v>
      </c>
      <c r="W34" s="4">
        <v>0</v>
      </c>
      <c r="X34" s="4" t="s">
        <v>34</v>
      </c>
      <c r="Y34" s="4" t="s">
        <v>150</v>
      </c>
    </row>
    <row r="35" s="4" customFormat="1" spans="1:25">
      <c r="A35" s="4" t="s">
        <v>73</v>
      </c>
      <c r="B35" s="4" t="s">
        <v>26</v>
      </c>
      <c r="C35" s="4" t="s">
        <v>151</v>
      </c>
      <c r="D35" s="4" t="s">
        <v>28</v>
      </c>
      <c r="E35" s="4" t="s">
        <v>74</v>
      </c>
      <c r="F35" s="6">
        <v>44962</v>
      </c>
      <c r="G35" s="6">
        <v>44964</v>
      </c>
      <c r="H35" s="4">
        <v>1</v>
      </c>
      <c r="I35" s="4">
        <v>2</v>
      </c>
      <c r="J35" s="4">
        <v>2</v>
      </c>
      <c r="K35" s="4" t="s">
        <v>30</v>
      </c>
      <c r="L35" s="4">
        <v>-576</v>
      </c>
      <c r="M35" s="4">
        <v>-576</v>
      </c>
      <c r="N35" s="4" t="s">
        <v>75</v>
      </c>
      <c r="O35" s="4" t="s">
        <v>39</v>
      </c>
      <c r="P35" s="4" t="s">
        <v>33</v>
      </c>
      <c r="Q35" s="4">
        <v>0</v>
      </c>
      <c r="R35" s="7">
        <v>44883</v>
      </c>
      <c r="S35" s="6">
        <v>44973</v>
      </c>
      <c r="T35" s="4" t="s">
        <v>40</v>
      </c>
      <c r="U35" s="4">
        <v>-576</v>
      </c>
      <c r="V35" s="4">
        <v>0</v>
      </c>
      <c r="W35" s="4">
        <v>0</v>
      </c>
      <c r="X35" s="4" t="s">
        <v>34</v>
      </c>
      <c r="Y35" s="4" t="s">
        <v>34</v>
      </c>
    </row>
    <row r="36" s="4" customFormat="1" spans="1:25">
      <c r="A36" s="4" t="s">
        <v>152</v>
      </c>
      <c r="B36" s="4" t="s">
        <v>26</v>
      </c>
      <c r="C36" s="4" t="s">
        <v>36</v>
      </c>
      <c r="D36" s="4" t="s">
        <v>99</v>
      </c>
      <c r="E36" s="4" t="s">
        <v>100</v>
      </c>
      <c r="F36" s="6">
        <v>44961</v>
      </c>
      <c r="G36" s="6">
        <v>44962</v>
      </c>
      <c r="H36" s="4">
        <v>1</v>
      </c>
      <c r="I36" s="4">
        <v>1</v>
      </c>
      <c r="J36" s="4">
        <v>1</v>
      </c>
      <c r="K36" s="4" t="s">
        <v>30</v>
      </c>
      <c r="L36" s="4">
        <v>414</v>
      </c>
      <c r="M36" s="4">
        <v>414</v>
      </c>
      <c r="N36" s="4" t="s">
        <v>153</v>
      </c>
      <c r="O36" s="4" t="s">
        <v>39</v>
      </c>
      <c r="P36" s="4" t="s">
        <v>33</v>
      </c>
      <c r="Q36" s="4">
        <v>0</v>
      </c>
      <c r="R36" s="7">
        <v>44960</v>
      </c>
      <c r="S36" s="6">
        <v>44973</v>
      </c>
      <c r="T36" s="4" t="s">
        <v>40</v>
      </c>
      <c r="U36" s="4">
        <v>414</v>
      </c>
      <c r="V36" s="4">
        <v>0</v>
      </c>
      <c r="W36" s="4">
        <v>0</v>
      </c>
      <c r="X36" s="4" t="s">
        <v>34</v>
      </c>
      <c r="Y36" s="4" t="s">
        <v>154</v>
      </c>
    </row>
    <row r="37" s="4" customFormat="1" spans="1:25">
      <c r="A37" s="4" t="s">
        <v>155</v>
      </c>
      <c r="B37" s="4" t="s">
        <v>26</v>
      </c>
      <c r="C37" s="4" t="s">
        <v>36</v>
      </c>
      <c r="D37" s="4" t="s">
        <v>117</v>
      </c>
      <c r="E37" s="4" t="s">
        <v>118</v>
      </c>
      <c r="F37" s="6">
        <v>44968</v>
      </c>
      <c r="G37" s="6">
        <v>44969</v>
      </c>
      <c r="H37" s="4">
        <v>4</v>
      </c>
      <c r="I37" s="4">
        <v>1</v>
      </c>
      <c r="J37" s="4">
        <v>4</v>
      </c>
      <c r="K37" s="4" t="s">
        <v>30</v>
      </c>
      <c r="L37" s="4">
        <v>1212</v>
      </c>
      <c r="M37" s="4">
        <v>1212</v>
      </c>
      <c r="N37" s="4" t="s">
        <v>156</v>
      </c>
      <c r="O37" s="4" t="s">
        <v>39</v>
      </c>
      <c r="P37" s="4" t="s">
        <v>33</v>
      </c>
      <c r="Q37" s="4">
        <v>0</v>
      </c>
      <c r="R37" s="7">
        <v>44960</v>
      </c>
      <c r="S37" s="6">
        <v>44973</v>
      </c>
      <c r="T37" s="4" t="s">
        <v>40</v>
      </c>
      <c r="U37" s="4">
        <v>1212</v>
      </c>
      <c r="V37" s="4">
        <v>0</v>
      </c>
      <c r="W37" s="4">
        <v>0</v>
      </c>
      <c r="X37" s="4" t="s">
        <v>34</v>
      </c>
      <c r="Y37" s="4" t="s">
        <v>157</v>
      </c>
    </row>
    <row r="38" s="4" customFormat="1" spans="1:25">
      <c r="A38" s="4" t="s">
        <v>158</v>
      </c>
      <c r="B38" s="4" t="s">
        <v>26</v>
      </c>
      <c r="C38" s="4" t="s">
        <v>36</v>
      </c>
      <c r="D38" s="4" t="s">
        <v>99</v>
      </c>
      <c r="E38" s="4" t="s">
        <v>159</v>
      </c>
      <c r="F38" s="6">
        <v>44965</v>
      </c>
      <c r="G38" s="6">
        <v>44966</v>
      </c>
      <c r="H38" s="4">
        <v>3</v>
      </c>
      <c r="I38" s="4">
        <v>1</v>
      </c>
      <c r="J38" s="4">
        <v>3</v>
      </c>
      <c r="K38" s="4" t="s">
        <v>30</v>
      </c>
      <c r="L38" s="4">
        <v>1350</v>
      </c>
      <c r="M38" s="4">
        <v>1350</v>
      </c>
      <c r="N38" s="4" t="s">
        <v>160</v>
      </c>
      <c r="O38" s="4" t="s">
        <v>39</v>
      </c>
      <c r="P38" s="4" t="s">
        <v>33</v>
      </c>
      <c r="Q38" s="4">
        <v>0</v>
      </c>
      <c r="R38" s="7">
        <v>44960</v>
      </c>
      <c r="S38" s="6">
        <v>44973</v>
      </c>
      <c r="T38" s="4" t="s">
        <v>40</v>
      </c>
      <c r="U38" s="4">
        <v>1350</v>
      </c>
      <c r="V38" s="4">
        <v>0</v>
      </c>
      <c r="W38" s="4">
        <v>0</v>
      </c>
      <c r="X38" s="4" t="s">
        <v>34</v>
      </c>
      <c r="Y38" s="4" t="s">
        <v>161</v>
      </c>
    </row>
    <row r="39" s="4" customFormat="1" spans="1:25">
      <c r="A39" s="4" t="s">
        <v>162</v>
      </c>
      <c r="B39" s="4" t="s">
        <v>26</v>
      </c>
      <c r="C39" s="4" t="s">
        <v>36</v>
      </c>
      <c r="D39" s="4" t="s">
        <v>99</v>
      </c>
      <c r="E39" s="4" t="s">
        <v>103</v>
      </c>
      <c r="F39" s="6">
        <v>44965</v>
      </c>
      <c r="G39" s="6">
        <v>44966</v>
      </c>
      <c r="H39" s="4">
        <v>1</v>
      </c>
      <c r="I39" s="4">
        <v>1</v>
      </c>
      <c r="J39" s="4">
        <v>1</v>
      </c>
      <c r="K39" s="4" t="s">
        <v>30</v>
      </c>
      <c r="L39" s="4">
        <v>450</v>
      </c>
      <c r="M39" s="4">
        <v>450</v>
      </c>
      <c r="N39" s="4" t="s">
        <v>163</v>
      </c>
      <c r="O39" s="4" t="s">
        <v>39</v>
      </c>
      <c r="P39" s="4" t="s">
        <v>33</v>
      </c>
      <c r="Q39" s="4">
        <v>0</v>
      </c>
      <c r="R39" s="7">
        <v>44960</v>
      </c>
      <c r="S39" s="6">
        <v>44973</v>
      </c>
      <c r="T39" s="4" t="s">
        <v>40</v>
      </c>
      <c r="U39" s="4">
        <v>450</v>
      </c>
      <c r="V39" s="4">
        <v>0</v>
      </c>
      <c r="W39" s="4">
        <v>0</v>
      </c>
      <c r="X39" s="4" t="s">
        <v>34</v>
      </c>
      <c r="Y39" s="4" t="s">
        <v>164</v>
      </c>
    </row>
    <row r="40" s="4" customFormat="1" spans="1:25">
      <c r="A40" s="4" t="s">
        <v>165</v>
      </c>
      <c r="B40" s="4" t="s">
        <v>26</v>
      </c>
      <c r="C40" s="4" t="s">
        <v>36</v>
      </c>
      <c r="D40" s="4" t="s">
        <v>99</v>
      </c>
      <c r="E40" s="4" t="s">
        <v>100</v>
      </c>
      <c r="F40" s="6">
        <v>44962</v>
      </c>
      <c r="G40" s="6">
        <v>44963</v>
      </c>
      <c r="H40" s="4">
        <v>1</v>
      </c>
      <c r="I40" s="4">
        <v>1</v>
      </c>
      <c r="J40" s="4">
        <v>1</v>
      </c>
      <c r="K40" s="4" t="s">
        <v>30</v>
      </c>
      <c r="L40" s="4">
        <v>414</v>
      </c>
      <c r="M40" s="4">
        <v>414</v>
      </c>
      <c r="N40" s="4" t="s">
        <v>166</v>
      </c>
      <c r="O40" s="4" t="s">
        <v>39</v>
      </c>
      <c r="P40" s="4" t="s">
        <v>33</v>
      </c>
      <c r="Q40" s="4">
        <v>0</v>
      </c>
      <c r="R40" s="7">
        <v>44961</v>
      </c>
      <c r="S40" s="6">
        <v>44973</v>
      </c>
      <c r="T40" s="4" t="s">
        <v>40</v>
      </c>
      <c r="U40" s="4">
        <v>414</v>
      </c>
      <c r="V40" s="4">
        <v>0</v>
      </c>
      <c r="W40" s="4">
        <v>0</v>
      </c>
      <c r="X40" s="4" t="s">
        <v>34</v>
      </c>
      <c r="Y40" s="4" t="s">
        <v>167</v>
      </c>
    </row>
    <row r="41" s="4" customFormat="1" spans="1:25">
      <c r="A41" s="4" t="s">
        <v>168</v>
      </c>
      <c r="B41" s="4" t="s">
        <v>26</v>
      </c>
      <c r="C41" s="4" t="s">
        <v>36</v>
      </c>
      <c r="D41" s="4" t="s">
        <v>99</v>
      </c>
      <c r="E41" s="4" t="s">
        <v>100</v>
      </c>
      <c r="F41" s="6">
        <v>44961</v>
      </c>
      <c r="G41" s="6">
        <v>44962</v>
      </c>
      <c r="H41" s="4">
        <v>1</v>
      </c>
      <c r="I41" s="4">
        <v>1</v>
      </c>
      <c r="J41" s="4">
        <v>1</v>
      </c>
      <c r="K41" s="4" t="s">
        <v>30</v>
      </c>
      <c r="L41" s="4">
        <v>414</v>
      </c>
      <c r="M41" s="4">
        <v>414</v>
      </c>
      <c r="N41" s="4" t="s">
        <v>169</v>
      </c>
      <c r="O41" s="4" t="s">
        <v>39</v>
      </c>
      <c r="P41" s="4" t="s">
        <v>33</v>
      </c>
      <c r="Q41" s="4">
        <v>0</v>
      </c>
      <c r="R41" s="7">
        <v>44961</v>
      </c>
      <c r="S41" s="6">
        <v>44973</v>
      </c>
      <c r="T41" s="4" t="s">
        <v>40</v>
      </c>
      <c r="U41" s="4">
        <v>414</v>
      </c>
      <c r="V41" s="4">
        <v>0</v>
      </c>
      <c r="W41" s="4">
        <v>0</v>
      </c>
      <c r="X41" s="4" t="s">
        <v>34</v>
      </c>
      <c r="Y41" s="4" t="s">
        <v>34</v>
      </c>
    </row>
    <row r="42" s="4" customFormat="1" spans="1:25">
      <c r="A42" s="4" t="s">
        <v>170</v>
      </c>
      <c r="B42" s="4" t="s">
        <v>26</v>
      </c>
      <c r="C42" s="4" t="s">
        <v>36</v>
      </c>
      <c r="D42" s="4" t="s">
        <v>99</v>
      </c>
      <c r="E42" s="4" t="s">
        <v>100</v>
      </c>
      <c r="F42" s="6">
        <v>44961</v>
      </c>
      <c r="G42" s="6">
        <v>44962</v>
      </c>
      <c r="H42" s="4">
        <v>1</v>
      </c>
      <c r="I42" s="4">
        <v>1</v>
      </c>
      <c r="J42" s="4">
        <v>1</v>
      </c>
      <c r="K42" s="4" t="s">
        <v>30</v>
      </c>
      <c r="L42" s="4">
        <v>414</v>
      </c>
      <c r="M42" s="4">
        <v>414</v>
      </c>
      <c r="N42" s="4" t="s">
        <v>171</v>
      </c>
      <c r="O42" s="4" t="s">
        <v>39</v>
      </c>
      <c r="P42" s="4" t="s">
        <v>33</v>
      </c>
      <c r="Q42" s="4">
        <v>0</v>
      </c>
      <c r="R42" s="7">
        <v>44961</v>
      </c>
      <c r="S42" s="6">
        <v>44973</v>
      </c>
      <c r="T42" s="4" t="s">
        <v>40</v>
      </c>
      <c r="U42" s="4">
        <v>414</v>
      </c>
      <c r="V42" s="4">
        <v>0</v>
      </c>
      <c r="W42" s="4">
        <v>0</v>
      </c>
      <c r="X42" s="4" t="s">
        <v>34</v>
      </c>
      <c r="Y42" s="4" t="s">
        <v>172</v>
      </c>
    </row>
    <row r="43" s="4" customFormat="1" spans="1:25">
      <c r="A43" s="4" t="s">
        <v>173</v>
      </c>
      <c r="B43" s="4" t="s">
        <v>26</v>
      </c>
      <c r="C43" s="4" t="s">
        <v>36</v>
      </c>
      <c r="D43" s="4" t="s">
        <v>87</v>
      </c>
      <c r="E43" s="4" t="s">
        <v>174</v>
      </c>
      <c r="F43" s="6">
        <v>44967</v>
      </c>
      <c r="G43" s="6">
        <v>44968</v>
      </c>
      <c r="H43" s="4">
        <v>1</v>
      </c>
      <c r="I43" s="4">
        <v>1</v>
      </c>
      <c r="J43" s="4">
        <v>1</v>
      </c>
      <c r="K43" s="4" t="s">
        <v>30</v>
      </c>
      <c r="L43" s="4">
        <v>368</v>
      </c>
      <c r="M43" s="4">
        <v>368</v>
      </c>
      <c r="N43" s="4" t="s">
        <v>175</v>
      </c>
      <c r="O43" s="4" t="s">
        <v>39</v>
      </c>
      <c r="P43" s="4" t="s">
        <v>33</v>
      </c>
      <c r="Q43" s="4">
        <v>0</v>
      </c>
      <c r="R43" s="7">
        <v>44961</v>
      </c>
      <c r="S43" s="6">
        <v>44973</v>
      </c>
      <c r="T43" s="4" t="s">
        <v>40</v>
      </c>
      <c r="U43" s="4">
        <v>368</v>
      </c>
      <c r="V43" s="4">
        <v>0</v>
      </c>
      <c r="W43" s="4">
        <v>0</v>
      </c>
      <c r="X43" s="4" t="s">
        <v>34</v>
      </c>
      <c r="Y43" s="4" t="s">
        <v>176</v>
      </c>
    </row>
    <row r="44" s="4" customFormat="1" spans="1:25">
      <c r="A44" s="4" t="s">
        <v>177</v>
      </c>
      <c r="B44" s="4" t="s">
        <v>26</v>
      </c>
      <c r="C44" s="4" t="s">
        <v>36</v>
      </c>
      <c r="D44" s="4" t="s">
        <v>99</v>
      </c>
      <c r="E44" s="4" t="s">
        <v>100</v>
      </c>
      <c r="F44" s="6">
        <v>44963</v>
      </c>
      <c r="G44" s="6">
        <v>44970</v>
      </c>
      <c r="H44" s="4">
        <v>1</v>
      </c>
      <c r="I44" s="4">
        <v>7</v>
      </c>
      <c r="J44" s="4">
        <v>7</v>
      </c>
      <c r="K44" s="4" t="s">
        <v>30</v>
      </c>
      <c r="L44" s="4">
        <v>2898</v>
      </c>
      <c r="M44" s="4">
        <v>2898</v>
      </c>
      <c r="N44" s="4" t="s">
        <v>178</v>
      </c>
      <c r="O44" s="4" t="s">
        <v>39</v>
      </c>
      <c r="P44" s="4" t="s">
        <v>33</v>
      </c>
      <c r="Q44" s="4">
        <v>0</v>
      </c>
      <c r="R44" s="7">
        <v>44962</v>
      </c>
      <c r="S44" s="6">
        <v>44973</v>
      </c>
      <c r="T44" s="4" t="s">
        <v>40</v>
      </c>
      <c r="U44" s="4">
        <v>2898</v>
      </c>
      <c r="V44" s="4">
        <v>0</v>
      </c>
      <c r="W44" s="4">
        <v>0</v>
      </c>
      <c r="X44" s="4" t="s">
        <v>34</v>
      </c>
      <c r="Y44" s="4" t="s">
        <v>179</v>
      </c>
    </row>
    <row r="45" s="4" customFormat="1" spans="1:25">
      <c r="A45" s="4" t="s">
        <v>180</v>
      </c>
      <c r="B45" s="4" t="s">
        <v>26</v>
      </c>
      <c r="C45" s="4" t="s">
        <v>36</v>
      </c>
      <c r="D45" s="4" t="s">
        <v>117</v>
      </c>
      <c r="E45" s="4" t="s">
        <v>118</v>
      </c>
      <c r="F45" s="6">
        <v>44971</v>
      </c>
      <c r="G45" s="6">
        <v>44972</v>
      </c>
      <c r="H45" s="4">
        <v>1</v>
      </c>
      <c r="I45" s="4">
        <v>1</v>
      </c>
      <c r="J45" s="4">
        <v>1</v>
      </c>
      <c r="K45" s="4" t="s">
        <v>30</v>
      </c>
      <c r="L45" s="4">
        <v>303</v>
      </c>
      <c r="M45" s="4">
        <v>303</v>
      </c>
      <c r="N45" s="4" t="s">
        <v>181</v>
      </c>
      <c r="O45" s="4" t="s">
        <v>39</v>
      </c>
      <c r="P45" s="4" t="s">
        <v>33</v>
      </c>
      <c r="Q45" s="4">
        <v>0</v>
      </c>
      <c r="R45" s="7">
        <v>44962</v>
      </c>
      <c r="S45" s="6">
        <v>44973</v>
      </c>
      <c r="T45" s="4" t="s">
        <v>40</v>
      </c>
      <c r="U45" s="4">
        <v>303</v>
      </c>
      <c r="V45" s="4">
        <v>0</v>
      </c>
      <c r="W45" s="4">
        <v>0</v>
      </c>
      <c r="X45" s="4" t="s">
        <v>34</v>
      </c>
      <c r="Y45" s="4" t="s">
        <v>182</v>
      </c>
    </row>
    <row r="46" s="4" customFormat="1" spans="1:25">
      <c r="A46" s="4" t="s">
        <v>183</v>
      </c>
      <c r="B46" s="4" t="s">
        <v>26</v>
      </c>
      <c r="C46" s="4" t="s">
        <v>36</v>
      </c>
      <c r="D46" s="4" t="s">
        <v>99</v>
      </c>
      <c r="E46" s="4" t="s">
        <v>100</v>
      </c>
      <c r="F46" s="6">
        <v>44963</v>
      </c>
      <c r="G46" s="6">
        <v>44965</v>
      </c>
      <c r="H46" s="4">
        <v>1</v>
      </c>
      <c r="I46" s="4">
        <v>2</v>
      </c>
      <c r="J46" s="4">
        <v>2</v>
      </c>
      <c r="K46" s="4" t="s">
        <v>30</v>
      </c>
      <c r="L46" s="4">
        <v>828</v>
      </c>
      <c r="M46" s="4">
        <v>828</v>
      </c>
      <c r="N46" s="4" t="s">
        <v>184</v>
      </c>
      <c r="O46" s="4" t="s">
        <v>39</v>
      </c>
      <c r="P46" s="4" t="s">
        <v>33</v>
      </c>
      <c r="Q46" s="4">
        <v>0</v>
      </c>
      <c r="R46" s="7">
        <v>44962</v>
      </c>
      <c r="S46" s="6">
        <v>44973</v>
      </c>
      <c r="T46" s="4" t="s">
        <v>40</v>
      </c>
      <c r="U46" s="4">
        <v>828</v>
      </c>
      <c r="V46" s="4">
        <v>0</v>
      </c>
      <c r="W46" s="4">
        <v>0</v>
      </c>
      <c r="X46" s="4" t="s">
        <v>34</v>
      </c>
      <c r="Y46" s="4" t="s">
        <v>34</v>
      </c>
    </row>
    <row r="47" s="4" customFormat="1" spans="1:25">
      <c r="A47" s="4" t="s">
        <v>185</v>
      </c>
      <c r="B47" s="4" t="s">
        <v>26</v>
      </c>
      <c r="C47" s="4" t="s">
        <v>36</v>
      </c>
      <c r="D47" s="4" t="s">
        <v>99</v>
      </c>
      <c r="E47" s="4" t="s">
        <v>100</v>
      </c>
      <c r="F47" s="6">
        <v>44963</v>
      </c>
      <c r="G47" s="6">
        <v>44965</v>
      </c>
      <c r="H47" s="4">
        <v>1</v>
      </c>
      <c r="I47" s="4">
        <v>2</v>
      </c>
      <c r="J47" s="4">
        <v>2</v>
      </c>
      <c r="K47" s="4" t="s">
        <v>30</v>
      </c>
      <c r="L47" s="4">
        <v>828</v>
      </c>
      <c r="M47" s="4">
        <v>828</v>
      </c>
      <c r="N47" s="4" t="s">
        <v>186</v>
      </c>
      <c r="O47" s="4" t="s">
        <v>39</v>
      </c>
      <c r="P47" s="4" t="s">
        <v>33</v>
      </c>
      <c r="Q47" s="4">
        <v>0</v>
      </c>
      <c r="R47" s="7">
        <v>44962</v>
      </c>
      <c r="S47" s="6">
        <v>44973</v>
      </c>
      <c r="T47" s="4" t="s">
        <v>40</v>
      </c>
      <c r="U47" s="4">
        <v>828</v>
      </c>
      <c r="V47" s="4">
        <v>0</v>
      </c>
      <c r="W47" s="4">
        <v>0</v>
      </c>
      <c r="X47" s="4" t="s">
        <v>34</v>
      </c>
      <c r="Y47" s="4" t="s">
        <v>34</v>
      </c>
    </row>
    <row r="48" s="4" customFormat="1" spans="1:25">
      <c r="A48" s="4" t="s">
        <v>187</v>
      </c>
      <c r="B48" s="4" t="s">
        <v>26</v>
      </c>
      <c r="C48" s="4" t="s">
        <v>36</v>
      </c>
      <c r="D48" s="4" t="s">
        <v>99</v>
      </c>
      <c r="E48" s="4" t="s">
        <v>100</v>
      </c>
      <c r="F48" s="6">
        <v>44963</v>
      </c>
      <c r="G48" s="6">
        <v>44964</v>
      </c>
      <c r="H48" s="4">
        <v>1</v>
      </c>
      <c r="I48" s="4">
        <v>1</v>
      </c>
      <c r="J48" s="4">
        <v>1</v>
      </c>
      <c r="K48" s="4" t="s">
        <v>30</v>
      </c>
      <c r="L48" s="4">
        <v>414</v>
      </c>
      <c r="M48" s="4">
        <v>414</v>
      </c>
      <c r="N48" s="4" t="s">
        <v>166</v>
      </c>
      <c r="O48" s="4" t="s">
        <v>39</v>
      </c>
      <c r="P48" s="4" t="s">
        <v>33</v>
      </c>
      <c r="Q48" s="4">
        <v>0</v>
      </c>
      <c r="R48" s="7">
        <v>44963</v>
      </c>
      <c r="S48" s="6">
        <v>44973</v>
      </c>
      <c r="T48" s="4" t="s">
        <v>40</v>
      </c>
      <c r="U48" s="4">
        <v>414</v>
      </c>
      <c r="V48" s="4">
        <v>0</v>
      </c>
      <c r="W48" s="4">
        <v>0</v>
      </c>
      <c r="X48" s="4" t="s">
        <v>34</v>
      </c>
      <c r="Y48" s="4" t="s">
        <v>188</v>
      </c>
    </row>
    <row r="49" s="4" customFormat="1" spans="1:25">
      <c r="A49" s="4" t="s">
        <v>189</v>
      </c>
      <c r="B49" s="4" t="s">
        <v>26</v>
      </c>
      <c r="C49" s="4" t="s">
        <v>36</v>
      </c>
      <c r="D49" s="4" t="s">
        <v>99</v>
      </c>
      <c r="E49" s="4" t="s">
        <v>100</v>
      </c>
      <c r="F49" s="6">
        <v>44963</v>
      </c>
      <c r="G49" s="6">
        <v>44964</v>
      </c>
      <c r="H49" s="4">
        <v>1</v>
      </c>
      <c r="I49" s="4">
        <v>1</v>
      </c>
      <c r="J49" s="4">
        <v>1</v>
      </c>
      <c r="K49" s="4" t="s">
        <v>30</v>
      </c>
      <c r="L49" s="4">
        <v>414</v>
      </c>
      <c r="M49" s="4">
        <v>414</v>
      </c>
      <c r="N49" s="4" t="s">
        <v>190</v>
      </c>
      <c r="O49" s="4" t="s">
        <v>39</v>
      </c>
      <c r="P49" s="4" t="s">
        <v>33</v>
      </c>
      <c r="Q49" s="4">
        <v>0</v>
      </c>
      <c r="R49" s="7">
        <v>44963</v>
      </c>
      <c r="S49" s="6">
        <v>44973</v>
      </c>
      <c r="T49" s="4" t="s">
        <v>40</v>
      </c>
      <c r="U49" s="4">
        <v>414</v>
      </c>
      <c r="V49" s="4">
        <v>0</v>
      </c>
      <c r="W49" s="4">
        <v>0</v>
      </c>
      <c r="X49" s="4" t="s">
        <v>34</v>
      </c>
      <c r="Y49" s="4" t="s">
        <v>191</v>
      </c>
    </row>
    <row r="50" s="4" customFormat="1" spans="1:25">
      <c r="A50" s="4" t="s">
        <v>192</v>
      </c>
      <c r="B50" s="4" t="s">
        <v>26</v>
      </c>
      <c r="C50" s="4" t="s">
        <v>36</v>
      </c>
      <c r="D50" s="4" t="s">
        <v>99</v>
      </c>
      <c r="E50" s="4" t="s">
        <v>100</v>
      </c>
      <c r="F50" s="6">
        <v>44969</v>
      </c>
      <c r="G50" s="6">
        <v>44970</v>
      </c>
      <c r="H50" s="4">
        <v>1</v>
      </c>
      <c r="I50" s="4">
        <v>1</v>
      </c>
      <c r="J50" s="4">
        <v>1</v>
      </c>
      <c r="K50" s="4" t="s">
        <v>30</v>
      </c>
      <c r="L50" s="4">
        <v>414</v>
      </c>
      <c r="M50" s="4">
        <v>414</v>
      </c>
      <c r="N50" s="4" t="s">
        <v>193</v>
      </c>
      <c r="O50" s="4" t="s">
        <v>39</v>
      </c>
      <c r="P50" s="4" t="s">
        <v>33</v>
      </c>
      <c r="Q50" s="4">
        <v>0</v>
      </c>
      <c r="R50" s="7">
        <v>44963</v>
      </c>
      <c r="S50" s="6">
        <v>44973</v>
      </c>
      <c r="T50" s="4" t="s">
        <v>40</v>
      </c>
      <c r="U50" s="4">
        <v>414</v>
      </c>
      <c r="V50" s="4">
        <v>0</v>
      </c>
      <c r="W50" s="4">
        <v>0</v>
      </c>
      <c r="X50" s="4" t="s">
        <v>34</v>
      </c>
      <c r="Y50" s="4" t="s">
        <v>34</v>
      </c>
    </row>
    <row r="51" s="4" customFormat="1" spans="1:25">
      <c r="A51" s="4" t="s">
        <v>194</v>
      </c>
      <c r="B51" s="4" t="s">
        <v>26</v>
      </c>
      <c r="C51" s="4" t="s">
        <v>36</v>
      </c>
      <c r="D51" s="4" t="s">
        <v>99</v>
      </c>
      <c r="E51" s="4" t="s">
        <v>100</v>
      </c>
      <c r="F51" s="6">
        <v>44964</v>
      </c>
      <c r="G51" s="6">
        <v>44965</v>
      </c>
      <c r="H51" s="4">
        <v>1</v>
      </c>
      <c r="I51" s="4">
        <v>1</v>
      </c>
      <c r="J51" s="4">
        <v>1</v>
      </c>
      <c r="K51" s="4" t="s">
        <v>30</v>
      </c>
      <c r="L51" s="4">
        <v>414</v>
      </c>
      <c r="M51" s="4">
        <v>414</v>
      </c>
      <c r="N51" s="4" t="s">
        <v>195</v>
      </c>
      <c r="O51" s="4" t="s">
        <v>39</v>
      </c>
      <c r="P51" s="4" t="s">
        <v>33</v>
      </c>
      <c r="Q51" s="4">
        <v>0</v>
      </c>
      <c r="R51" s="7">
        <v>44963</v>
      </c>
      <c r="S51" s="6">
        <v>44973</v>
      </c>
      <c r="T51" s="4" t="s">
        <v>40</v>
      </c>
      <c r="U51" s="4">
        <v>414</v>
      </c>
      <c r="V51" s="4">
        <v>0</v>
      </c>
      <c r="W51" s="4">
        <v>0</v>
      </c>
      <c r="X51" s="4" t="s">
        <v>34</v>
      </c>
      <c r="Y51" s="4" t="s">
        <v>196</v>
      </c>
    </row>
    <row r="52" s="4" customFormat="1" spans="1:25">
      <c r="A52" s="4" t="s">
        <v>197</v>
      </c>
      <c r="B52" s="4" t="s">
        <v>26</v>
      </c>
      <c r="C52" s="4" t="s">
        <v>36</v>
      </c>
      <c r="D52" s="4" t="s">
        <v>99</v>
      </c>
      <c r="E52" s="4" t="s">
        <v>100</v>
      </c>
      <c r="F52" s="6">
        <v>44968</v>
      </c>
      <c r="G52" s="6">
        <v>44969</v>
      </c>
      <c r="H52" s="4">
        <v>1</v>
      </c>
      <c r="I52" s="4">
        <v>1</v>
      </c>
      <c r="J52" s="4">
        <v>1</v>
      </c>
      <c r="K52" s="4" t="s">
        <v>30</v>
      </c>
      <c r="L52" s="4">
        <v>414</v>
      </c>
      <c r="M52" s="4">
        <v>414</v>
      </c>
      <c r="N52" s="4" t="s">
        <v>198</v>
      </c>
      <c r="O52" s="4" t="s">
        <v>39</v>
      </c>
      <c r="P52" s="4" t="s">
        <v>33</v>
      </c>
      <c r="Q52" s="4">
        <v>0</v>
      </c>
      <c r="R52" s="7">
        <v>44964</v>
      </c>
      <c r="S52" s="6">
        <v>44973</v>
      </c>
      <c r="T52" s="4" t="s">
        <v>40</v>
      </c>
      <c r="U52" s="4">
        <v>414</v>
      </c>
      <c r="V52" s="4">
        <v>0</v>
      </c>
      <c r="W52" s="4">
        <v>0</v>
      </c>
      <c r="X52" s="4" t="s">
        <v>34</v>
      </c>
      <c r="Y52" s="4" t="s">
        <v>199</v>
      </c>
    </row>
    <row r="53" s="4" customFormat="1" spans="1:25">
      <c r="A53" s="4" t="s">
        <v>200</v>
      </c>
      <c r="B53" s="4" t="s">
        <v>26</v>
      </c>
      <c r="C53" s="4" t="s">
        <v>36</v>
      </c>
      <c r="D53" s="4" t="s">
        <v>99</v>
      </c>
      <c r="E53" s="4" t="s">
        <v>100</v>
      </c>
      <c r="F53" s="6">
        <v>44964</v>
      </c>
      <c r="G53" s="6">
        <v>44965</v>
      </c>
      <c r="H53" s="4">
        <v>1</v>
      </c>
      <c r="I53" s="4">
        <v>1</v>
      </c>
      <c r="J53" s="4">
        <v>1</v>
      </c>
      <c r="K53" s="4" t="s">
        <v>30</v>
      </c>
      <c r="L53" s="4">
        <v>414</v>
      </c>
      <c r="M53" s="4">
        <v>414</v>
      </c>
      <c r="N53" s="4" t="s">
        <v>201</v>
      </c>
      <c r="O53" s="4" t="s">
        <v>39</v>
      </c>
      <c r="P53" s="4" t="s">
        <v>33</v>
      </c>
      <c r="Q53" s="4">
        <v>0</v>
      </c>
      <c r="R53" s="7">
        <v>44964</v>
      </c>
      <c r="S53" s="6">
        <v>44973</v>
      </c>
      <c r="T53" s="4" t="s">
        <v>40</v>
      </c>
      <c r="U53" s="4">
        <v>414</v>
      </c>
      <c r="V53" s="4">
        <v>0</v>
      </c>
      <c r="W53" s="4">
        <v>0</v>
      </c>
      <c r="X53" s="4" t="s">
        <v>34</v>
      </c>
      <c r="Y53" s="4" t="s">
        <v>202</v>
      </c>
    </row>
    <row r="54" s="4" customFormat="1" spans="1:25">
      <c r="A54" s="4" t="s">
        <v>203</v>
      </c>
      <c r="B54" s="4" t="s">
        <v>26</v>
      </c>
      <c r="C54" s="4" t="s">
        <v>36</v>
      </c>
      <c r="D54" s="4" t="s">
        <v>99</v>
      </c>
      <c r="E54" s="4" t="s">
        <v>100</v>
      </c>
      <c r="F54" s="6">
        <v>44964</v>
      </c>
      <c r="G54" s="6">
        <v>44965</v>
      </c>
      <c r="H54" s="4">
        <v>1</v>
      </c>
      <c r="I54" s="4">
        <v>1</v>
      </c>
      <c r="J54" s="4">
        <v>1</v>
      </c>
      <c r="K54" s="4" t="s">
        <v>30</v>
      </c>
      <c r="L54" s="4">
        <v>414</v>
      </c>
      <c r="M54" s="4">
        <v>414</v>
      </c>
      <c r="N54" s="4" t="s">
        <v>204</v>
      </c>
      <c r="O54" s="4" t="s">
        <v>39</v>
      </c>
      <c r="P54" s="4" t="s">
        <v>33</v>
      </c>
      <c r="Q54" s="4">
        <v>0</v>
      </c>
      <c r="R54" s="7">
        <v>44964</v>
      </c>
      <c r="S54" s="6">
        <v>44973</v>
      </c>
      <c r="T54" s="4" t="s">
        <v>40</v>
      </c>
      <c r="U54" s="4">
        <v>414</v>
      </c>
      <c r="V54" s="4">
        <v>0</v>
      </c>
      <c r="W54" s="4">
        <v>0</v>
      </c>
      <c r="X54" s="4" t="s">
        <v>34</v>
      </c>
      <c r="Y54" s="4" t="s">
        <v>205</v>
      </c>
    </row>
    <row r="55" s="4" customFormat="1" spans="1:25">
      <c r="A55" s="4" t="s">
        <v>206</v>
      </c>
      <c r="B55" s="4" t="s">
        <v>26</v>
      </c>
      <c r="C55" s="4" t="s">
        <v>36</v>
      </c>
      <c r="D55" s="4" t="s">
        <v>99</v>
      </c>
      <c r="E55" s="4" t="s">
        <v>100</v>
      </c>
      <c r="F55" s="6">
        <v>44967</v>
      </c>
      <c r="G55" s="6">
        <v>44969</v>
      </c>
      <c r="H55" s="4">
        <v>1</v>
      </c>
      <c r="I55" s="4">
        <v>2</v>
      </c>
      <c r="J55" s="4">
        <v>2</v>
      </c>
      <c r="K55" s="4" t="s">
        <v>30</v>
      </c>
      <c r="L55" s="4">
        <v>828</v>
      </c>
      <c r="M55" s="4">
        <v>828</v>
      </c>
      <c r="N55" s="4" t="s">
        <v>207</v>
      </c>
      <c r="O55" s="4" t="s">
        <v>39</v>
      </c>
      <c r="P55" s="4" t="s">
        <v>33</v>
      </c>
      <c r="Q55" s="4">
        <v>0</v>
      </c>
      <c r="R55" s="7">
        <v>44964</v>
      </c>
      <c r="S55" s="6">
        <v>44973</v>
      </c>
      <c r="T55" s="4" t="s">
        <v>40</v>
      </c>
      <c r="U55" s="4">
        <v>828</v>
      </c>
      <c r="V55" s="4">
        <v>0</v>
      </c>
      <c r="W55" s="4">
        <v>0</v>
      </c>
      <c r="X55" s="4" t="s">
        <v>34</v>
      </c>
      <c r="Y55" s="4" t="s">
        <v>34</v>
      </c>
    </row>
    <row r="56" s="4" customFormat="1" spans="1:25">
      <c r="A56" s="4" t="s">
        <v>208</v>
      </c>
      <c r="B56" s="4" t="s">
        <v>26</v>
      </c>
      <c r="C56" s="4" t="s">
        <v>36</v>
      </c>
      <c r="D56" s="4" t="s">
        <v>99</v>
      </c>
      <c r="E56" s="4" t="s">
        <v>100</v>
      </c>
      <c r="F56" s="6">
        <v>44968</v>
      </c>
      <c r="G56" s="6">
        <v>44969</v>
      </c>
      <c r="H56" s="4">
        <v>1</v>
      </c>
      <c r="I56" s="4">
        <v>1</v>
      </c>
      <c r="J56" s="4">
        <v>1</v>
      </c>
      <c r="K56" s="4" t="s">
        <v>30</v>
      </c>
      <c r="L56" s="4">
        <v>414</v>
      </c>
      <c r="M56" s="4">
        <v>414</v>
      </c>
      <c r="N56" s="4" t="s">
        <v>209</v>
      </c>
      <c r="O56" s="4" t="s">
        <v>39</v>
      </c>
      <c r="P56" s="4" t="s">
        <v>33</v>
      </c>
      <c r="Q56" s="4">
        <v>0</v>
      </c>
      <c r="R56" s="7">
        <v>44965</v>
      </c>
      <c r="S56" s="6">
        <v>44973</v>
      </c>
      <c r="T56" s="4" t="s">
        <v>40</v>
      </c>
      <c r="U56" s="4">
        <v>414</v>
      </c>
      <c r="V56" s="4">
        <v>0</v>
      </c>
      <c r="W56" s="4">
        <v>0</v>
      </c>
      <c r="X56" s="4" t="s">
        <v>34</v>
      </c>
      <c r="Y56" s="4" t="s">
        <v>210</v>
      </c>
    </row>
    <row r="57" s="4" customFormat="1" spans="1:25">
      <c r="A57" s="4" t="s">
        <v>211</v>
      </c>
      <c r="B57" s="4" t="s">
        <v>26</v>
      </c>
      <c r="C57" s="4" t="s">
        <v>36</v>
      </c>
      <c r="D57" s="4" t="s">
        <v>99</v>
      </c>
      <c r="E57" s="4" t="s">
        <v>100</v>
      </c>
      <c r="F57" s="6">
        <v>44965</v>
      </c>
      <c r="G57" s="6">
        <v>44970</v>
      </c>
      <c r="H57" s="4">
        <v>1</v>
      </c>
      <c r="I57" s="4">
        <v>5</v>
      </c>
      <c r="J57" s="4">
        <v>5</v>
      </c>
      <c r="K57" s="4" t="s">
        <v>30</v>
      </c>
      <c r="L57" s="4">
        <v>2075</v>
      </c>
      <c r="M57" s="4">
        <v>2075</v>
      </c>
      <c r="N57" s="4" t="s">
        <v>212</v>
      </c>
      <c r="O57" s="4" t="s">
        <v>39</v>
      </c>
      <c r="P57" s="4" t="s">
        <v>33</v>
      </c>
      <c r="Q57" s="4">
        <v>0</v>
      </c>
      <c r="R57" s="7">
        <v>44965</v>
      </c>
      <c r="S57" s="6">
        <v>44973</v>
      </c>
      <c r="T57" s="4" t="s">
        <v>40</v>
      </c>
      <c r="U57" s="4">
        <v>2075</v>
      </c>
      <c r="V57" s="4">
        <v>0</v>
      </c>
      <c r="W57" s="4">
        <v>0</v>
      </c>
      <c r="X57" s="4" t="s">
        <v>34</v>
      </c>
      <c r="Y57" s="4" t="s">
        <v>213</v>
      </c>
    </row>
    <row r="58" s="4" customFormat="1" spans="1:25">
      <c r="A58" s="4" t="s">
        <v>214</v>
      </c>
      <c r="B58" s="4" t="s">
        <v>26</v>
      </c>
      <c r="C58" s="4" t="s">
        <v>36</v>
      </c>
      <c r="D58" s="4" t="s">
        <v>99</v>
      </c>
      <c r="E58" s="4" t="s">
        <v>100</v>
      </c>
      <c r="F58" s="6">
        <v>44966</v>
      </c>
      <c r="G58" s="6">
        <v>44969</v>
      </c>
      <c r="H58" s="4">
        <v>1</v>
      </c>
      <c r="I58" s="4">
        <v>3</v>
      </c>
      <c r="J58" s="4">
        <v>3</v>
      </c>
      <c r="K58" s="4" t="s">
        <v>30</v>
      </c>
      <c r="L58" s="4">
        <v>1245</v>
      </c>
      <c r="M58" s="4">
        <v>1245</v>
      </c>
      <c r="N58" s="4" t="s">
        <v>215</v>
      </c>
      <c r="O58" s="4" t="s">
        <v>39</v>
      </c>
      <c r="P58" s="4" t="s">
        <v>33</v>
      </c>
      <c r="Q58" s="4">
        <v>0</v>
      </c>
      <c r="R58" s="7">
        <v>44965</v>
      </c>
      <c r="S58" s="6">
        <v>44973</v>
      </c>
      <c r="T58" s="4" t="s">
        <v>40</v>
      </c>
      <c r="U58" s="4">
        <v>1245</v>
      </c>
      <c r="V58" s="4">
        <v>0</v>
      </c>
      <c r="W58" s="4">
        <v>0</v>
      </c>
      <c r="X58" s="4" t="s">
        <v>34</v>
      </c>
      <c r="Y58" s="4" t="s">
        <v>216</v>
      </c>
    </row>
    <row r="59" s="4" customFormat="1" spans="1:25">
      <c r="A59" s="4" t="s">
        <v>217</v>
      </c>
      <c r="B59" s="4" t="s">
        <v>26</v>
      </c>
      <c r="C59" s="4" t="s">
        <v>36</v>
      </c>
      <c r="D59" s="4" t="s">
        <v>99</v>
      </c>
      <c r="E59" s="4" t="s">
        <v>100</v>
      </c>
      <c r="F59" s="6">
        <v>44966</v>
      </c>
      <c r="G59" s="6">
        <v>44969</v>
      </c>
      <c r="H59" s="4">
        <v>1</v>
      </c>
      <c r="I59" s="4">
        <v>3</v>
      </c>
      <c r="J59" s="4">
        <v>3</v>
      </c>
      <c r="K59" s="4" t="s">
        <v>30</v>
      </c>
      <c r="L59" s="4">
        <v>1245</v>
      </c>
      <c r="M59" s="4">
        <v>1245</v>
      </c>
      <c r="N59" s="4" t="s">
        <v>218</v>
      </c>
      <c r="O59" s="4" t="s">
        <v>39</v>
      </c>
      <c r="P59" s="4" t="s">
        <v>33</v>
      </c>
      <c r="Q59" s="4">
        <v>0</v>
      </c>
      <c r="R59" s="7">
        <v>44966</v>
      </c>
      <c r="S59" s="6">
        <v>44973</v>
      </c>
      <c r="T59" s="4" t="s">
        <v>40</v>
      </c>
      <c r="U59" s="4">
        <v>1245</v>
      </c>
      <c r="V59" s="4">
        <v>0</v>
      </c>
      <c r="W59" s="4">
        <v>0</v>
      </c>
      <c r="X59" s="4" t="s">
        <v>34</v>
      </c>
      <c r="Y59" s="4" t="s">
        <v>34</v>
      </c>
    </row>
    <row r="60" s="4" customFormat="1" spans="1:25">
      <c r="A60" s="4" t="s">
        <v>219</v>
      </c>
      <c r="B60" s="4" t="s">
        <v>26</v>
      </c>
      <c r="C60" s="4" t="s">
        <v>36</v>
      </c>
      <c r="D60" s="4" t="s">
        <v>99</v>
      </c>
      <c r="E60" s="4" t="s">
        <v>100</v>
      </c>
      <c r="F60" s="6">
        <v>44967</v>
      </c>
      <c r="G60" s="6">
        <v>44968</v>
      </c>
      <c r="H60" s="4">
        <v>1</v>
      </c>
      <c r="I60" s="4">
        <v>1</v>
      </c>
      <c r="J60" s="4">
        <v>1</v>
      </c>
      <c r="K60" s="4" t="s">
        <v>30</v>
      </c>
      <c r="L60" s="4">
        <v>415</v>
      </c>
      <c r="M60" s="4">
        <v>415</v>
      </c>
      <c r="N60" s="4" t="s">
        <v>220</v>
      </c>
      <c r="O60" s="4" t="s">
        <v>39</v>
      </c>
      <c r="P60" s="4" t="s">
        <v>33</v>
      </c>
      <c r="Q60" s="4">
        <v>0</v>
      </c>
      <c r="R60" s="7">
        <v>44966</v>
      </c>
      <c r="S60" s="6">
        <v>44973</v>
      </c>
      <c r="T60" s="4" t="s">
        <v>40</v>
      </c>
      <c r="U60" s="4">
        <v>415</v>
      </c>
      <c r="V60" s="4">
        <v>0</v>
      </c>
      <c r="W60" s="4">
        <v>0</v>
      </c>
      <c r="X60" s="4" t="s">
        <v>34</v>
      </c>
      <c r="Y60" s="4" t="s">
        <v>221</v>
      </c>
    </row>
    <row r="61" s="4" customFormat="1" spans="1:25">
      <c r="A61" s="4" t="s">
        <v>222</v>
      </c>
      <c r="B61" s="4" t="s">
        <v>26</v>
      </c>
      <c r="C61" s="4" t="s">
        <v>36</v>
      </c>
      <c r="D61" s="4" t="s">
        <v>87</v>
      </c>
      <c r="E61" s="4" t="s">
        <v>127</v>
      </c>
      <c r="F61" s="6">
        <v>44967</v>
      </c>
      <c r="G61" s="6">
        <v>44968</v>
      </c>
      <c r="H61" s="4">
        <v>1</v>
      </c>
      <c r="I61" s="4">
        <v>1</v>
      </c>
      <c r="J61" s="4">
        <v>1</v>
      </c>
      <c r="K61" s="4" t="s">
        <v>30</v>
      </c>
      <c r="L61" s="4">
        <v>325</v>
      </c>
      <c r="M61" s="4">
        <v>325</v>
      </c>
      <c r="N61" s="4" t="s">
        <v>223</v>
      </c>
      <c r="O61" s="4" t="s">
        <v>39</v>
      </c>
      <c r="P61" s="4" t="s">
        <v>33</v>
      </c>
      <c r="Q61" s="4">
        <v>0</v>
      </c>
      <c r="R61" s="7">
        <v>44967</v>
      </c>
      <c r="S61" s="6">
        <v>44973</v>
      </c>
      <c r="T61" s="4" t="s">
        <v>40</v>
      </c>
      <c r="U61" s="4">
        <v>325</v>
      </c>
      <c r="V61" s="4">
        <v>0</v>
      </c>
      <c r="W61" s="4">
        <v>0</v>
      </c>
      <c r="X61" s="4" t="s">
        <v>34</v>
      </c>
      <c r="Y61" s="4" t="s">
        <v>224</v>
      </c>
    </row>
    <row r="62" s="4" customFormat="1" spans="1:25">
      <c r="A62" s="4" t="s">
        <v>225</v>
      </c>
      <c r="B62" s="4" t="s">
        <v>26</v>
      </c>
      <c r="C62" s="4" t="s">
        <v>36</v>
      </c>
      <c r="D62" s="4" t="s">
        <v>87</v>
      </c>
      <c r="E62" s="4" t="s">
        <v>88</v>
      </c>
      <c r="F62" s="6">
        <v>44967</v>
      </c>
      <c r="G62" s="6">
        <v>44969</v>
      </c>
      <c r="H62" s="4">
        <v>1</v>
      </c>
      <c r="I62" s="4">
        <v>2</v>
      </c>
      <c r="J62" s="4">
        <v>2</v>
      </c>
      <c r="K62" s="4" t="s">
        <v>30</v>
      </c>
      <c r="L62" s="4">
        <v>660</v>
      </c>
      <c r="M62" s="4">
        <v>660</v>
      </c>
      <c r="N62" s="4" t="s">
        <v>226</v>
      </c>
      <c r="O62" s="4" t="s">
        <v>39</v>
      </c>
      <c r="P62" s="4" t="s">
        <v>33</v>
      </c>
      <c r="Q62" s="4">
        <v>0</v>
      </c>
      <c r="R62" s="7">
        <v>44967</v>
      </c>
      <c r="S62" s="6">
        <v>44973</v>
      </c>
      <c r="T62" s="4" t="s">
        <v>40</v>
      </c>
      <c r="U62" s="4">
        <v>660</v>
      </c>
      <c r="V62" s="4">
        <v>0</v>
      </c>
      <c r="W62" s="4">
        <v>0</v>
      </c>
      <c r="X62" s="4" t="s">
        <v>34</v>
      </c>
      <c r="Y62" s="4" t="s">
        <v>34</v>
      </c>
    </row>
    <row r="63" s="4" customFormat="1" spans="1:25">
      <c r="A63" s="4" t="s">
        <v>227</v>
      </c>
      <c r="B63" s="4" t="s">
        <v>26</v>
      </c>
      <c r="C63" s="4" t="s">
        <v>36</v>
      </c>
      <c r="D63" s="4" t="s">
        <v>87</v>
      </c>
      <c r="E63" s="4" t="s">
        <v>88</v>
      </c>
      <c r="F63" s="6">
        <v>44967</v>
      </c>
      <c r="G63" s="6">
        <v>44968</v>
      </c>
      <c r="H63" s="4">
        <v>1</v>
      </c>
      <c r="I63" s="4">
        <v>1</v>
      </c>
      <c r="J63" s="4">
        <v>1</v>
      </c>
      <c r="K63" s="4" t="s">
        <v>30</v>
      </c>
      <c r="L63" s="4">
        <v>330</v>
      </c>
      <c r="M63" s="4">
        <v>330</v>
      </c>
      <c r="N63" s="4" t="s">
        <v>228</v>
      </c>
      <c r="O63" s="4" t="s">
        <v>39</v>
      </c>
      <c r="P63" s="4" t="s">
        <v>33</v>
      </c>
      <c r="Q63" s="4">
        <v>0</v>
      </c>
      <c r="R63" s="7">
        <v>44967</v>
      </c>
      <c r="S63" s="6">
        <v>44973</v>
      </c>
      <c r="T63" s="4" t="s">
        <v>40</v>
      </c>
      <c r="U63" s="4">
        <v>330</v>
      </c>
      <c r="V63" s="4">
        <v>0</v>
      </c>
      <c r="W63" s="4">
        <v>0</v>
      </c>
      <c r="X63" s="4" t="s">
        <v>34</v>
      </c>
      <c r="Y63" s="4" t="s">
        <v>229</v>
      </c>
    </row>
    <row r="64" s="4" customFormat="1" spans="1:25">
      <c r="A64" s="4" t="s">
        <v>230</v>
      </c>
      <c r="B64" s="4" t="s">
        <v>26</v>
      </c>
      <c r="C64" s="4" t="s">
        <v>36</v>
      </c>
      <c r="D64" s="4" t="s">
        <v>87</v>
      </c>
      <c r="E64" s="4" t="s">
        <v>127</v>
      </c>
      <c r="F64" s="6">
        <v>44967</v>
      </c>
      <c r="G64" s="6">
        <v>44968</v>
      </c>
      <c r="H64" s="4">
        <v>1</v>
      </c>
      <c r="I64" s="4">
        <v>1</v>
      </c>
      <c r="J64" s="4">
        <v>1</v>
      </c>
      <c r="K64" s="4" t="s">
        <v>30</v>
      </c>
      <c r="L64" s="4">
        <v>325</v>
      </c>
      <c r="M64" s="4">
        <v>325</v>
      </c>
      <c r="N64" s="4" t="s">
        <v>231</v>
      </c>
      <c r="O64" s="4" t="s">
        <v>39</v>
      </c>
      <c r="P64" s="4" t="s">
        <v>33</v>
      </c>
      <c r="Q64" s="4">
        <v>0</v>
      </c>
      <c r="R64" s="7">
        <v>44967</v>
      </c>
      <c r="S64" s="6">
        <v>44973</v>
      </c>
      <c r="T64" s="4" t="s">
        <v>40</v>
      </c>
      <c r="U64" s="4">
        <v>325</v>
      </c>
      <c r="V64" s="4">
        <v>0</v>
      </c>
      <c r="W64" s="4">
        <v>0</v>
      </c>
      <c r="X64" s="4" t="s">
        <v>34</v>
      </c>
      <c r="Y64" s="4" t="s">
        <v>232</v>
      </c>
    </row>
    <row r="65" s="4" customFormat="1" spans="1:25">
      <c r="A65" s="4" t="s">
        <v>233</v>
      </c>
      <c r="B65" s="4" t="s">
        <v>26</v>
      </c>
      <c r="C65" s="4" t="s">
        <v>36</v>
      </c>
      <c r="D65" s="4" t="s">
        <v>99</v>
      </c>
      <c r="E65" s="4" t="s">
        <v>103</v>
      </c>
      <c r="F65" s="6">
        <v>44967</v>
      </c>
      <c r="G65" s="6">
        <v>44968</v>
      </c>
      <c r="H65" s="4">
        <v>1</v>
      </c>
      <c r="I65" s="4">
        <v>1</v>
      </c>
      <c r="J65" s="4">
        <v>1</v>
      </c>
      <c r="K65" s="4" t="s">
        <v>30</v>
      </c>
      <c r="L65" s="4">
        <v>450</v>
      </c>
      <c r="M65" s="4">
        <v>450</v>
      </c>
      <c r="N65" s="4" t="s">
        <v>234</v>
      </c>
      <c r="O65" s="4" t="s">
        <v>39</v>
      </c>
      <c r="P65" s="4" t="s">
        <v>33</v>
      </c>
      <c r="Q65" s="4">
        <v>0</v>
      </c>
      <c r="R65" s="7">
        <v>44967</v>
      </c>
      <c r="S65" s="6">
        <v>44973</v>
      </c>
      <c r="T65" s="4" t="s">
        <v>40</v>
      </c>
      <c r="U65" s="4">
        <v>450</v>
      </c>
      <c r="V65" s="4">
        <v>0</v>
      </c>
      <c r="W65" s="4">
        <v>0</v>
      </c>
      <c r="X65" s="4" t="s">
        <v>34</v>
      </c>
      <c r="Y65" s="4" t="s">
        <v>235</v>
      </c>
    </row>
    <row r="66" s="4" customFormat="1" spans="1:25">
      <c r="A66" s="4" t="s">
        <v>236</v>
      </c>
      <c r="B66" s="4" t="s">
        <v>26</v>
      </c>
      <c r="C66" s="4" t="s">
        <v>36</v>
      </c>
      <c r="D66" s="4" t="s">
        <v>87</v>
      </c>
      <c r="E66" s="4" t="s">
        <v>88</v>
      </c>
      <c r="F66" s="6">
        <v>44967</v>
      </c>
      <c r="G66" s="6">
        <v>44968</v>
      </c>
      <c r="H66" s="4">
        <v>1</v>
      </c>
      <c r="I66" s="4">
        <v>1</v>
      </c>
      <c r="J66" s="4">
        <v>1</v>
      </c>
      <c r="K66" s="4" t="s">
        <v>30</v>
      </c>
      <c r="L66" s="4">
        <v>330</v>
      </c>
      <c r="M66" s="4">
        <v>330</v>
      </c>
      <c r="N66" s="4" t="s">
        <v>237</v>
      </c>
      <c r="O66" s="4" t="s">
        <v>39</v>
      </c>
      <c r="P66" s="4" t="s">
        <v>33</v>
      </c>
      <c r="Q66" s="4">
        <v>0</v>
      </c>
      <c r="R66" s="7">
        <v>44967</v>
      </c>
      <c r="S66" s="6">
        <v>44973</v>
      </c>
      <c r="T66" s="4" t="s">
        <v>40</v>
      </c>
      <c r="U66" s="4">
        <v>330</v>
      </c>
      <c r="V66" s="4">
        <v>0</v>
      </c>
      <c r="W66" s="4">
        <v>0</v>
      </c>
      <c r="X66" s="4" t="s">
        <v>34</v>
      </c>
      <c r="Y66" s="4" t="s">
        <v>34</v>
      </c>
    </row>
    <row r="67" s="4" customFormat="1" spans="1:25">
      <c r="A67" s="4" t="s">
        <v>238</v>
      </c>
      <c r="B67" s="4" t="s">
        <v>26</v>
      </c>
      <c r="C67" s="4" t="s">
        <v>36</v>
      </c>
      <c r="D67" s="4" t="s">
        <v>99</v>
      </c>
      <c r="E67" s="4" t="s">
        <v>100</v>
      </c>
      <c r="F67" s="6">
        <v>44967</v>
      </c>
      <c r="G67" s="6">
        <v>44968</v>
      </c>
      <c r="H67" s="4">
        <v>1</v>
      </c>
      <c r="I67" s="4">
        <v>1</v>
      </c>
      <c r="J67" s="4">
        <v>1</v>
      </c>
      <c r="K67" s="4" t="s">
        <v>30</v>
      </c>
      <c r="L67" s="4">
        <v>415</v>
      </c>
      <c r="M67" s="4">
        <v>415</v>
      </c>
      <c r="N67" s="4" t="s">
        <v>239</v>
      </c>
      <c r="O67" s="4" t="s">
        <v>39</v>
      </c>
      <c r="P67" s="4" t="s">
        <v>33</v>
      </c>
      <c r="Q67" s="4">
        <v>0</v>
      </c>
      <c r="R67" s="7">
        <v>44967</v>
      </c>
      <c r="S67" s="6">
        <v>44973</v>
      </c>
      <c r="T67" s="4" t="s">
        <v>40</v>
      </c>
      <c r="U67" s="4">
        <v>415</v>
      </c>
      <c r="V67" s="4">
        <v>0</v>
      </c>
      <c r="W67" s="4">
        <v>0</v>
      </c>
      <c r="X67" s="4" t="s">
        <v>34</v>
      </c>
      <c r="Y67" s="4" t="s">
        <v>240</v>
      </c>
    </row>
    <row r="68" s="4" customFormat="1" spans="1:25">
      <c r="A68" s="4" t="s">
        <v>241</v>
      </c>
      <c r="B68" s="4" t="s">
        <v>26</v>
      </c>
      <c r="C68" s="4" t="s">
        <v>36</v>
      </c>
      <c r="D68" s="4" t="s">
        <v>99</v>
      </c>
      <c r="E68" s="4" t="s">
        <v>100</v>
      </c>
      <c r="F68" s="6">
        <v>44967</v>
      </c>
      <c r="G68" s="6">
        <v>44970</v>
      </c>
      <c r="H68" s="4">
        <v>1</v>
      </c>
      <c r="I68" s="4">
        <v>3</v>
      </c>
      <c r="J68" s="4">
        <v>3</v>
      </c>
      <c r="K68" s="4" t="s">
        <v>30</v>
      </c>
      <c r="L68" s="4">
        <v>1245</v>
      </c>
      <c r="M68" s="4">
        <v>1245</v>
      </c>
      <c r="N68" s="4" t="s">
        <v>242</v>
      </c>
      <c r="O68" s="4" t="s">
        <v>39</v>
      </c>
      <c r="P68" s="4" t="s">
        <v>33</v>
      </c>
      <c r="Q68" s="4">
        <v>0</v>
      </c>
      <c r="R68" s="7">
        <v>44967</v>
      </c>
      <c r="S68" s="6">
        <v>44973</v>
      </c>
      <c r="T68" s="4" t="s">
        <v>40</v>
      </c>
      <c r="U68" s="4">
        <v>1245</v>
      </c>
      <c r="V68" s="4">
        <v>0</v>
      </c>
      <c r="W68" s="4">
        <v>0</v>
      </c>
      <c r="X68" s="4" t="s">
        <v>34</v>
      </c>
      <c r="Y68" s="4" t="s">
        <v>243</v>
      </c>
    </row>
    <row r="69" s="4" customFormat="1" spans="1:25">
      <c r="A69" s="4" t="s">
        <v>244</v>
      </c>
      <c r="B69" s="4" t="s">
        <v>26</v>
      </c>
      <c r="C69" s="4" t="s">
        <v>36</v>
      </c>
      <c r="D69" s="4" t="s">
        <v>245</v>
      </c>
      <c r="E69" s="4" t="s">
        <v>100</v>
      </c>
      <c r="F69" s="6">
        <v>44968</v>
      </c>
      <c r="G69" s="6">
        <v>44969</v>
      </c>
      <c r="H69" s="4">
        <v>1</v>
      </c>
      <c r="I69" s="4">
        <v>1</v>
      </c>
      <c r="J69" s="4">
        <v>1</v>
      </c>
      <c r="K69" s="4" t="s">
        <v>30</v>
      </c>
      <c r="L69" s="4">
        <v>405</v>
      </c>
      <c r="M69" s="4">
        <v>405</v>
      </c>
      <c r="N69" s="4" t="s">
        <v>246</v>
      </c>
      <c r="O69" s="4" t="s">
        <v>39</v>
      </c>
      <c r="P69" s="4" t="s">
        <v>33</v>
      </c>
      <c r="Q69" s="4">
        <v>0</v>
      </c>
      <c r="R69" s="7">
        <v>44967</v>
      </c>
      <c r="S69" s="6">
        <v>44973</v>
      </c>
      <c r="T69" s="4" t="s">
        <v>40</v>
      </c>
      <c r="U69" s="4">
        <v>405</v>
      </c>
      <c r="V69" s="4">
        <v>0</v>
      </c>
      <c r="W69" s="4">
        <v>0</v>
      </c>
      <c r="X69" s="4" t="s">
        <v>34</v>
      </c>
      <c r="Y69" s="4" t="s">
        <v>247</v>
      </c>
    </row>
    <row r="70" s="4" customFormat="1" spans="1:25">
      <c r="A70" s="4" t="s">
        <v>248</v>
      </c>
      <c r="B70" s="4" t="s">
        <v>26</v>
      </c>
      <c r="C70" s="4" t="s">
        <v>36</v>
      </c>
      <c r="D70" s="4" t="s">
        <v>245</v>
      </c>
      <c r="E70" s="4" t="s">
        <v>100</v>
      </c>
      <c r="F70" s="6">
        <v>44968</v>
      </c>
      <c r="G70" s="6">
        <v>44969</v>
      </c>
      <c r="H70" s="4">
        <v>1</v>
      </c>
      <c r="I70" s="4">
        <v>1</v>
      </c>
      <c r="J70" s="4">
        <v>1</v>
      </c>
      <c r="K70" s="4" t="s">
        <v>30</v>
      </c>
      <c r="L70" s="4">
        <v>405</v>
      </c>
      <c r="M70" s="4">
        <v>405</v>
      </c>
      <c r="N70" s="4" t="s">
        <v>249</v>
      </c>
      <c r="O70" s="4" t="s">
        <v>39</v>
      </c>
      <c r="P70" s="4" t="s">
        <v>33</v>
      </c>
      <c r="Q70" s="4">
        <v>0</v>
      </c>
      <c r="R70" s="7">
        <v>44967</v>
      </c>
      <c r="S70" s="6">
        <v>44973</v>
      </c>
      <c r="T70" s="4" t="s">
        <v>40</v>
      </c>
      <c r="U70" s="4">
        <v>405</v>
      </c>
      <c r="V70" s="4">
        <v>0</v>
      </c>
      <c r="W70" s="4">
        <v>0</v>
      </c>
      <c r="X70" s="4" t="s">
        <v>34</v>
      </c>
      <c r="Y70" s="4" t="s">
        <v>250</v>
      </c>
    </row>
    <row r="71" s="4" customFormat="1" spans="1:25">
      <c r="A71" s="4" t="s">
        <v>251</v>
      </c>
      <c r="B71" s="4" t="s">
        <v>26</v>
      </c>
      <c r="C71" s="4" t="s">
        <v>36</v>
      </c>
      <c r="D71" s="4" t="s">
        <v>245</v>
      </c>
      <c r="E71" s="4" t="s">
        <v>100</v>
      </c>
      <c r="F71" s="6">
        <v>44968</v>
      </c>
      <c r="G71" s="6">
        <v>44969</v>
      </c>
      <c r="H71" s="4">
        <v>1</v>
      </c>
      <c r="I71" s="4">
        <v>1</v>
      </c>
      <c r="J71" s="4">
        <v>1</v>
      </c>
      <c r="K71" s="4" t="s">
        <v>30</v>
      </c>
      <c r="L71" s="4">
        <v>405</v>
      </c>
      <c r="M71" s="4">
        <v>405</v>
      </c>
      <c r="N71" s="4" t="s">
        <v>252</v>
      </c>
      <c r="O71" s="4" t="s">
        <v>39</v>
      </c>
      <c r="P71" s="4" t="s">
        <v>33</v>
      </c>
      <c r="Q71" s="4">
        <v>0</v>
      </c>
      <c r="R71" s="7">
        <v>44967</v>
      </c>
      <c r="S71" s="6">
        <v>44973</v>
      </c>
      <c r="T71" s="4" t="s">
        <v>40</v>
      </c>
      <c r="U71" s="4">
        <v>405</v>
      </c>
      <c r="V71" s="4">
        <v>0</v>
      </c>
      <c r="W71" s="4">
        <v>0</v>
      </c>
      <c r="X71" s="4" t="s">
        <v>34</v>
      </c>
      <c r="Y71" s="4" t="s">
        <v>253</v>
      </c>
    </row>
    <row r="72" s="4" customFormat="1" spans="1:25">
      <c r="A72" s="4" t="s">
        <v>254</v>
      </c>
      <c r="B72" s="4" t="s">
        <v>26</v>
      </c>
      <c r="C72" s="4" t="s">
        <v>36</v>
      </c>
      <c r="D72" s="4" t="s">
        <v>245</v>
      </c>
      <c r="E72" s="4" t="s">
        <v>100</v>
      </c>
      <c r="F72" s="6">
        <v>44968</v>
      </c>
      <c r="G72" s="6">
        <v>44971</v>
      </c>
      <c r="H72" s="4">
        <v>1</v>
      </c>
      <c r="I72" s="4">
        <v>3</v>
      </c>
      <c r="J72" s="4">
        <v>3</v>
      </c>
      <c r="K72" s="4" t="s">
        <v>30</v>
      </c>
      <c r="L72" s="4">
        <v>1215</v>
      </c>
      <c r="M72" s="4">
        <v>1215</v>
      </c>
      <c r="N72" s="4" t="s">
        <v>255</v>
      </c>
      <c r="O72" s="4" t="s">
        <v>39</v>
      </c>
      <c r="P72" s="4" t="s">
        <v>33</v>
      </c>
      <c r="Q72" s="4">
        <v>0</v>
      </c>
      <c r="R72" s="7">
        <v>44967</v>
      </c>
      <c r="S72" s="6">
        <v>44973</v>
      </c>
      <c r="T72" s="4" t="s">
        <v>40</v>
      </c>
      <c r="U72" s="4">
        <v>1215</v>
      </c>
      <c r="V72" s="4">
        <v>0</v>
      </c>
      <c r="W72" s="4">
        <v>0</v>
      </c>
      <c r="X72" s="4" t="s">
        <v>34</v>
      </c>
      <c r="Y72" s="4" t="s">
        <v>256</v>
      </c>
    </row>
    <row r="73" s="4" customFormat="1" spans="1:25">
      <c r="A73" s="4" t="s">
        <v>257</v>
      </c>
      <c r="B73" s="4" t="s">
        <v>26</v>
      </c>
      <c r="C73" s="4" t="s">
        <v>36</v>
      </c>
      <c r="D73" s="4" t="s">
        <v>245</v>
      </c>
      <c r="E73" s="4" t="s">
        <v>100</v>
      </c>
      <c r="F73" s="6">
        <v>44968</v>
      </c>
      <c r="G73" s="6">
        <v>44970</v>
      </c>
      <c r="H73" s="4">
        <v>1</v>
      </c>
      <c r="I73" s="4">
        <v>2</v>
      </c>
      <c r="J73" s="4">
        <v>2</v>
      </c>
      <c r="K73" s="4" t="s">
        <v>30</v>
      </c>
      <c r="L73" s="4">
        <v>810</v>
      </c>
      <c r="M73" s="4">
        <v>810</v>
      </c>
      <c r="N73" s="4" t="s">
        <v>258</v>
      </c>
      <c r="O73" s="4" t="s">
        <v>39</v>
      </c>
      <c r="P73" s="4" t="s">
        <v>33</v>
      </c>
      <c r="Q73" s="4">
        <v>0</v>
      </c>
      <c r="R73" s="7">
        <v>44967</v>
      </c>
      <c r="S73" s="6">
        <v>44973</v>
      </c>
      <c r="T73" s="4" t="s">
        <v>40</v>
      </c>
      <c r="U73" s="4">
        <v>810</v>
      </c>
      <c r="V73" s="4">
        <v>0</v>
      </c>
      <c r="W73" s="4">
        <v>0</v>
      </c>
      <c r="X73" s="4" t="s">
        <v>34</v>
      </c>
      <c r="Y73" s="4" t="s">
        <v>259</v>
      </c>
    </row>
    <row r="74" s="4" customFormat="1" spans="1:25">
      <c r="A74" s="4" t="s">
        <v>260</v>
      </c>
      <c r="B74" s="4" t="s">
        <v>26</v>
      </c>
      <c r="C74" s="4" t="s">
        <v>36</v>
      </c>
      <c r="D74" s="4" t="s">
        <v>245</v>
      </c>
      <c r="E74" s="4" t="s">
        <v>159</v>
      </c>
      <c r="F74" s="6">
        <v>44968</v>
      </c>
      <c r="G74" s="6">
        <v>44971</v>
      </c>
      <c r="H74" s="4">
        <v>1</v>
      </c>
      <c r="I74" s="4">
        <v>3</v>
      </c>
      <c r="J74" s="4">
        <v>3</v>
      </c>
      <c r="K74" s="4" t="s">
        <v>30</v>
      </c>
      <c r="L74" s="4">
        <v>1218</v>
      </c>
      <c r="M74" s="4">
        <v>1218</v>
      </c>
      <c r="N74" s="4" t="s">
        <v>261</v>
      </c>
      <c r="O74" s="4" t="s">
        <v>39</v>
      </c>
      <c r="P74" s="4" t="s">
        <v>33</v>
      </c>
      <c r="Q74" s="4">
        <v>0</v>
      </c>
      <c r="R74" s="7">
        <v>44968</v>
      </c>
      <c r="S74" s="6">
        <v>44973</v>
      </c>
      <c r="T74" s="4" t="s">
        <v>40</v>
      </c>
      <c r="U74" s="4">
        <v>1218</v>
      </c>
      <c r="V74" s="4">
        <v>0</v>
      </c>
      <c r="W74" s="4">
        <v>0</v>
      </c>
      <c r="X74" s="4" t="s">
        <v>34</v>
      </c>
      <c r="Y74" s="4" t="s">
        <v>34</v>
      </c>
    </row>
    <row r="75" s="4" customFormat="1" spans="1:25">
      <c r="A75" s="4" t="s">
        <v>262</v>
      </c>
      <c r="B75" s="4" t="s">
        <v>26</v>
      </c>
      <c r="C75" s="4" t="s">
        <v>36</v>
      </c>
      <c r="D75" s="4" t="s">
        <v>245</v>
      </c>
      <c r="E75" s="4" t="s">
        <v>100</v>
      </c>
      <c r="F75" s="6">
        <v>44968</v>
      </c>
      <c r="G75" s="6">
        <v>44969</v>
      </c>
      <c r="H75" s="4">
        <v>1</v>
      </c>
      <c r="I75" s="4">
        <v>1</v>
      </c>
      <c r="J75" s="4">
        <v>1</v>
      </c>
      <c r="K75" s="4" t="s">
        <v>30</v>
      </c>
      <c r="L75" s="4">
        <v>405</v>
      </c>
      <c r="M75" s="4">
        <v>405</v>
      </c>
      <c r="N75" s="4" t="s">
        <v>263</v>
      </c>
      <c r="O75" s="4" t="s">
        <v>39</v>
      </c>
      <c r="P75" s="4" t="s">
        <v>33</v>
      </c>
      <c r="Q75" s="4">
        <v>0</v>
      </c>
      <c r="R75" s="7">
        <v>44968</v>
      </c>
      <c r="S75" s="6">
        <v>44973</v>
      </c>
      <c r="T75" s="4" t="s">
        <v>40</v>
      </c>
      <c r="U75" s="4">
        <v>405</v>
      </c>
      <c r="V75" s="4">
        <v>0</v>
      </c>
      <c r="W75" s="4">
        <v>0</v>
      </c>
      <c r="X75" s="4" t="s">
        <v>34</v>
      </c>
      <c r="Y75" s="4" t="s">
        <v>34</v>
      </c>
    </row>
    <row r="76" s="4" customFormat="1" spans="1:25">
      <c r="A76" s="4" t="s">
        <v>264</v>
      </c>
      <c r="B76" s="4" t="s">
        <v>26</v>
      </c>
      <c r="C76" s="4" t="s">
        <v>36</v>
      </c>
      <c r="D76" s="4" t="s">
        <v>245</v>
      </c>
      <c r="E76" s="4" t="s">
        <v>100</v>
      </c>
      <c r="F76" s="6">
        <v>44968</v>
      </c>
      <c r="G76" s="6">
        <v>44969</v>
      </c>
      <c r="H76" s="4">
        <v>1</v>
      </c>
      <c r="I76" s="4">
        <v>1</v>
      </c>
      <c r="J76" s="4">
        <v>1</v>
      </c>
      <c r="K76" s="4" t="s">
        <v>30</v>
      </c>
      <c r="L76" s="4">
        <v>405</v>
      </c>
      <c r="M76" s="4">
        <v>405</v>
      </c>
      <c r="N76" s="4" t="s">
        <v>265</v>
      </c>
      <c r="O76" s="4" t="s">
        <v>39</v>
      </c>
      <c r="P76" s="4" t="s">
        <v>33</v>
      </c>
      <c r="Q76" s="4">
        <v>0</v>
      </c>
      <c r="R76" s="7">
        <v>44968</v>
      </c>
      <c r="S76" s="6">
        <v>44973</v>
      </c>
      <c r="T76" s="4" t="s">
        <v>40</v>
      </c>
      <c r="U76" s="4">
        <v>405</v>
      </c>
      <c r="V76" s="4">
        <v>0</v>
      </c>
      <c r="W76" s="4">
        <v>0</v>
      </c>
      <c r="X76" s="4" t="s">
        <v>34</v>
      </c>
      <c r="Y76" s="4" t="s">
        <v>266</v>
      </c>
    </row>
    <row r="77" s="4" customFormat="1" spans="1:25">
      <c r="A77" s="4" t="s">
        <v>267</v>
      </c>
      <c r="B77" s="4" t="s">
        <v>26</v>
      </c>
      <c r="C77" s="4" t="s">
        <v>36</v>
      </c>
      <c r="D77" s="4" t="s">
        <v>245</v>
      </c>
      <c r="E77" s="4" t="s">
        <v>100</v>
      </c>
      <c r="F77" s="6">
        <v>44968</v>
      </c>
      <c r="G77" s="6">
        <v>44969</v>
      </c>
      <c r="H77" s="4">
        <v>1</v>
      </c>
      <c r="I77" s="4">
        <v>1</v>
      </c>
      <c r="J77" s="4">
        <v>1</v>
      </c>
      <c r="K77" s="4" t="s">
        <v>30</v>
      </c>
      <c r="L77" s="4">
        <v>405</v>
      </c>
      <c r="M77" s="4">
        <v>405</v>
      </c>
      <c r="N77" s="4" t="s">
        <v>268</v>
      </c>
      <c r="O77" s="4" t="s">
        <v>39</v>
      </c>
      <c r="P77" s="4" t="s">
        <v>33</v>
      </c>
      <c r="Q77" s="4">
        <v>0</v>
      </c>
      <c r="R77" s="7">
        <v>44968</v>
      </c>
      <c r="S77" s="6">
        <v>44973</v>
      </c>
      <c r="T77" s="4" t="s">
        <v>40</v>
      </c>
      <c r="U77" s="4">
        <v>405</v>
      </c>
      <c r="V77" s="4">
        <v>0</v>
      </c>
      <c r="W77" s="4">
        <v>0</v>
      </c>
      <c r="X77" s="4" t="s">
        <v>34</v>
      </c>
      <c r="Y77" s="4" t="s">
        <v>34</v>
      </c>
    </row>
    <row r="78" s="4" customFormat="1" spans="1:25">
      <c r="A78" s="4" t="s">
        <v>269</v>
      </c>
      <c r="B78" s="4" t="s">
        <v>26</v>
      </c>
      <c r="C78" s="4" t="s">
        <v>36</v>
      </c>
      <c r="D78" s="4" t="s">
        <v>245</v>
      </c>
      <c r="E78" s="4" t="s">
        <v>159</v>
      </c>
      <c r="F78" s="6">
        <v>44968</v>
      </c>
      <c r="G78" s="6">
        <v>44969</v>
      </c>
      <c r="H78" s="4">
        <v>1</v>
      </c>
      <c r="I78" s="4">
        <v>1</v>
      </c>
      <c r="J78" s="4">
        <v>1</v>
      </c>
      <c r="K78" s="4" t="s">
        <v>30</v>
      </c>
      <c r="L78" s="4">
        <v>406</v>
      </c>
      <c r="M78" s="4">
        <v>406</v>
      </c>
      <c r="N78" s="4" t="s">
        <v>270</v>
      </c>
      <c r="O78" s="4" t="s">
        <v>39</v>
      </c>
      <c r="P78" s="4" t="s">
        <v>33</v>
      </c>
      <c r="Q78" s="4">
        <v>0</v>
      </c>
      <c r="R78" s="7">
        <v>44968</v>
      </c>
      <c r="S78" s="6">
        <v>44973</v>
      </c>
      <c r="T78" s="4" t="s">
        <v>40</v>
      </c>
      <c r="U78" s="4">
        <v>406</v>
      </c>
      <c r="V78" s="4">
        <v>0</v>
      </c>
      <c r="W78" s="4">
        <v>0</v>
      </c>
      <c r="X78" s="4" t="s">
        <v>34</v>
      </c>
      <c r="Y78" s="4" t="s">
        <v>34</v>
      </c>
    </row>
    <row r="79" s="4" customFormat="1" spans="1:25">
      <c r="A79" s="4" t="s">
        <v>271</v>
      </c>
      <c r="B79" s="4" t="s">
        <v>26</v>
      </c>
      <c r="C79" s="4" t="s">
        <v>36</v>
      </c>
      <c r="D79" s="4" t="s">
        <v>245</v>
      </c>
      <c r="E79" s="4" t="s">
        <v>159</v>
      </c>
      <c r="F79" s="6">
        <v>44968</v>
      </c>
      <c r="G79" s="6">
        <v>44969</v>
      </c>
      <c r="H79" s="4">
        <v>1</v>
      </c>
      <c r="I79" s="4">
        <v>1</v>
      </c>
      <c r="J79" s="4">
        <v>1</v>
      </c>
      <c r="K79" s="4" t="s">
        <v>30</v>
      </c>
      <c r="L79" s="4">
        <v>406</v>
      </c>
      <c r="M79" s="4">
        <v>406</v>
      </c>
      <c r="N79" s="4" t="s">
        <v>272</v>
      </c>
      <c r="O79" s="4" t="s">
        <v>39</v>
      </c>
      <c r="P79" s="4" t="s">
        <v>33</v>
      </c>
      <c r="Q79" s="4">
        <v>0</v>
      </c>
      <c r="R79" s="7">
        <v>44968</v>
      </c>
      <c r="S79" s="6">
        <v>44973</v>
      </c>
      <c r="T79" s="4" t="s">
        <v>40</v>
      </c>
      <c r="U79" s="4">
        <v>406</v>
      </c>
      <c r="V79" s="4">
        <v>0</v>
      </c>
      <c r="W79" s="4">
        <v>0</v>
      </c>
      <c r="X79" s="4" t="s">
        <v>34</v>
      </c>
      <c r="Y79" s="4" t="s">
        <v>34</v>
      </c>
    </row>
    <row r="80" s="4" customFormat="1" spans="1:25">
      <c r="A80" s="4" t="s">
        <v>273</v>
      </c>
      <c r="B80" s="4" t="s">
        <v>26</v>
      </c>
      <c r="C80" s="4" t="s">
        <v>36</v>
      </c>
      <c r="D80" s="4" t="s">
        <v>245</v>
      </c>
      <c r="E80" s="4" t="s">
        <v>159</v>
      </c>
      <c r="F80" s="6">
        <v>44968</v>
      </c>
      <c r="G80" s="6">
        <v>44969</v>
      </c>
      <c r="H80" s="4">
        <v>1</v>
      </c>
      <c r="I80" s="4">
        <v>1</v>
      </c>
      <c r="J80" s="4">
        <v>1</v>
      </c>
      <c r="K80" s="4" t="s">
        <v>30</v>
      </c>
      <c r="L80" s="4">
        <v>406</v>
      </c>
      <c r="M80" s="4">
        <v>406</v>
      </c>
      <c r="N80" s="4" t="s">
        <v>274</v>
      </c>
      <c r="O80" s="4" t="s">
        <v>39</v>
      </c>
      <c r="P80" s="4" t="s">
        <v>33</v>
      </c>
      <c r="Q80" s="4">
        <v>0</v>
      </c>
      <c r="R80" s="7">
        <v>44968</v>
      </c>
      <c r="S80" s="6">
        <v>44973</v>
      </c>
      <c r="T80" s="4" t="s">
        <v>40</v>
      </c>
      <c r="U80" s="4">
        <v>406</v>
      </c>
      <c r="V80" s="4">
        <v>0</v>
      </c>
      <c r="W80" s="4">
        <v>0</v>
      </c>
      <c r="X80" s="4" t="s">
        <v>34</v>
      </c>
      <c r="Y80" s="4" t="s">
        <v>275</v>
      </c>
    </row>
    <row r="81" s="4" customFormat="1" spans="1:25">
      <c r="A81" s="4" t="s">
        <v>276</v>
      </c>
      <c r="B81" s="4" t="s">
        <v>26</v>
      </c>
      <c r="C81" s="4" t="s">
        <v>36</v>
      </c>
      <c r="D81" s="4" t="s">
        <v>245</v>
      </c>
      <c r="E81" s="4" t="s">
        <v>159</v>
      </c>
      <c r="F81" s="6">
        <v>44968</v>
      </c>
      <c r="G81" s="6">
        <v>44969</v>
      </c>
      <c r="H81" s="4">
        <v>1</v>
      </c>
      <c r="I81" s="4">
        <v>1</v>
      </c>
      <c r="J81" s="4">
        <v>1</v>
      </c>
      <c r="K81" s="4" t="s">
        <v>30</v>
      </c>
      <c r="L81" s="4">
        <v>406</v>
      </c>
      <c r="M81" s="4">
        <v>406</v>
      </c>
      <c r="N81" s="4" t="s">
        <v>277</v>
      </c>
      <c r="O81" s="4" t="s">
        <v>39</v>
      </c>
      <c r="P81" s="4" t="s">
        <v>33</v>
      </c>
      <c r="Q81" s="4">
        <v>0</v>
      </c>
      <c r="R81" s="7">
        <v>44968</v>
      </c>
      <c r="S81" s="6">
        <v>44973</v>
      </c>
      <c r="T81" s="4" t="s">
        <v>40</v>
      </c>
      <c r="U81" s="4">
        <v>406</v>
      </c>
      <c r="V81" s="4">
        <v>0</v>
      </c>
      <c r="W81" s="4">
        <v>0</v>
      </c>
      <c r="X81" s="4" t="s">
        <v>34</v>
      </c>
      <c r="Y81" s="4" t="s">
        <v>278</v>
      </c>
    </row>
    <row r="82" s="4" customFormat="1" spans="1:25">
      <c r="A82" s="4" t="s">
        <v>279</v>
      </c>
      <c r="B82" s="4" t="s">
        <v>26</v>
      </c>
      <c r="C82" s="4" t="s">
        <v>36</v>
      </c>
      <c r="D82" s="4" t="s">
        <v>245</v>
      </c>
      <c r="E82" s="4" t="s">
        <v>103</v>
      </c>
      <c r="F82" s="6">
        <v>44968</v>
      </c>
      <c r="G82" s="6">
        <v>44969</v>
      </c>
      <c r="H82" s="4">
        <v>1</v>
      </c>
      <c r="I82" s="4">
        <v>1</v>
      </c>
      <c r="J82" s="4">
        <v>1</v>
      </c>
      <c r="K82" s="4" t="s">
        <v>30</v>
      </c>
      <c r="L82" s="4">
        <v>406</v>
      </c>
      <c r="M82" s="4">
        <v>406</v>
      </c>
      <c r="N82" s="4" t="s">
        <v>280</v>
      </c>
      <c r="O82" s="4" t="s">
        <v>39</v>
      </c>
      <c r="P82" s="4" t="s">
        <v>33</v>
      </c>
      <c r="Q82" s="4">
        <v>0</v>
      </c>
      <c r="R82" s="7">
        <v>44968</v>
      </c>
      <c r="S82" s="6">
        <v>44973</v>
      </c>
      <c r="T82" s="4" t="s">
        <v>40</v>
      </c>
      <c r="U82" s="4">
        <v>406</v>
      </c>
      <c r="V82" s="4">
        <v>0</v>
      </c>
      <c r="W82" s="4">
        <v>0</v>
      </c>
      <c r="X82" s="4" t="s">
        <v>34</v>
      </c>
      <c r="Y82" s="4" t="s">
        <v>281</v>
      </c>
    </row>
    <row r="83" s="4" customFormat="1" spans="1:25">
      <c r="A83" s="4" t="s">
        <v>282</v>
      </c>
      <c r="B83" s="4" t="s">
        <v>26</v>
      </c>
      <c r="C83" s="4" t="s">
        <v>36</v>
      </c>
      <c r="D83" s="4" t="s">
        <v>245</v>
      </c>
      <c r="E83" s="4" t="s">
        <v>103</v>
      </c>
      <c r="F83" s="6">
        <v>44968</v>
      </c>
      <c r="G83" s="6">
        <v>44969</v>
      </c>
      <c r="H83" s="4">
        <v>1</v>
      </c>
      <c r="I83" s="4">
        <v>1</v>
      </c>
      <c r="J83" s="4">
        <v>1</v>
      </c>
      <c r="K83" s="4" t="s">
        <v>30</v>
      </c>
      <c r="L83" s="4">
        <v>406</v>
      </c>
      <c r="M83" s="4">
        <v>406</v>
      </c>
      <c r="N83" s="4" t="s">
        <v>283</v>
      </c>
      <c r="O83" s="4" t="s">
        <v>39</v>
      </c>
      <c r="P83" s="4" t="s">
        <v>33</v>
      </c>
      <c r="Q83" s="4">
        <v>0</v>
      </c>
      <c r="R83" s="7">
        <v>44968</v>
      </c>
      <c r="S83" s="6">
        <v>44973</v>
      </c>
      <c r="T83" s="4" t="s">
        <v>40</v>
      </c>
      <c r="U83" s="4">
        <v>406</v>
      </c>
      <c r="V83" s="4">
        <v>0</v>
      </c>
      <c r="W83" s="4">
        <v>0</v>
      </c>
      <c r="X83" s="4" t="s">
        <v>34</v>
      </c>
      <c r="Y83" s="4" t="s">
        <v>284</v>
      </c>
    </row>
    <row r="84" s="4" customFormat="1" spans="1:25">
      <c r="A84" s="4" t="s">
        <v>285</v>
      </c>
      <c r="B84" s="4" t="s">
        <v>26</v>
      </c>
      <c r="C84" s="4" t="s">
        <v>36</v>
      </c>
      <c r="D84" s="4" t="s">
        <v>87</v>
      </c>
      <c r="E84" s="4" t="s">
        <v>174</v>
      </c>
      <c r="F84" s="6">
        <v>44969</v>
      </c>
      <c r="G84" s="6">
        <v>44970</v>
      </c>
      <c r="H84" s="4">
        <v>1</v>
      </c>
      <c r="I84" s="4">
        <v>1</v>
      </c>
      <c r="J84" s="4">
        <v>1</v>
      </c>
      <c r="K84" s="4" t="s">
        <v>30</v>
      </c>
      <c r="L84" s="4">
        <v>368</v>
      </c>
      <c r="M84" s="4">
        <v>368</v>
      </c>
      <c r="N84" s="4" t="s">
        <v>286</v>
      </c>
      <c r="O84" s="4" t="s">
        <v>39</v>
      </c>
      <c r="P84" s="4" t="s">
        <v>33</v>
      </c>
      <c r="Q84" s="4">
        <v>0</v>
      </c>
      <c r="R84" s="7">
        <v>44969</v>
      </c>
      <c r="S84" s="6">
        <v>44973</v>
      </c>
      <c r="T84" s="4" t="s">
        <v>40</v>
      </c>
      <c r="U84" s="4">
        <v>368</v>
      </c>
      <c r="V84" s="4">
        <v>0</v>
      </c>
      <c r="W84" s="4">
        <v>0</v>
      </c>
      <c r="X84" s="4" t="s">
        <v>34</v>
      </c>
      <c r="Y84" s="4" t="s">
        <v>287</v>
      </c>
    </row>
    <row r="85" s="4" customFormat="1" spans="1:25">
      <c r="A85" s="4" t="s">
        <v>288</v>
      </c>
      <c r="B85" s="4" t="s">
        <v>26</v>
      </c>
      <c r="C85" s="4" t="s">
        <v>36</v>
      </c>
      <c r="D85" s="4" t="s">
        <v>289</v>
      </c>
      <c r="E85" s="4" t="s">
        <v>290</v>
      </c>
      <c r="F85" s="6">
        <v>44970</v>
      </c>
      <c r="G85" s="6">
        <v>44971</v>
      </c>
      <c r="H85" s="4">
        <v>1</v>
      </c>
      <c r="I85" s="4">
        <v>1</v>
      </c>
      <c r="J85" s="4">
        <v>1</v>
      </c>
      <c r="K85" s="4" t="s">
        <v>30</v>
      </c>
      <c r="L85" s="4">
        <v>700</v>
      </c>
      <c r="M85" s="4">
        <v>700</v>
      </c>
      <c r="N85" s="4" t="s">
        <v>291</v>
      </c>
      <c r="O85" s="4" t="s">
        <v>39</v>
      </c>
      <c r="P85" s="4" t="s">
        <v>33</v>
      </c>
      <c r="Q85" s="4">
        <v>0</v>
      </c>
      <c r="R85" s="7">
        <v>44970</v>
      </c>
      <c r="S85" s="6">
        <v>44973</v>
      </c>
      <c r="T85" s="4" t="s">
        <v>40</v>
      </c>
      <c r="U85" s="4">
        <v>700</v>
      </c>
      <c r="V85" s="4">
        <v>0</v>
      </c>
      <c r="W85" s="4">
        <v>0</v>
      </c>
      <c r="X85" s="4" t="s">
        <v>34</v>
      </c>
      <c r="Y85" s="4" t="s">
        <v>34</v>
      </c>
    </row>
    <row r="86" s="4" customFormat="1" spans="1:25">
      <c r="A86" s="4" t="s">
        <v>292</v>
      </c>
      <c r="B86" s="4" t="s">
        <v>26</v>
      </c>
      <c r="C86" s="4" t="s">
        <v>36</v>
      </c>
      <c r="D86" s="4" t="s">
        <v>87</v>
      </c>
      <c r="E86" s="4" t="s">
        <v>88</v>
      </c>
      <c r="F86" s="6">
        <v>44971</v>
      </c>
      <c r="G86" s="6">
        <v>44972</v>
      </c>
      <c r="H86" s="4">
        <v>1</v>
      </c>
      <c r="I86" s="4">
        <v>1</v>
      </c>
      <c r="J86" s="4">
        <v>1</v>
      </c>
      <c r="K86" s="4" t="s">
        <v>30</v>
      </c>
      <c r="L86" s="4">
        <v>330</v>
      </c>
      <c r="M86" s="4">
        <v>330</v>
      </c>
      <c r="N86" s="4" t="s">
        <v>293</v>
      </c>
      <c r="O86" s="4" t="s">
        <v>39</v>
      </c>
      <c r="P86" s="4" t="s">
        <v>33</v>
      </c>
      <c r="Q86" s="4">
        <v>0</v>
      </c>
      <c r="R86" s="7">
        <v>44970</v>
      </c>
      <c r="S86" s="6">
        <v>44973</v>
      </c>
      <c r="T86" s="4" t="s">
        <v>40</v>
      </c>
      <c r="U86" s="4">
        <v>330</v>
      </c>
      <c r="V86" s="4">
        <v>0</v>
      </c>
      <c r="W86" s="4">
        <v>0</v>
      </c>
      <c r="X86" s="4" t="s">
        <v>34</v>
      </c>
      <c r="Y86" s="4" t="s">
        <v>294</v>
      </c>
    </row>
    <row r="87" s="4" customFormat="1" spans="1:25">
      <c r="A87" s="4" t="s">
        <v>295</v>
      </c>
      <c r="B87" s="4" t="s">
        <v>26</v>
      </c>
      <c r="C87" s="4" t="s">
        <v>36</v>
      </c>
      <c r="D87" s="4" t="s">
        <v>87</v>
      </c>
      <c r="E87" s="4" t="s">
        <v>88</v>
      </c>
      <c r="F87" s="6">
        <v>44970</v>
      </c>
      <c r="G87" s="6">
        <v>44972</v>
      </c>
      <c r="H87" s="4">
        <v>1</v>
      </c>
      <c r="I87" s="4">
        <v>2</v>
      </c>
      <c r="J87" s="4">
        <v>2</v>
      </c>
      <c r="K87" s="4" t="s">
        <v>30</v>
      </c>
      <c r="L87" s="4">
        <v>660</v>
      </c>
      <c r="M87" s="4">
        <v>660</v>
      </c>
      <c r="N87" s="4" t="s">
        <v>296</v>
      </c>
      <c r="O87" s="4" t="s">
        <v>39</v>
      </c>
      <c r="P87" s="4" t="s">
        <v>33</v>
      </c>
      <c r="Q87" s="4">
        <v>0</v>
      </c>
      <c r="R87" s="7">
        <v>44970</v>
      </c>
      <c r="S87" s="6">
        <v>44973</v>
      </c>
      <c r="T87" s="4" t="s">
        <v>40</v>
      </c>
      <c r="U87" s="4">
        <v>660</v>
      </c>
      <c r="V87" s="4">
        <v>0</v>
      </c>
      <c r="W87" s="4">
        <v>0</v>
      </c>
      <c r="X87" s="4" t="s">
        <v>34</v>
      </c>
      <c r="Y87" s="4" t="s">
        <v>297</v>
      </c>
    </row>
    <row r="88" s="4" customFormat="1" spans="1:25">
      <c r="A88" s="4" t="s">
        <v>298</v>
      </c>
      <c r="B88" s="4" t="s">
        <v>26</v>
      </c>
      <c r="C88" s="4" t="s">
        <v>36</v>
      </c>
      <c r="D88" s="4" t="s">
        <v>87</v>
      </c>
      <c r="E88" s="4" t="s">
        <v>88</v>
      </c>
      <c r="F88" s="6">
        <v>44970</v>
      </c>
      <c r="G88" s="6">
        <v>44971</v>
      </c>
      <c r="H88" s="4">
        <v>1</v>
      </c>
      <c r="I88" s="4">
        <v>1</v>
      </c>
      <c r="J88" s="4">
        <v>1</v>
      </c>
      <c r="K88" s="4" t="s">
        <v>30</v>
      </c>
      <c r="L88" s="4">
        <v>330</v>
      </c>
      <c r="M88" s="4">
        <v>330</v>
      </c>
      <c r="N88" s="4" t="s">
        <v>299</v>
      </c>
      <c r="O88" s="4" t="s">
        <v>39</v>
      </c>
      <c r="P88" s="4" t="s">
        <v>33</v>
      </c>
      <c r="Q88" s="4">
        <v>0</v>
      </c>
      <c r="R88" s="7">
        <v>44970</v>
      </c>
      <c r="S88" s="6">
        <v>44973</v>
      </c>
      <c r="T88" s="4" t="s">
        <v>40</v>
      </c>
      <c r="U88" s="4">
        <v>330</v>
      </c>
      <c r="V88" s="4">
        <v>0</v>
      </c>
      <c r="W88" s="4">
        <v>0</v>
      </c>
      <c r="X88" s="4" t="s">
        <v>34</v>
      </c>
      <c r="Y88" s="4" t="s">
        <v>300</v>
      </c>
    </row>
    <row r="89" s="4" customFormat="1" spans="1:25">
      <c r="A89" s="4" t="s">
        <v>301</v>
      </c>
      <c r="B89" s="4" t="s">
        <v>26</v>
      </c>
      <c r="C89" s="4" t="s">
        <v>36</v>
      </c>
      <c r="D89" s="4" t="s">
        <v>245</v>
      </c>
      <c r="E89" s="4" t="s">
        <v>159</v>
      </c>
      <c r="F89" s="6">
        <v>44970</v>
      </c>
      <c r="G89" s="6">
        <v>44971</v>
      </c>
      <c r="H89" s="4">
        <v>1</v>
      </c>
      <c r="I89" s="4">
        <v>1</v>
      </c>
      <c r="J89" s="4">
        <v>1</v>
      </c>
      <c r="K89" s="4" t="s">
        <v>30</v>
      </c>
      <c r="L89" s="4">
        <v>397</v>
      </c>
      <c r="M89" s="4">
        <v>397</v>
      </c>
      <c r="N89" s="4" t="s">
        <v>302</v>
      </c>
      <c r="O89" s="4" t="s">
        <v>39</v>
      </c>
      <c r="P89" s="4" t="s">
        <v>33</v>
      </c>
      <c r="Q89" s="4">
        <v>0</v>
      </c>
      <c r="R89" s="7">
        <v>44970</v>
      </c>
      <c r="S89" s="6">
        <v>44973</v>
      </c>
      <c r="T89" s="4" t="s">
        <v>40</v>
      </c>
      <c r="U89" s="4">
        <v>397</v>
      </c>
      <c r="V89" s="4">
        <v>0</v>
      </c>
      <c r="W89" s="4">
        <v>0</v>
      </c>
      <c r="X89" s="4" t="s">
        <v>34</v>
      </c>
      <c r="Y89" s="4" t="s">
        <v>34</v>
      </c>
    </row>
    <row r="90" s="4" customFormat="1" spans="1:25">
      <c r="A90" s="4" t="s">
        <v>303</v>
      </c>
      <c r="B90" s="4" t="s">
        <v>26</v>
      </c>
      <c r="C90" s="4" t="s">
        <v>36</v>
      </c>
      <c r="D90" s="4" t="s">
        <v>87</v>
      </c>
      <c r="E90" s="4" t="s">
        <v>127</v>
      </c>
      <c r="F90" s="6">
        <v>44971</v>
      </c>
      <c r="G90" s="6">
        <v>44972</v>
      </c>
      <c r="H90" s="4">
        <v>1</v>
      </c>
      <c r="I90" s="4">
        <v>1</v>
      </c>
      <c r="J90" s="4">
        <v>1</v>
      </c>
      <c r="K90" s="4" t="s">
        <v>30</v>
      </c>
      <c r="L90" s="4">
        <v>325</v>
      </c>
      <c r="M90" s="4">
        <v>325</v>
      </c>
      <c r="N90" s="4" t="s">
        <v>304</v>
      </c>
      <c r="O90" s="4" t="s">
        <v>39</v>
      </c>
      <c r="P90" s="4" t="s">
        <v>33</v>
      </c>
      <c r="Q90" s="4">
        <v>0</v>
      </c>
      <c r="R90" s="7">
        <v>44971</v>
      </c>
      <c r="S90" s="6">
        <v>44973</v>
      </c>
      <c r="T90" s="4" t="s">
        <v>40</v>
      </c>
      <c r="U90" s="4">
        <v>325</v>
      </c>
      <c r="V90" s="4">
        <v>0</v>
      </c>
      <c r="W90" s="4">
        <v>0</v>
      </c>
      <c r="X90" s="4" t="s">
        <v>34</v>
      </c>
      <c r="Y90" s="4" t="s">
        <v>305</v>
      </c>
    </row>
    <row r="91" s="4" customFormat="1" spans="1:25">
      <c r="A91" s="4" t="s">
        <v>306</v>
      </c>
      <c r="B91" s="4" t="s">
        <v>26</v>
      </c>
      <c r="C91" s="4" t="s">
        <v>36</v>
      </c>
      <c r="D91" s="4" t="s">
        <v>87</v>
      </c>
      <c r="E91" s="4" t="s">
        <v>127</v>
      </c>
      <c r="F91" s="6">
        <v>44971</v>
      </c>
      <c r="G91" s="6">
        <v>44972</v>
      </c>
      <c r="H91" s="4">
        <v>1</v>
      </c>
      <c r="I91" s="4">
        <v>1</v>
      </c>
      <c r="J91" s="4">
        <v>1</v>
      </c>
      <c r="K91" s="4" t="s">
        <v>30</v>
      </c>
      <c r="L91" s="4">
        <v>325</v>
      </c>
      <c r="M91" s="4">
        <v>325</v>
      </c>
      <c r="N91" s="4" t="s">
        <v>307</v>
      </c>
      <c r="O91" s="4" t="s">
        <v>39</v>
      </c>
      <c r="P91" s="4" t="s">
        <v>33</v>
      </c>
      <c r="Q91" s="4">
        <v>0</v>
      </c>
      <c r="R91" s="7">
        <v>44971</v>
      </c>
      <c r="S91" s="6">
        <v>44973</v>
      </c>
      <c r="T91" s="4" t="s">
        <v>40</v>
      </c>
      <c r="U91" s="4">
        <v>325</v>
      </c>
      <c r="V91" s="4">
        <v>0</v>
      </c>
      <c r="W91" s="4">
        <v>0</v>
      </c>
      <c r="X91" s="4" t="s">
        <v>34</v>
      </c>
      <c r="Y91" s="4" t="s">
        <v>308</v>
      </c>
    </row>
    <row r="92" s="4" customFormat="1" spans="1:25">
      <c r="A92" s="4" t="s">
        <v>309</v>
      </c>
      <c r="B92" s="4" t="s">
        <v>26</v>
      </c>
      <c r="C92" s="4" t="s">
        <v>36</v>
      </c>
      <c r="D92" s="4" t="s">
        <v>87</v>
      </c>
      <c r="E92" s="4" t="s">
        <v>88</v>
      </c>
      <c r="F92" s="6">
        <v>44971</v>
      </c>
      <c r="G92" s="6">
        <v>44972</v>
      </c>
      <c r="H92" s="4">
        <v>1</v>
      </c>
      <c r="I92" s="4">
        <v>1</v>
      </c>
      <c r="J92" s="4">
        <v>1</v>
      </c>
      <c r="K92" s="4" t="s">
        <v>30</v>
      </c>
      <c r="L92" s="4">
        <v>370</v>
      </c>
      <c r="M92" s="4">
        <v>370</v>
      </c>
      <c r="N92" s="4" t="s">
        <v>310</v>
      </c>
      <c r="O92" s="4" t="s">
        <v>39</v>
      </c>
      <c r="P92" s="4" t="s">
        <v>33</v>
      </c>
      <c r="Q92" s="4">
        <v>0</v>
      </c>
      <c r="R92" s="7">
        <v>44971</v>
      </c>
      <c r="S92" s="6">
        <v>44973</v>
      </c>
      <c r="T92" s="4" t="s">
        <v>40</v>
      </c>
      <c r="U92" s="4">
        <v>370</v>
      </c>
      <c r="V92" s="4">
        <v>0</v>
      </c>
      <c r="W92" s="4">
        <v>0</v>
      </c>
      <c r="X92" s="4" t="s">
        <v>34</v>
      </c>
      <c r="Y92" s="4" t="s">
        <v>311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9"/>
  <sheetViews>
    <sheetView tabSelected="1" workbookViewId="0">
      <selection activeCell="A97" sqref="A97:A99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312</v>
      </c>
    </row>
    <row r="2" s="4" customFormat="1" spans="1:10">
      <c r="A2" s="5">
        <v>21696172628</v>
      </c>
      <c r="B2" s="6">
        <v>44947</v>
      </c>
      <c r="C2" s="6">
        <v>44950</v>
      </c>
      <c r="D2" s="4">
        <v>-1200</v>
      </c>
      <c r="E2" s="4" t="e">
        <f>VLOOKUP(A2,HOP!A:L,12,0)</f>
        <v>#N/A</v>
      </c>
      <c r="F2" s="4">
        <v>2772376</v>
      </c>
      <c r="G2" s="4" t="e">
        <f>D2-E2</f>
        <v>#N/A</v>
      </c>
      <c r="H2" s="4" t="str">
        <f>$H$1&amp;F2</f>
        <v>，2772376</v>
      </c>
      <c r="I2" s="4" t="e">
        <f>VLOOKUP(A2,HOP!A:U,21,0)</f>
        <v>#N/A</v>
      </c>
      <c r="J2" s="4" t="s">
        <v>313</v>
      </c>
    </row>
    <row r="3" s="4" customFormat="1" hidden="1" spans="1:9">
      <c r="A3" s="5">
        <v>21022672923</v>
      </c>
      <c r="B3" s="6">
        <v>44967</v>
      </c>
      <c r="C3" s="6">
        <v>44970</v>
      </c>
      <c r="D3" s="4">
        <v>10398</v>
      </c>
      <c r="E3" s="4" t="str">
        <f>VLOOKUP(A3,HOP!A:L,12,0)</f>
        <v>10398.00</v>
      </c>
      <c r="F3" s="4" t="str">
        <f>VLOOKUP(A3,HOP!A:C,3,0)</f>
        <v>2693427</v>
      </c>
      <c r="G3" s="4">
        <f t="shared" ref="G3:G34" si="0">D3-E3</f>
        <v>0</v>
      </c>
      <c r="H3" s="4" t="str">
        <f t="shared" ref="H3:H34" si="1">$H$1&amp;F3</f>
        <v>，2693427</v>
      </c>
      <c r="I3" s="4" t="str">
        <f>VLOOKUP(A3,HOP!A:U,21,0)</f>
        <v>直采</v>
      </c>
    </row>
    <row r="4" s="4" customFormat="1" hidden="1" spans="1:9">
      <c r="A4" s="5">
        <v>21377889678</v>
      </c>
      <c r="B4" s="6">
        <v>44967</v>
      </c>
      <c r="C4" s="6">
        <v>44968</v>
      </c>
      <c r="D4" s="4">
        <v>1100</v>
      </c>
      <c r="E4" s="4" t="str">
        <f>VLOOKUP(A4,HOP!A:L,12,0)</f>
        <v>1100.00</v>
      </c>
      <c r="F4" s="4" t="str">
        <f>VLOOKUP(A4,HOP!A:C,3,0)</f>
        <v>2733551</v>
      </c>
      <c r="G4" s="4">
        <f t="shared" si="0"/>
        <v>0</v>
      </c>
      <c r="H4" s="4" t="str">
        <f t="shared" si="1"/>
        <v>，2733551</v>
      </c>
      <c r="I4" s="4" t="str">
        <f>VLOOKUP(A4,HOP!A:U,21,0)</f>
        <v>直采</v>
      </c>
    </row>
    <row r="5" s="4" customFormat="1" hidden="1" spans="1:9">
      <c r="A5" s="5">
        <v>21437463191</v>
      </c>
      <c r="B5" s="6">
        <v>44963</v>
      </c>
      <c r="C5" s="6">
        <v>44967</v>
      </c>
      <c r="D5" s="4">
        <v>3800</v>
      </c>
      <c r="E5" s="4" t="str">
        <f>VLOOKUP(A5,HOP!A:L,12,0)</f>
        <v>3800.00</v>
      </c>
      <c r="F5" s="4" t="str">
        <f>VLOOKUP(A5,HOP!A:C,3,0)</f>
        <v>2737369</v>
      </c>
      <c r="G5" s="4">
        <f t="shared" si="0"/>
        <v>0</v>
      </c>
      <c r="H5" s="4" t="str">
        <f t="shared" si="1"/>
        <v>，2737369</v>
      </c>
      <c r="I5" s="4" t="str">
        <f>VLOOKUP(A5,HOP!A:U,21,0)</f>
        <v>直采</v>
      </c>
    </row>
    <row r="6" s="4" customFormat="1" hidden="1" spans="1:9">
      <c r="A6" s="5">
        <v>21607452172</v>
      </c>
      <c r="B6" s="6">
        <v>44961</v>
      </c>
      <c r="C6" s="6">
        <v>44970</v>
      </c>
      <c r="D6" s="4">
        <v>19350</v>
      </c>
      <c r="E6" s="4" t="str">
        <f>VLOOKUP(A6,HOP!A:L,12,0)</f>
        <v>19350.00</v>
      </c>
      <c r="F6" s="4" t="str">
        <f>VLOOKUP(A6,HOP!A:C,3,0)</f>
        <v>2764011</v>
      </c>
      <c r="G6" s="4">
        <f t="shared" si="0"/>
        <v>0</v>
      </c>
      <c r="H6" s="4" t="str">
        <f t="shared" si="1"/>
        <v>，2764011</v>
      </c>
      <c r="I6" s="4" t="str">
        <f>VLOOKUP(A6,HOP!A:U,21,0)</f>
        <v>直采</v>
      </c>
    </row>
    <row r="7" s="4" customFormat="1" hidden="1" spans="1:9">
      <c r="A7" s="5">
        <v>21617746109</v>
      </c>
      <c r="B7" s="6">
        <v>44961</v>
      </c>
      <c r="C7" s="6">
        <v>44970</v>
      </c>
      <c r="D7" s="4">
        <v>19350</v>
      </c>
      <c r="E7" s="4" t="str">
        <f>VLOOKUP(A7,HOP!A:L,12,0)</f>
        <v>19350.00</v>
      </c>
      <c r="F7" s="4" t="str">
        <f>VLOOKUP(A7,HOP!A:C,3,0)</f>
        <v>2766231</v>
      </c>
      <c r="G7" s="4">
        <f t="shared" si="0"/>
        <v>0</v>
      </c>
      <c r="H7" s="4" t="str">
        <f t="shared" si="1"/>
        <v>，2766231</v>
      </c>
      <c r="I7" s="4" t="str">
        <f>VLOOKUP(A7,HOP!A:U,21,0)</f>
        <v>直采</v>
      </c>
    </row>
    <row r="8" s="4" customFormat="1" hidden="1" spans="1:9">
      <c r="A8" s="5">
        <v>21704747940</v>
      </c>
      <c r="B8" s="6">
        <v>44969</v>
      </c>
      <c r="C8" s="6">
        <v>44972</v>
      </c>
      <c r="D8" s="4">
        <v>2820</v>
      </c>
      <c r="E8" s="4" t="str">
        <f>VLOOKUP(A8,HOP!A:L,12,0)</f>
        <v>2820.00</v>
      </c>
      <c r="F8" s="4" t="str">
        <f>VLOOKUP(A8,HOP!A:C,3,0)</f>
        <v>2774439</v>
      </c>
      <c r="G8" s="4">
        <f t="shared" si="0"/>
        <v>0</v>
      </c>
      <c r="H8" s="4" t="str">
        <f t="shared" si="1"/>
        <v>，2774439</v>
      </c>
      <c r="I8" s="4" t="str">
        <f>VLOOKUP(A8,HOP!A:U,21,0)</f>
        <v>直采</v>
      </c>
    </row>
    <row r="9" s="4" customFormat="1" hidden="1" spans="1:9">
      <c r="A9" s="5">
        <v>21739904592</v>
      </c>
      <c r="B9" s="6">
        <v>44961</v>
      </c>
      <c r="C9" s="6">
        <v>44965</v>
      </c>
      <c r="D9" s="4">
        <v>7030</v>
      </c>
      <c r="E9" s="4" t="str">
        <f>VLOOKUP(A9,HOP!A:L,12,0)</f>
        <v>7030.00</v>
      </c>
      <c r="F9" s="4" t="str">
        <f>VLOOKUP(A9,HOP!A:C,3,0)</f>
        <v>2781736</v>
      </c>
      <c r="G9" s="4">
        <f t="shared" si="0"/>
        <v>0</v>
      </c>
      <c r="H9" s="4" t="str">
        <f t="shared" si="1"/>
        <v>，2781736</v>
      </c>
      <c r="I9" s="4" t="str">
        <f>VLOOKUP(A9,HOP!A:U,21,0)</f>
        <v>直采</v>
      </c>
    </row>
    <row r="10" s="4" customFormat="1" hidden="1" spans="1:9">
      <c r="A10" s="5">
        <v>21751785597</v>
      </c>
      <c r="B10" s="6">
        <v>44968</v>
      </c>
      <c r="C10" s="6">
        <v>44971</v>
      </c>
      <c r="D10" s="4">
        <v>5199</v>
      </c>
      <c r="E10" s="4" t="str">
        <f>VLOOKUP(A10,HOP!A:L,12,0)</f>
        <v>5199.00</v>
      </c>
      <c r="F10" s="4" t="str">
        <f>VLOOKUP(A10,HOP!A:C,3,0)</f>
        <v>2784955</v>
      </c>
      <c r="G10" s="4">
        <f t="shared" si="0"/>
        <v>0</v>
      </c>
      <c r="H10" s="4" t="str">
        <f t="shared" si="1"/>
        <v>，2784955</v>
      </c>
      <c r="I10" s="4" t="str">
        <f>VLOOKUP(A10,HOP!A:U,21,0)</f>
        <v>直采</v>
      </c>
    </row>
    <row r="11" s="4" customFormat="1" hidden="1" spans="1:9">
      <c r="A11" s="5">
        <v>21762385362</v>
      </c>
      <c r="B11" s="6">
        <v>44968</v>
      </c>
      <c r="C11" s="6">
        <v>44971</v>
      </c>
      <c r="D11" s="4">
        <v>5420</v>
      </c>
      <c r="E11" s="4" t="str">
        <f>VLOOKUP(A11,HOP!A:L,12,0)</f>
        <v>5420.00</v>
      </c>
      <c r="F11" s="4" t="str">
        <f>VLOOKUP(A11,HOP!A:C,3,0)</f>
        <v>2787362</v>
      </c>
      <c r="G11" s="4">
        <f t="shared" si="0"/>
        <v>0</v>
      </c>
      <c r="H11" s="4" t="str">
        <f t="shared" si="1"/>
        <v>，2787362</v>
      </c>
      <c r="I11" s="4" t="str">
        <f>VLOOKUP(A11,HOP!A:U,21,0)</f>
        <v>直采</v>
      </c>
    </row>
    <row r="12" s="4" customFormat="1" hidden="1" spans="1:9">
      <c r="A12" s="5">
        <v>21796058617</v>
      </c>
      <c r="B12" s="6">
        <v>44971</v>
      </c>
      <c r="C12" s="6">
        <v>44972</v>
      </c>
      <c r="D12" s="4">
        <v>845</v>
      </c>
      <c r="E12" s="4" t="str">
        <f>VLOOKUP(A12,HOP!A:L,12,0)</f>
        <v>845.00</v>
      </c>
      <c r="F12" s="4" t="str">
        <f>VLOOKUP(A12,HOP!A:C,3,0)</f>
        <v>2798335</v>
      </c>
      <c r="G12" s="4">
        <f t="shared" si="0"/>
        <v>0</v>
      </c>
      <c r="H12" s="4" t="str">
        <f t="shared" si="1"/>
        <v>，2798335</v>
      </c>
      <c r="I12" s="4" t="str">
        <f>VLOOKUP(A12,HOP!A:U,21,0)</f>
        <v>直采</v>
      </c>
    </row>
    <row r="13" s="4" customFormat="1" hidden="1" spans="1:9">
      <c r="A13" s="5">
        <v>21820921791</v>
      </c>
      <c r="B13" s="6">
        <v>44962</v>
      </c>
      <c r="C13" s="6">
        <v>44964</v>
      </c>
      <c r="D13" s="4">
        <v>0</v>
      </c>
      <c r="E13" s="4" t="str">
        <f>VLOOKUP(A13,HOP!A:L,12,0)</f>
        <v>0.00</v>
      </c>
      <c r="F13" s="4" t="str">
        <f>VLOOKUP(A13,HOP!A:C,3,0)</f>
        <v>2806248</v>
      </c>
      <c r="G13" s="4">
        <f t="shared" si="0"/>
        <v>0</v>
      </c>
      <c r="H13" s="4" t="str">
        <f t="shared" si="1"/>
        <v>，2806248</v>
      </c>
      <c r="I13" s="4" t="str">
        <f>VLOOKUP(A13,HOP!A:U,21,0)</f>
        <v>直采</v>
      </c>
    </row>
    <row r="14" s="4" customFormat="1" hidden="1" spans="1:9">
      <c r="A14" s="5">
        <v>999221965900282</v>
      </c>
      <c r="B14" s="6">
        <v>44969</v>
      </c>
      <c r="C14" s="6">
        <v>44972</v>
      </c>
      <c r="D14" s="4">
        <v>3900</v>
      </c>
      <c r="E14" s="4" t="str">
        <f>VLOOKUP(A14,HOP!A:L,12,0)</f>
        <v>3900.00</v>
      </c>
      <c r="F14" s="4" t="str">
        <f>VLOOKUP(A14,HOP!A:C,3,0)</f>
        <v>2888251</v>
      </c>
      <c r="G14" s="4">
        <f t="shared" si="0"/>
        <v>0</v>
      </c>
      <c r="H14" s="4" t="str">
        <f t="shared" si="1"/>
        <v>，2888251</v>
      </c>
      <c r="I14" s="4" t="str">
        <f>VLOOKUP(A14,HOP!A:U,21,0)</f>
        <v>直采</v>
      </c>
    </row>
    <row r="15" s="4" customFormat="1" hidden="1" spans="1:9">
      <c r="A15" s="5">
        <v>999222051922598</v>
      </c>
      <c r="B15" s="6">
        <v>44965</v>
      </c>
      <c r="C15" s="6">
        <v>44968</v>
      </c>
      <c r="D15" s="4">
        <v>2210</v>
      </c>
      <c r="E15" s="4" t="str">
        <f>VLOOKUP(A15,HOP!A:L,12,0)</f>
        <v>2210.00</v>
      </c>
      <c r="F15" s="4" t="str">
        <f>VLOOKUP(A15,HOP!A:C,3,0)</f>
        <v>2914407</v>
      </c>
      <c r="G15" s="4">
        <f t="shared" si="0"/>
        <v>0</v>
      </c>
      <c r="H15" s="4" t="str">
        <f t="shared" si="1"/>
        <v>，2914407</v>
      </c>
      <c r="I15" s="4" t="str">
        <f>VLOOKUP(A15,HOP!A:U,21,0)</f>
        <v>直采</v>
      </c>
    </row>
    <row r="16" s="4" customFormat="1" hidden="1" spans="1:9">
      <c r="A16" s="5">
        <v>999222167053661</v>
      </c>
      <c r="B16" s="6">
        <v>44960</v>
      </c>
      <c r="C16" s="6">
        <v>44963</v>
      </c>
      <c r="D16" s="4">
        <v>990</v>
      </c>
      <c r="E16" s="4" t="str">
        <f>VLOOKUP(A16,HOP!A:L,12,0)</f>
        <v>990.00</v>
      </c>
      <c r="F16" s="4" t="str">
        <f>VLOOKUP(A16,HOP!A:C,3,0)</f>
        <v>2943029</v>
      </c>
      <c r="G16" s="4">
        <f t="shared" si="0"/>
        <v>0</v>
      </c>
      <c r="H16" s="4" t="str">
        <f t="shared" si="1"/>
        <v>，2943029</v>
      </c>
      <c r="I16" s="4" t="str">
        <f>VLOOKUP(A16,HOP!A:U,21,0)</f>
        <v>直采</v>
      </c>
    </row>
    <row r="17" s="4" customFormat="1" hidden="1" spans="1:9">
      <c r="A17" s="5">
        <v>999222230673859</v>
      </c>
      <c r="B17" s="6">
        <v>44954</v>
      </c>
      <c r="C17" s="6">
        <v>44961</v>
      </c>
      <c r="D17" s="4">
        <v>2541</v>
      </c>
      <c r="E17" s="4" t="str">
        <f>VLOOKUP(A17,HOP!A:L,12,0)</f>
        <v>2541.00</v>
      </c>
      <c r="F17" s="4" t="str">
        <f>VLOOKUP(A17,HOP!A:C,3,0)</f>
        <v>2954465</v>
      </c>
      <c r="G17" s="4">
        <f t="shared" si="0"/>
        <v>0</v>
      </c>
      <c r="H17" s="4" t="str">
        <f t="shared" si="1"/>
        <v>，2954465</v>
      </c>
      <c r="I17" s="4" t="str">
        <f>VLOOKUP(A17,HOP!A:U,21,0)</f>
        <v>直采</v>
      </c>
    </row>
    <row r="18" s="4" customFormat="1" hidden="1" spans="1:9">
      <c r="A18" s="5">
        <v>999222231763797</v>
      </c>
      <c r="B18" s="6">
        <v>44960</v>
      </c>
      <c r="C18" s="6">
        <v>44961</v>
      </c>
      <c r="D18" s="4">
        <v>330</v>
      </c>
      <c r="E18" s="4" t="str">
        <f>VLOOKUP(A18,HOP!A:L,12,0)</f>
        <v>330.00</v>
      </c>
      <c r="F18" s="4" t="str">
        <f>VLOOKUP(A18,HOP!A:C,3,0)</f>
        <v>2954773</v>
      </c>
      <c r="G18" s="4">
        <f t="shared" si="0"/>
        <v>0</v>
      </c>
      <c r="H18" s="4" t="str">
        <f t="shared" si="1"/>
        <v>，2954773</v>
      </c>
      <c r="I18" s="4" t="str">
        <f>VLOOKUP(A18,HOP!A:U,21,0)</f>
        <v>直采</v>
      </c>
    </row>
    <row r="19" s="4" customFormat="1" hidden="1" spans="1:9">
      <c r="A19" s="5">
        <v>999222298383207</v>
      </c>
      <c r="B19" s="6">
        <v>44960</v>
      </c>
      <c r="C19" s="6">
        <v>44961</v>
      </c>
      <c r="D19" s="4">
        <v>430</v>
      </c>
      <c r="E19" s="4" t="str">
        <f>VLOOKUP(A19,HOP!A:L,12,0)</f>
        <v>430.00</v>
      </c>
      <c r="F19" s="4" t="str">
        <f>VLOOKUP(A19,HOP!A:C,3,0)</f>
        <v>2969394</v>
      </c>
      <c r="G19" s="4">
        <f t="shared" si="0"/>
        <v>0</v>
      </c>
      <c r="H19" s="4" t="str">
        <f t="shared" si="1"/>
        <v>，2969394</v>
      </c>
      <c r="I19" s="4" t="str">
        <f>VLOOKUP(A19,HOP!A:U,21,0)</f>
        <v>直采</v>
      </c>
    </row>
    <row r="20" s="4" customFormat="1" hidden="1" spans="1:9">
      <c r="A20" s="5">
        <v>999222320315173</v>
      </c>
      <c r="B20" s="6">
        <v>44966</v>
      </c>
      <c r="C20" s="6">
        <v>44970</v>
      </c>
      <c r="D20" s="4">
        <v>1760</v>
      </c>
      <c r="E20" s="4" t="str">
        <f>VLOOKUP(A20,HOP!A:L,12,0)</f>
        <v>1760.00</v>
      </c>
      <c r="F20" s="4" t="str">
        <f>VLOOKUP(A20,HOP!A:C,3,0)</f>
        <v>2972902</v>
      </c>
      <c r="G20" s="4">
        <f t="shared" si="0"/>
        <v>0</v>
      </c>
      <c r="H20" s="4" t="str">
        <f t="shared" si="1"/>
        <v>，2972902</v>
      </c>
      <c r="I20" s="4" t="str">
        <f>VLOOKUP(A20,HOP!A:U,21,0)</f>
        <v>直采</v>
      </c>
    </row>
    <row r="21" s="4" customFormat="1" hidden="1" spans="1:9">
      <c r="A21" s="5">
        <v>999222321661049</v>
      </c>
      <c r="B21" s="6">
        <v>44961</v>
      </c>
      <c r="C21" s="6">
        <v>44962</v>
      </c>
      <c r="D21" s="4">
        <v>430</v>
      </c>
      <c r="E21" s="4" t="str">
        <f>VLOOKUP(A21,HOP!A:L,12,0)</f>
        <v>430.00</v>
      </c>
      <c r="F21" s="4" t="str">
        <f>VLOOKUP(A21,HOP!A:C,3,0)</f>
        <v>2973139</v>
      </c>
      <c r="G21" s="4">
        <f t="shared" si="0"/>
        <v>0</v>
      </c>
      <c r="H21" s="4" t="str">
        <f t="shared" si="1"/>
        <v>，2973139</v>
      </c>
      <c r="I21" s="4" t="str">
        <f>VLOOKUP(A21,HOP!A:U,21,0)</f>
        <v>直采</v>
      </c>
    </row>
    <row r="22" s="4" customFormat="1" hidden="1" spans="1:9">
      <c r="A22" s="5">
        <v>999222344848874</v>
      </c>
      <c r="B22" s="6">
        <v>44961</v>
      </c>
      <c r="C22" s="6">
        <v>44962</v>
      </c>
      <c r="D22" s="4">
        <v>430</v>
      </c>
      <c r="E22" s="4" t="str">
        <f>VLOOKUP(A22,HOP!A:L,12,0)</f>
        <v>430.00</v>
      </c>
      <c r="F22" s="4" t="str">
        <f>VLOOKUP(A22,HOP!A:C,3,0)</f>
        <v>2976856</v>
      </c>
      <c r="G22" s="4">
        <f t="shared" si="0"/>
        <v>0</v>
      </c>
      <c r="H22" s="4" t="str">
        <f t="shared" si="1"/>
        <v>，2976856</v>
      </c>
      <c r="I22" s="4" t="str">
        <f>VLOOKUP(A22,HOP!A:U,21,0)</f>
        <v>直采</v>
      </c>
    </row>
    <row r="23" s="4" customFormat="1" hidden="1" spans="1:9">
      <c r="A23" s="5">
        <v>999222349478508</v>
      </c>
      <c r="B23" s="6">
        <v>44952</v>
      </c>
      <c r="C23" s="6">
        <v>44959</v>
      </c>
      <c r="D23" s="4">
        <v>3010</v>
      </c>
      <c r="E23" s="4" t="str">
        <f>VLOOKUP(A23,HOP!A:L,12,0)</f>
        <v>3010.00</v>
      </c>
      <c r="F23" s="4" t="str">
        <f>VLOOKUP(A23,HOP!A:C,3,0)</f>
        <v>2977543</v>
      </c>
      <c r="G23" s="4">
        <f t="shared" si="0"/>
        <v>0</v>
      </c>
      <c r="H23" s="4" t="str">
        <f t="shared" si="1"/>
        <v>，2977543</v>
      </c>
      <c r="I23" s="4" t="str">
        <f>VLOOKUP(A23,HOP!A:U,21,0)</f>
        <v>直采</v>
      </c>
    </row>
    <row r="24" s="4" customFormat="1" hidden="1" spans="1:9">
      <c r="A24" s="5">
        <v>999222394210809</v>
      </c>
      <c r="B24" s="6">
        <v>44966</v>
      </c>
      <c r="C24" s="6">
        <v>44970</v>
      </c>
      <c r="D24" s="4">
        <v>1720</v>
      </c>
      <c r="E24" s="4" t="str">
        <f>VLOOKUP(A24,HOP!A:L,12,0)</f>
        <v>1720.00</v>
      </c>
      <c r="F24" s="4" t="str">
        <f>VLOOKUP(A24,HOP!A:C,3,0)</f>
        <v>2984735</v>
      </c>
      <c r="G24" s="4">
        <f t="shared" si="0"/>
        <v>0</v>
      </c>
      <c r="H24" s="4" t="str">
        <f t="shared" si="1"/>
        <v>，2984735</v>
      </c>
      <c r="I24" s="4" t="str">
        <f>VLOOKUP(A24,HOP!A:U,21,0)</f>
        <v>直采</v>
      </c>
    </row>
    <row r="25" s="4" customFormat="1" hidden="1" spans="1:9">
      <c r="A25" s="5">
        <v>999222395243104</v>
      </c>
      <c r="B25" s="6">
        <v>44968</v>
      </c>
      <c r="C25" s="6">
        <v>44969</v>
      </c>
      <c r="D25" s="4">
        <v>1515</v>
      </c>
      <c r="E25" s="4" t="str">
        <f>VLOOKUP(A25,HOP!A:L,12,0)</f>
        <v>1515.00</v>
      </c>
      <c r="F25" s="4" t="str">
        <f>VLOOKUP(A25,HOP!A:C,3,0)</f>
        <v>2984851</v>
      </c>
      <c r="G25" s="4">
        <f t="shared" si="0"/>
        <v>0</v>
      </c>
      <c r="H25" s="4" t="str">
        <f t="shared" si="1"/>
        <v>，2984851</v>
      </c>
      <c r="I25" s="4" t="str">
        <f>VLOOKUP(A25,HOP!A:U,21,0)</f>
        <v>直采</v>
      </c>
    </row>
    <row r="26" s="4" customFormat="1" hidden="1" spans="1:9">
      <c r="A26" s="5">
        <v>999222402015362</v>
      </c>
      <c r="B26" s="6">
        <v>44957</v>
      </c>
      <c r="C26" s="6">
        <v>44958</v>
      </c>
      <c r="D26" s="4">
        <v>430</v>
      </c>
      <c r="E26" s="4" t="str">
        <f>VLOOKUP(A26,HOP!A:L,12,0)</f>
        <v>430.00</v>
      </c>
      <c r="F26" s="4" t="str">
        <f>VLOOKUP(A26,HOP!A:C,3,0)</f>
        <v>2986214</v>
      </c>
      <c r="G26" s="4">
        <f t="shared" si="0"/>
        <v>0</v>
      </c>
      <c r="H26" s="4" t="str">
        <f t="shared" si="1"/>
        <v>，2986214</v>
      </c>
      <c r="I26" s="4" t="str">
        <f>VLOOKUP(A26,HOP!A:U,21,0)</f>
        <v>直采</v>
      </c>
    </row>
    <row r="27" s="4" customFormat="1" hidden="1" spans="1:9">
      <c r="A27" s="5">
        <v>999222411575956</v>
      </c>
      <c r="B27" s="6">
        <v>44957</v>
      </c>
      <c r="C27" s="6">
        <v>44958</v>
      </c>
      <c r="D27" s="4">
        <v>430</v>
      </c>
      <c r="E27" s="4" t="str">
        <f>VLOOKUP(A27,HOP!A:L,12,0)</f>
        <v>430.00</v>
      </c>
      <c r="F27" s="4" t="str">
        <f>VLOOKUP(A27,HOP!A:C,3,0)</f>
        <v>2987335</v>
      </c>
      <c r="G27" s="4">
        <f t="shared" si="0"/>
        <v>0</v>
      </c>
      <c r="H27" s="4" t="str">
        <f t="shared" si="1"/>
        <v>，2987335</v>
      </c>
      <c r="I27" s="4" t="str">
        <f>VLOOKUP(A27,HOP!A:U,21,0)</f>
        <v>直采</v>
      </c>
    </row>
    <row r="28" s="4" customFormat="1" hidden="1" spans="1:9">
      <c r="A28" s="5">
        <v>999222472152501</v>
      </c>
      <c r="B28" s="6">
        <v>44959</v>
      </c>
      <c r="C28" s="6">
        <v>44960</v>
      </c>
      <c r="D28" s="4">
        <v>325</v>
      </c>
      <c r="E28" s="4" t="str">
        <f>VLOOKUP(A28,HOP!A:L,12,0)</f>
        <v>325.00</v>
      </c>
      <c r="F28" s="4" t="str">
        <f>VLOOKUP(A28,HOP!A:C,3,0)</f>
        <v>2996249</v>
      </c>
      <c r="G28" s="4">
        <f t="shared" si="0"/>
        <v>0</v>
      </c>
      <c r="H28" s="4" t="str">
        <f t="shared" si="1"/>
        <v>，2996249</v>
      </c>
      <c r="I28" s="4" t="str">
        <f>VLOOKUP(A28,HOP!A:U,21,0)</f>
        <v>直采</v>
      </c>
    </row>
    <row r="29" s="4" customFormat="1" hidden="1" spans="1:9">
      <c r="A29" s="5">
        <v>999222473053233</v>
      </c>
      <c r="B29" s="6">
        <v>44959</v>
      </c>
      <c r="C29" s="6">
        <v>44960</v>
      </c>
      <c r="D29" s="4">
        <v>325</v>
      </c>
      <c r="E29" s="4" t="str">
        <f>VLOOKUP(A29,HOP!A:L,12,0)</f>
        <v>325.00</v>
      </c>
      <c r="F29" s="4" t="str">
        <f>VLOOKUP(A29,HOP!A:C,3,0)</f>
        <v>2996382</v>
      </c>
      <c r="G29" s="4">
        <f t="shared" si="0"/>
        <v>0</v>
      </c>
      <c r="H29" s="4" t="str">
        <f t="shared" si="1"/>
        <v>，2996382</v>
      </c>
      <c r="I29" s="4" t="str">
        <f>VLOOKUP(A29,HOP!A:U,21,0)</f>
        <v>直采</v>
      </c>
    </row>
    <row r="30" s="4" customFormat="1" hidden="1" spans="1:9">
      <c r="A30" s="5">
        <v>999222474080830</v>
      </c>
      <c r="B30" s="6">
        <v>44959</v>
      </c>
      <c r="C30" s="6">
        <v>44960</v>
      </c>
      <c r="D30" s="4">
        <v>330</v>
      </c>
      <c r="E30" s="4" t="str">
        <f>VLOOKUP(A30,HOP!A:L,12,0)</f>
        <v>330.00</v>
      </c>
      <c r="F30" s="4" t="str">
        <f>VLOOKUP(A30,HOP!A:C,3,0)</f>
        <v>2996833</v>
      </c>
      <c r="G30" s="4">
        <f t="shared" si="0"/>
        <v>0</v>
      </c>
      <c r="H30" s="4" t="str">
        <f t="shared" si="1"/>
        <v>，2996833</v>
      </c>
      <c r="I30" s="4" t="str">
        <f>VLOOKUP(A30,HOP!A:U,21,0)</f>
        <v>直采</v>
      </c>
    </row>
    <row r="31" s="4" customFormat="1" hidden="1" spans="1:9">
      <c r="A31" s="5">
        <v>999222474797567</v>
      </c>
      <c r="B31" s="6">
        <v>44959</v>
      </c>
      <c r="C31" s="6">
        <v>44960</v>
      </c>
      <c r="D31" s="4">
        <v>325</v>
      </c>
      <c r="E31" s="4" t="str">
        <f>VLOOKUP(A31,HOP!A:L,12,0)</f>
        <v>325.00</v>
      </c>
      <c r="F31" s="4" t="str">
        <f>VLOOKUP(A31,HOP!A:C,3,0)</f>
        <v>2996887</v>
      </c>
      <c r="G31" s="4">
        <f t="shared" si="0"/>
        <v>0</v>
      </c>
      <c r="H31" s="4" t="str">
        <f t="shared" si="1"/>
        <v>，2996887</v>
      </c>
      <c r="I31" s="4" t="str">
        <f>VLOOKUP(A31,HOP!A:U,21,0)</f>
        <v>直采</v>
      </c>
    </row>
    <row r="32" s="4" customFormat="1" spans="1:10">
      <c r="A32" s="8" t="s">
        <v>314</v>
      </c>
      <c r="B32" s="6">
        <v>44948</v>
      </c>
      <c r="C32" s="6">
        <v>44951</v>
      </c>
      <c r="D32" s="4">
        <v>38.06</v>
      </c>
      <c r="E32" s="4" t="e">
        <f>VLOOKUP(A32,HOP!A:L,12,0)</f>
        <v>#N/A</v>
      </c>
      <c r="F32" s="4">
        <v>2878138</v>
      </c>
      <c r="G32" s="4" t="e">
        <f t="shared" si="0"/>
        <v>#N/A</v>
      </c>
      <c r="H32" s="4" t="str">
        <f t="shared" si="1"/>
        <v>，2878138</v>
      </c>
      <c r="I32" s="4" t="e">
        <f>VLOOKUP(A32,HOP!A:U,21,0)</f>
        <v>#N/A</v>
      </c>
      <c r="J32" s="4" t="s">
        <v>315</v>
      </c>
    </row>
    <row r="33" s="4" customFormat="1" hidden="1" spans="1:9">
      <c r="A33" s="5">
        <v>999222483378292</v>
      </c>
      <c r="B33" s="6">
        <v>44962</v>
      </c>
      <c r="C33" s="6">
        <v>44963</v>
      </c>
      <c r="D33" s="4">
        <v>990</v>
      </c>
      <c r="E33" s="4" t="str">
        <f>VLOOKUP(A33,HOP!A:L,12,0)</f>
        <v>990.00</v>
      </c>
      <c r="F33" s="4" t="str">
        <f>VLOOKUP(A33,HOP!A:C,3,0)</f>
        <v>2998114</v>
      </c>
      <c r="G33" s="4">
        <f t="shared" si="0"/>
        <v>0</v>
      </c>
      <c r="H33" s="4" t="str">
        <f t="shared" si="1"/>
        <v>，2998114</v>
      </c>
      <c r="I33" s="4" t="str">
        <f>VLOOKUP(A33,HOP!A:U,21,0)</f>
        <v>直采</v>
      </c>
    </row>
    <row r="34" s="4" customFormat="1" hidden="1" spans="1:9">
      <c r="A34" s="5">
        <v>999222505046513</v>
      </c>
      <c r="B34" s="6">
        <v>44961</v>
      </c>
      <c r="C34" s="6">
        <v>44962</v>
      </c>
      <c r="D34" s="4">
        <v>414</v>
      </c>
      <c r="E34" s="4" t="str">
        <f>VLOOKUP(A34,HOP!A:L,12,0)</f>
        <v>414.00</v>
      </c>
      <c r="F34" s="4" t="str">
        <f>VLOOKUP(A34,HOP!A:C,3,0)</f>
        <v>3001019</v>
      </c>
      <c r="G34" s="4">
        <f t="shared" si="0"/>
        <v>0</v>
      </c>
      <c r="H34" s="4" t="str">
        <f t="shared" si="1"/>
        <v>，3001019</v>
      </c>
      <c r="I34" s="4" t="str">
        <f>VLOOKUP(A34,HOP!A:U,21,0)</f>
        <v>直采</v>
      </c>
    </row>
    <row r="35" s="4" customFormat="1" hidden="1" spans="1:9">
      <c r="A35" s="5">
        <v>999222506650445</v>
      </c>
      <c r="B35" s="6">
        <v>44961</v>
      </c>
      <c r="C35" s="6">
        <v>44962</v>
      </c>
      <c r="D35" s="4">
        <v>414</v>
      </c>
      <c r="E35" s="4" t="str">
        <f>VLOOKUP(A35,HOP!A:L,12,0)</f>
        <v>414.00</v>
      </c>
      <c r="F35" s="4" t="str">
        <f>VLOOKUP(A35,HOP!A:C,3,0)</f>
        <v>3001268</v>
      </c>
      <c r="G35" s="4">
        <f t="shared" ref="G35:G66" si="2">D35-E35</f>
        <v>0</v>
      </c>
      <c r="H35" s="4" t="str">
        <f t="shared" ref="H35:H66" si="3">$H$1&amp;F35</f>
        <v>，3001268</v>
      </c>
      <c r="I35" s="4" t="str">
        <f>VLOOKUP(A35,HOP!A:U,21,0)</f>
        <v>直采</v>
      </c>
    </row>
    <row r="36" s="4" customFormat="1" hidden="1" spans="1:9">
      <c r="A36" s="5">
        <v>999222506813143</v>
      </c>
      <c r="B36" s="6">
        <v>44968</v>
      </c>
      <c r="C36" s="6">
        <v>44969</v>
      </c>
      <c r="D36" s="4">
        <v>1212</v>
      </c>
      <c r="E36" s="4" t="str">
        <f>VLOOKUP(A36,HOP!A:L,12,0)</f>
        <v>1212.00</v>
      </c>
      <c r="F36" s="4" t="str">
        <f>VLOOKUP(A36,HOP!A:C,3,0)</f>
        <v>3001222</v>
      </c>
      <c r="G36" s="4">
        <f t="shared" si="2"/>
        <v>0</v>
      </c>
      <c r="H36" s="4" t="str">
        <f t="shared" si="3"/>
        <v>，3001222</v>
      </c>
      <c r="I36" s="4" t="str">
        <f>VLOOKUP(A36,HOP!A:U,21,0)</f>
        <v>直采</v>
      </c>
    </row>
    <row r="37" s="4" customFormat="1" hidden="1" spans="1:9">
      <c r="A37" s="5">
        <v>999222511259527</v>
      </c>
      <c r="B37" s="6">
        <v>44965</v>
      </c>
      <c r="C37" s="6">
        <v>44966</v>
      </c>
      <c r="D37" s="4">
        <v>1350</v>
      </c>
      <c r="E37" s="4" t="str">
        <f>VLOOKUP(A37,HOP!A:L,12,0)</f>
        <v>1350.00</v>
      </c>
      <c r="F37" s="4" t="str">
        <f>VLOOKUP(A37,HOP!A:C,3,0)</f>
        <v>3002035</v>
      </c>
      <c r="G37" s="4">
        <f t="shared" si="2"/>
        <v>0</v>
      </c>
      <c r="H37" s="4" t="str">
        <f t="shared" si="3"/>
        <v>，3002035</v>
      </c>
      <c r="I37" s="4" t="str">
        <f>VLOOKUP(A37,HOP!A:U,21,0)</f>
        <v>直采</v>
      </c>
    </row>
    <row r="38" s="4" customFormat="1" hidden="1" spans="1:9">
      <c r="A38" s="5">
        <v>999222511310901</v>
      </c>
      <c r="B38" s="6">
        <v>44965</v>
      </c>
      <c r="C38" s="6">
        <v>44966</v>
      </c>
      <c r="D38" s="4">
        <v>450</v>
      </c>
      <c r="E38" s="4" t="str">
        <f>VLOOKUP(A38,HOP!A:L,12,0)</f>
        <v>450.00</v>
      </c>
      <c r="F38" s="4" t="str">
        <f>VLOOKUP(A38,HOP!A:C,3,0)</f>
        <v>3002050</v>
      </c>
      <c r="G38" s="4">
        <f t="shared" si="2"/>
        <v>0</v>
      </c>
      <c r="H38" s="4" t="str">
        <f t="shared" si="3"/>
        <v>，3002050</v>
      </c>
      <c r="I38" s="4" t="str">
        <f>VLOOKUP(A38,HOP!A:U,21,0)</f>
        <v>直采</v>
      </c>
    </row>
    <row r="39" s="4" customFormat="1" hidden="1" spans="1:9">
      <c r="A39" s="5">
        <v>999222515776539</v>
      </c>
      <c r="B39" s="6">
        <v>44962</v>
      </c>
      <c r="C39" s="6">
        <v>44963</v>
      </c>
      <c r="D39" s="4">
        <v>414</v>
      </c>
      <c r="E39" s="4" t="str">
        <f>VLOOKUP(A39,HOP!A:L,12,0)</f>
        <v>414.00</v>
      </c>
      <c r="F39" s="4" t="str">
        <f>VLOOKUP(A39,HOP!A:C,3,0)</f>
        <v>3002961</v>
      </c>
      <c r="G39" s="4">
        <f t="shared" si="2"/>
        <v>0</v>
      </c>
      <c r="H39" s="4" t="str">
        <f t="shared" si="3"/>
        <v>，3002961</v>
      </c>
      <c r="I39" s="4" t="str">
        <f>VLOOKUP(A39,HOP!A:U,21,0)</f>
        <v>直采</v>
      </c>
    </row>
    <row r="40" s="4" customFormat="1" hidden="1" spans="1:9">
      <c r="A40" s="5">
        <v>999222523253853</v>
      </c>
      <c r="B40" s="6">
        <v>44961</v>
      </c>
      <c r="C40" s="6">
        <v>44962</v>
      </c>
      <c r="D40" s="4">
        <v>414</v>
      </c>
      <c r="E40" s="4" t="str">
        <f>VLOOKUP(A40,HOP!A:L,12,0)</f>
        <v>414.00</v>
      </c>
      <c r="F40" s="4" t="str">
        <f>VLOOKUP(A40,HOP!A:C,3,0)</f>
        <v>3003509</v>
      </c>
      <c r="G40" s="4">
        <f t="shared" si="2"/>
        <v>0</v>
      </c>
      <c r="H40" s="4" t="str">
        <f t="shared" si="3"/>
        <v>，3003509</v>
      </c>
      <c r="I40" s="4" t="str">
        <f>VLOOKUP(A40,HOP!A:U,21,0)</f>
        <v>直采</v>
      </c>
    </row>
    <row r="41" s="4" customFormat="1" hidden="1" spans="1:9">
      <c r="A41" s="5">
        <v>999222524967607</v>
      </c>
      <c r="B41" s="6">
        <v>44961</v>
      </c>
      <c r="C41" s="6">
        <v>44962</v>
      </c>
      <c r="D41" s="4">
        <v>414</v>
      </c>
      <c r="E41" s="4" t="str">
        <f>VLOOKUP(A41,HOP!A:L,12,0)</f>
        <v>414.00</v>
      </c>
      <c r="F41" s="4" t="str">
        <f>VLOOKUP(A41,HOP!A:C,3,0)</f>
        <v>3003754</v>
      </c>
      <c r="G41" s="4">
        <f t="shared" si="2"/>
        <v>0</v>
      </c>
      <c r="H41" s="4" t="str">
        <f t="shared" si="3"/>
        <v>，3003754</v>
      </c>
      <c r="I41" s="4" t="str">
        <f>VLOOKUP(A41,HOP!A:U,21,0)</f>
        <v>直采</v>
      </c>
    </row>
    <row r="42" s="4" customFormat="1" hidden="1" spans="1:9">
      <c r="A42" s="5">
        <v>999222526470118</v>
      </c>
      <c r="B42" s="6">
        <v>44967</v>
      </c>
      <c r="C42" s="6">
        <v>44968</v>
      </c>
      <c r="D42" s="4">
        <v>368</v>
      </c>
      <c r="E42" s="4" t="str">
        <f>VLOOKUP(A42,HOP!A:L,12,0)</f>
        <v>368.00</v>
      </c>
      <c r="F42" s="4" t="str">
        <f>VLOOKUP(A42,HOP!A:C,3,0)</f>
        <v>3004034</v>
      </c>
      <c r="G42" s="4">
        <f t="shared" si="2"/>
        <v>0</v>
      </c>
      <c r="H42" s="4" t="str">
        <f t="shared" si="3"/>
        <v>，3004034</v>
      </c>
      <c r="I42" s="4" t="str">
        <f>VLOOKUP(A42,HOP!A:U,21,0)</f>
        <v>直采</v>
      </c>
    </row>
    <row r="43" s="4" customFormat="1" hidden="1" spans="1:9">
      <c r="A43" s="5">
        <v>999222530393659</v>
      </c>
      <c r="B43" s="6">
        <v>44963</v>
      </c>
      <c r="C43" s="6">
        <v>44970</v>
      </c>
      <c r="D43" s="4">
        <v>2898</v>
      </c>
      <c r="E43" s="4" t="str">
        <f>VLOOKUP(A43,HOP!A:L,12,0)</f>
        <v>2898.00</v>
      </c>
      <c r="F43" s="4" t="str">
        <f>VLOOKUP(A43,HOP!A:C,3,0)</f>
        <v>3004972</v>
      </c>
      <c r="G43" s="4">
        <f t="shared" si="2"/>
        <v>0</v>
      </c>
      <c r="H43" s="4" t="str">
        <f t="shared" si="3"/>
        <v>，3004972</v>
      </c>
      <c r="I43" s="4" t="str">
        <f>VLOOKUP(A43,HOP!A:U,21,0)</f>
        <v>直采</v>
      </c>
    </row>
    <row r="44" s="4" customFormat="1" hidden="1" spans="1:9">
      <c r="A44" s="5">
        <v>999222539763902</v>
      </c>
      <c r="B44" s="6">
        <v>44971</v>
      </c>
      <c r="C44" s="6">
        <v>44972</v>
      </c>
      <c r="D44" s="4">
        <v>303</v>
      </c>
      <c r="E44" s="4" t="str">
        <f>VLOOKUP(A44,HOP!A:L,12,0)</f>
        <v>303.00</v>
      </c>
      <c r="F44" s="4" t="str">
        <f>VLOOKUP(A44,HOP!A:C,3,0)</f>
        <v>3005500</v>
      </c>
      <c r="G44" s="4">
        <f t="shared" si="2"/>
        <v>0</v>
      </c>
      <c r="H44" s="4" t="str">
        <f t="shared" si="3"/>
        <v>，3005500</v>
      </c>
      <c r="I44" s="4" t="str">
        <f>VLOOKUP(A44,HOP!A:U,21,0)</f>
        <v>直采</v>
      </c>
    </row>
    <row r="45" s="4" customFormat="1" hidden="1" spans="1:9">
      <c r="A45" s="5">
        <v>999222541978436</v>
      </c>
      <c r="B45" s="6">
        <v>44963</v>
      </c>
      <c r="C45" s="6">
        <v>44965</v>
      </c>
      <c r="D45" s="4">
        <v>828</v>
      </c>
      <c r="E45" s="4" t="str">
        <f>VLOOKUP(A45,HOP!A:L,12,0)</f>
        <v>828.00</v>
      </c>
      <c r="F45" s="4" t="str">
        <f>VLOOKUP(A45,HOP!A:C,3,0)</f>
        <v>3005974</v>
      </c>
      <c r="G45" s="4">
        <f t="shared" si="2"/>
        <v>0</v>
      </c>
      <c r="H45" s="4" t="str">
        <f t="shared" si="3"/>
        <v>，3005974</v>
      </c>
      <c r="I45" s="4" t="str">
        <f>VLOOKUP(A45,HOP!A:U,21,0)</f>
        <v>直采</v>
      </c>
    </row>
    <row r="46" s="4" customFormat="1" hidden="1" spans="1:9">
      <c r="A46" s="5">
        <v>999222543035988</v>
      </c>
      <c r="B46" s="6">
        <v>44963</v>
      </c>
      <c r="C46" s="6">
        <v>44965</v>
      </c>
      <c r="D46" s="4">
        <v>828</v>
      </c>
      <c r="E46" s="4" t="str">
        <f>VLOOKUP(A46,HOP!A:L,12,0)</f>
        <v>828.00</v>
      </c>
      <c r="F46" s="4" t="str">
        <f>VLOOKUP(A46,HOP!A:C,3,0)</f>
        <v>3006196</v>
      </c>
      <c r="G46" s="4">
        <f t="shared" si="2"/>
        <v>0</v>
      </c>
      <c r="H46" s="4" t="str">
        <f t="shared" si="3"/>
        <v>，3006196</v>
      </c>
      <c r="I46" s="4" t="str">
        <f>VLOOKUP(A46,HOP!A:U,21,0)</f>
        <v>直采</v>
      </c>
    </row>
    <row r="47" s="4" customFormat="1" hidden="1" spans="1:9">
      <c r="A47" s="5">
        <v>999222548211661</v>
      </c>
      <c r="B47" s="6">
        <v>44963</v>
      </c>
      <c r="C47" s="6">
        <v>44964</v>
      </c>
      <c r="D47" s="4">
        <v>414</v>
      </c>
      <c r="E47" s="4" t="str">
        <f>VLOOKUP(A47,HOP!A:L,12,0)</f>
        <v>414.00</v>
      </c>
      <c r="F47" s="4" t="str">
        <f>VLOOKUP(A47,HOP!A:C,3,0)</f>
        <v>3007446</v>
      </c>
      <c r="G47" s="4">
        <f t="shared" si="2"/>
        <v>0</v>
      </c>
      <c r="H47" s="4" t="str">
        <f t="shared" si="3"/>
        <v>，3007446</v>
      </c>
      <c r="I47" s="4" t="str">
        <f>VLOOKUP(A47,HOP!A:U,21,0)</f>
        <v>直采</v>
      </c>
    </row>
    <row r="48" s="4" customFormat="1" hidden="1" spans="1:9">
      <c r="A48" s="5">
        <v>999222549276254</v>
      </c>
      <c r="B48" s="6">
        <v>44963</v>
      </c>
      <c r="C48" s="6">
        <v>44964</v>
      </c>
      <c r="D48" s="4">
        <v>414</v>
      </c>
      <c r="E48" s="4" t="str">
        <f>VLOOKUP(A48,HOP!A:L,12,0)</f>
        <v>414.00</v>
      </c>
      <c r="F48" s="4" t="str">
        <f>VLOOKUP(A48,HOP!A:C,3,0)</f>
        <v>3007614</v>
      </c>
      <c r="G48" s="4">
        <f t="shared" si="2"/>
        <v>0</v>
      </c>
      <c r="H48" s="4" t="str">
        <f t="shared" si="3"/>
        <v>，3007614</v>
      </c>
      <c r="I48" s="4" t="str">
        <f>VLOOKUP(A48,HOP!A:U,21,0)</f>
        <v>直采</v>
      </c>
    </row>
    <row r="49" s="4" customFormat="1" hidden="1" spans="1:9">
      <c r="A49" s="5">
        <v>999222560956382</v>
      </c>
      <c r="B49" s="6">
        <v>44969</v>
      </c>
      <c r="C49" s="6">
        <v>44970</v>
      </c>
      <c r="D49" s="4">
        <v>414</v>
      </c>
      <c r="E49" s="4" t="str">
        <f>VLOOKUP(A49,HOP!A:L,12,0)</f>
        <v>414.00</v>
      </c>
      <c r="F49" s="4" t="str">
        <f>VLOOKUP(A49,HOP!A:C,3,0)</f>
        <v>3008909</v>
      </c>
      <c r="G49" s="4">
        <f t="shared" si="2"/>
        <v>0</v>
      </c>
      <c r="H49" s="4" t="str">
        <f t="shared" si="3"/>
        <v>，3008909</v>
      </c>
      <c r="I49" s="4" t="str">
        <f>VLOOKUP(A49,HOP!A:U,21,0)</f>
        <v>直采</v>
      </c>
    </row>
    <row r="50" s="4" customFormat="1" hidden="1" spans="1:9">
      <c r="A50" s="5">
        <v>999222564485637</v>
      </c>
      <c r="B50" s="6">
        <v>44964</v>
      </c>
      <c r="C50" s="6">
        <v>44965</v>
      </c>
      <c r="D50" s="4">
        <v>414</v>
      </c>
      <c r="E50" s="4" t="str">
        <f>VLOOKUP(A50,HOP!A:L,12,0)</f>
        <v>414.00</v>
      </c>
      <c r="F50" s="4" t="str">
        <f>VLOOKUP(A50,HOP!A:C,3,0)</f>
        <v>3009610</v>
      </c>
      <c r="G50" s="4">
        <f t="shared" si="2"/>
        <v>0</v>
      </c>
      <c r="H50" s="4" t="str">
        <f t="shared" si="3"/>
        <v>，3009610</v>
      </c>
      <c r="I50" s="4" t="str">
        <f>VLOOKUP(A50,HOP!A:U,21,0)</f>
        <v>直采</v>
      </c>
    </row>
    <row r="51" s="4" customFormat="1" hidden="1" spans="1:9">
      <c r="A51" s="5">
        <v>999222569522405</v>
      </c>
      <c r="B51" s="6">
        <v>44968</v>
      </c>
      <c r="C51" s="6">
        <v>44969</v>
      </c>
      <c r="D51" s="4">
        <v>414</v>
      </c>
      <c r="E51" s="4" t="str">
        <f>VLOOKUP(A51,HOP!A:L,12,0)</f>
        <v>414.00</v>
      </c>
      <c r="F51" s="4" t="str">
        <f>VLOOKUP(A51,HOP!A:C,3,0)</f>
        <v>3010436</v>
      </c>
      <c r="G51" s="4">
        <f t="shared" si="2"/>
        <v>0</v>
      </c>
      <c r="H51" s="4" t="str">
        <f t="shared" si="3"/>
        <v>，3010436</v>
      </c>
      <c r="I51" s="4" t="str">
        <f>VLOOKUP(A51,HOP!A:U,21,0)</f>
        <v>直采</v>
      </c>
    </row>
    <row r="52" s="4" customFormat="1" hidden="1" spans="1:9">
      <c r="A52" s="5">
        <v>999222572686584</v>
      </c>
      <c r="B52" s="6">
        <v>44964</v>
      </c>
      <c r="C52" s="6">
        <v>44965</v>
      </c>
      <c r="D52" s="4">
        <v>414</v>
      </c>
      <c r="E52" s="4" t="str">
        <f>VLOOKUP(A52,HOP!A:L,12,0)</f>
        <v>414.00</v>
      </c>
      <c r="F52" s="4" t="str">
        <f>VLOOKUP(A52,HOP!A:C,3,0)</f>
        <v>3010758</v>
      </c>
      <c r="G52" s="4">
        <f t="shared" si="2"/>
        <v>0</v>
      </c>
      <c r="H52" s="4" t="str">
        <f t="shared" si="3"/>
        <v>，3010758</v>
      </c>
      <c r="I52" s="4" t="str">
        <f>VLOOKUP(A52,HOP!A:U,21,0)</f>
        <v>直采</v>
      </c>
    </row>
    <row r="53" s="4" customFormat="1" hidden="1" spans="1:9">
      <c r="A53" s="5">
        <v>999222576486094</v>
      </c>
      <c r="B53" s="6">
        <v>44964</v>
      </c>
      <c r="C53" s="6">
        <v>44965</v>
      </c>
      <c r="D53" s="4">
        <v>414</v>
      </c>
      <c r="E53" s="4" t="str">
        <f>VLOOKUP(A53,HOP!A:L,12,0)</f>
        <v>414.00</v>
      </c>
      <c r="F53" s="4" t="str">
        <f>VLOOKUP(A53,HOP!A:C,3,0)</f>
        <v>3011412</v>
      </c>
      <c r="G53" s="4">
        <f t="shared" si="2"/>
        <v>0</v>
      </c>
      <c r="H53" s="4" t="str">
        <f t="shared" si="3"/>
        <v>，3011412</v>
      </c>
      <c r="I53" s="4" t="str">
        <f>VLOOKUP(A53,HOP!A:U,21,0)</f>
        <v>直采</v>
      </c>
    </row>
    <row r="54" s="4" customFormat="1" hidden="1" spans="1:9">
      <c r="A54" s="5">
        <v>999222583916664</v>
      </c>
      <c r="B54" s="6">
        <v>44967</v>
      </c>
      <c r="C54" s="6">
        <v>44969</v>
      </c>
      <c r="D54" s="4">
        <v>828</v>
      </c>
      <c r="E54" s="4" t="str">
        <f>VLOOKUP(A54,HOP!A:L,12,0)</f>
        <v>828.00</v>
      </c>
      <c r="F54" s="4" t="str">
        <f>VLOOKUP(A54,HOP!A:C,3,0)</f>
        <v>3012354</v>
      </c>
      <c r="G54" s="4">
        <f t="shared" si="2"/>
        <v>0</v>
      </c>
      <c r="H54" s="4" t="str">
        <f t="shared" si="3"/>
        <v>，3012354</v>
      </c>
      <c r="I54" s="4" t="str">
        <f>VLOOKUP(A54,HOP!A:U,21,0)</f>
        <v>直采</v>
      </c>
    </row>
    <row r="55" s="4" customFormat="1" hidden="1" spans="1:9">
      <c r="A55" s="5">
        <v>999222588370888</v>
      </c>
      <c r="B55" s="6">
        <v>44968</v>
      </c>
      <c r="C55" s="6">
        <v>44969</v>
      </c>
      <c r="D55" s="4">
        <v>414</v>
      </c>
      <c r="E55" s="4" t="str">
        <f>VLOOKUP(A55,HOP!A:L,12,0)</f>
        <v>414.00</v>
      </c>
      <c r="F55" s="4" t="str">
        <f>VLOOKUP(A55,HOP!A:C,3,0)</f>
        <v>3013338</v>
      </c>
      <c r="G55" s="4">
        <f t="shared" si="2"/>
        <v>0</v>
      </c>
      <c r="H55" s="4" t="str">
        <f t="shared" si="3"/>
        <v>，3013338</v>
      </c>
      <c r="I55" s="4" t="str">
        <f>VLOOKUP(A55,HOP!A:U,21,0)</f>
        <v>直采</v>
      </c>
    </row>
    <row r="56" s="4" customFormat="1" hidden="1" spans="1:9">
      <c r="A56" s="5">
        <v>999222598328627</v>
      </c>
      <c r="B56" s="6">
        <v>44965</v>
      </c>
      <c r="C56" s="6">
        <v>44970</v>
      </c>
      <c r="D56" s="4">
        <v>2075</v>
      </c>
      <c r="E56" s="4" t="str">
        <f>VLOOKUP(A56,HOP!A:L,12,0)</f>
        <v>2075.00</v>
      </c>
      <c r="F56" s="4" t="str">
        <f>VLOOKUP(A56,HOP!A:C,3,0)</f>
        <v>3014186</v>
      </c>
      <c r="G56" s="4">
        <f t="shared" si="2"/>
        <v>0</v>
      </c>
      <c r="H56" s="4" t="str">
        <f t="shared" si="3"/>
        <v>，3014186</v>
      </c>
      <c r="I56" s="4" t="str">
        <f>VLOOKUP(A56,HOP!A:U,21,0)</f>
        <v>直采</v>
      </c>
    </row>
    <row r="57" s="4" customFormat="1" hidden="1" spans="1:9">
      <c r="A57" s="5">
        <v>999222606632972</v>
      </c>
      <c r="B57" s="6">
        <v>44966</v>
      </c>
      <c r="C57" s="6">
        <v>44969</v>
      </c>
      <c r="D57" s="4">
        <v>1245</v>
      </c>
      <c r="E57" s="4" t="str">
        <f>VLOOKUP(A57,HOP!A:L,12,0)</f>
        <v>1245.00</v>
      </c>
      <c r="F57" s="4" t="str">
        <f>VLOOKUP(A57,HOP!A:C,3,0)</f>
        <v>3015449</v>
      </c>
      <c r="G57" s="4">
        <f t="shared" si="2"/>
        <v>0</v>
      </c>
      <c r="H57" s="4" t="str">
        <f t="shared" si="3"/>
        <v>，3015449</v>
      </c>
      <c r="I57" s="4" t="str">
        <f>VLOOKUP(A57,HOP!A:U,21,0)</f>
        <v>直采</v>
      </c>
    </row>
    <row r="58" s="4" customFormat="1" hidden="1" spans="1:9">
      <c r="A58" s="5">
        <v>999222608505274</v>
      </c>
      <c r="B58" s="6">
        <v>44966</v>
      </c>
      <c r="C58" s="6">
        <v>44969</v>
      </c>
      <c r="D58" s="4">
        <v>1245</v>
      </c>
      <c r="E58" s="4" t="str">
        <f>VLOOKUP(A58,HOP!A:L,12,0)</f>
        <v>1245.00</v>
      </c>
      <c r="F58" s="4" t="str">
        <f>VLOOKUP(A58,HOP!A:C,3,0)</f>
        <v>3015996</v>
      </c>
      <c r="G58" s="4">
        <f t="shared" si="2"/>
        <v>0</v>
      </c>
      <c r="H58" s="4" t="str">
        <f t="shared" si="3"/>
        <v>，3015996</v>
      </c>
      <c r="I58" s="4" t="str">
        <f>VLOOKUP(A58,HOP!A:U,21,0)</f>
        <v>直采</v>
      </c>
    </row>
    <row r="59" s="4" customFormat="1" hidden="1" spans="1:9">
      <c r="A59" s="5">
        <v>999222626319076</v>
      </c>
      <c r="B59" s="6">
        <v>44967</v>
      </c>
      <c r="C59" s="6">
        <v>44968</v>
      </c>
      <c r="D59" s="4">
        <v>415</v>
      </c>
      <c r="E59" s="4" t="str">
        <f>VLOOKUP(A59,HOP!A:L,12,0)</f>
        <v>415.00</v>
      </c>
      <c r="F59" s="4" t="str">
        <f>VLOOKUP(A59,HOP!A:C,3,0)</f>
        <v>3018381</v>
      </c>
      <c r="G59" s="4">
        <f t="shared" si="2"/>
        <v>0</v>
      </c>
      <c r="H59" s="4" t="str">
        <f t="shared" si="3"/>
        <v>，3018381</v>
      </c>
      <c r="I59" s="4" t="str">
        <f>VLOOKUP(A59,HOP!A:U,21,0)</f>
        <v>直采</v>
      </c>
    </row>
    <row r="60" s="4" customFormat="1" hidden="1" spans="1:9">
      <c r="A60" s="5">
        <v>999222630442422</v>
      </c>
      <c r="B60" s="6">
        <v>44967</v>
      </c>
      <c r="C60" s="6">
        <v>44968</v>
      </c>
      <c r="D60" s="4">
        <v>325</v>
      </c>
      <c r="E60" s="4" t="str">
        <f>VLOOKUP(A60,HOP!A:L,12,0)</f>
        <v>325.00</v>
      </c>
      <c r="F60" s="4" t="str">
        <f>VLOOKUP(A60,HOP!A:C,3,0)</f>
        <v>3018740</v>
      </c>
      <c r="G60" s="4">
        <f t="shared" si="2"/>
        <v>0</v>
      </c>
      <c r="H60" s="4" t="str">
        <f t="shared" si="3"/>
        <v>，3018740</v>
      </c>
      <c r="I60" s="4" t="str">
        <f>VLOOKUP(A60,HOP!A:U,21,0)</f>
        <v>直采</v>
      </c>
    </row>
    <row r="61" s="4" customFormat="1" hidden="1" spans="1:9">
      <c r="A61" s="5">
        <v>999222630923999</v>
      </c>
      <c r="B61" s="6">
        <v>44967</v>
      </c>
      <c r="C61" s="6">
        <v>44969</v>
      </c>
      <c r="D61" s="4">
        <v>660</v>
      </c>
      <c r="E61" s="4" t="str">
        <f>VLOOKUP(A61,HOP!A:L,12,0)</f>
        <v>660.00</v>
      </c>
      <c r="F61" s="4" t="str">
        <f>VLOOKUP(A61,HOP!A:C,3,0)</f>
        <v>3018782</v>
      </c>
      <c r="G61" s="4">
        <f t="shared" si="2"/>
        <v>0</v>
      </c>
      <c r="H61" s="4" t="str">
        <f t="shared" si="3"/>
        <v>，3018782</v>
      </c>
      <c r="I61" s="4" t="str">
        <f>VLOOKUP(A61,HOP!A:U,21,0)</f>
        <v>直采</v>
      </c>
    </row>
    <row r="62" s="4" customFormat="1" hidden="1" spans="1:9">
      <c r="A62" s="5">
        <v>999222631094081</v>
      </c>
      <c r="B62" s="6">
        <v>44967</v>
      </c>
      <c r="C62" s="6">
        <v>44968</v>
      </c>
      <c r="D62" s="4">
        <v>330</v>
      </c>
      <c r="E62" s="4" t="str">
        <f>VLOOKUP(A62,HOP!A:L,12,0)</f>
        <v>330.00</v>
      </c>
      <c r="F62" s="4" t="str">
        <f>VLOOKUP(A62,HOP!A:C,3,0)</f>
        <v>3018784</v>
      </c>
      <c r="G62" s="4">
        <f t="shared" si="2"/>
        <v>0</v>
      </c>
      <c r="H62" s="4" t="str">
        <f t="shared" si="3"/>
        <v>，3018784</v>
      </c>
      <c r="I62" s="4" t="str">
        <f>VLOOKUP(A62,HOP!A:U,21,0)</f>
        <v>直采</v>
      </c>
    </row>
    <row r="63" s="4" customFormat="1" hidden="1" spans="1:9">
      <c r="A63" s="5">
        <v>999222631119409</v>
      </c>
      <c r="B63" s="6">
        <v>44967</v>
      </c>
      <c r="C63" s="6">
        <v>44968</v>
      </c>
      <c r="D63" s="4">
        <v>325</v>
      </c>
      <c r="E63" s="4" t="str">
        <f>VLOOKUP(A63,HOP!A:L,12,0)</f>
        <v>325.00</v>
      </c>
      <c r="F63" s="4" t="str">
        <f>VLOOKUP(A63,HOP!A:C,3,0)</f>
        <v>3018780</v>
      </c>
      <c r="G63" s="4">
        <f t="shared" si="2"/>
        <v>0</v>
      </c>
      <c r="H63" s="4" t="str">
        <f t="shared" si="3"/>
        <v>，3018780</v>
      </c>
      <c r="I63" s="4" t="str">
        <f>VLOOKUP(A63,HOP!A:U,21,0)</f>
        <v>直采</v>
      </c>
    </row>
    <row r="64" s="4" customFormat="1" hidden="1" spans="1:9">
      <c r="A64" s="5">
        <v>999222631733531</v>
      </c>
      <c r="B64" s="6">
        <v>44967</v>
      </c>
      <c r="C64" s="6">
        <v>44968</v>
      </c>
      <c r="D64" s="4">
        <v>450</v>
      </c>
      <c r="E64" s="4" t="str">
        <f>VLOOKUP(A64,HOP!A:L,12,0)</f>
        <v>450.00</v>
      </c>
      <c r="F64" s="4" t="str">
        <f>VLOOKUP(A64,HOP!A:C,3,0)</f>
        <v>3018798</v>
      </c>
      <c r="G64" s="4">
        <f t="shared" si="2"/>
        <v>0</v>
      </c>
      <c r="H64" s="4" t="str">
        <f t="shared" si="3"/>
        <v>，3018798</v>
      </c>
      <c r="I64" s="4" t="str">
        <f>VLOOKUP(A64,HOP!A:U,21,0)</f>
        <v>直采</v>
      </c>
    </row>
    <row r="65" s="4" customFormat="1" hidden="1" spans="1:9">
      <c r="A65" s="5">
        <v>999222632724456</v>
      </c>
      <c r="B65" s="6">
        <v>44967</v>
      </c>
      <c r="C65" s="6">
        <v>44968</v>
      </c>
      <c r="D65" s="4">
        <v>330</v>
      </c>
      <c r="E65" s="4" t="str">
        <f>VLOOKUP(A65,HOP!A:L,12,0)</f>
        <v>330.00</v>
      </c>
      <c r="F65" s="4" t="str">
        <f>VLOOKUP(A65,HOP!A:C,3,0)</f>
        <v>3018895</v>
      </c>
      <c r="G65" s="4">
        <f t="shared" si="2"/>
        <v>0</v>
      </c>
      <c r="H65" s="4" t="str">
        <f t="shared" si="3"/>
        <v>，3018895</v>
      </c>
      <c r="I65" s="4" t="str">
        <f>VLOOKUP(A65,HOP!A:U,21,0)</f>
        <v>直采</v>
      </c>
    </row>
    <row r="66" s="4" customFormat="1" hidden="1" spans="1:9">
      <c r="A66" s="5">
        <v>999222634754875</v>
      </c>
      <c r="B66" s="6">
        <v>44967</v>
      </c>
      <c r="C66" s="6">
        <v>44968</v>
      </c>
      <c r="D66" s="4">
        <v>415</v>
      </c>
      <c r="E66" s="4" t="str">
        <f>VLOOKUP(A66,HOP!A:L,12,0)</f>
        <v>415.00</v>
      </c>
      <c r="F66" s="4" t="str">
        <f>VLOOKUP(A66,HOP!A:C,3,0)</f>
        <v>3019170</v>
      </c>
      <c r="G66" s="4">
        <f t="shared" si="2"/>
        <v>0</v>
      </c>
      <c r="H66" s="4" t="str">
        <f t="shared" si="3"/>
        <v>，3019170</v>
      </c>
      <c r="I66" s="4" t="str">
        <f>VLOOKUP(A66,HOP!A:U,21,0)</f>
        <v>直采</v>
      </c>
    </row>
    <row r="67" s="4" customFormat="1" hidden="1" spans="1:9">
      <c r="A67" s="5">
        <v>999222636745202</v>
      </c>
      <c r="B67" s="6">
        <v>44967</v>
      </c>
      <c r="C67" s="6">
        <v>44970</v>
      </c>
      <c r="D67" s="4">
        <v>1245</v>
      </c>
      <c r="E67" s="4" t="str">
        <f>VLOOKUP(A67,HOP!A:L,12,0)</f>
        <v>1245.00</v>
      </c>
      <c r="F67" s="4" t="str">
        <f>VLOOKUP(A67,HOP!A:C,3,0)</f>
        <v>3019474</v>
      </c>
      <c r="G67" s="4">
        <f t="shared" ref="G67:G91" si="4">D67-E67</f>
        <v>0</v>
      </c>
      <c r="H67" s="4" t="str">
        <f t="shared" ref="H67:H91" si="5">$H$1&amp;F67</f>
        <v>，3019474</v>
      </c>
      <c r="I67" s="4" t="str">
        <f>VLOOKUP(A67,HOP!A:U,21,0)</f>
        <v>直采</v>
      </c>
    </row>
    <row r="68" s="4" customFormat="1" hidden="1" spans="1:9">
      <c r="A68" s="5">
        <v>999222643362327</v>
      </c>
      <c r="B68" s="6">
        <v>44968</v>
      </c>
      <c r="C68" s="6">
        <v>44969</v>
      </c>
      <c r="D68" s="4">
        <v>405</v>
      </c>
      <c r="E68" s="4" t="str">
        <f>VLOOKUP(A68,HOP!A:L,12,0)</f>
        <v>405.00</v>
      </c>
      <c r="F68" s="4" t="str">
        <f>VLOOKUP(A68,HOP!A:C,3,0)</f>
        <v>3020589</v>
      </c>
      <c r="G68" s="4">
        <f t="shared" si="4"/>
        <v>0</v>
      </c>
      <c r="H68" s="4" t="str">
        <f t="shared" si="5"/>
        <v>，3020589</v>
      </c>
      <c r="I68" s="4" t="str">
        <f>VLOOKUP(A68,HOP!A:U,21,0)</f>
        <v>直采</v>
      </c>
    </row>
    <row r="69" s="4" customFormat="1" hidden="1" spans="1:9">
      <c r="A69" s="5">
        <v>999222644002870</v>
      </c>
      <c r="B69" s="6">
        <v>44968</v>
      </c>
      <c r="C69" s="6">
        <v>44969</v>
      </c>
      <c r="D69" s="4">
        <v>405</v>
      </c>
      <c r="E69" s="4" t="str">
        <f>VLOOKUP(A69,HOP!A:L,12,0)</f>
        <v>405.00</v>
      </c>
      <c r="F69" s="4" t="str">
        <f>VLOOKUP(A69,HOP!A:C,3,0)</f>
        <v>3020732</v>
      </c>
      <c r="G69" s="4">
        <f t="shared" si="4"/>
        <v>0</v>
      </c>
      <c r="H69" s="4" t="str">
        <f t="shared" si="5"/>
        <v>，3020732</v>
      </c>
      <c r="I69" s="4" t="str">
        <f>VLOOKUP(A69,HOP!A:U,21,0)</f>
        <v>直采</v>
      </c>
    </row>
    <row r="70" s="4" customFormat="1" hidden="1" spans="1:9">
      <c r="A70" s="5">
        <v>999222647612651</v>
      </c>
      <c r="B70" s="6">
        <v>44968</v>
      </c>
      <c r="C70" s="6">
        <v>44969</v>
      </c>
      <c r="D70" s="4">
        <v>405</v>
      </c>
      <c r="E70" s="4" t="str">
        <f>VLOOKUP(A70,HOP!A:L,12,0)</f>
        <v>405.00</v>
      </c>
      <c r="F70" s="4" t="str">
        <f>VLOOKUP(A70,HOP!A:C,3,0)</f>
        <v>3020863</v>
      </c>
      <c r="G70" s="4">
        <f t="shared" si="4"/>
        <v>0</v>
      </c>
      <c r="H70" s="4" t="str">
        <f t="shared" si="5"/>
        <v>，3020863</v>
      </c>
      <c r="I70" s="4" t="str">
        <f>VLOOKUP(A70,HOP!A:U,21,0)</f>
        <v>直采</v>
      </c>
    </row>
    <row r="71" s="4" customFormat="1" hidden="1" spans="1:9">
      <c r="A71" s="5">
        <v>999222649701805</v>
      </c>
      <c r="B71" s="6">
        <v>44968</v>
      </c>
      <c r="C71" s="6">
        <v>44971</v>
      </c>
      <c r="D71" s="4">
        <v>1215</v>
      </c>
      <c r="E71" s="4" t="str">
        <f>VLOOKUP(A71,HOP!A:L,12,0)</f>
        <v>1215.00</v>
      </c>
      <c r="F71" s="4" t="str">
        <f>VLOOKUP(A71,HOP!A:C,3,0)</f>
        <v>3021134</v>
      </c>
      <c r="G71" s="4">
        <f t="shared" si="4"/>
        <v>0</v>
      </c>
      <c r="H71" s="4" t="str">
        <f t="shared" si="5"/>
        <v>，3021134</v>
      </c>
      <c r="I71" s="4" t="str">
        <f>VLOOKUP(A71,HOP!A:U,21,0)</f>
        <v>直采</v>
      </c>
    </row>
    <row r="72" s="4" customFormat="1" hidden="1" spans="1:9">
      <c r="A72" s="5">
        <v>999222650678443</v>
      </c>
      <c r="B72" s="6">
        <v>44968</v>
      </c>
      <c r="C72" s="6">
        <v>44970</v>
      </c>
      <c r="D72" s="4">
        <v>810</v>
      </c>
      <c r="E72" s="4" t="str">
        <f>VLOOKUP(A72,HOP!A:L,12,0)</f>
        <v>810.00</v>
      </c>
      <c r="F72" s="4" t="str">
        <f>VLOOKUP(A72,HOP!A:C,3,0)</f>
        <v>3021257</v>
      </c>
      <c r="G72" s="4">
        <f t="shared" si="4"/>
        <v>0</v>
      </c>
      <c r="H72" s="4" t="str">
        <f t="shared" si="5"/>
        <v>，3021257</v>
      </c>
      <c r="I72" s="4" t="str">
        <f>VLOOKUP(A72,HOP!A:U,21,0)</f>
        <v>直采</v>
      </c>
    </row>
    <row r="73" s="4" customFormat="1" hidden="1" spans="1:9">
      <c r="A73" s="5">
        <v>999222651753073</v>
      </c>
      <c r="B73" s="6">
        <v>44968</v>
      </c>
      <c r="C73" s="6">
        <v>44971</v>
      </c>
      <c r="D73" s="4">
        <v>1218</v>
      </c>
      <c r="E73" s="4" t="str">
        <f>VLOOKUP(A73,HOP!A:L,12,0)</f>
        <v>1218.00</v>
      </c>
      <c r="F73" s="4" t="str">
        <f>VLOOKUP(A73,HOP!A:C,3,0)</f>
        <v>3021636</v>
      </c>
      <c r="G73" s="4">
        <f t="shared" si="4"/>
        <v>0</v>
      </c>
      <c r="H73" s="4" t="str">
        <f t="shared" si="5"/>
        <v>，3021636</v>
      </c>
      <c r="I73" s="4" t="str">
        <f>VLOOKUP(A73,HOP!A:U,21,0)</f>
        <v>直采</v>
      </c>
    </row>
    <row r="74" s="4" customFormat="1" hidden="1" spans="1:9">
      <c r="A74" s="5">
        <v>999222655903007</v>
      </c>
      <c r="B74" s="6">
        <v>44968</v>
      </c>
      <c r="C74" s="6">
        <v>44969</v>
      </c>
      <c r="D74" s="4">
        <v>405</v>
      </c>
      <c r="E74" s="4" t="str">
        <f>VLOOKUP(A74,HOP!A:L,12,0)</f>
        <v>405.00</v>
      </c>
      <c r="F74" s="4" t="str">
        <f>VLOOKUP(A74,HOP!A:C,3,0)</f>
        <v>3022121</v>
      </c>
      <c r="G74" s="4">
        <f t="shared" si="4"/>
        <v>0</v>
      </c>
      <c r="H74" s="4" t="str">
        <f t="shared" si="5"/>
        <v>，3022121</v>
      </c>
      <c r="I74" s="4" t="str">
        <f>VLOOKUP(A74,HOP!A:U,21,0)</f>
        <v>直采</v>
      </c>
    </row>
    <row r="75" s="4" customFormat="1" hidden="1" spans="1:9">
      <c r="A75" s="5">
        <v>999222656615732</v>
      </c>
      <c r="B75" s="6">
        <v>44968</v>
      </c>
      <c r="C75" s="6">
        <v>44969</v>
      </c>
      <c r="D75" s="4">
        <v>405</v>
      </c>
      <c r="E75" s="4" t="str">
        <f>VLOOKUP(A75,HOP!A:L,12,0)</f>
        <v>405.00</v>
      </c>
      <c r="F75" s="4" t="str">
        <f>VLOOKUP(A75,HOP!A:C,3,0)</f>
        <v>3022183</v>
      </c>
      <c r="G75" s="4">
        <f t="shared" si="4"/>
        <v>0</v>
      </c>
      <c r="H75" s="4" t="str">
        <f t="shared" si="5"/>
        <v>，3022183</v>
      </c>
      <c r="I75" s="4" t="str">
        <f>VLOOKUP(A75,HOP!A:U,21,0)</f>
        <v>直采</v>
      </c>
    </row>
    <row r="76" s="4" customFormat="1" hidden="1" spans="1:9">
      <c r="A76" s="5">
        <v>999222656709088</v>
      </c>
      <c r="B76" s="6">
        <v>44968</v>
      </c>
      <c r="C76" s="6">
        <v>44969</v>
      </c>
      <c r="D76" s="4">
        <v>405</v>
      </c>
      <c r="E76" s="4" t="str">
        <f>VLOOKUP(A76,HOP!A:L,12,0)</f>
        <v>405.00</v>
      </c>
      <c r="F76" s="4" t="str">
        <f>VLOOKUP(A76,HOP!A:C,3,0)</f>
        <v>3022201</v>
      </c>
      <c r="G76" s="4">
        <f t="shared" si="4"/>
        <v>0</v>
      </c>
      <c r="H76" s="4" t="str">
        <f t="shared" si="5"/>
        <v>，3022201</v>
      </c>
      <c r="I76" s="4" t="str">
        <f>VLOOKUP(A76,HOP!A:U,21,0)</f>
        <v>直采</v>
      </c>
    </row>
    <row r="77" s="4" customFormat="1" hidden="1" spans="1:9">
      <c r="A77" s="5">
        <v>999222659083410</v>
      </c>
      <c r="B77" s="6">
        <v>44968</v>
      </c>
      <c r="C77" s="6">
        <v>44969</v>
      </c>
      <c r="D77" s="4">
        <v>406</v>
      </c>
      <c r="E77" s="4" t="str">
        <f>VLOOKUP(A77,HOP!A:L,12,0)</f>
        <v>406.00</v>
      </c>
      <c r="F77" s="4" t="str">
        <f>VLOOKUP(A77,HOP!A:C,3,0)</f>
        <v>3022629</v>
      </c>
      <c r="G77" s="4">
        <f t="shared" si="4"/>
        <v>0</v>
      </c>
      <c r="H77" s="4" t="str">
        <f t="shared" si="5"/>
        <v>，3022629</v>
      </c>
      <c r="I77" s="4" t="str">
        <f>VLOOKUP(A77,HOP!A:U,21,0)</f>
        <v>直采</v>
      </c>
    </row>
    <row r="78" s="4" customFormat="1" hidden="1" spans="1:9">
      <c r="A78" s="5">
        <v>999222659624335</v>
      </c>
      <c r="B78" s="6">
        <v>44968</v>
      </c>
      <c r="C78" s="6">
        <v>44969</v>
      </c>
      <c r="D78" s="4">
        <v>406</v>
      </c>
      <c r="E78" s="4" t="str">
        <f>VLOOKUP(A78,HOP!A:L,12,0)</f>
        <v>406.00</v>
      </c>
      <c r="F78" s="4" t="str">
        <f>VLOOKUP(A78,HOP!A:C,3,0)</f>
        <v>3022726</v>
      </c>
      <c r="G78" s="4">
        <f t="shared" si="4"/>
        <v>0</v>
      </c>
      <c r="H78" s="4" t="str">
        <f t="shared" si="5"/>
        <v>，3022726</v>
      </c>
      <c r="I78" s="4" t="str">
        <f>VLOOKUP(A78,HOP!A:U,21,0)</f>
        <v>直采</v>
      </c>
    </row>
    <row r="79" s="4" customFormat="1" hidden="1" spans="1:9">
      <c r="A79" s="5">
        <v>999222660306590</v>
      </c>
      <c r="B79" s="6">
        <v>44968</v>
      </c>
      <c r="C79" s="6">
        <v>44969</v>
      </c>
      <c r="D79" s="4">
        <v>406</v>
      </c>
      <c r="E79" s="4" t="str">
        <f>VLOOKUP(A79,HOP!A:L,12,0)</f>
        <v>406.00</v>
      </c>
      <c r="F79" s="4" t="str">
        <f>VLOOKUP(A79,HOP!A:C,3,0)</f>
        <v>3022852</v>
      </c>
      <c r="G79" s="4">
        <f t="shared" si="4"/>
        <v>0</v>
      </c>
      <c r="H79" s="4" t="str">
        <f t="shared" si="5"/>
        <v>，3022852</v>
      </c>
      <c r="I79" s="4" t="str">
        <f>VLOOKUP(A79,HOP!A:U,21,0)</f>
        <v>直采</v>
      </c>
    </row>
    <row r="80" s="4" customFormat="1" hidden="1" spans="1:9">
      <c r="A80" s="5">
        <v>999222660870125</v>
      </c>
      <c r="B80" s="6">
        <v>44968</v>
      </c>
      <c r="C80" s="6">
        <v>44969</v>
      </c>
      <c r="D80" s="4">
        <v>406</v>
      </c>
      <c r="E80" s="4" t="str">
        <f>VLOOKUP(A80,HOP!A:L,12,0)</f>
        <v>406.00</v>
      </c>
      <c r="F80" s="4" t="str">
        <f>VLOOKUP(A80,HOP!A:C,3,0)</f>
        <v>3022938</v>
      </c>
      <c r="G80" s="4">
        <f t="shared" si="4"/>
        <v>0</v>
      </c>
      <c r="H80" s="4" t="str">
        <f t="shared" si="5"/>
        <v>，3022938</v>
      </c>
      <c r="I80" s="4" t="str">
        <f>VLOOKUP(A80,HOP!A:U,21,0)</f>
        <v>直采</v>
      </c>
    </row>
    <row r="81" s="4" customFormat="1" hidden="1" spans="1:9">
      <c r="A81" s="5">
        <v>999222665902519</v>
      </c>
      <c r="B81" s="6">
        <v>44968</v>
      </c>
      <c r="C81" s="6">
        <v>44969</v>
      </c>
      <c r="D81" s="4">
        <v>406</v>
      </c>
      <c r="E81" s="4" t="str">
        <f>VLOOKUP(A81,HOP!A:L,12,0)</f>
        <v>406.00</v>
      </c>
      <c r="F81" s="4" t="str">
        <f>VLOOKUP(A81,HOP!A:C,3,0)</f>
        <v>3023012</v>
      </c>
      <c r="G81" s="4">
        <f t="shared" si="4"/>
        <v>0</v>
      </c>
      <c r="H81" s="4" t="str">
        <f t="shared" si="5"/>
        <v>，3023012</v>
      </c>
      <c r="I81" s="4" t="str">
        <f>VLOOKUP(A81,HOP!A:U,21,0)</f>
        <v>直采</v>
      </c>
    </row>
    <row r="82" s="4" customFormat="1" hidden="1" spans="1:9">
      <c r="A82" s="5">
        <v>999222665922769</v>
      </c>
      <c r="B82" s="6">
        <v>44968</v>
      </c>
      <c r="C82" s="6">
        <v>44969</v>
      </c>
      <c r="D82" s="4">
        <v>406</v>
      </c>
      <c r="E82" s="4" t="str">
        <f>VLOOKUP(A82,HOP!A:L,12,0)</f>
        <v>406.00</v>
      </c>
      <c r="F82" s="4" t="str">
        <f>VLOOKUP(A82,HOP!A:C,3,0)</f>
        <v>3023027</v>
      </c>
      <c r="G82" s="4">
        <f t="shared" si="4"/>
        <v>0</v>
      </c>
      <c r="H82" s="4" t="str">
        <f t="shared" si="5"/>
        <v>，3023027</v>
      </c>
      <c r="I82" s="4" t="str">
        <f>VLOOKUP(A82,HOP!A:U,21,0)</f>
        <v>直采</v>
      </c>
    </row>
    <row r="83" s="4" customFormat="1" hidden="1" spans="1:9">
      <c r="A83" s="5">
        <v>999222682025086</v>
      </c>
      <c r="B83" s="6">
        <v>44969</v>
      </c>
      <c r="C83" s="6">
        <v>44970</v>
      </c>
      <c r="D83" s="4">
        <v>368</v>
      </c>
      <c r="E83" s="4" t="str">
        <f>VLOOKUP(A83,HOP!A:L,12,0)</f>
        <v>368.00</v>
      </c>
      <c r="F83" s="4" t="str">
        <f>VLOOKUP(A83,HOP!A:C,3,0)</f>
        <v>3025132</v>
      </c>
      <c r="G83" s="4">
        <f t="shared" si="4"/>
        <v>0</v>
      </c>
      <c r="H83" s="4" t="str">
        <f t="shared" si="5"/>
        <v>，3025132</v>
      </c>
      <c r="I83" s="4" t="str">
        <f>VLOOKUP(A83,HOP!A:U,21,0)</f>
        <v>直采</v>
      </c>
    </row>
    <row r="84" s="4" customFormat="1" hidden="1" spans="1:9">
      <c r="A84" s="5">
        <v>999222690276882</v>
      </c>
      <c r="B84" s="6">
        <v>44970</v>
      </c>
      <c r="C84" s="6">
        <v>44971</v>
      </c>
      <c r="D84" s="4">
        <v>700</v>
      </c>
      <c r="E84" s="4" t="str">
        <f>VLOOKUP(A84,HOP!A:L,12,0)</f>
        <v>700.00</v>
      </c>
      <c r="F84" s="4" t="str">
        <f>VLOOKUP(A84,HOP!A:C,3,0)</f>
        <v>3026811</v>
      </c>
      <c r="G84" s="4">
        <f t="shared" si="4"/>
        <v>0</v>
      </c>
      <c r="H84" s="4" t="str">
        <f t="shared" si="5"/>
        <v>，3026811</v>
      </c>
      <c r="I84" s="4" t="str">
        <f>VLOOKUP(A84,HOP!A:U,21,0)</f>
        <v>直采</v>
      </c>
    </row>
    <row r="85" s="4" customFormat="1" hidden="1" spans="1:9">
      <c r="A85" s="5">
        <v>999222690786556</v>
      </c>
      <c r="B85" s="6">
        <v>44971</v>
      </c>
      <c r="C85" s="6">
        <v>44972</v>
      </c>
      <c r="D85" s="4">
        <v>330</v>
      </c>
      <c r="E85" s="4" t="str">
        <f>VLOOKUP(A85,HOP!A:L,12,0)</f>
        <v>330.00</v>
      </c>
      <c r="F85" s="4" t="str">
        <f>VLOOKUP(A85,HOP!A:C,3,0)</f>
        <v>3026803</v>
      </c>
      <c r="G85" s="4">
        <f t="shared" si="4"/>
        <v>0</v>
      </c>
      <c r="H85" s="4" t="str">
        <f t="shared" si="5"/>
        <v>，3026803</v>
      </c>
      <c r="I85" s="4" t="str">
        <f>VLOOKUP(A85,HOP!A:U,21,0)</f>
        <v>直采</v>
      </c>
    </row>
    <row r="86" s="4" customFormat="1" hidden="1" spans="1:9">
      <c r="A86" s="5">
        <v>999222693910742</v>
      </c>
      <c r="B86" s="6">
        <v>44970</v>
      </c>
      <c r="C86" s="6">
        <v>44972</v>
      </c>
      <c r="D86" s="4">
        <v>660</v>
      </c>
      <c r="E86" s="4" t="str">
        <f>VLOOKUP(A86,HOP!A:L,12,0)</f>
        <v>660.00</v>
      </c>
      <c r="F86" s="4" t="str">
        <f>VLOOKUP(A86,HOP!A:C,3,0)</f>
        <v>3027280</v>
      </c>
      <c r="G86" s="4">
        <f t="shared" si="4"/>
        <v>0</v>
      </c>
      <c r="H86" s="4" t="str">
        <f t="shared" si="5"/>
        <v>，3027280</v>
      </c>
      <c r="I86" s="4" t="str">
        <f>VLOOKUP(A86,HOP!A:U,21,0)</f>
        <v>直采</v>
      </c>
    </row>
    <row r="87" s="4" customFormat="1" hidden="1" spans="1:9">
      <c r="A87" s="5">
        <v>999222701211104</v>
      </c>
      <c r="B87" s="6">
        <v>44970</v>
      </c>
      <c r="C87" s="6">
        <v>44971</v>
      </c>
      <c r="D87" s="4">
        <v>330</v>
      </c>
      <c r="E87" s="4" t="str">
        <f>VLOOKUP(A87,HOP!A:L,12,0)</f>
        <v>330.00</v>
      </c>
      <c r="F87" s="4" t="str">
        <f>VLOOKUP(A87,HOP!A:C,3,0)</f>
        <v>3027729</v>
      </c>
      <c r="G87" s="4">
        <f t="shared" si="4"/>
        <v>0</v>
      </c>
      <c r="H87" s="4" t="str">
        <f t="shared" si="5"/>
        <v>，3027729</v>
      </c>
      <c r="I87" s="4" t="str">
        <f>VLOOKUP(A87,HOP!A:U,21,0)</f>
        <v>直采</v>
      </c>
    </row>
    <row r="88" s="4" customFormat="1" hidden="1" spans="1:9">
      <c r="A88" s="5">
        <v>999222704386512</v>
      </c>
      <c r="B88" s="6">
        <v>44970</v>
      </c>
      <c r="C88" s="6">
        <v>44971</v>
      </c>
      <c r="D88" s="4">
        <v>397</v>
      </c>
      <c r="E88" s="4" t="str">
        <f>VLOOKUP(A88,HOP!A:L,12,0)</f>
        <v>397.00</v>
      </c>
      <c r="F88" s="4" t="str">
        <f>VLOOKUP(A88,HOP!A:C,3,0)</f>
        <v>3028176</v>
      </c>
      <c r="G88" s="4">
        <f t="shared" si="4"/>
        <v>0</v>
      </c>
      <c r="H88" s="4" t="str">
        <f t="shared" si="5"/>
        <v>，3028176</v>
      </c>
      <c r="I88" s="4" t="str">
        <f>VLOOKUP(A88,HOP!A:U,21,0)</f>
        <v>直采</v>
      </c>
    </row>
    <row r="89" s="4" customFormat="1" hidden="1" spans="1:9">
      <c r="A89" s="5">
        <v>999222718559687</v>
      </c>
      <c r="B89" s="6">
        <v>44971</v>
      </c>
      <c r="C89" s="6">
        <v>44972</v>
      </c>
      <c r="D89" s="4">
        <v>325</v>
      </c>
      <c r="E89" s="4" t="str">
        <f>VLOOKUP(A89,HOP!A:L,12,0)</f>
        <v>325.00</v>
      </c>
      <c r="F89" s="4" t="str">
        <f>VLOOKUP(A89,HOP!A:C,3,0)</f>
        <v>3029984</v>
      </c>
      <c r="G89" s="4">
        <f t="shared" si="4"/>
        <v>0</v>
      </c>
      <c r="H89" s="4" t="str">
        <f t="shared" si="5"/>
        <v>，3029984</v>
      </c>
      <c r="I89" s="4" t="str">
        <f>VLOOKUP(A89,HOP!A:U,21,0)</f>
        <v>直采</v>
      </c>
    </row>
    <row r="90" s="4" customFormat="1" hidden="1" spans="1:9">
      <c r="A90" s="5">
        <v>999222719017781</v>
      </c>
      <c r="B90" s="6">
        <v>44971</v>
      </c>
      <c r="C90" s="6">
        <v>44972</v>
      </c>
      <c r="D90" s="4">
        <v>325</v>
      </c>
      <c r="E90" s="4" t="str">
        <f>VLOOKUP(A90,HOP!A:L,12,0)</f>
        <v>325.00</v>
      </c>
      <c r="F90" s="4" t="str">
        <f>VLOOKUP(A90,HOP!A:C,3,0)</f>
        <v>3030038</v>
      </c>
      <c r="G90" s="4">
        <f t="shared" si="4"/>
        <v>0</v>
      </c>
      <c r="H90" s="4" t="str">
        <f t="shared" si="5"/>
        <v>，3030038</v>
      </c>
      <c r="I90" s="4" t="str">
        <f>VLOOKUP(A90,HOP!A:U,21,0)</f>
        <v>直采</v>
      </c>
    </row>
    <row r="91" s="4" customFormat="1" hidden="1" spans="1:9">
      <c r="A91" s="5">
        <v>999222719494571</v>
      </c>
      <c r="B91" s="6">
        <v>44971</v>
      </c>
      <c r="C91" s="6">
        <v>44972</v>
      </c>
      <c r="D91" s="4">
        <v>370</v>
      </c>
      <c r="E91" s="4" t="str">
        <f>VLOOKUP(A91,HOP!A:L,12,0)</f>
        <v>370.00</v>
      </c>
      <c r="F91" s="4" t="str">
        <f>VLOOKUP(A91,HOP!A:C,3,0)</f>
        <v>3030077</v>
      </c>
      <c r="G91" s="4">
        <f t="shared" si="4"/>
        <v>0</v>
      </c>
      <c r="H91" s="4" t="str">
        <f t="shared" si="5"/>
        <v>，3030077</v>
      </c>
      <c r="I91" s="4" t="str">
        <f>VLOOKUP(A91,HOP!A:U,21,0)</f>
        <v>直采</v>
      </c>
    </row>
    <row r="93" spans="4:4">
      <c r="D93" s="4">
        <f>SUM(D2:D92)</f>
        <v>131992.06</v>
      </c>
    </row>
    <row r="97" spans="1:1">
      <c r="A97" s="4" t="s">
        <v>316</v>
      </c>
    </row>
    <row r="98" spans="1:1">
      <c r="A98" s="4" t="s">
        <v>317</v>
      </c>
    </row>
    <row r="99" spans="1:1">
      <c r="A99" s="4" t="s">
        <v>318</v>
      </c>
    </row>
  </sheetData>
  <autoFilter ref="A1:X91">
    <filterColumn colId="3">
      <filters>
        <filter val="450"/>
        <filter val="810"/>
        <filter val="990"/>
        <filter val="1350"/>
        <filter val="2210"/>
        <filter val="3010"/>
        <filter val="19350"/>
        <filter val="1212"/>
        <filter val="414"/>
        <filter val="415"/>
        <filter val="1215"/>
        <filter val="1515"/>
        <filter val="397"/>
        <filter val="1218"/>
        <filter val="2898"/>
        <filter val="10398"/>
        <filter val="5199"/>
        <filter val="660"/>
        <filter val="1720"/>
        <filter val="1760"/>
        <filter val="2820"/>
        <filter val="5420"/>
        <filter val="325"/>
        <filter val="368"/>
        <filter val="828"/>
        <filter val="330"/>
        <filter val="370"/>
        <filter val="430"/>
        <filter val="7030"/>
        <filter val="2075"/>
        <filter val="700"/>
        <filter val="1100"/>
        <filter val="3800"/>
        <filter val="3900"/>
        <filter val="-1200"/>
        <filter val="2541"/>
        <filter val="303"/>
        <filter val="405"/>
        <filter val="845"/>
        <filter val="1245"/>
        <filter val="406"/>
        <filter val="38.06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319</v>
      </c>
      <c r="B1" s="2" t="s">
        <v>320</v>
      </c>
      <c r="C1" s="2" t="s">
        <v>321</v>
      </c>
      <c r="D1" s="2" t="s">
        <v>322</v>
      </c>
      <c r="E1" s="2" t="s">
        <v>13</v>
      </c>
      <c r="F1" s="2" t="s">
        <v>5</v>
      </c>
      <c r="G1" s="2" t="s">
        <v>6</v>
      </c>
      <c r="H1" s="2" t="s">
        <v>323</v>
      </c>
      <c r="I1" s="2" t="s">
        <v>324</v>
      </c>
      <c r="J1" s="2" t="s">
        <v>325</v>
      </c>
      <c r="K1" s="2" t="s">
        <v>326</v>
      </c>
      <c r="L1" s="2" t="s">
        <v>327</v>
      </c>
      <c r="M1" s="2" t="s">
        <v>328</v>
      </c>
      <c r="N1" s="2" t="s">
        <v>329</v>
      </c>
      <c r="O1" s="2" t="s">
        <v>330</v>
      </c>
      <c r="P1" s="2" t="s">
        <v>331</v>
      </c>
      <c r="Q1" s="2" t="s">
        <v>332</v>
      </c>
      <c r="R1" s="2" t="s">
        <v>333</v>
      </c>
      <c r="S1" s="2" t="s">
        <v>334</v>
      </c>
      <c r="T1" s="2" t="s">
        <v>335</v>
      </c>
      <c r="U1" s="2" t="s">
        <v>336</v>
      </c>
      <c r="V1" s="2" t="s">
        <v>337</v>
      </c>
    </row>
    <row r="2" s="1" customFormat="1" spans="1:22">
      <c r="A2" s="3">
        <v>999222719494571</v>
      </c>
      <c r="B2" s="1" t="s">
        <v>338</v>
      </c>
      <c r="C2" s="1" t="s">
        <v>339</v>
      </c>
      <c r="D2" s="1" t="s">
        <v>340</v>
      </c>
      <c r="E2" s="1" t="s">
        <v>341</v>
      </c>
      <c r="F2" s="1" t="s">
        <v>338</v>
      </c>
      <c r="G2" s="1" t="s">
        <v>342</v>
      </c>
      <c r="H2" s="1" t="s">
        <v>343</v>
      </c>
      <c r="I2" s="1" t="s">
        <v>344</v>
      </c>
      <c r="J2" s="1" t="s">
        <v>345</v>
      </c>
      <c r="K2" s="1" t="s">
        <v>344</v>
      </c>
      <c r="L2" s="1" t="s">
        <v>344</v>
      </c>
      <c r="M2" s="1" t="s">
        <v>346</v>
      </c>
      <c r="N2" s="1" t="s">
        <v>346</v>
      </c>
      <c r="O2" s="1" t="s">
        <v>347</v>
      </c>
      <c r="P2" s="1" t="s">
        <v>348</v>
      </c>
      <c r="Q2" s="1" t="s">
        <v>349</v>
      </c>
      <c r="R2" s="1" t="s">
        <v>350</v>
      </c>
      <c r="S2" s="1" t="s">
        <v>351</v>
      </c>
      <c r="T2" s="1" t="s">
        <v>352</v>
      </c>
      <c r="U2" s="1" t="s">
        <v>353</v>
      </c>
      <c r="V2" s="1" t="s">
        <v>354</v>
      </c>
    </row>
    <row r="3" s="1" customFormat="1" spans="1:22">
      <c r="A3" s="3">
        <v>999222719017781</v>
      </c>
      <c r="B3" s="1" t="s">
        <v>338</v>
      </c>
      <c r="C3" s="1" t="s">
        <v>355</v>
      </c>
      <c r="D3" s="1" t="s">
        <v>340</v>
      </c>
      <c r="E3" s="1" t="s">
        <v>356</v>
      </c>
      <c r="F3" s="1" t="s">
        <v>338</v>
      </c>
      <c r="G3" s="1" t="s">
        <v>342</v>
      </c>
      <c r="H3" s="1" t="s">
        <v>343</v>
      </c>
      <c r="I3" s="1" t="s">
        <v>357</v>
      </c>
      <c r="J3" s="1" t="s">
        <v>345</v>
      </c>
      <c r="K3" s="1" t="s">
        <v>357</v>
      </c>
      <c r="L3" s="1" t="s">
        <v>357</v>
      </c>
      <c r="M3" s="1" t="s">
        <v>346</v>
      </c>
      <c r="N3" s="1" t="s">
        <v>346</v>
      </c>
      <c r="O3" s="1" t="s">
        <v>347</v>
      </c>
      <c r="P3" s="1" t="s">
        <v>348</v>
      </c>
      <c r="Q3" s="1" t="s">
        <v>349</v>
      </c>
      <c r="R3" s="1" t="s">
        <v>358</v>
      </c>
      <c r="S3" s="1" t="s">
        <v>351</v>
      </c>
      <c r="T3" s="1" t="s">
        <v>352</v>
      </c>
      <c r="U3" s="1" t="s">
        <v>353</v>
      </c>
      <c r="V3" s="1" t="s">
        <v>354</v>
      </c>
    </row>
    <row r="4" s="1" customFormat="1" spans="1:22">
      <c r="A4" s="3">
        <v>999222718559687</v>
      </c>
      <c r="B4" s="1" t="s">
        <v>338</v>
      </c>
      <c r="C4" s="1" t="s">
        <v>359</v>
      </c>
      <c r="D4" s="1" t="s">
        <v>340</v>
      </c>
      <c r="E4" s="1" t="s">
        <v>360</v>
      </c>
      <c r="F4" s="1" t="s">
        <v>338</v>
      </c>
      <c r="G4" s="1" t="s">
        <v>342</v>
      </c>
      <c r="H4" s="1" t="s">
        <v>343</v>
      </c>
      <c r="I4" s="1" t="s">
        <v>357</v>
      </c>
      <c r="J4" s="1" t="s">
        <v>345</v>
      </c>
      <c r="K4" s="1" t="s">
        <v>357</v>
      </c>
      <c r="L4" s="1" t="s">
        <v>357</v>
      </c>
      <c r="M4" s="1" t="s">
        <v>346</v>
      </c>
      <c r="N4" s="1" t="s">
        <v>346</v>
      </c>
      <c r="O4" s="1" t="s">
        <v>347</v>
      </c>
      <c r="P4" s="1" t="s">
        <v>348</v>
      </c>
      <c r="Q4" s="1" t="s">
        <v>349</v>
      </c>
      <c r="R4" s="1" t="s">
        <v>361</v>
      </c>
      <c r="S4" s="1" t="s">
        <v>351</v>
      </c>
      <c r="T4" s="1" t="s">
        <v>352</v>
      </c>
      <c r="U4" s="1" t="s">
        <v>353</v>
      </c>
      <c r="V4" s="1" t="s">
        <v>354</v>
      </c>
    </row>
    <row r="5" s="1" customFormat="1" spans="1:22">
      <c r="A5" s="3">
        <v>999222704386512</v>
      </c>
      <c r="B5" s="1" t="s">
        <v>362</v>
      </c>
      <c r="C5" s="1" t="s">
        <v>363</v>
      </c>
      <c r="D5" s="1" t="s">
        <v>364</v>
      </c>
      <c r="E5" s="1" t="s">
        <v>365</v>
      </c>
      <c r="F5" s="1" t="s">
        <v>362</v>
      </c>
      <c r="G5" s="1" t="s">
        <v>338</v>
      </c>
      <c r="H5" s="1" t="s">
        <v>343</v>
      </c>
      <c r="I5" s="1" t="s">
        <v>366</v>
      </c>
      <c r="J5" s="1" t="s">
        <v>345</v>
      </c>
      <c r="K5" s="1" t="s">
        <v>366</v>
      </c>
      <c r="L5" s="1" t="s">
        <v>366</v>
      </c>
      <c r="M5" s="1" t="s">
        <v>346</v>
      </c>
      <c r="N5" s="1" t="s">
        <v>346</v>
      </c>
      <c r="O5" s="1" t="s">
        <v>347</v>
      </c>
      <c r="P5" s="1" t="s">
        <v>348</v>
      </c>
      <c r="Q5" s="1" t="s">
        <v>349</v>
      </c>
      <c r="R5" s="1" t="s">
        <v>367</v>
      </c>
      <c r="S5" s="1" t="s">
        <v>351</v>
      </c>
      <c r="T5" s="1" t="s">
        <v>352</v>
      </c>
      <c r="U5" s="1" t="s">
        <v>353</v>
      </c>
      <c r="V5" s="1" t="s">
        <v>368</v>
      </c>
    </row>
    <row r="6" s="1" customFormat="1" spans="1:22">
      <c r="A6" s="3">
        <v>999222701211104</v>
      </c>
      <c r="B6" s="1" t="s">
        <v>362</v>
      </c>
      <c r="C6" s="1" t="s">
        <v>369</v>
      </c>
      <c r="D6" s="1" t="s">
        <v>340</v>
      </c>
      <c r="E6" s="1" t="s">
        <v>370</v>
      </c>
      <c r="F6" s="1" t="s">
        <v>362</v>
      </c>
      <c r="G6" s="1" t="s">
        <v>338</v>
      </c>
      <c r="H6" s="1" t="s">
        <v>343</v>
      </c>
      <c r="I6" s="1" t="s">
        <v>371</v>
      </c>
      <c r="J6" s="1" t="s">
        <v>345</v>
      </c>
      <c r="K6" s="1" t="s">
        <v>371</v>
      </c>
      <c r="L6" s="1" t="s">
        <v>371</v>
      </c>
      <c r="M6" s="1" t="s">
        <v>346</v>
      </c>
      <c r="N6" s="1" t="s">
        <v>346</v>
      </c>
      <c r="O6" s="1" t="s">
        <v>347</v>
      </c>
      <c r="P6" s="1" t="s">
        <v>348</v>
      </c>
      <c r="Q6" s="1" t="s">
        <v>349</v>
      </c>
      <c r="R6" s="1" t="s">
        <v>372</v>
      </c>
      <c r="S6" s="1" t="s">
        <v>351</v>
      </c>
      <c r="T6" s="1" t="s">
        <v>352</v>
      </c>
      <c r="U6" s="1" t="s">
        <v>353</v>
      </c>
      <c r="V6" s="1" t="s">
        <v>354</v>
      </c>
    </row>
    <row r="7" s="1" customFormat="1" spans="1:22">
      <c r="A7" s="3">
        <v>999222693910742</v>
      </c>
      <c r="B7" s="1" t="s">
        <v>362</v>
      </c>
      <c r="C7" s="1" t="s">
        <v>373</v>
      </c>
      <c r="D7" s="1" t="s">
        <v>340</v>
      </c>
      <c r="E7" s="1" t="s">
        <v>374</v>
      </c>
      <c r="F7" s="1" t="s">
        <v>362</v>
      </c>
      <c r="G7" s="1" t="s">
        <v>342</v>
      </c>
      <c r="H7" s="1" t="s">
        <v>343</v>
      </c>
      <c r="I7" s="1" t="s">
        <v>375</v>
      </c>
      <c r="J7" s="1" t="s">
        <v>345</v>
      </c>
      <c r="K7" s="1" t="s">
        <v>375</v>
      </c>
      <c r="L7" s="1" t="s">
        <v>375</v>
      </c>
      <c r="M7" s="1" t="s">
        <v>346</v>
      </c>
      <c r="N7" s="1" t="s">
        <v>346</v>
      </c>
      <c r="O7" s="1" t="s">
        <v>347</v>
      </c>
      <c r="P7" s="1" t="s">
        <v>348</v>
      </c>
      <c r="Q7" s="1" t="s">
        <v>349</v>
      </c>
      <c r="R7" s="1" t="s">
        <v>376</v>
      </c>
      <c r="S7" s="1" t="s">
        <v>351</v>
      </c>
      <c r="T7" s="1" t="s">
        <v>352</v>
      </c>
      <c r="U7" s="1" t="s">
        <v>353</v>
      </c>
      <c r="V7" s="1" t="s">
        <v>354</v>
      </c>
    </row>
    <row r="8" s="1" customFormat="1" spans="1:22">
      <c r="A8" s="3">
        <v>999222690276882</v>
      </c>
      <c r="B8" s="1" t="s">
        <v>362</v>
      </c>
      <c r="C8" s="1" t="s">
        <v>377</v>
      </c>
      <c r="D8" s="1" t="s">
        <v>378</v>
      </c>
      <c r="E8" s="1" t="s">
        <v>291</v>
      </c>
      <c r="F8" s="1" t="s">
        <v>362</v>
      </c>
      <c r="G8" s="1" t="s">
        <v>338</v>
      </c>
      <c r="H8" s="1" t="s">
        <v>343</v>
      </c>
      <c r="I8" s="1" t="s">
        <v>379</v>
      </c>
      <c r="J8" s="1" t="s">
        <v>345</v>
      </c>
      <c r="K8" s="1" t="s">
        <v>379</v>
      </c>
      <c r="L8" s="1" t="s">
        <v>379</v>
      </c>
      <c r="M8" s="1" t="s">
        <v>346</v>
      </c>
      <c r="N8" s="1" t="s">
        <v>346</v>
      </c>
      <c r="O8" s="1" t="s">
        <v>347</v>
      </c>
      <c r="P8" s="1" t="s">
        <v>348</v>
      </c>
      <c r="Q8" s="1" t="s">
        <v>349</v>
      </c>
      <c r="R8" s="1" t="s">
        <v>380</v>
      </c>
      <c r="S8" s="1" t="s">
        <v>351</v>
      </c>
      <c r="T8" s="1" t="s">
        <v>352</v>
      </c>
      <c r="U8" s="1" t="s">
        <v>353</v>
      </c>
      <c r="V8" s="1" t="s">
        <v>368</v>
      </c>
    </row>
    <row r="9" s="1" customFormat="1" spans="1:22">
      <c r="A9" s="3">
        <v>999222690786556</v>
      </c>
      <c r="B9" s="1" t="s">
        <v>362</v>
      </c>
      <c r="C9" s="1" t="s">
        <v>381</v>
      </c>
      <c r="D9" s="1" t="s">
        <v>340</v>
      </c>
      <c r="E9" s="1" t="s">
        <v>382</v>
      </c>
      <c r="F9" s="1" t="s">
        <v>338</v>
      </c>
      <c r="G9" s="1" t="s">
        <v>342</v>
      </c>
      <c r="H9" s="1" t="s">
        <v>343</v>
      </c>
      <c r="I9" s="1" t="s">
        <v>371</v>
      </c>
      <c r="J9" s="1" t="s">
        <v>345</v>
      </c>
      <c r="K9" s="1" t="s">
        <v>371</v>
      </c>
      <c r="L9" s="1" t="s">
        <v>371</v>
      </c>
      <c r="M9" s="1" t="s">
        <v>346</v>
      </c>
      <c r="N9" s="1" t="s">
        <v>346</v>
      </c>
      <c r="O9" s="1" t="s">
        <v>347</v>
      </c>
      <c r="P9" s="1" t="s">
        <v>348</v>
      </c>
      <c r="Q9" s="1" t="s">
        <v>349</v>
      </c>
      <c r="R9" s="1" t="s">
        <v>383</v>
      </c>
      <c r="S9" s="1" t="s">
        <v>351</v>
      </c>
      <c r="T9" s="1" t="s">
        <v>352</v>
      </c>
      <c r="U9" s="1" t="s">
        <v>353</v>
      </c>
      <c r="V9" s="1" t="s">
        <v>354</v>
      </c>
    </row>
    <row r="10" s="1" customFormat="1" spans="1:22">
      <c r="A10" s="3">
        <v>999222682025086</v>
      </c>
      <c r="B10" s="1" t="s">
        <v>384</v>
      </c>
      <c r="C10" s="1" t="s">
        <v>385</v>
      </c>
      <c r="D10" s="1" t="s">
        <v>340</v>
      </c>
      <c r="E10" s="1" t="s">
        <v>386</v>
      </c>
      <c r="F10" s="1" t="s">
        <v>384</v>
      </c>
      <c r="G10" s="1" t="s">
        <v>362</v>
      </c>
      <c r="H10" s="1" t="s">
        <v>343</v>
      </c>
      <c r="I10" s="1" t="s">
        <v>387</v>
      </c>
      <c r="J10" s="1" t="s">
        <v>345</v>
      </c>
      <c r="K10" s="1" t="s">
        <v>387</v>
      </c>
      <c r="L10" s="1" t="s">
        <v>387</v>
      </c>
      <c r="M10" s="1" t="s">
        <v>346</v>
      </c>
      <c r="N10" s="1" t="s">
        <v>346</v>
      </c>
      <c r="O10" s="1" t="s">
        <v>347</v>
      </c>
      <c r="P10" s="1" t="s">
        <v>348</v>
      </c>
      <c r="Q10" s="1" t="s">
        <v>349</v>
      </c>
      <c r="R10" s="1" t="s">
        <v>388</v>
      </c>
      <c r="S10" s="1" t="s">
        <v>351</v>
      </c>
      <c r="T10" s="1" t="s">
        <v>352</v>
      </c>
      <c r="U10" s="1" t="s">
        <v>353</v>
      </c>
      <c r="V10" s="1" t="s">
        <v>354</v>
      </c>
    </row>
    <row r="11" s="1" customFormat="1" spans="1:22">
      <c r="A11" s="3">
        <v>999222665922769</v>
      </c>
      <c r="B11" s="1" t="s">
        <v>389</v>
      </c>
      <c r="C11" s="1" t="s">
        <v>390</v>
      </c>
      <c r="D11" s="1" t="s">
        <v>364</v>
      </c>
      <c r="E11" s="1" t="s">
        <v>391</v>
      </c>
      <c r="F11" s="1" t="s">
        <v>389</v>
      </c>
      <c r="G11" s="1" t="s">
        <v>384</v>
      </c>
      <c r="H11" s="1" t="s">
        <v>343</v>
      </c>
      <c r="I11" s="1" t="s">
        <v>392</v>
      </c>
      <c r="J11" s="1" t="s">
        <v>345</v>
      </c>
      <c r="K11" s="1" t="s">
        <v>392</v>
      </c>
      <c r="L11" s="1" t="s">
        <v>392</v>
      </c>
      <c r="M11" s="1" t="s">
        <v>346</v>
      </c>
      <c r="N11" s="1" t="s">
        <v>346</v>
      </c>
      <c r="O11" s="1" t="s">
        <v>347</v>
      </c>
      <c r="P11" s="1" t="s">
        <v>348</v>
      </c>
      <c r="Q11" s="1" t="s">
        <v>349</v>
      </c>
      <c r="R11" s="1" t="s">
        <v>393</v>
      </c>
      <c r="S11" s="1" t="s">
        <v>351</v>
      </c>
      <c r="T11" s="1" t="s">
        <v>352</v>
      </c>
      <c r="U11" s="1" t="s">
        <v>353</v>
      </c>
      <c r="V11" s="1" t="s">
        <v>368</v>
      </c>
    </row>
    <row r="12" s="1" customFormat="1" spans="1:22">
      <c r="A12" s="3">
        <v>999222665902519</v>
      </c>
      <c r="B12" s="1" t="s">
        <v>389</v>
      </c>
      <c r="C12" s="1" t="s">
        <v>394</v>
      </c>
      <c r="D12" s="1" t="s">
        <v>364</v>
      </c>
      <c r="E12" s="1" t="s">
        <v>395</v>
      </c>
      <c r="F12" s="1" t="s">
        <v>389</v>
      </c>
      <c r="G12" s="1" t="s">
        <v>384</v>
      </c>
      <c r="H12" s="1" t="s">
        <v>343</v>
      </c>
      <c r="I12" s="1" t="s">
        <v>392</v>
      </c>
      <c r="J12" s="1" t="s">
        <v>345</v>
      </c>
      <c r="K12" s="1" t="s">
        <v>392</v>
      </c>
      <c r="L12" s="1" t="s">
        <v>392</v>
      </c>
      <c r="M12" s="1" t="s">
        <v>346</v>
      </c>
      <c r="N12" s="1" t="s">
        <v>346</v>
      </c>
      <c r="O12" s="1" t="s">
        <v>347</v>
      </c>
      <c r="P12" s="1" t="s">
        <v>348</v>
      </c>
      <c r="Q12" s="1" t="s">
        <v>349</v>
      </c>
      <c r="R12" s="1" t="s">
        <v>396</v>
      </c>
      <c r="S12" s="1" t="s">
        <v>351</v>
      </c>
      <c r="T12" s="1" t="s">
        <v>352</v>
      </c>
      <c r="U12" s="1" t="s">
        <v>353</v>
      </c>
      <c r="V12" s="1" t="s">
        <v>368</v>
      </c>
    </row>
    <row r="13" s="1" customFormat="1" spans="1:22">
      <c r="A13" s="3">
        <v>999222660870125</v>
      </c>
      <c r="B13" s="1" t="s">
        <v>389</v>
      </c>
      <c r="C13" s="1" t="s">
        <v>397</v>
      </c>
      <c r="D13" s="1" t="s">
        <v>364</v>
      </c>
      <c r="E13" s="1" t="s">
        <v>398</v>
      </c>
      <c r="F13" s="1" t="s">
        <v>389</v>
      </c>
      <c r="G13" s="1" t="s">
        <v>384</v>
      </c>
      <c r="H13" s="1" t="s">
        <v>343</v>
      </c>
      <c r="I13" s="1" t="s">
        <v>392</v>
      </c>
      <c r="J13" s="1" t="s">
        <v>345</v>
      </c>
      <c r="K13" s="1" t="s">
        <v>392</v>
      </c>
      <c r="L13" s="1" t="s">
        <v>392</v>
      </c>
      <c r="M13" s="1" t="s">
        <v>346</v>
      </c>
      <c r="N13" s="1" t="s">
        <v>346</v>
      </c>
      <c r="O13" s="1" t="s">
        <v>347</v>
      </c>
      <c r="P13" s="1" t="s">
        <v>348</v>
      </c>
      <c r="Q13" s="1" t="s">
        <v>349</v>
      </c>
      <c r="R13" s="1" t="s">
        <v>399</v>
      </c>
      <c r="S13" s="1" t="s">
        <v>351</v>
      </c>
      <c r="T13" s="1" t="s">
        <v>352</v>
      </c>
      <c r="U13" s="1" t="s">
        <v>353</v>
      </c>
      <c r="V13" s="1" t="s">
        <v>368</v>
      </c>
    </row>
    <row r="14" s="1" customFormat="1" spans="1:22">
      <c r="A14" s="3">
        <v>999222660306590</v>
      </c>
      <c r="B14" s="1" t="s">
        <v>389</v>
      </c>
      <c r="C14" s="1" t="s">
        <v>400</v>
      </c>
      <c r="D14" s="1" t="s">
        <v>364</v>
      </c>
      <c r="E14" s="1" t="s">
        <v>401</v>
      </c>
      <c r="F14" s="1" t="s">
        <v>389</v>
      </c>
      <c r="G14" s="1" t="s">
        <v>384</v>
      </c>
      <c r="H14" s="1" t="s">
        <v>343</v>
      </c>
      <c r="I14" s="1" t="s">
        <v>392</v>
      </c>
      <c r="J14" s="1" t="s">
        <v>345</v>
      </c>
      <c r="K14" s="1" t="s">
        <v>392</v>
      </c>
      <c r="L14" s="1" t="s">
        <v>392</v>
      </c>
      <c r="M14" s="1" t="s">
        <v>346</v>
      </c>
      <c r="N14" s="1" t="s">
        <v>346</v>
      </c>
      <c r="O14" s="1" t="s">
        <v>347</v>
      </c>
      <c r="P14" s="1" t="s">
        <v>348</v>
      </c>
      <c r="Q14" s="1" t="s">
        <v>349</v>
      </c>
      <c r="R14" s="1" t="s">
        <v>402</v>
      </c>
      <c r="S14" s="1" t="s">
        <v>351</v>
      </c>
      <c r="T14" s="1" t="s">
        <v>352</v>
      </c>
      <c r="U14" s="1" t="s">
        <v>353</v>
      </c>
      <c r="V14" s="1" t="s">
        <v>368</v>
      </c>
    </row>
    <row r="15" s="1" customFormat="1" spans="1:22">
      <c r="A15" s="3">
        <v>999222659624335</v>
      </c>
      <c r="B15" s="1" t="s">
        <v>389</v>
      </c>
      <c r="C15" s="1" t="s">
        <v>403</v>
      </c>
      <c r="D15" s="1" t="s">
        <v>364</v>
      </c>
      <c r="E15" s="1" t="s">
        <v>404</v>
      </c>
      <c r="F15" s="1" t="s">
        <v>389</v>
      </c>
      <c r="G15" s="1" t="s">
        <v>384</v>
      </c>
      <c r="H15" s="1" t="s">
        <v>343</v>
      </c>
      <c r="I15" s="1" t="s">
        <v>392</v>
      </c>
      <c r="J15" s="1" t="s">
        <v>345</v>
      </c>
      <c r="K15" s="1" t="s">
        <v>392</v>
      </c>
      <c r="L15" s="1" t="s">
        <v>392</v>
      </c>
      <c r="M15" s="1" t="s">
        <v>346</v>
      </c>
      <c r="N15" s="1" t="s">
        <v>346</v>
      </c>
      <c r="O15" s="1" t="s">
        <v>347</v>
      </c>
      <c r="P15" s="1" t="s">
        <v>348</v>
      </c>
      <c r="Q15" s="1" t="s">
        <v>349</v>
      </c>
      <c r="R15" s="1" t="s">
        <v>405</v>
      </c>
      <c r="S15" s="1" t="s">
        <v>351</v>
      </c>
      <c r="T15" s="1" t="s">
        <v>352</v>
      </c>
      <c r="U15" s="1" t="s">
        <v>353</v>
      </c>
      <c r="V15" s="1" t="s">
        <v>368</v>
      </c>
    </row>
    <row r="16" s="1" customFormat="1" spans="1:22">
      <c r="A16" s="3">
        <v>999222659083410</v>
      </c>
      <c r="B16" s="1" t="s">
        <v>389</v>
      </c>
      <c r="C16" s="1" t="s">
        <v>406</v>
      </c>
      <c r="D16" s="1" t="s">
        <v>364</v>
      </c>
      <c r="E16" s="1" t="s">
        <v>407</v>
      </c>
      <c r="F16" s="1" t="s">
        <v>389</v>
      </c>
      <c r="G16" s="1" t="s">
        <v>384</v>
      </c>
      <c r="H16" s="1" t="s">
        <v>343</v>
      </c>
      <c r="I16" s="1" t="s">
        <v>392</v>
      </c>
      <c r="J16" s="1" t="s">
        <v>345</v>
      </c>
      <c r="K16" s="1" t="s">
        <v>392</v>
      </c>
      <c r="L16" s="1" t="s">
        <v>392</v>
      </c>
      <c r="M16" s="1" t="s">
        <v>346</v>
      </c>
      <c r="N16" s="1" t="s">
        <v>346</v>
      </c>
      <c r="O16" s="1" t="s">
        <v>347</v>
      </c>
      <c r="P16" s="1" t="s">
        <v>348</v>
      </c>
      <c r="Q16" s="1" t="s">
        <v>349</v>
      </c>
      <c r="R16" s="1" t="s">
        <v>408</v>
      </c>
      <c r="S16" s="1" t="s">
        <v>351</v>
      </c>
      <c r="T16" s="1" t="s">
        <v>352</v>
      </c>
      <c r="U16" s="1" t="s">
        <v>353</v>
      </c>
      <c r="V16" s="1" t="s">
        <v>368</v>
      </c>
    </row>
    <row r="17" s="1" customFormat="1" spans="1:22">
      <c r="A17" s="3">
        <v>999222656709088</v>
      </c>
      <c r="B17" s="1" t="s">
        <v>389</v>
      </c>
      <c r="C17" s="1" t="s">
        <v>409</v>
      </c>
      <c r="D17" s="1" t="s">
        <v>364</v>
      </c>
      <c r="E17" s="1" t="s">
        <v>268</v>
      </c>
      <c r="F17" s="1" t="s">
        <v>389</v>
      </c>
      <c r="G17" s="1" t="s">
        <v>384</v>
      </c>
      <c r="H17" s="1" t="s">
        <v>343</v>
      </c>
      <c r="I17" s="1" t="s">
        <v>410</v>
      </c>
      <c r="J17" s="1" t="s">
        <v>345</v>
      </c>
      <c r="K17" s="1" t="s">
        <v>410</v>
      </c>
      <c r="L17" s="1" t="s">
        <v>410</v>
      </c>
      <c r="M17" s="1" t="s">
        <v>346</v>
      </c>
      <c r="N17" s="1" t="s">
        <v>346</v>
      </c>
      <c r="O17" s="1" t="s">
        <v>347</v>
      </c>
      <c r="P17" s="1" t="s">
        <v>348</v>
      </c>
      <c r="Q17" s="1" t="s">
        <v>349</v>
      </c>
      <c r="R17" s="1" t="s">
        <v>411</v>
      </c>
      <c r="S17" s="1" t="s">
        <v>351</v>
      </c>
      <c r="T17" s="1" t="s">
        <v>352</v>
      </c>
      <c r="U17" s="1" t="s">
        <v>353</v>
      </c>
      <c r="V17" s="1" t="s">
        <v>368</v>
      </c>
    </row>
    <row r="18" s="1" customFormat="1" spans="1:22">
      <c r="A18" s="3">
        <v>999222656615732</v>
      </c>
      <c r="B18" s="1" t="s">
        <v>389</v>
      </c>
      <c r="C18" s="1" t="s">
        <v>412</v>
      </c>
      <c r="D18" s="1" t="s">
        <v>364</v>
      </c>
      <c r="E18" s="1" t="s">
        <v>413</v>
      </c>
      <c r="F18" s="1" t="s">
        <v>389</v>
      </c>
      <c r="G18" s="1" t="s">
        <v>384</v>
      </c>
      <c r="H18" s="1" t="s">
        <v>343</v>
      </c>
      <c r="I18" s="1" t="s">
        <v>410</v>
      </c>
      <c r="J18" s="1" t="s">
        <v>345</v>
      </c>
      <c r="K18" s="1" t="s">
        <v>410</v>
      </c>
      <c r="L18" s="1" t="s">
        <v>410</v>
      </c>
      <c r="M18" s="1" t="s">
        <v>346</v>
      </c>
      <c r="N18" s="1" t="s">
        <v>346</v>
      </c>
      <c r="O18" s="1" t="s">
        <v>347</v>
      </c>
      <c r="P18" s="1" t="s">
        <v>348</v>
      </c>
      <c r="Q18" s="1" t="s">
        <v>349</v>
      </c>
      <c r="R18" s="1" t="s">
        <v>414</v>
      </c>
      <c r="S18" s="1" t="s">
        <v>351</v>
      </c>
      <c r="T18" s="1" t="s">
        <v>352</v>
      </c>
      <c r="U18" s="1" t="s">
        <v>353</v>
      </c>
      <c r="V18" s="1" t="s">
        <v>368</v>
      </c>
    </row>
    <row r="19" s="1" customFormat="1" spans="1:22">
      <c r="A19" s="3">
        <v>999222655903007</v>
      </c>
      <c r="B19" s="1" t="s">
        <v>389</v>
      </c>
      <c r="C19" s="1" t="s">
        <v>415</v>
      </c>
      <c r="D19" s="1" t="s">
        <v>364</v>
      </c>
      <c r="E19" s="1" t="s">
        <v>416</v>
      </c>
      <c r="F19" s="1" t="s">
        <v>389</v>
      </c>
      <c r="G19" s="1" t="s">
        <v>384</v>
      </c>
      <c r="H19" s="1" t="s">
        <v>343</v>
      </c>
      <c r="I19" s="1" t="s">
        <v>410</v>
      </c>
      <c r="J19" s="1" t="s">
        <v>345</v>
      </c>
      <c r="K19" s="1" t="s">
        <v>410</v>
      </c>
      <c r="L19" s="1" t="s">
        <v>410</v>
      </c>
      <c r="M19" s="1" t="s">
        <v>346</v>
      </c>
      <c r="N19" s="1" t="s">
        <v>346</v>
      </c>
      <c r="O19" s="1" t="s">
        <v>347</v>
      </c>
      <c r="P19" s="1" t="s">
        <v>348</v>
      </c>
      <c r="Q19" s="1" t="s">
        <v>349</v>
      </c>
      <c r="R19" s="1" t="s">
        <v>417</v>
      </c>
      <c r="S19" s="1" t="s">
        <v>351</v>
      </c>
      <c r="T19" s="1" t="s">
        <v>352</v>
      </c>
      <c r="U19" s="1" t="s">
        <v>353</v>
      </c>
      <c r="V19" s="1" t="s">
        <v>368</v>
      </c>
    </row>
    <row r="20" s="1" customFormat="1" spans="1:22">
      <c r="A20" s="3">
        <v>999222651753073</v>
      </c>
      <c r="B20" s="1" t="s">
        <v>389</v>
      </c>
      <c r="C20" s="1" t="s">
        <v>418</v>
      </c>
      <c r="D20" s="1" t="s">
        <v>364</v>
      </c>
      <c r="E20" s="1" t="s">
        <v>261</v>
      </c>
      <c r="F20" s="1" t="s">
        <v>389</v>
      </c>
      <c r="G20" s="1" t="s">
        <v>338</v>
      </c>
      <c r="H20" s="1" t="s">
        <v>343</v>
      </c>
      <c r="I20" s="1" t="s">
        <v>419</v>
      </c>
      <c r="J20" s="1" t="s">
        <v>345</v>
      </c>
      <c r="K20" s="1" t="s">
        <v>419</v>
      </c>
      <c r="L20" s="1" t="s">
        <v>419</v>
      </c>
      <c r="M20" s="1" t="s">
        <v>346</v>
      </c>
      <c r="N20" s="1" t="s">
        <v>346</v>
      </c>
      <c r="O20" s="1" t="s">
        <v>347</v>
      </c>
      <c r="P20" s="1" t="s">
        <v>348</v>
      </c>
      <c r="Q20" s="1" t="s">
        <v>349</v>
      </c>
      <c r="R20" s="1" t="s">
        <v>420</v>
      </c>
      <c r="S20" s="1" t="s">
        <v>351</v>
      </c>
      <c r="T20" s="1" t="s">
        <v>352</v>
      </c>
      <c r="U20" s="1" t="s">
        <v>353</v>
      </c>
      <c r="V20" s="1" t="s">
        <v>368</v>
      </c>
    </row>
    <row r="21" s="1" customFormat="1" spans="1:22">
      <c r="A21" s="3">
        <v>999222650678443</v>
      </c>
      <c r="B21" s="1" t="s">
        <v>421</v>
      </c>
      <c r="C21" s="1" t="s">
        <v>422</v>
      </c>
      <c r="D21" s="1" t="s">
        <v>364</v>
      </c>
      <c r="E21" s="1" t="s">
        <v>423</v>
      </c>
      <c r="F21" s="1" t="s">
        <v>389</v>
      </c>
      <c r="G21" s="1" t="s">
        <v>362</v>
      </c>
      <c r="H21" s="1" t="s">
        <v>343</v>
      </c>
      <c r="I21" s="1" t="s">
        <v>424</v>
      </c>
      <c r="J21" s="1" t="s">
        <v>345</v>
      </c>
      <c r="K21" s="1" t="s">
        <v>424</v>
      </c>
      <c r="L21" s="1" t="s">
        <v>424</v>
      </c>
      <c r="M21" s="1" t="s">
        <v>346</v>
      </c>
      <c r="N21" s="1" t="s">
        <v>346</v>
      </c>
      <c r="O21" s="1" t="s">
        <v>347</v>
      </c>
      <c r="P21" s="1" t="s">
        <v>348</v>
      </c>
      <c r="Q21" s="1" t="s">
        <v>349</v>
      </c>
      <c r="R21" s="1" t="s">
        <v>425</v>
      </c>
      <c r="S21" s="1" t="s">
        <v>351</v>
      </c>
      <c r="T21" s="1" t="s">
        <v>352</v>
      </c>
      <c r="U21" s="1" t="s">
        <v>353</v>
      </c>
      <c r="V21" s="1" t="s">
        <v>368</v>
      </c>
    </row>
    <row r="22" s="1" customFormat="1" spans="1:22">
      <c r="A22" s="3">
        <v>999222649701805</v>
      </c>
      <c r="B22" s="1" t="s">
        <v>421</v>
      </c>
      <c r="C22" s="1" t="s">
        <v>426</v>
      </c>
      <c r="D22" s="1" t="s">
        <v>364</v>
      </c>
      <c r="E22" s="1" t="s">
        <v>427</v>
      </c>
      <c r="F22" s="1" t="s">
        <v>389</v>
      </c>
      <c r="G22" s="1" t="s">
        <v>338</v>
      </c>
      <c r="H22" s="1" t="s">
        <v>343</v>
      </c>
      <c r="I22" s="1" t="s">
        <v>428</v>
      </c>
      <c r="J22" s="1" t="s">
        <v>345</v>
      </c>
      <c r="K22" s="1" t="s">
        <v>428</v>
      </c>
      <c r="L22" s="1" t="s">
        <v>428</v>
      </c>
      <c r="M22" s="1" t="s">
        <v>346</v>
      </c>
      <c r="N22" s="1" t="s">
        <v>346</v>
      </c>
      <c r="O22" s="1" t="s">
        <v>347</v>
      </c>
      <c r="P22" s="1" t="s">
        <v>348</v>
      </c>
      <c r="Q22" s="1" t="s">
        <v>349</v>
      </c>
      <c r="R22" s="1" t="s">
        <v>429</v>
      </c>
      <c r="S22" s="1" t="s">
        <v>351</v>
      </c>
      <c r="T22" s="1" t="s">
        <v>352</v>
      </c>
      <c r="U22" s="1" t="s">
        <v>353</v>
      </c>
      <c r="V22" s="1" t="s">
        <v>368</v>
      </c>
    </row>
    <row r="23" s="1" customFormat="1" spans="1:22">
      <c r="A23" s="3">
        <v>999222647612651</v>
      </c>
      <c r="B23" s="1" t="s">
        <v>421</v>
      </c>
      <c r="C23" s="1" t="s">
        <v>430</v>
      </c>
      <c r="D23" s="1" t="s">
        <v>364</v>
      </c>
      <c r="E23" s="1" t="s">
        <v>431</v>
      </c>
      <c r="F23" s="1" t="s">
        <v>389</v>
      </c>
      <c r="G23" s="1" t="s">
        <v>384</v>
      </c>
      <c r="H23" s="1" t="s">
        <v>343</v>
      </c>
      <c r="I23" s="1" t="s">
        <v>410</v>
      </c>
      <c r="J23" s="1" t="s">
        <v>345</v>
      </c>
      <c r="K23" s="1" t="s">
        <v>410</v>
      </c>
      <c r="L23" s="1" t="s">
        <v>410</v>
      </c>
      <c r="M23" s="1" t="s">
        <v>346</v>
      </c>
      <c r="N23" s="1" t="s">
        <v>346</v>
      </c>
      <c r="O23" s="1" t="s">
        <v>347</v>
      </c>
      <c r="P23" s="1" t="s">
        <v>348</v>
      </c>
      <c r="Q23" s="1" t="s">
        <v>349</v>
      </c>
      <c r="R23" s="1" t="s">
        <v>432</v>
      </c>
      <c r="S23" s="1" t="s">
        <v>351</v>
      </c>
      <c r="T23" s="1" t="s">
        <v>352</v>
      </c>
      <c r="U23" s="1" t="s">
        <v>353</v>
      </c>
      <c r="V23" s="1" t="s">
        <v>368</v>
      </c>
    </row>
    <row r="24" s="1" customFormat="1" spans="1:22">
      <c r="A24" s="3">
        <v>999222644002870</v>
      </c>
      <c r="B24" s="1" t="s">
        <v>421</v>
      </c>
      <c r="C24" s="1" t="s">
        <v>433</v>
      </c>
      <c r="D24" s="1" t="s">
        <v>364</v>
      </c>
      <c r="E24" s="1" t="s">
        <v>434</v>
      </c>
      <c r="F24" s="1" t="s">
        <v>389</v>
      </c>
      <c r="G24" s="1" t="s">
        <v>384</v>
      </c>
      <c r="H24" s="1" t="s">
        <v>343</v>
      </c>
      <c r="I24" s="1" t="s">
        <v>410</v>
      </c>
      <c r="J24" s="1" t="s">
        <v>345</v>
      </c>
      <c r="K24" s="1" t="s">
        <v>410</v>
      </c>
      <c r="L24" s="1" t="s">
        <v>410</v>
      </c>
      <c r="M24" s="1" t="s">
        <v>346</v>
      </c>
      <c r="N24" s="1" t="s">
        <v>346</v>
      </c>
      <c r="O24" s="1" t="s">
        <v>347</v>
      </c>
      <c r="P24" s="1" t="s">
        <v>348</v>
      </c>
      <c r="Q24" s="1" t="s">
        <v>349</v>
      </c>
      <c r="R24" s="1" t="s">
        <v>435</v>
      </c>
      <c r="S24" s="1" t="s">
        <v>351</v>
      </c>
      <c r="T24" s="1" t="s">
        <v>352</v>
      </c>
      <c r="U24" s="1" t="s">
        <v>353</v>
      </c>
      <c r="V24" s="1" t="s">
        <v>368</v>
      </c>
    </row>
    <row r="25" s="1" customFormat="1" spans="1:22">
      <c r="A25" s="3">
        <v>999222643362327</v>
      </c>
      <c r="B25" s="1" t="s">
        <v>421</v>
      </c>
      <c r="C25" s="1" t="s">
        <v>436</v>
      </c>
      <c r="D25" s="1" t="s">
        <v>364</v>
      </c>
      <c r="E25" s="1" t="s">
        <v>437</v>
      </c>
      <c r="F25" s="1" t="s">
        <v>389</v>
      </c>
      <c r="G25" s="1" t="s">
        <v>384</v>
      </c>
      <c r="H25" s="1" t="s">
        <v>343</v>
      </c>
      <c r="I25" s="1" t="s">
        <v>410</v>
      </c>
      <c r="J25" s="1" t="s">
        <v>345</v>
      </c>
      <c r="K25" s="1" t="s">
        <v>410</v>
      </c>
      <c r="L25" s="1" t="s">
        <v>410</v>
      </c>
      <c r="M25" s="1" t="s">
        <v>346</v>
      </c>
      <c r="N25" s="1" t="s">
        <v>346</v>
      </c>
      <c r="O25" s="1" t="s">
        <v>347</v>
      </c>
      <c r="P25" s="1" t="s">
        <v>348</v>
      </c>
      <c r="Q25" s="1" t="s">
        <v>349</v>
      </c>
      <c r="R25" s="1" t="s">
        <v>438</v>
      </c>
      <c r="S25" s="1" t="s">
        <v>351</v>
      </c>
      <c r="T25" s="1" t="s">
        <v>352</v>
      </c>
      <c r="U25" s="1" t="s">
        <v>353</v>
      </c>
      <c r="V25" s="1" t="s">
        <v>368</v>
      </c>
    </row>
    <row r="26" s="1" customFormat="1" spans="1:22">
      <c r="A26" s="3">
        <v>999222636745202</v>
      </c>
      <c r="B26" s="1" t="s">
        <v>421</v>
      </c>
      <c r="C26" s="1" t="s">
        <v>439</v>
      </c>
      <c r="D26" s="1" t="s">
        <v>364</v>
      </c>
      <c r="E26" s="1" t="s">
        <v>440</v>
      </c>
      <c r="F26" s="1" t="s">
        <v>421</v>
      </c>
      <c r="G26" s="1" t="s">
        <v>362</v>
      </c>
      <c r="H26" s="1" t="s">
        <v>343</v>
      </c>
      <c r="I26" s="1" t="s">
        <v>441</v>
      </c>
      <c r="J26" s="1" t="s">
        <v>345</v>
      </c>
      <c r="K26" s="1" t="s">
        <v>441</v>
      </c>
      <c r="L26" s="1" t="s">
        <v>441</v>
      </c>
      <c r="M26" s="1" t="s">
        <v>346</v>
      </c>
      <c r="N26" s="1" t="s">
        <v>346</v>
      </c>
      <c r="O26" s="1" t="s">
        <v>347</v>
      </c>
      <c r="P26" s="1" t="s">
        <v>348</v>
      </c>
      <c r="Q26" s="1" t="s">
        <v>349</v>
      </c>
      <c r="R26" s="1" t="s">
        <v>442</v>
      </c>
      <c r="S26" s="1" t="s">
        <v>351</v>
      </c>
      <c r="T26" s="1" t="s">
        <v>352</v>
      </c>
      <c r="U26" s="1" t="s">
        <v>353</v>
      </c>
      <c r="V26" s="1" t="s">
        <v>368</v>
      </c>
    </row>
    <row r="27" s="1" customFormat="1" spans="1:22">
      <c r="A27" s="3">
        <v>999222634754875</v>
      </c>
      <c r="B27" s="1" t="s">
        <v>421</v>
      </c>
      <c r="C27" s="1" t="s">
        <v>443</v>
      </c>
      <c r="D27" s="1" t="s">
        <v>364</v>
      </c>
      <c r="E27" s="1" t="s">
        <v>444</v>
      </c>
      <c r="F27" s="1" t="s">
        <v>421</v>
      </c>
      <c r="G27" s="1" t="s">
        <v>389</v>
      </c>
      <c r="H27" s="1" t="s">
        <v>343</v>
      </c>
      <c r="I27" s="1" t="s">
        <v>445</v>
      </c>
      <c r="J27" s="1" t="s">
        <v>345</v>
      </c>
      <c r="K27" s="1" t="s">
        <v>445</v>
      </c>
      <c r="L27" s="1" t="s">
        <v>445</v>
      </c>
      <c r="M27" s="1" t="s">
        <v>346</v>
      </c>
      <c r="N27" s="1" t="s">
        <v>346</v>
      </c>
      <c r="O27" s="1" t="s">
        <v>347</v>
      </c>
      <c r="P27" s="1" t="s">
        <v>348</v>
      </c>
      <c r="Q27" s="1" t="s">
        <v>349</v>
      </c>
      <c r="R27" s="1" t="s">
        <v>446</v>
      </c>
      <c r="S27" s="1" t="s">
        <v>351</v>
      </c>
      <c r="T27" s="1" t="s">
        <v>352</v>
      </c>
      <c r="U27" s="1" t="s">
        <v>353</v>
      </c>
      <c r="V27" s="1" t="s">
        <v>368</v>
      </c>
    </row>
    <row r="28" s="1" customFormat="1" spans="1:22">
      <c r="A28" s="3">
        <v>999222632724456</v>
      </c>
      <c r="B28" s="1" t="s">
        <v>421</v>
      </c>
      <c r="C28" s="1" t="s">
        <v>447</v>
      </c>
      <c r="D28" s="1" t="s">
        <v>340</v>
      </c>
      <c r="E28" s="1" t="s">
        <v>237</v>
      </c>
      <c r="F28" s="1" t="s">
        <v>421</v>
      </c>
      <c r="G28" s="1" t="s">
        <v>389</v>
      </c>
      <c r="H28" s="1" t="s">
        <v>343</v>
      </c>
      <c r="I28" s="1" t="s">
        <v>371</v>
      </c>
      <c r="J28" s="1" t="s">
        <v>345</v>
      </c>
      <c r="K28" s="1" t="s">
        <v>371</v>
      </c>
      <c r="L28" s="1" t="s">
        <v>371</v>
      </c>
      <c r="M28" s="1" t="s">
        <v>346</v>
      </c>
      <c r="N28" s="1" t="s">
        <v>346</v>
      </c>
      <c r="O28" s="1" t="s">
        <v>347</v>
      </c>
      <c r="P28" s="1" t="s">
        <v>348</v>
      </c>
      <c r="Q28" s="1" t="s">
        <v>349</v>
      </c>
      <c r="R28" s="1" t="s">
        <v>448</v>
      </c>
      <c r="S28" s="1" t="s">
        <v>351</v>
      </c>
      <c r="T28" s="1" t="s">
        <v>352</v>
      </c>
      <c r="U28" s="1" t="s">
        <v>353</v>
      </c>
      <c r="V28" s="1" t="s">
        <v>354</v>
      </c>
    </row>
    <row r="29" s="1" customFormat="1" spans="1:22">
      <c r="A29" s="3">
        <v>999222631733531</v>
      </c>
      <c r="B29" s="1" t="s">
        <v>421</v>
      </c>
      <c r="C29" s="1" t="s">
        <v>449</v>
      </c>
      <c r="D29" s="1" t="s">
        <v>364</v>
      </c>
      <c r="E29" s="1" t="s">
        <v>450</v>
      </c>
      <c r="F29" s="1" t="s">
        <v>421</v>
      </c>
      <c r="G29" s="1" t="s">
        <v>389</v>
      </c>
      <c r="H29" s="1" t="s">
        <v>343</v>
      </c>
      <c r="I29" s="1" t="s">
        <v>451</v>
      </c>
      <c r="J29" s="1" t="s">
        <v>345</v>
      </c>
      <c r="K29" s="1" t="s">
        <v>451</v>
      </c>
      <c r="L29" s="1" t="s">
        <v>451</v>
      </c>
      <c r="M29" s="1" t="s">
        <v>346</v>
      </c>
      <c r="N29" s="1" t="s">
        <v>346</v>
      </c>
      <c r="O29" s="1" t="s">
        <v>347</v>
      </c>
      <c r="P29" s="1" t="s">
        <v>348</v>
      </c>
      <c r="Q29" s="1" t="s">
        <v>349</v>
      </c>
      <c r="R29" s="1" t="s">
        <v>452</v>
      </c>
      <c r="S29" s="1" t="s">
        <v>351</v>
      </c>
      <c r="T29" s="1" t="s">
        <v>352</v>
      </c>
      <c r="U29" s="1" t="s">
        <v>353</v>
      </c>
      <c r="V29" s="1" t="s">
        <v>368</v>
      </c>
    </row>
    <row r="30" s="1" customFormat="1" spans="1:22">
      <c r="A30" s="3">
        <v>999222631094081</v>
      </c>
      <c r="B30" s="1" t="s">
        <v>421</v>
      </c>
      <c r="C30" s="1" t="s">
        <v>453</v>
      </c>
      <c r="D30" s="1" t="s">
        <v>340</v>
      </c>
      <c r="E30" s="1" t="s">
        <v>454</v>
      </c>
      <c r="F30" s="1" t="s">
        <v>421</v>
      </c>
      <c r="G30" s="1" t="s">
        <v>389</v>
      </c>
      <c r="H30" s="1" t="s">
        <v>343</v>
      </c>
      <c r="I30" s="1" t="s">
        <v>371</v>
      </c>
      <c r="J30" s="1" t="s">
        <v>345</v>
      </c>
      <c r="K30" s="1" t="s">
        <v>371</v>
      </c>
      <c r="L30" s="1" t="s">
        <v>371</v>
      </c>
      <c r="M30" s="1" t="s">
        <v>346</v>
      </c>
      <c r="N30" s="1" t="s">
        <v>346</v>
      </c>
      <c r="O30" s="1" t="s">
        <v>347</v>
      </c>
      <c r="P30" s="1" t="s">
        <v>348</v>
      </c>
      <c r="Q30" s="1" t="s">
        <v>349</v>
      </c>
      <c r="R30" s="1" t="s">
        <v>455</v>
      </c>
      <c r="S30" s="1" t="s">
        <v>351</v>
      </c>
      <c r="T30" s="1" t="s">
        <v>352</v>
      </c>
      <c r="U30" s="1" t="s">
        <v>353</v>
      </c>
      <c r="V30" s="1" t="s">
        <v>354</v>
      </c>
    </row>
    <row r="31" s="1" customFormat="1" spans="1:22">
      <c r="A31" s="3">
        <v>999222630923999</v>
      </c>
      <c r="B31" s="1" t="s">
        <v>421</v>
      </c>
      <c r="C31" s="1" t="s">
        <v>456</v>
      </c>
      <c r="D31" s="1" t="s">
        <v>340</v>
      </c>
      <c r="E31" s="1" t="s">
        <v>457</v>
      </c>
      <c r="F31" s="1" t="s">
        <v>421</v>
      </c>
      <c r="G31" s="1" t="s">
        <v>384</v>
      </c>
      <c r="H31" s="1" t="s">
        <v>343</v>
      </c>
      <c r="I31" s="1" t="s">
        <v>375</v>
      </c>
      <c r="J31" s="1" t="s">
        <v>345</v>
      </c>
      <c r="K31" s="1" t="s">
        <v>375</v>
      </c>
      <c r="L31" s="1" t="s">
        <v>375</v>
      </c>
      <c r="M31" s="1" t="s">
        <v>346</v>
      </c>
      <c r="N31" s="1" t="s">
        <v>346</v>
      </c>
      <c r="O31" s="1" t="s">
        <v>347</v>
      </c>
      <c r="P31" s="1" t="s">
        <v>348</v>
      </c>
      <c r="Q31" s="1" t="s">
        <v>349</v>
      </c>
      <c r="R31" s="1" t="s">
        <v>458</v>
      </c>
      <c r="S31" s="1" t="s">
        <v>351</v>
      </c>
      <c r="T31" s="1" t="s">
        <v>352</v>
      </c>
      <c r="U31" s="1" t="s">
        <v>353</v>
      </c>
      <c r="V31" s="1" t="s">
        <v>354</v>
      </c>
    </row>
    <row r="32" s="1" customFormat="1" spans="1:22">
      <c r="A32" s="3">
        <v>999222631119409</v>
      </c>
      <c r="B32" s="1" t="s">
        <v>421</v>
      </c>
      <c r="C32" s="1" t="s">
        <v>459</v>
      </c>
      <c r="D32" s="1" t="s">
        <v>340</v>
      </c>
      <c r="E32" s="1" t="s">
        <v>460</v>
      </c>
      <c r="F32" s="1" t="s">
        <v>421</v>
      </c>
      <c r="G32" s="1" t="s">
        <v>389</v>
      </c>
      <c r="H32" s="1" t="s">
        <v>343</v>
      </c>
      <c r="I32" s="1" t="s">
        <v>357</v>
      </c>
      <c r="J32" s="1" t="s">
        <v>345</v>
      </c>
      <c r="K32" s="1" t="s">
        <v>357</v>
      </c>
      <c r="L32" s="1" t="s">
        <v>357</v>
      </c>
      <c r="M32" s="1" t="s">
        <v>346</v>
      </c>
      <c r="N32" s="1" t="s">
        <v>346</v>
      </c>
      <c r="O32" s="1" t="s">
        <v>347</v>
      </c>
      <c r="P32" s="1" t="s">
        <v>348</v>
      </c>
      <c r="Q32" s="1" t="s">
        <v>349</v>
      </c>
      <c r="R32" s="1" t="s">
        <v>461</v>
      </c>
      <c r="S32" s="1" t="s">
        <v>351</v>
      </c>
      <c r="T32" s="1" t="s">
        <v>352</v>
      </c>
      <c r="U32" s="1" t="s">
        <v>353</v>
      </c>
      <c r="V32" s="1" t="s">
        <v>354</v>
      </c>
    </row>
    <row r="33" s="1" customFormat="1" spans="1:22">
      <c r="A33" s="3">
        <v>999222630442422</v>
      </c>
      <c r="B33" s="1" t="s">
        <v>421</v>
      </c>
      <c r="C33" s="1" t="s">
        <v>462</v>
      </c>
      <c r="D33" s="1" t="s">
        <v>340</v>
      </c>
      <c r="E33" s="1" t="s">
        <v>463</v>
      </c>
      <c r="F33" s="1" t="s">
        <v>421</v>
      </c>
      <c r="G33" s="1" t="s">
        <v>389</v>
      </c>
      <c r="H33" s="1" t="s">
        <v>343</v>
      </c>
      <c r="I33" s="1" t="s">
        <v>357</v>
      </c>
      <c r="J33" s="1" t="s">
        <v>345</v>
      </c>
      <c r="K33" s="1" t="s">
        <v>357</v>
      </c>
      <c r="L33" s="1" t="s">
        <v>357</v>
      </c>
      <c r="M33" s="1" t="s">
        <v>346</v>
      </c>
      <c r="N33" s="1" t="s">
        <v>346</v>
      </c>
      <c r="O33" s="1" t="s">
        <v>347</v>
      </c>
      <c r="P33" s="1" t="s">
        <v>348</v>
      </c>
      <c r="Q33" s="1" t="s">
        <v>349</v>
      </c>
      <c r="R33" s="1" t="s">
        <v>464</v>
      </c>
      <c r="S33" s="1" t="s">
        <v>351</v>
      </c>
      <c r="T33" s="1" t="s">
        <v>352</v>
      </c>
      <c r="U33" s="1" t="s">
        <v>353</v>
      </c>
      <c r="V33" s="1" t="s">
        <v>354</v>
      </c>
    </row>
    <row r="34" s="1" customFormat="1" spans="1:22">
      <c r="A34" s="3">
        <v>999222626319076</v>
      </c>
      <c r="B34" s="1" t="s">
        <v>421</v>
      </c>
      <c r="C34" s="1" t="s">
        <v>465</v>
      </c>
      <c r="D34" s="1" t="s">
        <v>364</v>
      </c>
      <c r="E34" s="1" t="s">
        <v>466</v>
      </c>
      <c r="F34" s="1" t="s">
        <v>421</v>
      </c>
      <c r="G34" s="1" t="s">
        <v>389</v>
      </c>
      <c r="H34" s="1" t="s">
        <v>343</v>
      </c>
      <c r="I34" s="1" t="s">
        <v>445</v>
      </c>
      <c r="J34" s="1" t="s">
        <v>345</v>
      </c>
      <c r="K34" s="1" t="s">
        <v>445</v>
      </c>
      <c r="L34" s="1" t="s">
        <v>445</v>
      </c>
      <c r="M34" s="1" t="s">
        <v>346</v>
      </c>
      <c r="N34" s="1" t="s">
        <v>346</v>
      </c>
      <c r="O34" s="1" t="s">
        <v>347</v>
      </c>
      <c r="P34" s="1" t="s">
        <v>348</v>
      </c>
      <c r="Q34" s="1" t="s">
        <v>349</v>
      </c>
      <c r="R34" s="1" t="s">
        <v>467</v>
      </c>
      <c r="S34" s="1" t="s">
        <v>351</v>
      </c>
      <c r="T34" s="1" t="s">
        <v>352</v>
      </c>
      <c r="U34" s="1" t="s">
        <v>353</v>
      </c>
      <c r="V34" s="1" t="s">
        <v>368</v>
      </c>
    </row>
    <row r="35" s="1" customFormat="1" spans="1:22">
      <c r="A35" s="3">
        <v>999222608505274</v>
      </c>
      <c r="B35" s="1" t="s">
        <v>468</v>
      </c>
      <c r="C35" s="1" t="s">
        <v>469</v>
      </c>
      <c r="D35" s="1" t="s">
        <v>364</v>
      </c>
      <c r="E35" s="1" t="s">
        <v>470</v>
      </c>
      <c r="F35" s="1" t="s">
        <v>468</v>
      </c>
      <c r="G35" s="1" t="s">
        <v>384</v>
      </c>
      <c r="H35" s="1" t="s">
        <v>343</v>
      </c>
      <c r="I35" s="1" t="s">
        <v>441</v>
      </c>
      <c r="J35" s="1" t="s">
        <v>345</v>
      </c>
      <c r="K35" s="1" t="s">
        <v>441</v>
      </c>
      <c r="L35" s="1" t="s">
        <v>441</v>
      </c>
      <c r="M35" s="1" t="s">
        <v>346</v>
      </c>
      <c r="N35" s="1" t="s">
        <v>346</v>
      </c>
      <c r="O35" s="1" t="s">
        <v>347</v>
      </c>
      <c r="P35" s="1" t="s">
        <v>348</v>
      </c>
      <c r="Q35" s="1" t="s">
        <v>349</v>
      </c>
      <c r="R35" s="1" t="s">
        <v>471</v>
      </c>
      <c r="S35" s="1" t="s">
        <v>351</v>
      </c>
      <c r="T35" s="1" t="s">
        <v>352</v>
      </c>
      <c r="U35" s="1" t="s">
        <v>353</v>
      </c>
      <c r="V35" s="1" t="s">
        <v>368</v>
      </c>
    </row>
    <row r="36" s="1" customFormat="1" spans="1:22">
      <c r="A36" s="3">
        <v>999222606632972</v>
      </c>
      <c r="B36" s="1" t="s">
        <v>472</v>
      </c>
      <c r="C36" s="1" t="s">
        <v>473</v>
      </c>
      <c r="D36" s="1" t="s">
        <v>364</v>
      </c>
      <c r="E36" s="1" t="s">
        <v>474</v>
      </c>
      <c r="F36" s="1" t="s">
        <v>468</v>
      </c>
      <c r="G36" s="1" t="s">
        <v>384</v>
      </c>
      <c r="H36" s="1" t="s">
        <v>343</v>
      </c>
      <c r="I36" s="1" t="s">
        <v>441</v>
      </c>
      <c r="J36" s="1" t="s">
        <v>345</v>
      </c>
      <c r="K36" s="1" t="s">
        <v>441</v>
      </c>
      <c r="L36" s="1" t="s">
        <v>441</v>
      </c>
      <c r="M36" s="1" t="s">
        <v>346</v>
      </c>
      <c r="N36" s="1" t="s">
        <v>346</v>
      </c>
      <c r="O36" s="1" t="s">
        <v>347</v>
      </c>
      <c r="P36" s="1" t="s">
        <v>348</v>
      </c>
      <c r="Q36" s="1" t="s">
        <v>349</v>
      </c>
      <c r="R36" s="1" t="s">
        <v>475</v>
      </c>
      <c r="S36" s="1" t="s">
        <v>351</v>
      </c>
      <c r="T36" s="1" t="s">
        <v>352</v>
      </c>
      <c r="U36" s="1" t="s">
        <v>353</v>
      </c>
      <c r="V36" s="1" t="s">
        <v>368</v>
      </c>
    </row>
    <row r="37" s="1" customFormat="1" spans="1:22">
      <c r="A37" s="3">
        <v>999222598328627</v>
      </c>
      <c r="B37" s="1" t="s">
        <v>472</v>
      </c>
      <c r="C37" s="1" t="s">
        <v>476</v>
      </c>
      <c r="D37" s="1" t="s">
        <v>364</v>
      </c>
      <c r="E37" s="1" t="s">
        <v>477</v>
      </c>
      <c r="F37" s="1" t="s">
        <v>472</v>
      </c>
      <c r="G37" s="1" t="s">
        <v>362</v>
      </c>
      <c r="H37" s="1" t="s">
        <v>343</v>
      </c>
      <c r="I37" s="1" t="s">
        <v>478</v>
      </c>
      <c r="J37" s="1" t="s">
        <v>345</v>
      </c>
      <c r="K37" s="1" t="s">
        <v>478</v>
      </c>
      <c r="L37" s="1" t="s">
        <v>478</v>
      </c>
      <c r="M37" s="1" t="s">
        <v>346</v>
      </c>
      <c r="N37" s="1" t="s">
        <v>346</v>
      </c>
      <c r="O37" s="1" t="s">
        <v>347</v>
      </c>
      <c r="P37" s="1" t="s">
        <v>348</v>
      </c>
      <c r="Q37" s="1" t="s">
        <v>349</v>
      </c>
      <c r="R37" s="1" t="s">
        <v>479</v>
      </c>
      <c r="S37" s="1" t="s">
        <v>351</v>
      </c>
      <c r="T37" s="1" t="s">
        <v>352</v>
      </c>
      <c r="U37" s="1" t="s">
        <v>353</v>
      </c>
      <c r="V37" s="1" t="s">
        <v>368</v>
      </c>
    </row>
    <row r="38" s="1" customFormat="1" spans="1:22">
      <c r="A38" s="3">
        <v>999222588370888</v>
      </c>
      <c r="B38" s="1" t="s">
        <v>472</v>
      </c>
      <c r="C38" s="1" t="s">
        <v>480</v>
      </c>
      <c r="D38" s="1" t="s">
        <v>364</v>
      </c>
      <c r="E38" s="1" t="s">
        <v>481</v>
      </c>
      <c r="F38" s="1" t="s">
        <v>389</v>
      </c>
      <c r="G38" s="1" t="s">
        <v>384</v>
      </c>
      <c r="H38" s="1" t="s">
        <v>343</v>
      </c>
      <c r="I38" s="1" t="s">
        <v>482</v>
      </c>
      <c r="J38" s="1" t="s">
        <v>345</v>
      </c>
      <c r="K38" s="1" t="s">
        <v>482</v>
      </c>
      <c r="L38" s="1" t="s">
        <v>482</v>
      </c>
      <c r="M38" s="1" t="s">
        <v>346</v>
      </c>
      <c r="N38" s="1" t="s">
        <v>346</v>
      </c>
      <c r="O38" s="1" t="s">
        <v>347</v>
      </c>
      <c r="P38" s="1" t="s">
        <v>348</v>
      </c>
      <c r="Q38" s="1" t="s">
        <v>349</v>
      </c>
      <c r="R38" s="1" t="s">
        <v>483</v>
      </c>
      <c r="S38" s="1" t="s">
        <v>351</v>
      </c>
      <c r="T38" s="1" t="s">
        <v>352</v>
      </c>
      <c r="U38" s="1" t="s">
        <v>353</v>
      </c>
      <c r="V38" s="1" t="s">
        <v>368</v>
      </c>
    </row>
    <row r="39" s="1" customFormat="1" spans="1:22">
      <c r="A39" s="3">
        <v>999222583916664</v>
      </c>
      <c r="B39" s="1" t="s">
        <v>484</v>
      </c>
      <c r="C39" s="1" t="s">
        <v>485</v>
      </c>
      <c r="D39" s="1" t="s">
        <v>364</v>
      </c>
      <c r="E39" s="1" t="s">
        <v>207</v>
      </c>
      <c r="F39" s="1" t="s">
        <v>421</v>
      </c>
      <c r="G39" s="1" t="s">
        <v>384</v>
      </c>
      <c r="H39" s="1" t="s">
        <v>343</v>
      </c>
      <c r="I39" s="1" t="s">
        <v>486</v>
      </c>
      <c r="J39" s="1" t="s">
        <v>345</v>
      </c>
      <c r="K39" s="1" t="s">
        <v>486</v>
      </c>
      <c r="L39" s="1" t="s">
        <v>486</v>
      </c>
      <c r="M39" s="1" t="s">
        <v>346</v>
      </c>
      <c r="N39" s="1" t="s">
        <v>346</v>
      </c>
      <c r="O39" s="1" t="s">
        <v>347</v>
      </c>
      <c r="P39" s="1" t="s">
        <v>348</v>
      </c>
      <c r="Q39" s="1" t="s">
        <v>349</v>
      </c>
      <c r="R39" s="1" t="s">
        <v>487</v>
      </c>
      <c r="S39" s="1" t="s">
        <v>351</v>
      </c>
      <c r="T39" s="1" t="s">
        <v>352</v>
      </c>
      <c r="U39" s="1" t="s">
        <v>353</v>
      </c>
      <c r="V39" s="1" t="s">
        <v>368</v>
      </c>
    </row>
    <row r="40" s="1" customFormat="1" spans="1:22">
      <c r="A40" s="3">
        <v>999222576486094</v>
      </c>
      <c r="B40" s="1" t="s">
        <v>484</v>
      </c>
      <c r="C40" s="1" t="s">
        <v>488</v>
      </c>
      <c r="D40" s="1" t="s">
        <v>364</v>
      </c>
      <c r="E40" s="1" t="s">
        <v>489</v>
      </c>
      <c r="F40" s="1" t="s">
        <v>484</v>
      </c>
      <c r="G40" s="1" t="s">
        <v>472</v>
      </c>
      <c r="H40" s="1" t="s">
        <v>343</v>
      </c>
      <c r="I40" s="1" t="s">
        <v>482</v>
      </c>
      <c r="J40" s="1" t="s">
        <v>345</v>
      </c>
      <c r="K40" s="1" t="s">
        <v>482</v>
      </c>
      <c r="L40" s="1" t="s">
        <v>482</v>
      </c>
      <c r="M40" s="1" t="s">
        <v>346</v>
      </c>
      <c r="N40" s="1" t="s">
        <v>346</v>
      </c>
      <c r="O40" s="1" t="s">
        <v>347</v>
      </c>
      <c r="P40" s="1" t="s">
        <v>348</v>
      </c>
      <c r="Q40" s="1" t="s">
        <v>349</v>
      </c>
      <c r="R40" s="1" t="s">
        <v>490</v>
      </c>
      <c r="S40" s="1" t="s">
        <v>351</v>
      </c>
      <c r="T40" s="1" t="s">
        <v>352</v>
      </c>
      <c r="U40" s="1" t="s">
        <v>353</v>
      </c>
      <c r="V40" s="1" t="s">
        <v>368</v>
      </c>
    </row>
    <row r="41" s="1" customFormat="1" spans="1:22">
      <c r="A41" s="3">
        <v>999222572686584</v>
      </c>
      <c r="B41" s="1" t="s">
        <v>484</v>
      </c>
      <c r="C41" s="1" t="s">
        <v>491</v>
      </c>
      <c r="D41" s="1" t="s">
        <v>364</v>
      </c>
      <c r="E41" s="1" t="s">
        <v>492</v>
      </c>
      <c r="F41" s="1" t="s">
        <v>484</v>
      </c>
      <c r="G41" s="1" t="s">
        <v>472</v>
      </c>
      <c r="H41" s="1" t="s">
        <v>343</v>
      </c>
      <c r="I41" s="1" t="s">
        <v>482</v>
      </c>
      <c r="J41" s="1" t="s">
        <v>345</v>
      </c>
      <c r="K41" s="1" t="s">
        <v>482</v>
      </c>
      <c r="L41" s="1" t="s">
        <v>482</v>
      </c>
      <c r="M41" s="1" t="s">
        <v>346</v>
      </c>
      <c r="N41" s="1" t="s">
        <v>346</v>
      </c>
      <c r="O41" s="1" t="s">
        <v>347</v>
      </c>
      <c r="P41" s="1" t="s">
        <v>348</v>
      </c>
      <c r="Q41" s="1" t="s">
        <v>349</v>
      </c>
      <c r="R41" s="1" t="s">
        <v>493</v>
      </c>
      <c r="S41" s="1" t="s">
        <v>351</v>
      </c>
      <c r="T41" s="1" t="s">
        <v>352</v>
      </c>
      <c r="U41" s="1" t="s">
        <v>353</v>
      </c>
      <c r="V41" s="1" t="s">
        <v>368</v>
      </c>
    </row>
    <row r="42" s="1" customFormat="1" spans="1:22">
      <c r="A42" s="3">
        <v>999222569522405</v>
      </c>
      <c r="B42" s="1" t="s">
        <v>484</v>
      </c>
      <c r="C42" s="1" t="s">
        <v>494</v>
      </c>
      <c r="D42" s="1" t="s">
        <v>364</v>
      </c>
      <c r="E42" s="1" t="s">
        <v>495</v>
      </c>
      <c r="F42" s="1" t="s">
        <v>389</v>
      </c>
      <c r="G42" s="1" t="s">
        <v>384</v>
      </c>
      <c r="H42" s="1" t="s">
        <v>343</v>
      </c>
      <c r="I42" s="1" t="s">
        <v>482</v>
      </c>
      <c r="J42" s="1" t="s">
        <v>345</v>
      </c>
      <c r="K42" s="1" t="s">
        <v>482</v>
      </c>
      <c r="L42" s="1" t="s">
        <v>482</v>
      </c>
      <c r="M42" s="1" t="s">
        <v>346</v>
      </c>
      <c r="N42" s="1" t="s">
        <v>346</v>
      </c>
      <c r="O42" s="1" t="s">
        <v>347</v>
      </c>
      <c r="P42" s="1" t="s">
        <v>348</v>
      </c>
      <c r="Q42" s="1" t="s">
        <v>349</v>
      </c>
      <c r="R42" s="1" t="s">
        <v>496</v>
      </c>
      <c r="S42" s="1" t="s">
        <v>351</v>
      </c>
      <c r="T42" s="1" t="s">
        <v>352</v>
      </c>
      <c r="U42" s="1" t="s">
        <v>353</v>
      </c>
      <c r="V42" s="1" t="s">
        <v>368</v>
      </c>
    </row>
    <row r="43" s="1" customFormat="1" spans="1:22">
      <c r="A43" s="3">
        <v>999222564485637</v>
      </c>
      <c r="B43" s="1" t="s">
        <v>497</v>
      </c>
      <c r="C43" s="1" t="s">
        <v>498</v>
      </c>
      <c r="D43" s="1" t="s">
        <v>364</v>
      </c>
      <c r="E43" s="1" t="s">
        <v>499</v>
      </c>
      <c r="F43" s="1" t="s">
        <v>484</v>
      </c>
      <c r="G43" s="1" t="s">
        <v>472</v>
      </c>
      <c r="H43" s="1" t="s">
        <v>343</v>
      </c>
      <c r="I43" s="1" t="s">
        <v>482</v>
      </c>
      <c r="J43" s="1" t="s">
        <v>345</v>
      </c>
      <c r="K43" s="1" t="s">
        <v>482</v>
      </c>
      <c r="L43" s="1" t="s">
        <v>482</v>
      </c>
      <c r="M43" s="1" t="s">
        <v>346</v>
      </c>
      <c r="N43" s="1" t="s">
        <v>346</v>
      </c>
      <c r="O43" s="1" t="s">
        <v>347</v>
      </c>
      <c r="P43" s="1" t="s">
        <v>348</v>
      </c>
      <c r="Q43" s="1" t="s">
        <v>349</v>
      </c>
      <c r="R43" s="1" t="s">
        <v>500</v>
      </c>
      <c r="S43" s="1" t="s">
        <v>351</v>
      </c>
      <c r="T43" s="1" t="s">
        <v>352</v>
      </c>
      <c r="U43" s="1" t="s">
        <v>353</v>
      </c>
      <c r="V43" s="1" t="s">
        <v>368</v>
      </c>
    </row>
    <row r="44" s="1" customFormat="1" spans="1:22">
      <c r="A44" s="3">
        <v>999222560956382</v>
      </c>
      <c r="B44" s="1" t="s">
        <v>497</v>
      </c>
      <c r="C44" s="1" t="s">
        <v>501</v>
      </c>
      <c r="D44" s="1" t="s">
        <v>364</v>
      </c>
      <c r="E44" s="1" t="s">
        <v>193</v>
      </c>
      <c r="F44" s="1" t="s">
        <v>384</v>
      </c>
      <c r="G44" s="1" t="s">
        <v>362</v>
      </c>
      <c r="H44" s="1" t="s">
        <v>343</v>
      </c>
      <c r="I44" s="1" t="s">
        <v>482</v>
      </c>
      <c r="J44" s="1" t="s">
        <v>345</v>
      </c>
      <c r="K44" s="1" t="s">
        <v>482</v>
      </c>
      <c r="L44" s="1" t="s">
        <v>482</v>
      </c>
      <c r="M44" s="1" t="s">
        <v>346</v>
      </c>
      <c r="N44" s="1" t="s">
        <v>346</v>
      </c>
      <c r="O44" s="1" t="s">
        <v>347</v>
      </c>
      <c r="P44" s="1" t="s">
        <v>348</v>
      </c>
      <c r="Q44" s="1" t="s">
        <v>349</v>
      </c>
      <c r="R44" s="1" t="s">
        <v>502</v>
      </c>
      <c r="S44" s="1" t="s">
        <v>351</v>
      </c>
      <c r="T44" s="1" t="s">
        <v>352</v>
      </c>
      <c r="U44" s="1" t="s">
        <v>353</v>
      </c>
      <c r="V44" s="1" t="s">
        <v>368</v>
      </c>
    </row>
    <row r="45" s="1" customFormat="1" spans="1:22">
      <c r="A45" s="3">
        <v>999222549276254</v>
      </c>
      <c r="B45" s="1" t="s">
        <v>497</v>
      </c>
      <c r="C45" s="1" t="s">
        <v>503</v>
      </c>
      <c r="D45" s="1" t="s">
        <v>364</v>
      </c>
      <c r="E45" s="1" t="s">
        <v>504</v>
      </c>
      <c r="F45" s="1" t="s">
        <v>497</v>
      </c>
      <c r="G45" s="1" t="s">
        <v>484</v>
      </c>
      <c r="H45" s="1" t="s">
        <v>343</v>
      </c>
      <c r="I45" s="1" t="s">
        <v>482</v>
      </c>
      <c r="J45" s="1" t="s">
        <v>345</v>
      </c>
      <c r="K45" s="1" t="s">
        <v>482</v>
      </c>
      <c r="L45" s="1" t="s">
        <v>482</v>
      </c>
      <c r="M45" s="1" t="s">
        <v>346</v>
      </c>
      <c r="N45" s="1" t="s">
        <v>346</v>
      </c>
      <c r="O45" s="1" t="s">
        <v>347</v>
      </c>
      <c r="P45" s="1" t="s">
        <v>348</v>
      </c>
      <c r="Q45" s="1" t="s">
        <v>349</v>
      </c>
      <c r="R45" s="1" t="s">
        <v>505</v>
      </c>
      <c r="S45" s="1" t="s">
        <v>351</v>
      </c>
      <c r="T45" s="1" t="s">
        <v>352</v>
      </c>
      <c r="U45" s="1" t="s">
        <v>353</v>
      </c>
      <c r="V45" s="1" t="s">
        <v>368</v>
      </c>
    </row>
    <row r="46" s="1" customFormat="1" spans="1:22">
      <c r="A46" s="3">
        <v>999222548211661</v>
      </c>
      <c r="B46" s="1" t="s">
        <v>497</v>
      </c>
      <c r="C46" s="1" t="s">
        <v>506</v>
      </c>
      <c r="D46" s="1" t="s">
        <v>364</v>
      </c>
      <c r="E46" s="1" t="s">
        <v>507</v>
      </c>
      <c r="F46" s="1" t="s">
        <v>497</v>
      </c>
      <c r="G46" s="1" t="s">
        <v>484</v>
      </c>
      <c r="H46" s="1" t="s">
        <v>343</v>
      </c>
      <c r="I46" s="1" t="s">
        <v>482</v>
      </c>
      <c r="J46" s="1" t="s">
        <v>345</v>
      </c>
      <c r="K46" s="1" t="s">
        <v>482</v>
      </c>
      <c r="L46" s="1" t="s">
        <v>482</v>
      </c>
      <c r="M46" s="1" t="s">
        <v>346</v>
      </c>
      <c r="N46" s="1" t="s">
        <v>346</v>
      </c>
      <c r="O46" s="1" t="s">
        <v>347</v>
      </c>
      <c r="P46" s="1" t="s">
        <v>348</v>
      </c>
      <c r="Q46" s="1" t="s">
        <v>349</v>
      </c>
      <c r="R46" s="1" t="s">
        <v>508</v>
      </c>
      <c r="S46" s="1" t="s">
        <v>351</v>
      </c>
      <c r="T46" s="1" t="s">
        <v>352</v>
      </c>
      <c r="U46" s="1" t="s">
        <v>353</v>
      </c>
      <c r="V46" s="1" t="s">
        <v>368</v>
      </c>
    </row>
    <row r="47" s="1" customFormat="1" spans="1:22">
      <c r="A47" s="3">
        <v>999222543035988</v>
      </c>
      <c r="B47" s="1" t="s">
        <v>509</v>
      </c>
      <c r="C47" s="1" t="s">
        <v>510</v>
      </c>
      <c r="D47" s="1" t="s">
        <v>364</v>
      </c>
      <c r="E47" s="1" t="s">
        <v>511</v>
      </c>
      <c r="F47" s="1" t="s">
        <v>497</v>
      </c>
      <c r="G47" s="1" t="s">
        <v>472</v>
      </c>
      <c r="H47" s="1" t="s">
        <v>343</v>
      </c>
      <c r="I47" s="1" t="s">
        <v>486</v>
      </c>
      <c r="J47" s="1" t="s">
        <v>345</v>
      </c>
      <c r="K47" s="1" t="s">
        <v>486</v>
      </c>
      <c r="L47" s="1" t="s">
        <v>486</v>
      </c>
      <c r="M47" s="1" t="s">
        <v>346</v>
      </c>
      <c r="N47" s="1" t="s">
        <v>346</v>
      </c>
      <c r="O47" s="1" t="s">
        <v>347</v>
      </c>
      <c r="P47" s="1" t="s">
        <v>348</v>
      </c>
      <c r="Q47" s="1" t="s">
        <v>349</v>
      </c>
      <c r="R47" s="1" t="s">
        <v>512</v>
      </c>
      <c r="S47" s="1" t="s">
        <v>351</v>
      </c>
      <c r="T47" s="1" t="s">
        <v>352</v>
      </c>
      <c r="U47" s="1" t="s">
        <v>353</v>
      </c>
      <c r="V47" s="1" t="s">
        <v>368</v>
      </c>
    </row>
    <row r="48" s="1" customFormat="1" spans="1:22">
      <c r="A48" s="3">
        <v>999222541978436</v>
      </c>
      <c r="B48" s="1" t="s">
        <v>509</v>
      </c>
      <c r="C48" s="1" t="s">
        <v>513</v>
      </c>
      <c r="D48" s="1" t="s">
        <v>364</v>
      </c>
      <c r="E48" s="1" t="s">
        <v>184</v>
      </c>
      <c r="F48" s="1" t="s">
        <v>497</v>
      </c>
      <c r="G48" s="1" t="s">
        <v>472</v>
      </c>
      <c r="H48" s="1" t="s">
        <v>343</v>
      </c>
      <c r="I48" s="1" t="s">
        <v>486</v>
      </c>
      <c r="J48" s="1" t="s">
        <v>345</v>
      </c>
      <c r="K48" s="1" t="s">
        <v>486</v>
      </c>
      <c r="L48" s="1" t="s">
        <v>486</v>
      </c>
      <c r="M48" s="1" t="s">
        <v>346</v>
      </c>
      <c r="N48" s="1" t="s">
        <v>346</v>
      </c>
      <c r="O48" s="1" t="s">
        <v>347</v>
      </c>
      <c r="P48" s="1" t="s">
        <v>348</v>
      </c>
      <c r="Q48" s="1" t="s">
        <v>349</v>
      </c>
      <c r="R48" s="1" t="s">
        <v>514</v>
      </c>
      <c r="S48" s="1" t="s">
        <v>351</v>
      </c>
      <c r="T48" s="1" t="s">
        <v>352</v>
      </c>
      <c r="U48" s="1" t="s">
        <v>353</v>
      </c>
      <c r="V48" s="1" t="s">
        <v>368</v>
      </c>
    </row>
    <row r="49" s="1" customFormat="1" spans="1:22">
      <c r="A49" s="3">
        <v>999222539763902</v>
      </c>
      <c r="B49" s="1" t="s">
        <v>509</v>
      </c>
      <c r="C49" s="1" t="s">
        <v>515</v>
      </c>
      <c r="D49" s="1" t="s">
        <v>516</v>
      </c>
      <c r="E49" s="1" t="s">
        <v>517</v>
      </c>
      <c r="F49" s="1" t="s">
        <v>338</v>
      </c>
      <c r="G49" s="1" t="s">
        <v>342</v>
      </c>
      <c r="H49" s="1" t="s">
        <v>343</v>
      </c>
      <c r="I49" s="1" t="s">
        <v>518</v>
      </c>
      <c r="J49" s="1" t="s">
        <v>345</v>
      </c>
      <c r="K49" s="1" t="s">
        <v>518</v>
      </c>
      <c r="L49" s="1" t="s">
        <v>518</v>
      </c>
      <c r="M49" s="1" t="s">
        <v>346</v>
      </c>
      <c r="N49" s="1" t="s">
        <v>346</v>
      </c>
      <c r="O49" s="1" t="s">
        <v>347</v>
      </c>
      <c r="P49" s="1" t="s">
        <v>348</v>
      </c>
      <c r="Q49" s="1" t="s">
        <v>349</v>
      </c>
      <c r="R49" s="1" t="s">
        <v>519</v>
      </c>
      <c r="S49" s="1" t="s">
        <v>351</v>
      </c>
      <c r="T49" s="1" t="s">
        <v>352</v>
      </c>
      <c r="U49" s="1" t="s">
        <v>353</v>
      </c>
      <c r="V49" s="1" t="s">
        <v>354</v>
      </c>
    </row>
    <row r="50" s="1" customFormat="1" spans="1:22">
      <c r="A50" s="3">
        <v>999222530393659</v>
      </c>
      <c r="B50" s="1" t="s">
        <v>509</v>
      </c>
      <c r="C50" s="1" t="s">
        <v>520</v>
      </c>
      <c r="D50" s="1" t="s">
        <v>364</v>
      </c>
      <c r="E50" s="1" t="s">
        <v>521</v>
      </c>
      <c r="F50" s="1" t="s">
        <v>497</v>
      </c>
      <c r="G50" s="1" t="s">
        <v>362</v>
      </c>
      <c r="H50" s="1" t="s">
        <v>343</v>
      </c>
      <c r="I50" s="1" t="s">
        <v>522</v>
      </c>
      <c r="J50" s="1" t="s">
        <v>345</v>
      </c>
      <c r="K50" s="1" t="s">
        <v>522</v>
      </c>
      <c r="L50" s="1" t="s">
        <v>522</v>
      </c>
      <c r="M50" s="1" t="s">
        <v>346</v>
      </c>
      <c r="N50" s="1" t="s">
        <v>346</v>
      </c>
      <c r="O50" s="1" t="s">
        <v>347</v>
      </c>
      <c r="P50" s="1" t="s">
        <v>348</v>
      </c>
      <c r="Q50" s="1" t="s">
        <v>349</v>
      </c>
      <c r="R50" s="1" t="s">
        <v>523</v>
      </c>
      <c r="S50" s="1" t="s">
        <v>351</v>
      </c>
      <c r="T50" s="1" t="s">
        <v>352</v>
      </c>
      <c r="U50" s="1" t="s">
        <v>353</v>
      </c>
      <c r="V50" s="1" t="s">
        <v>368</v>
      </c>
    </row>
    <row r="51" s="1" customFormat="1" spans="1:22">
      <c r="A51" s="3">
        <v>999222526470118</v>
      </c>
      <c r="B51" s="1" t="s">
        <v>524</v>
      </c>
      <c r="C51" s="1" t="s">
        <v>525</v>
      </c>
      <c r="D51" s="1" t="s">
        <v>340</v>
      </c>
      <c r="E51" s="1" t="s">
        <v>526</v>
      </c>
      <c r="F51" s="1" t="s">
        <v>421</v>
      </c>
      <c r="G51" s="1" t="s">
        <v>389</v>
      </c>
      <c r="H51" s="1" t="s">
        <v>343</v>
      </c>
      <c r="I51" s="1" t="s">
        <v>387</v>
      </c>
      <c r="J51" s="1" t="s">
        <v>345</v>
      </c>
      <c r="K51" s="1" t="s">
        <v>387</v>
      </c>
      <c r="L51" s="1" t="s">
        <v>387</v>
      </c>
      <c r="M51" s="1" t="s">
        <v>346</v>
      </c>
      <c r="N51" s="1" t="s">
        <v>346</v>
      </c>
      <c r="O51" s="1" t="s">
        <v>347</v>
      </c>
      <c r="P51" s="1" t="s">
        <v>348</v>
      </c>
      <c r="Q51" s="1" t="s">
        <v>349</v>
      </c>
      <c r="R51" s="1" t="s">
        <v>527</v>
      </c>
      <c r="S51" s="1" t="s">
        <v>351</v>
      </c>
      <c r="T51" s="1" t="s">
        <v>352</v>
      </c>
      <c r="U51" s="1" t="s">
        <v>353</v>
      </c>
      <c r="V51" s="1" t="s">
        <v>354</v>
      </c>
    </row>
    <row r="52" s="1" customFormat="1" spans="1:22">
      <c r="A52" s="3">
        <v>999222524967607</v>
      </c>
      <c r="B52" s="1" t="s">
        <v>524</v>
      </c>
      <c r="C52" s="1" t="s">
        <v>528</v>
      </c>
      <c r="D52" s="1" t="s">
        <v>364</v>
      </c>
      <c r="E52" s="1" t="s">
        <v>529</v>
      </c>
      <c r="F52" s="1" t="s">
        <v>524</v>
      </c>
      <c r="G52" s="1" t="s">
        <v>509</v>
      </c>
      <c r="H52" s="1" t="s">
        <v>343</v>
      </c>
      <c r="I52" s="1" t="s">
        <v>482</v>
      </c>
      <c r="J52" s="1" t="s">
        <v>345</v>
      </c>
      <c r="K52" s="1" t="s">
        <v>482</v>
      </c>
      <c r="L52" s="1" t="s">
        <v>482</v>
      </c>
      <c r="M52" s="1" t="s">
        <v>346</v>
      </c>
      <c r="N52" s="1" t="s">
        <v>346</v>
      </c>
      <c r="O52" s="1" t="s">
        <v>347</v>
      </c>
      <c r="P52" s="1" t="s">
        <v>348</v>
      </c>
      <c r="Q52" s="1" t="s">
        <v>349</v>
      </c>
      <c r="R52" s="1" t="s">
        <v>530</v>
      </c>
      <c r="S52" s="1" t="s">
        <v>351</v>
      </c>
      <c r="T52" s="1" t="s">
        <v>352</v>
      </c>
      <c r="U52" s="1" t="s">
        <v>353</v>
      </c>
      <c r="V52" s="1" t="s">
        <v>368</v>
      </c>
    </row>
    <row r="53" s="1" customFormat="1" spans="1:22">
      <c r="A53" s="3">
        <v>999222523253853</v>
      </c>
      <c r="B53" s="1" t="s">
        <v>524</v>
      </c>
      <c r="C53" s="1" t="s">
        <v>531</v>
      </c>
      <c r="D53" s="1" t="s">
        <v>364</v>
      </c>
      <c r="E53" s="1" t="s">
        <v>532</v>
      </c>
      <c r="F53" s="1" t="s">
        <v>524</v>
      </c>
      <c r="G53" s="1" t="s">
        <v>509</v>
      </c>
      <c r="H53" s="1" t="s">
        <v>343</v>
      </c>
      <c r="I53" s="1" t="s">
        <v>482</v>
      </c>
      <c r="J53" s="1" t="s">
        <v>345</v>
      </c>
      <c r="K53" s="1" t="s">
        <v>482</v>
      </c>
      <c r="L53" s="1" t="s">
        <v>482</v>
      </c>
      <c r="M53" s="1" t="s">
        <v>346</v>
      </c>
      <c r="N53" s="1" t="s">
        <v>346</v>
      </c>
      <c r="O53" s="1" t="s">
        <v>347</v>
      </c>
      <c r="P53" s="1" t="s">
        <v>348</v>
      </c>
      <c r="Q53" s="1" t="s">
        <v>349</v>
      </c>
      <c r="R53" s="1" t="s">
        <v>533</v>
      </c>
      <c r="S53" s="1" t="s">
        <v>351</v>
      </c>
      <c r="T53" s="1" t="s">
        <v>352</v>
      </c>
      <c r="U53" s="1" t="s">
        <v>353</v>
      </c>
      <c r="V53" s="1" t="s">
        <v>368</v>
      </c>
    </row>
    <row r="54" s="1" customFormat="1" spans="1:22">
      <c r="A54" s="3">
        <v>999222515776539</v>
      </c>
      <c r="B54" s="1" t="s">
        <v>524</v>
      </c>
      <c r="C54" s="1" t="s">
        <v>534</v>
      </c>
      <c r="D54" s="1" t="s">
        <v>364</v>
      </c>
      <c r="E54" s="1" t="s">
        <v>535</v>
      </c>
      <c r="F54" s="1" t="s">
        <v>509</v>
      </c>
      <c r="G54" s="1" t="s">
        <v>497</v>
      </c>
      <c r="H54" s="1" t="s">
        <v>343</v>
      </c>
      <c r="I54" s="1" t="s">
        <v>482</v>
      </c>
      <c r="J54" s="1" t="s">
        <v>345</v>
      </c>
      <c r="K54" s="1" t="s">
        <v>482</v>
      </c>
      <c r="L54" s="1" t="s">
        <v>482</v>
      </c>
      <c r="M54" s="1" t="s">
        <v>346</v>
      </c>
      <c r="N54" s="1" t="s">
        <v>346</v>
      </c>
      <c r="O54" s="1" t="s">
        <v>347</v>
      </c>
      <c r="P54" s="1" t="s">
        <v>348</v>
      </c>
      <c r="Q54" s="1" t="s">
        <v>349</v>
      </c>
      <c r="R54" s="1" t="s">
        <v>536</v>
      </c>
      <c r="S54" s="1" t="s">
        <v>351</v>
      </c>
      <c r="T54" s="1" t="s">
        <v>352</v>
      </c>
      <c r="U54" s="1" t="s">
        <v>353</v>
      </c>
      <c r="V54" s="1" t="s">
        <v>368</v>
      </c>
    </row>
    <row r="55" s="1" customFormat="1" spans="1:22">
      <c r="A55" s="3">
        <v>999222511310901</v>
      </c>
      <c r="B55" s="1" t="s">
        <v>524</v>
      </c>
      <c r="C55" s="1" t="s">
        <v>537</v>
      </c>
      <c r="D55" s="1" t="s">
        <v>364</v>
      </c>
      <c r="E55" s="1" t="s">
        <v>538</v>
      </c>
      <c r="F55" s="1" t="s">
        <v>472</v>
      </c>
      <c r="G55" s="1" t="s">
        <v>468</v>
      </c>
      <c r="H55" s="1" t="s">
        <v>343</v>
      </c>
      <c r="I55" s="1" t="s">
        <v>451</v>
      </c>
      <c r="J55" s="1" t="s">
        <v>345</v>
      </c>
      <c r="K55" s="1" t="s">
        <v>451</v>
      </c>
      <c r="L55" s="1" t="s">
        <v>451</v>
      </c>
      <c r="M55" s="1" t="s">
        <v>346</v>
      </c>
      <c r="N55" s="1" t="s">
        <v>346</v>
      </c>
      <c r="O55" s="1" t="s">
        <v>347</v>
      </c>
      <c r="P55" s="1" t="s">
        <v>348</v>
      </c>
      <c r="Q55" s="1" t="s">
        <v>349</v>
      </c>
      <c r="R55" s="1" t="s">
        <v>539</v>
      </c>
      <c r="S55" s="1" t="s">
        <v>351</v>
      </c>
      <c r="T55" s="1" t="s">
        <v>352</v>
      </c>
      <c r="U55" s="1" t="s">
        <v>353</v>
      </c>
      <c r="V55" s="1" t="s">
        <v>368</v>
      </c>
    </row>
    <row r="56" s="1" customFormat="1" spans="1:22">
      <c r="A56" s="3">
        <v>999222511259527</v>
      </c>
      <c r="B56" s="1" t="s">
        <v>540</v>
      </c>
      <c r="C56" s="1" t="s">
        <v>541</v>
      </c>
      <c r="D56" s="1" t="s">
        <v>364</v>
      </c>
      <c r="E56" s="1" t="s">
        <v>160</v>
      </c>
      <c r="F56" s="1" t="s">
        <v>472</v>
      </c>
      <c r="G56" s="1" t="s">
        <v>468</v>
      </c>
      <c r="H56" s="1" t="s">
        <v>343</v>
      </c>
      <c r="I56" s="1" t="s">
        <v>542</v>
      </c>
      <c r="J56" s="1" t="s">
        <v>345</v>
      </c>
      <c r="K56" s="1" t="s">
        <v>542</v>
      </c>
      <c r="L56" s="1" t="s">
        <v>542</v>
      </c>
      <c r="M56" s="1" t="s">
        <v>346</v>
      </c>
      <c r="N56" s="1" t="s">
        <v>346</v>
      </c>
      <c r="O56" s="1" t="s">
        <v>347</v>
      </c>
      <c r="P56" s="1" t="s">
        <v>348</v>
      </c>
      <c r="Q56" s="1" t="s">
        <v>349</v>
      </c>
      <c r="R56" s="1" t="s">
        <v>543</v>
      </c>
      <c r="S56" s="1" t="s">
        <v>351</v>
      </c>
      <c r="T56" s="1" t="s">
        <v>352</v>
      </c>
      <c r="U56" s="1" t="s">
        <v>353</v>
      </c>
      <c r="V56" s="1" t="s">
        <v>368</v>
      </c>
    </row>
    <row r="57" s="1" customFormat="1" spans="1:22">
      <c r="A57" s="3">
        <v>999222506650445</v>
      </c>
      <c r="B57" s="1" t="s">
        <v>540</v>
      </c>
      <c r="C57" s="1" t="s">
        <v>544</v>
      </c>
      <c r="D57" s="1" t="s">
        <v>364</v>
      </c>
      <c r="E57" s="1" t="s">
        <v>545</v>
      </c>
      <c r="F57" s="1" t="s">
        <v>524</v>
      </c>
      <c r="G57" s="1" t="s">
        <v>509</v>
      </c>
      <c r="H57" s="1" t="s">
        <v>343</v>
      </c>
      <c r="I57" s="1" t="s">
        <v>482</v>
      </c>
      <c r="J57" s="1" t="s">
        <v>345</v>
      </c>
      <c r="K57" s="1" t="s">
        <v>482</v>
      </c>
      <c r="L57" s="1" t="s">
        <v>482</v>
      </c>
      <c r="M57" s="1" t="s">
        <v>346</v>
      </c>
      <c r="N57" s="1" t="s">
        <v>346</v>
      </c>
      <c r="O57" s="1" t="s">
        <v>347</v>
      </c>
      <c r="P57" s="1" t="s">
        <v>348</v>
      </c>
      <c r="Q57" s="1" t="s">
        <v>349</v>
      </c>
      <c r="R57" s="1" t="s">
        <v>546</v>
      </c>
      <c r="S57" s="1" t="s">
        <v>351</v>
      </c>
      <c r="T57" s="1" t="s">
        <v>352</v>
      </c>
      <c r="U57" s="1" t="s">
        <v>353</v>
      </c>
      <c r="V57" s="1" t="s">
        <v>368</v>
      </c>
    </row>
    <row r="58" s="1" customFormat="1" spans="1:22">
      <c r="A58" s="3">
        <v>999222506813143</v>
      </c>
      <c r="B58" s="1" t="s">
        <v>540</v>
      </c>
      <c r="C58" s="1" t="s">
        <v>547</v>
      </c>
      <c r="D58" s="1" t="s">
        <v>516</v>
      </c>
      <c r="E58" s="1" t="s">
        <v>548</v>
      </c>
      <c r="F58" s="1" t="s">
        <v>389</v>
      </c>
      <c r="G58" s="1" t="s">
        <v>384</v>
      </c>
      <c r="H58" s="1" t="s">
        <v>343</v>
      </c>
      <c r="I58" s="1" t="s">
        <v>549</v>
      </c>
      <c r="J58" s="1" t="s">
        <v>345</v>
      </c>
      <c r="K58" s="1" t="s">
        <v>549</v>
      </c>
      <c r="L58" s="1" t="s">
        <v>549</v>
      </c>
      <c r="M58" s="1" t="s">
        <v>346</v>
      </c>
      <c r="N58" s="1" t="s">
        <v>346</v>
      </c>
      <c r="O58" s="1" t="s">
        <v>347</v>
      </c>
      <c r="P58" s="1" t="s">
        <v>348</v>
      </c>
      <c r="Q58" s="1" t="s">
        <v>349</v>
      </c>
      <c r="R58" s="1" t="s">
        <v>550</v>
      </c>
      <c r="S58" s="1" t="s">
        <v>351</v>
      </c>
      <c r="T58" s="1" t="s">
        <v>352</v>
      </c>
      <c r="U58" s="1" t="s">
        <v>353</v>
      </c>
      <c r="V58" s="1" t="s">
        <v>354</v>
      </c>
    </row>
    <row r="59" s="1" customFormat="1" spans="1:22">
      <c r="A59" s="3">
        <v>999222505046513</v>
      </c>
      <c r="B59" s="1" t="s">
        <v>540</v>
      </c>
      <c r="C59" s="1" t="s">
        <v>551</v>
      </c>
      <c r="D59" s="1" t="s">
        <v>364</v>
      </c>
      <c r="E59" s="1" t="s">
        <v>552</v>
      </c>
      <c r="F59" s="1" t="s">
        <v>524</v>
      </c>
      <c r="G59" s="1" t="s">
        <v>509</v>
      </c>
      <c r="H59" s="1" t="s">
        <v>343</v>
      </c>
      <c r="I59" s="1" t="s">
        <v>482</v>
      </c>
      <c r="J59" s="1" t="s">
        <v>345</v>
      </c>
      <c r="K59" s="1" t="s">
        <v>482</v>
      </c>
      <c r="L59" s="1" t="s">
        <v>482</v>
      </c>
      <c r="M59" s="1" t="s">
        <v>346</v>
      </c>
      <c r="N59" s="1" t="s">
        <v>346</v>
      </c>
      <c r="O59" s="1" t="s">
        <v>347</v>
      </c>
      <c r="P59" s="1" t="s">
        <v>348</v>
      </c>
      <c r="Q59" s="1" t="s">
        <v>349</v>
      </c>
      <c r="R59" s="1" t="s">
        <v>553</v>
      </c>
      <c r="S59" s="1" t="s">
        <v>351</v>
      </c>
      <c r="T59" s="1" t="s">
        <v>352</v>
      </c>
      <c r="U59" s="1" t="s">
        <v>353</v>
      </c>
      <c r="V59" s="1" t="s">
        <v>368</v>
      </c>
    </row>
    <row r="60" s="1" customFormat="1" spans="1:22">
      <c r="A60" s="3">
        <v>999222483378292</v>
      </c>
      <c r="B60" s="1" t="s">
        <v>554</v>
      </c>
      <c r="C60" s="1" t="s">
        <v>555</v>
      </c>
      <c r="D60" s="1" t="s">
        <v>340</v>
      </c>
      <c r="E60" s="1" t="s">
        <v>146</v>
      </c>
      <c r="F60" s="1" t="s">
        <v>509</v>
      </c>
      <c r="G60" s="1" t="s">
        <v>497</v>
      </c>
      <c r="H60" s="1" t="s">
        <v>343</v>
      </c>
      <c r="I60" s="1" t="s">
        <v>556</v>
      </c>
      <c r="J60" s="1" t="s">
        <v>345</v>
      </c>
      <c r="K60" s="1" t="s">
        <v>556</v>
      </c>
      <c r="L60" s="1" t="s">
        <v>556</v>
      </c>
      <c r="M60" s="1" t="s">
        <v>346</v>
      </c>
      <c r="N60" s="1" t="s">
        <v>346</v>
      </c>
      <c r="O60" s="1" t="s">
        <v>347</v>
      </c>
      <c r="P60" s="1" t="s">
        <v>348</v>
      </c>
      <c r="Q60" s="1" t="s">
        <v>349</v>
      </c>
      <c r="R60" s="1" t="s">
        <v>557</v>
      </c>
      <c r="S60" s="1" t="s">
        <v>351</v>
      </c>
      <c r="T60" s="1" t="s">
        <v>352</v>
      </c>
      <c r="U60" s="1" t="s">
        <v>353</v>
      </c>
      <c r="V60" s="1" t="s">
        <v>354</v>
      </c>
    </row>
    <row r="61" s="1" customFormat="1" spans="1:22">
      <c r="A61" s="3">
        <v>999222474797567</v>
      </c>
      <c r="B61" s="1" t="s">
        <v>554</v>
      </c>
      <c r="C61" s="1" t="s">
        <v>558</v>
      </c>
      <c r="D61" s="1" t="s">
        <v>340</v>
      </c>
      <c r="E61" s="1" t="s">
        <v>137</v>
      </c>
      <c r="F61" s="1" t="s">
        <v>554</v>
      </c>
      <c r="G61" s="1" t="s">
        <v>540</v>
      </c>
      <c r="H61" s="1" t="s">
        <v>343</v>
      </c>
      <c r="I61" s="1" t="s">
        <v>357</v>
      </c>
      <c r="J61" s="1" t="s">
        <v>345</v>
      </c>
      <c r="K61" s="1" t="s">
        <v>357</v>
      </c>
      <c r="L61" s="1" t="s">
        <v>357</v>
      </c>
      <c r="M61" s="1" t="s">
        <v>346</v>
      </c>
      <c r="N61" s="1" t="s">
        <v>346</v>
      </c>
      <c r="O61" s="1" t="s">
        <v>347</v>
      </c>
      <c r="P61" s="1" t="s">
        <v>348</v>
      </c>
      <c r="Q61" s="1" t="s">
        <v>349</v>
      </c>
      <c r="R61" s="1" t="s">
        <v>559</v>
      </c>
      <c r="S61" s="1" t="s">
        <v>351</v>
      </c>
      <c r="T61" s="1" t="s">
        <v>352</v>
      </c>
      <c r="U61" s="1" t="s">
        <v>353</v>
      </c>
      <c r="V61" s="1" t="s">
        <v>354</v>
      </c>
    </row>
    <row r="62" s="1" customFormat="1" spans="1:22">
      <c r="A62" s="3">
        <v>999222474080830</v>
      </c>
      <c r="B62" s="1" t="s">
        <v>554</v>
      </c>
      <c r="C62" s="1" t="s">
        <v>560</v>
      </c>
      <c r="D62" s="1" t="s">
        <v>340</v>
      </c>
      <c r="E62" s="1" t="s">
        <v>561</v>
      </c>
      <c r="F62" s="1" t="s">
        <v>554</v>
      </c>
      <c r="G62" s="1" t="s">
        <v>540</v>
      </c>
      <c r="H62" s="1" t="s">
        <v>343</v>
      </c>
      <c r="I62" s="1" t="s">
        <v>371</v>
      </c>
      <c r="J62" s="1" t="s">
        <v>345</v>
      </c>
      <c r="K62" s="1" t="s">
        <v>371</v>
      </c>
      <c r="L62" s="1" t="s">
        <v>371</v>
      </c>
      <c r="M62" s="1" t="s">
        <v>346</v>
      </c>
      <c r="N62" s="1" t="s">
        <v>346</v>
      </c>
      <c r="O62" s="1" t="s">
        <v>347</v>
      </c>
      <c r="P62" s="1" t="s">
        <v>348</v>
      </c>
      <c r="Q62" s="1" t="s">
        <v>349</v>
      </c>
      <c r="R62" s="1" t="s">
        <v>562</v>
      </c>
      <c r="S62" s="1" t="s">
        <v>351</v>
      </c>
      <c r="T62" s="1" t="s">
        <v>352</v>
      </c>
      <c r="U62" s="1" t="s">
        <v>353</v>
      </c>
      <c r="V62" s="1" t="s">
        <v>354</v>
      </c>
    </row>
    <row r="63" s="1" customFormat="1" spans="1:22">
      <c r="A63" s="3">
        <v>999222473053233</v>
      </c>
      <c r="B63" s="1" t="s">
        <v>563</v>
      </c>
      <c r="C63" s="1" t="s">
        <v>564</v>
      </c>
      <c r="D63" s="1" t="s">
        <v>340</v>
      </c>
      <c r="E63" s="1" t="s">
        <v>565</v>
      </c>
      <c r="F63" s="1" t="s">
        <v>554</v>
      </c>
      <c r="G63" s="1" t="s">
        <v>540</v>
      </c>
      <c r="H63" s="1" t="s">
        <v>343</v>
      </c>
      <c r="I63" s="1" t="s">
        <v>357</v>
      </c>
      <c r="J63" s="1" t="s">
        <v>345</v>
      </c>
      <c r="K63" s="1" t="s">
        <v>357</v>
      </c>
      <c r="L63" s="1" t="s">
        <v>357</v>
      </c>
      <c r="M63" s="1" t="s">
        <v>346</v>
      </c>
      <c r="N63" s="1" t="s">
        <v>346</v>
      </c>
      <c r="O63" s="1" t="s">
        <v>347</v>
      </c>
      <c r="P63" s="1" t="s">
        <v>348</v>
      </c>
      <c r="Q63" s="1" t="s">
        <v>349</v>
      </c>
      <c r="R63" s="1" t="s">
        <v>566</v>
      </c>
      <c r="S63" s="1" t="s">
        <v>351</v>
      </c>
      <c r="T63" s="1" t="s">
        <v>352</v>
      </c>
      <c r="U63" s="1" t="s">
        <v>353</v>
      </c>
      <c r="V63" s="1" t="s">
        <v>354</v>
      </c>
    </row>
    <row r="64" s="1" customFormat="1" spans="1:22">
      <c r="A64" s="3">
        <v>999222472152501</v>
      </c>
      <c r="B64" s="1" t="s">
        <v>563</v>
      </c>
      <c r="C64" s="1" t="s">
        <v>567</v>
      </c>
      <c r="D64" s="1" t="s">
        <v>340</v>
      </c>
      <c r="E64" s="1" t="s">
        <v>568</v>
      </c>
      <c r="F64" s="1" t="s">
        <v>554</v>
      </c>
      <c r="G64" s="1" t="s">
        <v>540</v>
      </c>
      <c r="H64" s="1" t="s">
        <v>343</v>
      </c>
      <c r="I64" s="1" t="s">
        <v>357</v>
      </c>
      <c r="J64" s="1" t="s">
        <v>345</v>
      </c>
      <c r="K64" s="1" t="s">
        <v>357</v>
      </c>
      <c r="L64" s="1" t="s">
        <v>357</v>
      </c>
      <c r="M64" s="1" t="s">
        <v>346</v>
      </c>
      <c r="N64" s="1" t="s">
        <v>346</v>
      </c>
      <c r="O64" s="1" t="s">
        <v>347</v>
      </c>
      <c r="P64" s="1" t="s">
        <v>348</v>
      </c>
      <c r="Q64" s="1" t="s">
        <v>349</v>
      </c>
      <c r="R64" s="1" t="s">
        <v>569</v>
      </c>
      <c r="S64" s="1" t="s">
        <v>351</v>
      </c>
      <c r="T64" s="1" t="s">
        <v>352</v>
      </c>
      <c r="U64" s="1" t="s">
        <v>353</v>
      </c>
      <c r="V64" s="1" t="s">
        <v>354</v>
      </c>
    </row>
    <row r="65" s="1" customFormat="1" spans="1:22">
      <c r="A65" s="3">
        <v>999222411575956</v>
      </c>
      <c r="B65" s="1" t="s">
        <v>570</v>
      </c>
      <c r="C65" s="1" t="s">
        <v>571</v>
      </c>
      <c r="D65" s="1" t="s">
        <v>364</v>
      </c>
      <c r="E65" s="1" t="s">
        <v>572</v>
      </c>
      <c r="F65" s="1" t="s">
        <v>573</v>
      </c>
      <c r="G65" s="1" t="s">
        <v>563</v>
      </c>
      <c r="H65" s="1" t="s">
        <v>343</v>
      </c>
      <c r="I65" s="1" t="s">
        <v>574</v>
      </c>
      <c r="J65" s="1" t="s">
        <v>345</v>
      </c>
      <c r="K65" s="1" t="s">
        <v>574</v>
      </c>
      <c r="L65" s="1" t="s">
        <v>574</v>
      </c>
      <c r="M65" s="1" t="s">
        <v>346</v>
      </c>
      <c r="N65" s="1" t="s">
        <v>346</v>
      </c>
      <c r="O65" s="1" t="s">
        <v>347</v>
      </c>
      <c r="P65" s="1" t="s">
        <v>348</v>
      </c>
      <c r="Q65" s="1" t="s">
        <v>349</v>
      </c>
      <c r="R65" s="1" t="s">
        <v>575</v>
      </c>
      <c r="S65" s="1" t="s">
        <v>351</v>
      </c>
      <c r="T65" s="1" t="s">
        <v>352</v>
      </c>
      <c r="U65" s="1" t="s">
        <v>353</v>
      </c>
      <c r="V65" s="1" t="s">
        <v>368</v>
      </c>
    </row>
    <row r="66" s="1" customFormat="1" spans="1:22">
      <c r="A66" s="3">
        <v>999222402015362</v>
      </c>
      <c r="B66" s="1" t="s">
        <v>570</v>
      </c>
      <c r="C66" s="1" t="s">
        <v>576</v>
      </c>
      <c r="D66" s="1" t="s">
        <v>364</v>
      </c>
      <c r="E66" s="1" t="s">
        <v>577</v>
      </c>
      <c r="F66" s="1" t="s">
        <v>573</v>
      </c>
      <c r="G66" s="1" t="s">
        <v>563</v>
      </c>
      <c r="H66" s="1" t="s">
        <v>343</v>
      </c>
      <c r="I66" s="1" t="s">
        <v>574</v>
      </c>
      <c r="J66" s="1" t="s">
        <v>345</v>
      </c>
      <c r="K66" s="1" t="s">
        <v>574</v>
      </c>
      <c r="L66" s="1" t="s">
        <v>574</v>
      </c>
      <c r="M66" s="1" t="s">
        <v>346</v>
      </c>
      <c r="N66" s="1" t="s">
        <v>346</v>
      </c>
      <c r="O66" s="1" t="s">
        <v>347</v>
      </c>
      <c r="P66" s="1" t="s">
        <v>348</v>
      </c>
      <c r="Q66" s="1" t="s">
        <v>349</v>
      </c>
      <c r="R66" s="1" t="s">
        <v>578</v>
      </c>
      <c r="S66" s="1" t="s">
        <v>351</v>
      </c>
      <c r="T66" s="1" t="s">
        <v>352</v>
      </c>
      <c r="U66" s="1" t="s">
        <v>353</v>
      </c>
      <c r="V66" s="1" t="s">
        <v>368</v>
      </c>
    </row>
    <row r="67" s="1" customFormat="1" spans="1:22">
      <c r="A67" s="3">
        <v>999222395243104</v>
      </c>
      <c r="B67" s="1" t="s">
        <v>579</v>
      </c>
      <c r="C67" s="1" t="s">
        <v>580</v>
      </c>
      <c r="D67" s="1" t="s">
        <v>516</v>
      </c>
      <c r="E67" s="1" t="s">
        <v>581</v>
      </c>
      <c r="F67" s="1" t="s">
        <v>389</v>
      </c>
      <c r="G67" s="1" t="s">
        <v>384</v>
      </c>
      <c r="H67" s="1" t="s">
        <v>343</v>
      </c>
      <c r="I67" s="1" t="s">
        <v>582</v>
      </c>
      <c r="J67" s="1" t="s">
        <v>345</v>
      </c>
      <c r="K67" s="1" t="s">
        <v>582</v>
      </c>
      <c r="L67" s="1" t="s">
        <v>582</v>
      </c>
      <c r="M67" s="1" t="s">
        <v>346</v>
      </c>
      <c r="N67" s="1" t="s">
        <v>346</v>
      </c>
      <c r="O67" s="1" t="s">
        <v>347</v>
      </c>
      <c r="P67" s="1" t="s">
        <v>348</v>
      </c>
      <c r="Q67" s="1" t="s">
        <v>349</v>
      </c>
      <c r="R67" s="1" t="s">
        <v>583</v>
      </c>
      <c r="S67" s="1" t="s">
        <v>351</v>
      </c>
      <c r="T67" s="1" t="s">
        <v>352</v>
      </c>
      <c r="U67" s="1" t="s">
        <v>353</v>
      </c>
      <c r="V67" s="1" t="s">
        <v>354</v>
      </c>
    </row>
    <row r="68" s="1" customFormat="1" spans="1:22">
      <c r="A68" s="3">
        <v>999222394210809</v>
      </c>
      <c r="B68" s="1" t="s">
        <v>579</v>
      </c>
      <c r="C68" s="1" t="s">
        <v>584</v>
      </c>
      <c r="D68" s="1" t="s">
        <v>364</v>
      </c>
      <c r="E68" s="1" t="s">
        <v>585</v>
      </c>
      <c r="F68" s="1" t="s">
        <v>468</v>
      </c>
      <c r="G68" s="1" t="s">
        <v>362</v>
      </c>
      <c r="H68" s="1" t="s">
        <v>343</v>
      </c>
      <c r="I68" s="1" t="s">
        <v>586</v>
      </c>
      <c r="J68" s="1" t="s">
        <v>345</v>
      </c>
      <c r="K68" s="1" t="s">
        <v>586</v>
      </c>
      <c r="L68" s="1" t="s">
        <v>586</v>
      </c>
      <c r="M68" s="1" t="s">
        <v>346</v>
      </c>
      <c r="N68" s="1" t="s">
        <v>346</v>
      </c>
      <c r="O68" s="1" t="s">
        <v>347</v>
      </c>
      <c r="P68" s="1" t="s">
        <v>348</v>
      </c>
      <c r="Q68" s="1" t="s">
        <v>349</v>
      </c>
      <c r="R68" s="1" t="s">
        <v>587</v>
      </c>
      <c r="S68" s="1" t="s">
        <v>351</v>
      </c>
      <c r="T68" s="1" t="s">
        <v>352</v>
      </c>
      <c r="U68" s="1" t="s">
        <v>353</v>
      </c>
      <c r="V68" s="1" t="s">
        <v>368</v>
      </c>
    </row>
    <row r="69" s="1" customFormat="1" spans="1:22">
      <c r="A69" s="3">
        <v>999222349478508</v>
      </c>
      <c r="B69" s="1" t="s">
        <v>588</v>
      </c>
      <c r="C69" s="1" t="s">
        <v>589</v>
      </c>
      <c r="D69" s="1" t="s">
        <v>364</v>
      </c>
      <c r="E69" s="1" t="s">
        <v>590</v>
      </c>
      <c r="F69" s="1" t="s">
        <v>591</v>
      </c>
      <c r="G69" s="1" t="s">
        <v>554</v>
      </c>
      <c r="H69" s="1" t="s">
        <v>343</v>
      </c>
      <c r="I69" s="1" t="s">
        <v>592</v>
      </c>
      <c r="J69" s="1" t="s">
        <v>345</v>
      </c>
      <c r="K69" s="1" t="s">
        <v>592</v>
      </c>
      <c r="L69" s="1" t="s">
        <v>592</v>
      </c>
      <c r="M69" s="1" t="s">
        <v>346</v>
      </c>
      <c r="N69" s="1" t="s">
        <v>346</v>
      </c>
      <c r="O69" s="1" t="s">
        <v>347</v>
      </c>
      <c r="P69" s="1" t="s">
        <v>348</v>
      </c>
      <c r="Q69" s="1" t="s">
        <v>349</v>
      </c>
      <c r="R69" s="1" t="s">
        <v>593</v>
      </c>
      <c r="S69" s="1" t="s">
        <v>351</v>
      </c>
      <c r="T69" s="1" t="s">
        <v>352</v>
      </c>
      <c r="U69" s="1" t="s">
        <v>353</v>
      </c>
      <c r="V69" s="1" t="s">
        <v>368</v>
      </c>
    </row>
    <row r="70" s="1" customFormat="1" spans="1:22">
      <c r="A70" s="3">
        <v>999222344848874</v>
      </c>
      <c r="B70" s="1" t="s">
        <v>588</v>
      </c>
      <c r="C70" s="1" t="s">
        <v>594</v>
      </c>
      <c r="D70" s="1" t="s">
        <v>364</v>
      </c>
      <c r="E70" s="1" t="s">
        <v>595</v>
      </c>
      <c r="F70" s="1" t="s">
        <v>524</v>
      </c>
      <c r="G70" s="1" t="s">
        <v>509</v>
      </c>
      <c r="H70" s="1" t="s">
        <v>343</v>
      </c>
      <c r="I70" s="1" t="s">
        <v>574</v>
      </c>
      <c r="J70" s="1" t="s">
        <v>345</v>
      </c>
      <c r="K70" s="1" t="s">
        <v>574</v>
      </c>
      <c r="L70" s="1" t="s">
        <v>574</v>
      </c>
      <c r="M70" s="1" t="s">
        <v>346</v>
      </c>
      <c r="N70" s="1" t="s">
        <v>346</v>
      </c>
      <c r="O70" s="1" t="s">
        <v>347</v>
      </c>
      <c r="P70" s="1" t="s">
        <v>348</v>
      </c>
      <c r="Q70" s="1" t="s">
        <v>349</v>
      </c>
      <c r="R70" s="1" t="s">
        <v>596</v>
      </c>
      <c r="S70" s="1" t="s">
        <v>351</v>
      </c>
      <c r="T70" s="1" t="s">
        <v>352</v>
      </c>
      <c r="U70" s="1" t="s">
        <v>353</v>
      </c>
      <c r="V70" s="1" t="s">
        <v>368</v>
      </c>
    </row>
    <row r="71" s="1" customFormat="1" spans="1:22">
      <c r="A71" s="3">
        <v>999222321661049</v>
      </c>
      <c r="B71" s="1" t="s">
        <v>597</v>
      </c>
      <c r="C71" s="1" t="s">
        <v>598</v>
      </c>
      <c r="D71" s="1" t="s">
        <v>364</v>
      </c>
      <c r="E71" s="1" t="s">
        <v>599</v>
      </c>
      <c r="F71" s="1" t="s">
        <v>524</v>
      </c>
      <c r="G71" s="1" t="s">
        <v>509</v>
      </c>
      <c r="H71" s="1" t="s">
        <v>343</v>
      </c>
      <c r="I71" s="1" t="s">
        <v>574</v>
      </c>
      <c r="J71" s="1" t="s">
        <v>345</v>
      </c>
      <c r="K71" s="1" t="s">
        <v>574</v>
      </c>
      <c r="L71" s="1" t="s">
        <v>574</v>
      </c>
      <c r="M71" s="1" t="s">
        <v>346</v>
      </c>
      <c r="N71" s="1" t="s">
        <v>346</v>
      </c>
      <c r="O71" s="1" t="s">
        <v>347</v>
      </c>
      <c r="P71" s="1" t="s">
        <v>348</v>
      </c>
      <c r="Q71" s="1" t="s">
        <v>349</v>
      </c>
      <c r="R71" s="1" t="s">
        <v>600</v>
      </c>
      <c r="S71" s="1" t="s">
        <v>351</v>
      </c>
      <c r="T71" s="1" t="s">
        <v>352</v>
      </c>
      <c r="U71" s="1" t="s">
        <v>353</v>
      </c>
      <c r="V71" s="1" t="s">
        <v>368</v>
      </c>
    </row>
    <row r="72" s="1" customFormat="1" spans="1:22">
      <c r="A72" s="3">
        <v>999222320315173</v>
      </c>
      <c r="B72" s="1" t="s">
        <v>597</v>
      </c>
      <c r="C72" s="1" t="s">
        <v>601</v>
      </c>
      <c r="D72" s="1" t="s">
        <v>364</v>
      </c>
      <c r="E72" s="1" t="s">
        <v>602</v>
      </c>
      <c r="F72" s="1" t="s">
        <v>468</v>
      </c>
      <c r="G72" s="1" t="s">
        <v>362</v>
      </c>
      <c r="H72" s="1" t="s">
        <v>343</v>
      </c>
      <c r="I72" s="1" t="s">
        <v>603</v>
      </c>
      <c r="J72" s="1" t="s">
        <v>345</v>
      </c>
      <c r="K72" s="1" t="s">
        <v>603</v>
      </c>
      <c r="L72" s="1" t="s">
        <v>603</v>
      </c>
      <c r="M72" s="1" t="s">
        <v>346</v>
      </c>
      <c r="N72" s="1" t="s">
        <v>346</v>
      </c>
      <c r="O72" s="1" t="s">
        <v>347</v>
      </c>
      <c r="P72" s="1" t="s">
        <v>348</v>
      </c>
      <c r="Q72" s="1" t="s">
        <v>349</v>
      </c>
      <c r="R72" s="1" t="s">
        <v>604</v>
      </c>
      <c r="S72" s="1" t="s">
        <v>351</v>
      </c>
      <c r="T72" s="1" t="s">
        <v>352</v>
      </c>
      <c r="U72" s="1" t="s">
        <v>353</v>
      </c>
      <c r="V72" s="1" t="s">
        <v>368</v>
      </c>
    </row>
    <row r="73" s="1" customFormat="1" spans="1:22">
      <c r="A73" s="3">
        <v>999222298383207</v>
      </c>
      <c r="B73" s="1" t="s">
        <v>605</v>
      </c>
      <c r="C73" s="1" t="s">
        <v>606</v>
      </c>
      <c r="D73" s="1" t="s">
        <v>364</v>
      </c>
      <c r="E73" s="1" t="s">
        <v>607</v>
      </c>
      <c r="F73" s="1" t="s">
        <v>540</v>
      </c>
      <c r="G73" s="1" t="s">
        <v>524</v>
      </c>
      <c r="H73" s="1" t="s">
        <v>343</v>
      </c>
      <c r="I73" s="1" t="s">
        <v>574</v>
      </c>
      <c r="J73" s="1" t="s">
        <v>345</v>
      </c>
      <c r="K73" s="1" t="s">
        <v>574</v>
      </c>
      <c r="L73" s="1" t="s">
        <v>574</v>
      </c>
      <c r="M73" s="1" t="s">
        <v>346</v>
      </c>
      <c r="N73" s="1" t="s">
        <v>346</v>
      </c>
      <c r="O73" s="1" t="s">
        <v>347</v>
      </c>
      <c r="P73" s="1" t="s">
        <v>348</v>
      </c>
      <c r="Q73" s="1" t="s">
        <v>349</v>
      </c>
      <c r="R73" s="1" t="s">
        <v>608</v>
      </c>
      <c r="S73" s="1" t="s">
        <v>351</v>
      </c>
      <c r="T73" s="1" t="s">
        <v>352</v>
      </c>
      <c r="U73" s="1" t="s">
        <v>353</v>
      </c>
      <c r="V73" s="1" t="s">
        <v>368</v>
      </c>
    </row>
    <row r="74" s="1" customFormat="1" spans="1:22">
      <c r="A74" s="3">
        <v>999222231763797</v>
      </c>
      <c r="B74" s="1" t="s">
        <v>609</v>
      </c>
      <c r="C74" s="1" t="s">
        <v>610</v>
      </c>
      <c r="D74" s="1" t="s">
        <v>340</v>
      </c>
      <c r="E74" s="1" t="s">
        <v>611</v>
      </c>
      <c r="F74" s="1" t="s">
        <v>540</v>
      </c>
      <c r="G74" s="1" t="s">
        <v>524</v>
      </c>
      <c r="H74" s="1" t="s">
        <v>343</v>
      </c>
      <c r="I74" s="1" t="s">
        <v>371</v>
      </c>
      <c r="J74" s="1" t="s">
        <v>345</v>
      </c>
      <c r="K74" s="1" t="s">
        <v>371</v>
      </c>
      <c r="L74" s="1" t="s">
        <v>371</v>
      </c>
      <c r="M74" s="1" t="s">
        <v>346</v>
      </c>
      <c r="N74" s="1" t="s">
        <v>346</v>
      </c>
      <c r="O74" s="1" t="s">
        <v>347</v>
      </c>
      <c r="P74" s="1" t="s">
        <v>348</v>
      </c>
      <c r="Q74" s="1" t="s">
        <v>349</v>
      </c>
      <c r="R74" s="1" t="s">
        <v>612</v>
      </c>
      <c r="S74" s="1" t="s">
        <v>351</v>
      </c>
      <c r="T74" s="1" t="s">
        <v>352</v>
      </c>
      <c r="U74" s="1" t="s">
        <v>353</v>
      </c>
      <c r="V74" s="1" t="s">
        <v>354</v>
      </c>
    </row>
    <row r="75" s="1" customFormat="1" spans="1:22">
      <c r="A75" s="3">
        <v>999222230673859</v>
      </c>
      <c r="B75" s="1" t="s">
        <v>609</v>
      </c>
      <c r="C75" s="1" t="s">
        <v>613</v>
      </c>
      <c r="D75" s="1" t="s">
        <v>340</v>
      </c>
      <c r="E75" s="1" t="s">
        <v>614</v>
      </c>
      <c r="F75" s="1" t="s">
        <v>579</v>
      </c>
      <c r="G75" s="1" t="s">
        <v>524</v>
      </c>
      <c r="H75" s="1" t="s">
        <v>343</v>
      </c>
      <c r="I75" s="1" t="s">
        <v>615</v>
      </c>
      <c r="J75" s="1" t="s">
        <v>345</v>
      </c>
      <c r="K75" s="1" t="s">
        <v>615</v>
      </c>
      <c r="L75" s="1" t="s">
        <v>615</v>
      </c>
      <c r="M75" s="1" t="s">
        <v>346</v>
      </c>
      <c r="N75" s="1" t="s">
        <v>346</v>
      </c>
      <c r="O75" s="1" t="s">
        <v>347</v>
      </c>
      <c r="P75" s="1" t="s">
        <v>348</v>
      </c>
      <c r="Q75" s="1" t="s">
        <v>349</v>
      </c>
      <c r="R75" s="1" t="s">
        <v>616</v>
      </c>
      <c r="S75" s="1" t="s">
        <v>351</v>
      </c>
      <c r="T75" s="1" t="s">
        <v>352</v>
      </c>
      <c r="U75" s="1" t="s">
        <v>353</v>
      </c>
      <c r="V75" s="1" t="s">
        <v>354</v>
      </c>
    </row>
    <row r="76" s="1" customFormat="1" spans="1:22">
      <c r="A76" s="3">
        <v>999222167053661</v>
      </c>
      <c r="B76" s="1" t="s">
        <v>617</v>
      </c>
      <c r="C76" s="1" t="s">
        <v>618</v>
      </c>
      <c r="D76" s="1" t="s">
        <v>340</v>
      </c>
      <c r="E76" s="1" t="s">
        <v>619</v>
      </c>
      <c r="F76" s="1" t="s">
        <v>540</v>
      </c>
      <c r="G76" s="1" t="s">
        <v>497</v>
      </c>
      <c r="H76" s="1" t="s">
        <v>343</v>
      </c>
      <c r="I76" s="1" t="s">
        <v>556</v>
      </c>
      <c r="J76" s="1" t="s">
        <v>345</v>
      </c>
      <c r="K76" s="1" t="s">
        <v>556</v>
      </c>
      <c r="L76" s="1" t="s">
        <v>556</v>
      </c>
      <c r="M76" s="1" t="s">
        <v>346</v>
      </c>
      <c r="N76" s="1" t="s">
        <v>346</v>
      </c>
      <c r="O76" s="1" t="s">
        <v>347</v>
      </c>
      <c r="P76" s="1" t="s">
        <v>348</v>
      </c>
      <c r="Q76" s="1" t="s">
        <v>349</v>
      </c>
      <c r="R76" s="1" t="s">
        <v>620</v>
      </c>
      <c r="S76" s="1" t="s">
        <v>351</v>
      </c>
      <c r="T76" s="1" t="s">
        <v>352</v>
      </c>
      <c r="U76" s="1" t="s">
        <v>353</v>
      </c>
      <c r="V76" s="1" t="s">
        <v>354</v>
      </c>
    </row>
    <row r="77" s="1" customFormat="1" spans="1:22">
      <c r="A77" s="3">
        <v>999222051922598</v>
      </c>
      <c r="B77" s="1" t="s">
        <v>621</v>
      </c>
      <c r="C77" s="1" t="s">
        <v>622</v>
      </c>
      <c r="D77" s="1" t="s">
        <v>623</v>
      </c>
      <c r="E77" s="1" t="s">
        <v>624</v>
      </c>
      <c r="F77" s="1" t="s">
        <v>472</v>
      </c>
      <c r="G77" s="1" t="s">
        <v>389</v>
      </c>
      <c r="H77" s="1" t="s">
        <v>343</v>
      </c>
      <c r="I77" s="1" t="s">
        <v>625</v>
      </c>
      <c r="J77" s="1" t="s">
        <v>345</v>
      </c>
      <c r="K77" s="1" t="s">
        <v>625</v>
      </c>
      <c r="L77" s="1" t="s">
        <v>625</v>
      </c>
      <c r="M77" s="1" t="s">
        <v>346</v>
      </c>
      <c r="N77" s="1" t="s">
        <v>346</v>
      </c>
      <c r="O77" s="1" t="s">
        <v>347</v>
      </c>
      <c r="P77" s="1" t="s">
        <v>348</v>
      </c>
      <c r="Q77" s="1" t="s">
        <v>349</v>
      </c>
      <c r="R77" s="1" t="s">
        <v>626</v>
      </c>
      <c r="S77" s="1" t="s">
        <v>351</v>
      </c>
      <c r="T77" s="1" t="s">
        <v>352</v>
      </c>
      <c r="U77" s="1" t="s">
        <v>353</v>
      </c>
      <c r="V77" s="1" t="s">
        <v>354</v>
      </c>
    </row>
    <row r="78" s="1" customFormat="1" spans="1:22">
      <c r="A78" s="3">
        <v>999221965900282</v>
      </c>
      <c r="B78" s="1" t="s">
        <v>627</v>
      </c>
      <c r="C78" s="1" t="s">
        <v>628</v>
      </c>
      <c r="D78" s="1" t="s">
        <v>629</v>
      </c>
      <c r="E78" s="1" t="s">
        <v>630</v>
      </c>
      <c r="F78" s="1" t="s">
        <v>384</v>
      </c>
      <c r="G78" s="1" t="s">
        <v>342</v>
      </c>
      <c r="H78" s="1" t="s">
        <v>343</v>
      </c>
      <c r="I78" s="1" t="s">
        <v>631</v>
      </c>
      <c r="J78" s="1" t="s">
        <v>345</v>
      </c>
      <c r="K78" s="1" t="s">
        <v>631</v>
      </c>
      <c r="L78" s="1" t="s">
        <v>631</v>
      </c>
      <c r="M78" s="1" t="s">
        <v>346</v>
      </c>
      <c r="N78" s="1" t="s">
        <v>346</v>
      </c>
      <c r="O78" s="1" t="s">
        <v>347</v>
      </c>
      <c r="P78" s="1" t="s">
        <v>348</v>
      </c>
      <c r="Q78" s="1" t="s">
        <v>349</v>
      </c>
      <c r="R78" s="1" t="s">
        <v>632</v>
      </c>
      <c r="S78" s="1" t="s">
        <v>351</v>
      </c>
      <c r="T78" s="1" t="s">
        <v>352</v>
      </c>
      <c r="U78" s="1" t="s">
        <v>353</v>
      </c>
      <c r="V78" s="1" t="s">
        <v>368</v>
      </c>
    </row>
    <row r="79" s="1" customFormat="1" spans="1:22">
      <c r="A79" s="3">
        <v>21820921791</v>
      </c>
      <c r="B79" s="1" t="s">
        <v>633</v>
      </c>
      <c r="C79" s="1" t="s">
        <v>634</v>
      </c>
      <c r="D79" s="1" t="s">
        <v>635</v>
      </c>
      <c r="E79" s="1" t="s">
        <v>636</v>
      </c>
      <c r="F79" s="1" t="s">
        <v>509</v>
      </c>
      <c r="G79" s="1" t="s">
        <v>484</v>
      </c>
      <c r="H79" s="1" t="s">
        <v>343</v>
      </c>
      <c r="I79" s="1" t="s">
        <v>637</v>
      </c>
      <c r="J79" s="1" t="s">
        <v>345</v>
      </c>
      <c r="K79" s="1" t="s">
        <v>637</v>
      </c>
      <c r="L79" s="1" t="s">
        <v>347</v>
      </c>
      <c r="M79" s="1" t="s">
        <v>638</v>
      </c>
      <c r="N79" s="1" t="s">
        <v>638</v>
      </c>
      <c r="O79" s="1" t="s">
        <v>347</v>
      </c>
      <c r="P79" s="1" t="s">
        <v>348</v>
      </c>
      <c r="Q79" s="1" t="s">
        <v>349</v>
      </c>
      <c r="R79" s="1" t="s">
        <v>639</v>
      </c>
      <c r="S79" s="1" t="s">
        <v>351</v>
      </c>
      <c r="T79" s="1" t="s">
        <v>352</v>
      </c>
      <c r="U79" s="1" t="s">
        <v>353</v>
      </c>
      <c r="V79" s="1" t="s">
        <v>354</v>
      </c>
    </row>
    <row r="80" s="1" customFormat="1" spans="1:22">
      <c r="A80" s="3">
        <v>21796058617</v>
      </c>
      <c r="B80" s="1" t="s">
        <v>640</v>
      </c>
      <c r="C80" s="1" t="s">
        <v>641</v>
      </c>
      <c r="D80" s="1" t="s">
        <v>642</v>
      </c>
      <c r="E80" s="1" t="s">
        <v>643</v>
      </c>
      <c r="F80" s="1" t="s">
        <v>338</v>
      </c>
      <c r="G80" s="1" t="s">
        <v>342</v>
      </c>
      <c r="H80" s="1" t="s">
        <v>343</v>
      </c>
      <c r="I80" s="1" t="s">
        <v>644</v>
      </c>
      <c r="J80" s="1" t="s">
        <v>345</v>
      </c>
      <c r="K80" s="1" t="s">
        <v>644</v>
      </c>
      <c r="L80" s="1" t="s">
        <v>644</v>
      </c>
      <c r="M80" s="1" t="s">
        <v>346</v>
      </c>
      <c r="N80" s="1" t="s">
        <v>346</v>
      </c>
      <c r="O80" s="1" t="s">
        <v>347</v>
      </c>
      <c r="P80" s="1" t="s">
        <v>348</v>
      </c>
      <c r="Q80" s="1" t="s">
        <v>349</v>
      </c>
      <c r="R80" s="1" t="s">
        <v>645</v>
      </c>
      <c r="S80" s="1" t="s">
        <v>351</v>
      </c>
      <c r="T80" s="1" t="s">
        <v>352</v>
      </c>
      <c r="U80" s="1" t="s">
        <v>353</v>
      </c>
      <c r="V80" s="1" t="s">
        <v>354</v>
      </c>
    </row>
    <row r="81" s="1" customFormat="1" spans="1:22">
      <c r="A81" s="3">
        <v>21762385362</v>
      </c>
      <c r="B81" s="1" t="s">
        <v>646</v>
      </c>
      <c r="C81" s="1" t="s">
        <v>647</v>
      </c>
      <c r="D81" s="1" t="s">
        <v>635</v>
      </c>
      <c r="E81" s="1" t="s">
        <v>648</v>
      </c>
      <c r="F81" s="1" t="s">
        <v>389</v>
      </c>
      <c r="G81" s="1" t="s">
        <v>338</v>
      </c>
      <c r="H81" s="1" t="s">
        <v>343</v>
      </c>
      <c r="I81" s="1" t="s">
        <v>649</v>
      </c>
      <c r="J81" s="1" t="s">
        <v>345</v>
      </c>
      <c r="K81" s="1" t="s">
        <v>649</v>
      </c>
      <c r="L81" s="1" t="s">
        <v>649</v>
      </c>
      <c r="M81" s="1" t="s">
        <v>346</v>
      </c>
      <c r="N81" s="1" t="s">
        <v>346</v>
      </c>
      <c r="O81" s="1" t="s">
        <v>347</v>
      </c>
      <c r="P81" s="1" t="s">
        <v>348</v>
      </c>
      <c r="Q81" s="1" t="s">
        <v>349</v>
      </c>
      <c r="R81" s="1" t="s">
        <v>650</v>
      </c>
      <c r="S81" s="1" t="s">
        <v>351</v>
      </c>
      <c r="T81" s="1" t="s">
        <v>352</v>
      </c>
      <c r="U81" s="1" t="s">
        <v>353</v>
      </c>
      <c r="V81" s="1" t="s">
        <v>354</v>
      </c>
    </row>
    <row r="82" s="1" customFormat="1" spans="1:22">
      <c r="A82" s="3">
        <v>21751785597</v>
      </c>
      <c r="B82" s="1" t="s">
        <v>651</v>
      </c>
      <c r="C82" s="1" t="s">
        <v>652</v>
      </c>
      <c r="D82" s="1" t="s">
        <v>635</v>
      </c>
      <c r="E82" s="1" t="s">
        <v>653</v>
      </c>
      <c r="F82" s="1" t="s">
        <v>389</v>
      </c>
      <c r="G82" s="1" t="s">
        <v>338</v>
      </c>
      <c r="H82" s="1" t="s">
        <v>343</v>
      </c>
      <c r="I82" s="1" t="s">
        <v>654</v>
      </c>
      <c r="J82" s="1" t="s">
        <v>345</v>
      </c>
      <c r="K82" s="1" t="s">
        <v>654</v>
      </c>
      <c r="L82" s="1" t="s">
        <v>654</v>
      </c>
      <c r="M82" s="1" t="s">
        <v>346</v>
      </c>
      <c r="N82" s="1" t="s">
        <v>346</v>
      </c>
      <c r="O82" s="1" t="s">
        <v>347</v>
      </c>
      <c r="P82" s="1" t="s">
        <v>348</v>
      </c>
      <c r="Q82" s="1" t="s">
        <v>349</v>
      </c>
      <c r="R82" s="1" t="s">
        <v>655</v>
      </c>
      <c r="S82" s="1" t="s">
        <v>351</v>
      </c>
      <c r="T82" s="1" t="s">
        <v>352</v>
      </c>
      <c r="U82" s="1" t="s">
        <v>353</v>
      </c>
      <c r="V82" s="1" t="s">
        <v>354</v>
      </c>
    </row>
    <row r="83" s="1" customFormat="1" spans="1:22">
      <c r="A83" s="3">
        <v>21739904592</v>
      </c>
      <c r="B83" s="1" t="s">
        <v>656</v>
      </c>
      <c r="C83" s="1" t="s">
        <v>657</v>
      </c>
      <c r="D83" s="1" t="s">
        <v>635</v>
      </c>
      <c r="E83" s="1" t="s">
        <v>63</v>
      </c>
      <c r="F83" s="1" t="s">
        <v>524</v>
      </c>
      <c r="G83" s="1" t="s">
        <v>472</v>
      </c>
      <c r="H83" s="1" t="s">
        <v>343</v>
      </c>
      <c r="I83" s="1" t="s">
        <v>658</v>
      </c>
      <c r="J83" s="1" t="s">
        <v>345</v>
      </c>
      <c r="K83" s="1" t="s">
        <v>658</v>
      </c>
      <c r="L83" s="1" t="s">
        <v>658</v>
      </c>
      <c r="M83" s="1" t="s">
        <v>346</v>
      </c>
      <c r="N83" s="1" t="s">
        <v>346</v>
      </c>
      <c r="O83" s="1" t="s">
        <v>347</v>
      </c>
      <c r="P83" s="1" t="s">
        <v>348</v>
      </c>
      <c r="Q83" s="1" t="s">
        <v>349</v>
      </c>
      <c r="R83" s="1" t="s">
        <v>659</v>
      </c>
      <c r="S83" s="1" t="s">
        <v>351</v>
      </c>
      <c r="T83" s="1" t="s">
        <v>352</v>
      </c>
      <c r="U83" s="1" t="s">
        <v>353</v>
      </c>
      <c r="V83" s="1" t="s">
        <v>354</v>
      </c>
    </row>
    <row r="84" s="1" customFormat="1" spans="1:22">
      <c r="A84" s="3">
        <v>21704747940</v>
      </c>
      <c r="B84" s="1" t="s">
        <v>660</v>
      </c>
      <c r="C84" s="1" t="s">
        <v>661</v>
      </c>
      <c r="D84" s="1" t="s">
        <v>662</v>
      </c>
      <c r="E84" s="1" t="s">
        <v>663</v>
      </c>
      <c r="F84" s="1" t="s">
        <v>384</v>
      </c>
      <c r="G84" s="1" t="s">
        <v>342</v>
      </c>
      <c r="H84" s="1" t="s">
        <v>343</v>
      </c>
      <c r="I84" s="1" t="s">
        <v>664</v>
      </c>
      <c r="J84" s="1" t="s">
        <v>345</v>
      </c>
      <c r="K84" s="1" t="s">
        <v>664</v>
      </c>
      <c r="L84" s="1" t="s">
        <v>664</v>
      </c>
      <c r="M84" s="1" t="s">
        <v>346</v>
      </c>
      <c r="N84" s="1" t="s">
        <v>346</v>
      </c>
      <c r="O84" s="1" t="s">
        <v>347</v>
      </c>
      <c r="P84" s="1" t="s">
        <v>348</v>
      </c>
      <c r="Q84" s="1" t="s">
        <v>349</v>
      </c>
      <c r="R84" s="1" t="s">
        <v>665</v>
      </c>
      <c r="S84" s="1" t="s">
        <v>351</v>
      </c>
      <c r="T84" s="1" t="s">
        <v>352</v>
      </c>
      <c r="U84" s="1" t="s">
        <v>353</v>
      </c>
      <c r="V84" s="1" t="s">
        <v>354</v>
      </c>
    </row>
    <row r="85" s="1" customFormat="1" spans="1:22">
      <c r="A85" s="3">
        <v>21617746109</v>
      </c>
      <c r="B85" s="1" t="s">
        <v>666</v>
      </c>
      <c r="C85" s="1" t="s">
        <v>667</v>
      </c>
      <c r="D85" s="1" t="s">
        <v>635</v>
      </c>
      <c r="E85" s="1" t="s">
        <v>668</v>
      </c>
      <c r="F85" s="1" t="s">
        <v>524</v>
      </c>
      <c r="G85" s="1" t="s">
        <v>362</v>
      </c>
      <c r="H85" s="1" t="s">
        <v>343</v>
      </c>
      <c r="I85" s="1" t="s">
        <v>669</v>
      </c>
      <c r="J85" s="1" t="s">
        <v>345</v>
      </c>
      <c r="K85" s="1" t="s">
        <v>669</v>
      </c>
      <c r="L85" s="1" t="s">
        <v>669</v>
      </c>
      <c r="M85" s="1" t="s">
        <v>346</v>
      </c>
      <c r="N85" s="1" t="s">
        <v>346</v>
      </c>
      <c r="O85" s="1" t="s">
        <v>347</v>
      </c>
      <c r="P85" s="1" t="s">
        <v>348</v>
      </c>
      <c r="Q85" s="1" t="s">
        <v>349</v>
      </c>
      <c r="R85" s="1" t="s">
        <v>670</v>
      </c>
      <c r="S85" s="1" t="s">
        <v>351</v>
      </c>
      <c r="T85" s="1" t="s">
        <v>352</v>
      </c>
      <c r="U85" s="1" t="s">
        <v>353</v>
      </c>
      <c r="V85" s="1" t="s">
        <v>354</v>
      </c>
    </row>
    <row r="86" s="1" customFormat="1" spans="1:22">
      <c r="A86" s="3">
        <v>21607452172</v>
      </c>
      <c r="B86" s="1" t="s">
        <v>671</v>
      </c>
      <c r="C86" s="1" t="s">
        <v>672</v>
      </c>
      <c r="D86" s="1" t="s">
        <v>635</v>
      </c>
      <c r="E86" s="1" t="s">
        <v>673</v>
      </c>
      <c r="F86" s="1" t="s">
        <v>524</v>
      </c>
      <c r="G86" s="1" t="s">
        <v>362</v>
      </c>
      <c r="H86" s="1" t="s">
        <v>343</v>
      </c>
      <c r="I86" s="1" t="s">
        <v>669</v>
      </c>
      <c r="J86" s="1" t="s">
        <v>345</v>
      </c>
      <c r="K86" s="1" t="s">
        <v>669</v>
      </c>
      <c r="L86" s="1" t="s">
        <v>669</v>
      </c>
      <c r="M86" s="1" t="s">
        <v>346</v>
      </c>
      <c r="N86" s="1" t="s">
        <v>346</v>
      </c>
      <c r="O86" s="1" t="s">
        <v>347</v>
      </c>
      <c r="P86" s="1" t="s">
        <v>348</v>
      </c>
      <c r="Q86" s="1" t="s">
        <v>349</v>
      </c>
      <c r="R86" s="1" t="s">
        <v>674</v>
      </c>
      <c r="S86" s="1" t="s">
        <v>351</v>
      </c>
      <c r="T86" s="1" t="s">
        <v>352</v>
      </c>
      <c r="U86" s="1" t="s">
        <v>353</v>
      </c>
      <c r="V86" s="1" t="s">
        <v>354</v>
      </c>
    </row>
    <row r="87" s="1" customFormat="1" spans="1:22">
      <c r="A87" s="3">
        <v>21437463191</v>
      </c>
      <c r="B87" s="1" t="s">
        <v>675</v>
      </c>
      <c r="C87" s="1" t="s">
        <v>676</v>
      </c>
      <c r="D87" s="1" t="s">
        <v>635</v>
      </c>
      <c r="E87" s="1" t="s">
        <v>677</v>
      </c>
      <c r="F87" s="1" t="s">
        <v>497</v>
      </c>
      <c r="G87" s="1" t="s">
        <v>421</v>
      </c>
      <c r="H87" s="1" t="s">
        <v>343</v>
      </c>
      <c r="I87" s="1" t="s">
        <v>678</v>
      </c>
      <c r="J87" s="1" t="s">
        <v>345</v>
      </c>
      <c r="K87" s="1" t="s">
        <v>678</v>
      </c>
      <c r="L87" s="1" t="s">
        <v>678</v>
      </c>
      <c r="M87" s="1" t="s">
        <v>346</v>
      </c>
      <c r="N87" s="1" t="s">
        <v>346</v>
      </c>
      <c r="O87" s="1" t="s">
        <v>347</v>
      </c>
      <c r="P87" s="1" t="s">
        <v>348</v>
      </c>
      <c r="Q87" s="1" t="s">
        <v>349</v>
      </c>
      <c r="R87" s="1" t="s">
        <v>679</v>
      </c>
      <c r="S87" s="1" t="s">
        <v>351</v>
      </c>
      <c r="T87" s="1" t="s">
        <v>352</v>
      </c>
      <c r="U87" s="1" t="s">
        <v>353</v>
      </c>
      <c r="V87" s="1" t="s">
        <v>354</v>
      </c>
    </row>
    <row r="88" s="1" customFormat="1" spans="1:22">
      <c r="A88" s="3">
        <v>21377889678</v>
      </c>
      <c r="B88" s="1" t="s">
        <v>680</v>
      </c>
      <c r="C88" s="1" t="s">
        <v>681</v>
      </c>
      <c r="D88" s="1" t="s">
        <v>635</v>
      </c>
      <c r="E88" s="1" t="s">
        <v>682</v>
      </c>
      <c r="F88" s="1" t="s">
        <v>421</v>
      </c>
      <c r="G88" s="1" t="s">
        <v>389</v>
      </c>
      <c r="H88" s="1" t="s">
        <v>343</v>
      </c>
      <c r="I88" s="1" t="s">
        <v>683</v>
      </c>
      <c r="J88" s="1" t="s">
        <v>345</v>
      </c>
      <c r="K88" s="1" t="s">
        <v>683</v>
      </c>
      <c r="L88" s="1" t="s">
        <v>683</v>
      </c>
      <c r="M88" s="1" t="s">
        <v>346</v>
      </c>
      <c r="N88" s="1" t="s">
        <v>346</v>
      </c>
      <c r="O88" s="1" t="s">
        <v>347</v>
      </c>
      <c r="P88" s="1" t="s">
        <v>348</v>
      </c>
      <c r="Q88" s="1" t="s">
        <v>349</v>
      </c>
      <c r="R88" s="1" t="s">
        <v>684</v>
      </c>
      <c r="S88" s="1" t="s">
        <v>351</v>
      </c>
      <c r="T88" s="1" t="s">
        <v>352</v>
      </c>
      <c r="U88" s="1" t="s">
        <v>353</v>
      </c>
      <c r="V88" s="1" t="s">
        <v>354</v>
      </c>
    </row>
    <row r="89" s="1" customFormat="1" spans="1:22">
      <c r="A89" s="3">
        <v>21022672923</v>
      </c>
      <c r="B89" s="1" t="s">
        <v>685</v>
      </c>
      <c r="C89" s="1" t="s">
        <v>686</v>
      </c>
      <c r="D89" s="1" t="s">
        <v>635</v>
      </c>
      <c r="E89" s="1" t="s">
        <v>687</v>
      </c>
      <c r="F89" s="1" t="s">
        <v>421</v>
      </c>
      <c r="G89" s="1" t="s">
        <v>362</v>
      </c>
      <c r="H89" s="1" t="s">
        <v>343</v>
      </c>
      <c r="I89" s="1" t="s">
        <v>688</v>
      </c>
      <c r="J89" s="1" t="s">
        <v>345</v>
      </c>
      <c r="K89" s="1" t="s">
        <v>688</v>
      </c>
      <c r="L89" s="1" t="s">
        <v>688</v>
      </c>
      <c r="M89" s="1" t="s">
        <v>346</v>
      </c>
      <c r="N89" s="1" t="s">
        <v>346</v>
      </c>
      <c r="O89" s="1" t="s">
        <v>347</v>
      </c>
      <c r="P89" s="1" t="s">
        <v>348</v>
      </c>
      <c r="Q89" s="1" t="s">
        <v>349</v>
      </c>
      <c r="R89" s="1" t="s">
        <v>689</v>
      </c>
      <c r="S89" s="1" t="s">
        <v>351</v>
      </c>
      <c r="T89" s="1" t="s">
        <v>352</v>
      </c>
      <c r="U89" s="1" t="s">
        <v>353</v>
      </c>
      <c r="V89" s="1" t="s">
        <v>354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2023-02-20T06:07:00Z</dcterms:created>
  <dcterms:modified xsi:type="dcterms:W3CDTF">2023-02-20T07:23:56Z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7EA14286031F47AA9EC9DA7886B30AE8</vt:lpwstr>
  </property>
  <property fmtid="{D5CDD505-2E9C-101B-9397-08002B2CF9AE}" pid="3" name="KSOProductBuildVer">
    <vt:lpwstr>2052-11.1.0.13703</vt:lpwstr>
  </property>
</Properties>
</file>