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<sst xmlns="http://schemas.openxmlformats.org/spreadsheetml/2006/main" count="3839" uniqueCount="1203">
  <si>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</si>
  <si>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</si>
  <si>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</si>
  <si>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</si>
  <si>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</si>
  <si>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</si>
  <si>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</si>
  <si>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</si>
  <si>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</si>
  <si>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</si>
  <si>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</si>
  <si>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</si>
  <si>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</si>
  <si>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</si>
  <si>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</si>
  <si>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</si>
  <si>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</si>
  <si>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</si>
  <si>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</si>
  <si>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</si>
  <si>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</si>
  <si>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</si>
  <si>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</si>
  <si>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</si>
  <si>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</si>
  <si>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21613144485	</t>
  </si>
  <si>
    <t>Ctrip</t>
  </si>
  <si>
    <t>正常</t>
  </si>
  <si>
    <t>[赤井川村]约基罗罗酒店(Yu Kiroro)(99803694)</t>
  </si>
  <si>
    <t>豪华三卧室公寓&lt;八人入住&gt;&lt;早餐&gt;</t>
  </si>
  <si>
    <t>CNY</t>
  </si>
  <si>
    <t>MA/CHINGLING</t>
  </si>
  <si>
    <t>CA2019230221CNY</t>
  </si>
  <si>
    <t>未提现</t>
  </si>
  <si>
    <t>携程开票</t>
  </si>
  <si>
    <t xml:space="preserve">2765502	</t>
  </si>
  <si>
    <t xml:space="preserve">156431	</t>
  </si>
  <si>
    <t xml:space="preserve">21792609636	</t>
  </si>
  <si>
    <t>[长滩岛]长滩岛赫娜水晶沙度假酒店(Henann Crystal Sands Resort)(13178583)</t>
  </si>
  <si>
    <t>豪华房(至少连住2晚及以上)&lt;特价大促销&gt;&lt;三人入住&gt;&lt;早餐&gt;</t>
  </si>
  <si>
    <t>soung/hyunjung</t>
  </si>
  <si>
    <t xml:space="preserve">2797106	</t>
  </si>
  <si>
    <t xml:space="preserve">HCS307-0767	</t>
  </si>
  <si>
    <t xml:space="preserve">21847782622	</t>
  </si>
  <si>
    <t>[比勒陀利亚]时代广场马斯洛酒店(The Maslow Hotel, Time Square)(100333621)</t>
  </si>
  <si>
    <t>双人间 - 带无障碍设施&lt;双人入住&gt;&lt;双早&gt;</t>
  </si>
  <si>
    <t>Scott/Taryn,Scott/Taryn</t>
  </si>
  <si>
    <t xml:space="preserve">2835378	</t>
  </si>
  <si>
    <t xml:space="preserve">22290739	</t>
  </si>
  <si>
    <t xml:space="preserve">21858984172	</t>
  </si>
  <si>
    <t>[曼谷]曼谷湄南河四季酒店 (SHA Plus+)(Four Seasons Hotel Bangkok at Chao Phraya River (SHA Plus+))(57171815)</t>
  </si>
  <si>
    <t>豪华特大床房(至少提前60天预订)&lt;双人入住&gt;&lt;无早&gt;</t>
  </si>
  <si>
    <t>KIM/MINSEONG,JEONG/EUNJEONG</t>
  </si>
  <si>
    <t xml:space="preserve">2855093	</t>
  </si>
  <si>
    <t xml:space="preserve">136728	</t>
  </si>
  <si>
    <t xml:space="preserve">999221905530209	</t>
  </si>
  <si>
    <t>[仁川]仁川机场贝斯特韦斯特精品酒店(Best Western Premier Incheon Airport Hotel)(5923817)</t>
  </si>
  <si>
    <t>尊贵双人房&lt;双人入住&gt;&lt;无早&gt;</t>
  </si>
  <si>
    <t>Koo/ByeongJu</t>
  </si>
  <si>
    <t xml:space="preserve">2869662	</t>
  </si>
  <si>
    <t xml:space="preserve">22175413	</t>
  </si>
  <si>
    <t xml:space="preserve">999221966190874	</t>
  </si>
  <si>
    <t>[乔治市]槟城皇家朱兰酒店 (槟城对抗新冠肺炎认证)(Royale Chulan Penang)(12046718)</t>
  </si>
  <si>
    <t>高级房&lt;双人入住&gt;&lt;无早&gt;</t>
  </si>
  <si>
    <t>Ray/Kenny</t>
  </si>
  <si>
    <t xml:space="preserve">2888292	</t>
  </si>
  <si>
    <t xml:space="preserve">8636945	</t>
  </si>
  <si>
    <t xml:space="preserve">999221969929473	</t>
  </si>
  <si>
    <t>[爱妮岛]卡瓦延度假村(Cauayan Island Resort and Spa)(17893454)</t>
  </si>
  <si>
    <t>沙滩景观别墅&lt;特惠&gt;&lt;双人入住&gt;&lt;双早&gt;</t>
  </si>
  <si>
    <t>Lindner/Jens,Lindner/Jens</t>
  </si>
  <si>
    <t xml:space="preserve">2890078	</t>
  </si>
  <si>
    <t xml:space="preserve">	</t>
  </si>
  <si>
    <t>取消</t>
  </si>
  <si>
    <t xml:space="preserve">999222016064246	</t>
  </si>
  <si>
    <t>[曼谷]曼谷索拉利亚西铁酒店(Solaria Nishitetsu Hotel Bangkok)(102642575)</t>
  </si>
  <si>
    <t>标准双人间&lt;特惠专享&gt;&lt;双人入住&gt;&lt;无早&gt;</t>
  </si>
  <si>
    <t>Huang/Lijuan Priscilla,Huang/Lijuan Priscilla</t>
  </si>
  <si>
    <t xml:space="preserve">2905048	</t>
  </si>
  <si>
    <t xml:space="preserve">241672334	</t>
  </si>
  <si>
    <t xml:space="preserve">999222074274540	</t>
  </si>
  <si>
    <t>[胡志明市]天空宝石中心酒店(Sky Gem Central Hotel)(103756235)</t>
  </si>
  <si>
    <t>天空宝石房 禁烟&lt;特惠专享&gt;&lt;双人入住&gt;&lt;双早&gt;</t>
  </si>
  <si>
    <t>Penkert/Laura</t>
  </si>
  <si>
    <t xml:space="preserve">2919338	</t>
  </si>
  <si>
    <t xml:space="preserve">Acknowledged	</t>
  </si>
  <si>
    <t xml:space="preserve">999222100376994	</t>
  </si>
  <si>
    <t>[普吉岛]普吉岛卡利马度假村及水疗中心 (SHA Extra Plus)(Kalima Resort &amp; Spa Phuket (SHA Extra Plus))(3799750)</t>
  </si>
  <si>
    <t>海景浪漫房&lt;今日特价 &gt;&lt;双人入住&gt;&lt;双早&gt;</t>
  </si>
  <si>
    <t>Chen/Jiacheng,Zhou/Wenjing</t>
  </si>
  <si>
    <t xml:space="preserve">2926286	</t>
  </si>
  <si>
    <t xml:space="preserve">541315	</t>
  </si>
  <si>
    <t xml:space="preserve">999222140932131	</t>
  </si>
  <si>
    <t>[普吉岛]普吉假日酒店 (SHA Extra Plus)(Holiday Inn Resort Phuket, an IHG Hotel  (SHA Extra Plus))(3031621)</t>
  </si>
  <si>
    <t>池景尊贵房（1张特大床，底楼）&lt;双人入住&gt;&lt;双早&gt;</t>
  </si>
  <si>
    <t>CHENG/SAI MUN</t>
  </si>
  <si>
    <t xml:space="preserve">2936356	</t>
  </si>
  <si>
    <t xml:space="preserve">13075297	</t>
  </si>
  <si>
    <t xml:space="preserve">999222141293088	</t>
  </si>
  <si>
    <t xml:space="preserve">2936403	</t>
  </si>
  <si>
    <t xml:space="preserve">13077547	</t>
  </si>
  <si>
    <t xml:space="preserve">999222151282672	</t>
  </si>
  <si>
    <t>[济州市]济州耽罗酒店(Tamna Stay Hotel Jeju)(28524828)</t>
  </si>
  <si>
    <t>海景豪华双人房&lt;双人入住&gt;&lt;无早&gt;</t>
  </si>
  <si>
    <t>MOON/HANEUL,PARK/JUNHEE</t>
  </si>
  <si>
    <t xml:space="preserve">2939089	</t>
  </si>
  <si>
    <t xml:space="preserve">23197397	</t>
  </si>
  <si>
    <t xml:space="preserve">999222197135267	</t>
  </si>
  <si>
    <t>[丹戎本雅]槟城彩虹天堂海滩度假村酒店(Rainbow Paradise Beach Resort Penang)(12127310)</t>
  </si>
  <si>
    <t>豪华一室特大床房&lt;双人入住&gt;&lt;双早&gt;</t>
  </si>
  <si>
    <t>Ahmad Basri/Wiwieyana,Ahmad Basri/Wiwieyana</t>
  </si>
  <si>
    <t xml:space="preserve">2948822	</t>
  </si>
  <si>
    <t xml:space="preserve">160827	</t>
  </si>
  <si>
    <t xml:space="preserve">999222270718707	</t>
  </si>
  <si>
    <t>[曼谷]曼谷秋素坤逸酒店 (政府卫生认证)(Qiu Hotel Sukhumvit (SHA Plus+))(28597378)</t>
  </si>
  <si>
    <t>豪华房(无窗)&lt;今日特惠&gt;&lt;双人入住&gt;&lt;双早&gt;</t>
  </si>
  <si>
    <t>Soh/Yarris</t>
  </si>
  <si>
    <t xml:space="preserve">2962571	</t>
  </si>
  <si>
    <t xml:space="preserve">82250	</t>
  </si>
  <si>
    <t xml:space="preserve">999222279069209	</t>
  </si>
  <si>
    <t>豪华房(无窗)&lt;今日特惠&gt;&lt;双人入住&gt;&lt;无早&gt;</t>
  </si>
  <si>
    <t>TUNG/HAU KWAN,SO/WAI YIU</t>
  </si>
  <si>
    <t xml:space="preserve">2964478	</t>
  </si>
  <si>
    <t xml:space="preserve">82290	</t>
  </si>
  <si>
    <t xml:space="preserve">999222286654434	</t>
  </si>
  <si>
    <t>[胡志明市]银城延酒店(Silverland Yen Hotel)(103993922)</t>
  </si>
  <si>
    <t>豪华双人床房&lt;双人入住&gt;&lt;双早&gt;</t>
  </si>
  <si>
    <t>SEO/WOOYOUNG</t>
  </si>
  <si>
    <t xml:space="preserve">2966334	</t>
  </si>
  <si>
    <t xml:space="preserve">999222317209040	</t>
  </si>
  <si>
    <t>[胡志明市]西贡融合套房酒店(Fusion Suites Saigon)(5716739)</t>
  </si>
  <si>
    <t>双床套房(至少提前7天预订)&lt;双人入住&gt;&lt;不适用韩国客人&gt;&lt;双早&gt;</t>
  </si>
  <si>
    <t>DELAHAYE/Yann</t>
  </si>
  <si>
    <t xml:space="preserve">2972455	</t>
  </si>
  <si>
    <t xml:space="preserve">57906	</t>
  </si>
  <si>
    <t xml:space="preserve">999222344389667	</t>
  </si>
  <si>
    <t>[马六甲]马六甲峇峇家(Baba House Melaka)(99731513)</t>
  </si>
  <si>
    <t>豪华房&lt;双人入住&gt;&lt;双早&gt;</t>
  </si>
  <si>
    <t>Liyi/Wong,Liyi/Wong,Liyi/Wong,Liyi/Wong</t>
  </si>
  <si>
    <t xml:space="preserve">2976733	</t>
  </si>
  <si>
    <t xml:space="preserve">106920	</t>
  </si>
  <si>
    <t xml:space="preserve">999222344759020	</t>
  </si>
  <si>
    <t>[哥打京那巴鲁]麦哲伦丝绸度假村(The Magellan Sutera Resort)(5253519)</t>
  </si>
  <si>
    <t>麦哲伦豪华海景房&lt;三人入住&gt;&lt;不适用韩国客人&gt;&lt;早餐&gt;</t>
  </si>
  <si>
    <t>CHUI/HO YIN,CHUI/KAM WING,CHEUNG/YIM PING</t>
  </si>
  <si>
    <t xml:space="preserve">2976823	</t>
  </si>
  <si>
    <t xml:space="preserve">3241530	</t>
  </si>
  <si>
    <t xml:space="preserve">999222345548064	</t>
  </si>
  <si>
    <t>[宿务]宿务滨海前线酒店 - 北开垦(Bayfront Hotel Cebu – North Reclamation)(8235106)</t>
  </si>
  <si>
    <t>高级双人床房&lt;双人入住&gt;&lt;双早&gt;</t>
  </si>
  <si>
    <t>MANUGAS/SYDAVE NATHANIEL</t>
  </si>
  <si>
    <t xml:space="preserve">2977051	</t>
  </si>
  <si>
    <t xml:space="preserve">108674	</t>
  </si>
  <si>
    <t xml:space="preserve">999222374727338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</si>
  <si>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</si>
  <si>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&gt;&lt;四人入住&gt;&lt;不适用泰国客人&gt;&lt;早餐&gt;</t>
  </si>
  <si>
    <t>LIANG/PING</t>
  </si>
  <si>
    <t xml:space="preserve">2981649	</t>
  </si>
  <si>
    <t xml:space="preserve">249566919	</t>
  </si>
  <si>
    <t xml:space="preserve">999222394565277	</t>
  </si>
  <si>
    <t>[薄荷岛]赫纳恩镇度假村(Henann Tawala Resort)(91417869)</t>
  </si>
  <si>
    <t>豪华房（直通泳池）&lt;今日特价 &gt;&lt;三人入住&gt;&lt;早餐&gt;</t>
  </si>
  <si>
    <t>KIM/KATE,KIM/KATE,KIM/KATE</t>
  </si>
  <si>
    <t xml:space="preserve">2984740	</t>
  </si>
  <si>
    <t xml:space="preserve">HTW058-1985	</t>
  </si>
  <si>
    <t xml:space="preserve">999222394606031	</t>
  </si>
  <si>
    <t>尊贵房&lt;今日特价 &gt;&lt;双人入住&gt;&lt;双早&gt;</t>
  </si>
  <si>
    <t>lee/geunwoo,lee/geunwoo</t>
  </si>
  <si>
    <t xml:space="preserve">2984743	</t>
  </si>
  <si>
    <t xml:space="preserve">HTW058-1984	</t>
  </si>
  <si>
    <t xml:space="preserve">999222408214048	</t>
  </si>
  <si>
    <t>[宿务]宿务海滨娱乐场酒店(Waterfront Cebu City Hotel &amp; Casino)(28525647)</t>
  </si>
  <si>
    <t>豪华房&lt;特惠专享&gt;&lt;三人入住&gt;&lt;早餐&gt;</t>
  </si>
  <si>
    <t>Yang/Yeongtae,Yang/Yeongtae,Yang/Yeongtae</t>
  </si>
  <si>
    <t xml:space="preserve">2987090	</t>
  </si>
  <si>
    <t xml:space="preserve">4344750	</t>
  </si>
  <si>
    <t xml:space="preserve">999222425138898	</t>
  </si>
  <si>
    <t>高级房&lt;特惠专享&gt;&lt;双人入住&gt;&lt;无早&gt;</t>
  </si>
  <si>
    <t>Uy Manarang/Jemema,Uy Manarang/Jemema</t>
  </si>
  <si>
    <t xml:space="preserve">2989344	</t>
  </si>
  <si>
    <t xml:space="preserve">999222439066275	</t>
  </si>
  <si>
    <t>[八打灵再也]皇家朱兰白沙罗酒店(Royale Chulan Damansara)(28528087)</t>
  </si>
  <si>
    <t>Fasri/Farhaini,Fasri/Farhaini,Fasri/Farhaini,Fasri/Farhaini</t>
  </si>
  <si>
    <t xml:space="preserve">2991779	</t>
  </si>
  <si>
    <t xml:space="preserve">604772	</t>
  </si>
  <si>
    <t xml:space="preserve">999222445709057	</t>
  </si>
  <si>
    <t>[吉隆坡]吉隆坡活乐酒店(WOLO Kuala Lumpur)(5430068)</t>
  </si>
  <si>
    <t>黄金特大床房&lt;今日特价 &gt;&lt;双人入住&gt;&lt;无早&gt;</t>
  </si>
  <si>
    <t>Suandi/Suandi</t>
  </si>
  <si>
    <t xml:space="preserve">2992468	</t>
  </si>
  <si>
    <t xml:space="preserve">155089	</t>
  </si>
  <si>
    <t xml:space="preserve">999222461388729	</t>
  </si>
  <si>
    <t>[拉普拉普]麦克坦新镇萨沃伊酒店(Savoy Hotel Mactan Newtown)(92828783)</t>
  </si>
  <si>
    <t>豪华房(至少连住2晚及以上)&lt;特价大促销&gt;&lt;双人入住&gt;&lt;双早&gt;</t>
  </si>
  <si>
    <t>Ishii/Satomi</t>
  </si>
  <si>
    <t xml:space="preserve">2994558	</t>
  </si>
  <si>
    <t xml:space="preserve">62809	</t>
  </si>
  <si>
    <t xml:space="preserve">999222465976024	</t>
  </si>
  <si>
    <t>[曼谷]曼谷铂尔曼G酒店 （政府卫生认证）(Pullman Bangkok Hotel G（SHA Extra Plus）)(2497067)</t>
  </si>
  <si>
    <t>G豪华双床房(至少连住2晚及以上)&lt;特惠专享&gt;&lt;双人入住&gt;&lt;双早&gt;</t>
  </si>
  <si>
    <t>FAN/WEIRONG,FU/XIONGJUN</t>
  </si>
  <si>
    <t xml:space="preserve">2995119	</t>
  </si>
  <si>
    <t xml:space="preserve">40107288	</t>
  </si>
  <si>
    <t xml:space="preserve">999222477666641	</t>
  </si>
  <si>
    <t>[邦帕利]盖特43机场酒店 (政府卫生认证)(Gate43 Airport Hotel (SHA Plus+))(95453304)</t>
  </si>
  <si>
    <t>湖景豪华双床房&lt;双人入住&gt;&lt;无早&gt;</t>
  </si>
  <si>
    <t>Boutin/Rejean,Boutin/Rejean</t>
  </si>
  <si>
    <t xml:space="preserve">2997101	</t>
  </si>
  <si>
    <t xml:space="preserve">acknowledge	</t>
  </si>
  <si>
    <t xml:space="preserve">999222483416529	</t>
  </si>
  <si>
    <t>[普吉岛]攀瓦布里海滨度假村(政府卫生认证)(Panwaburi Beachfront Resort(SHA Extra Plus))(96362785)</t>
  </si>
  <si>
    <t>泳池别墅&lt;双人入住&gt;&lt;无早&gt;</t>
  </si>
  <si>
    <t>DONG/YOUPENG,WANG/YUQI</t>
  </si>
  <si>
    <t xml:space="preserve">2998111	</t>
  </si>
  <si>
    <t xml:space="preserve">8968	</t>
  </si>
  <si>
    <t xml:space="preserve">999222493795521	</t>
  </si>
  <si>
    <t>[曼谷]曼谷大仓新颐饭店(The Okura Prestige Bangkok)(4646619)</t>
  </si>
  <si>
    <t>豪华双床房-禁烟&lt;特惠专享&gt;&lt;双人入住&gt;&lt;双早&gt;</t>
  </si>
  <si>
    <t>CHEN/HONGXIAO,ZHANG/YICHI</t>
  </si>
  <si>
    <t xml:space="preserve">2999244	</t>
  </si>
  <si>
    <t xml:space="preserve">6964044	</t>
  </si>
  <si>
    <t xml:space="preserve">999222508849416	</t>
  </si>
  <si>
    <t>[阿布扎比]安纳塔拉东方曼格罗夫阿布扎比酒店(Anantara Eastern Mangroves Abu Dhabi Hotel)(103172909)</t>
  </si>
  <si>
    <t>豪华房(带阳台)&lt;双人入住&gt;&lt;双早&gt;</t>
  </si>
  <si>
    <t>AGGARWAL/SHUBHAM</t>
  </si>
  <si>
    <t xml:space="preserve">3001556	</t>
  </si>
  <si>
    <t xml:space="preserve">46755256	</t>
  </si>
  <si>
    <t xml:space="preserve">999222523916799	</t>
  </si>
  <si>
    <t>Wang/Xu,Wang/Man,Li/Yuman,Li/Yuhong</t>
  </si>
  <si>
    <t xml:space="preserve">3003506	</t>
  </si>
  <si>
    <t xml:space="preserve">251744640	</t>
  </si>
  <si>
    <t xml:space="preserve">999222529770641	</t>
  </si>
  <si>
    <t>[米里]米里帝国酒店(Imperial Hotel Miri)(28476284)</t>
  </si>
  <si>
    <t>行政两房公寓&lt;四人入住&gt;&lt;早餐&gt;</t>
  </si>
  <si>
    <t>mohaimin/hananinurul,mohaimin/hananinurul,mohaimin/hananinurul,mohaimin/hananinurul</t>
  </si>
  <si>
    <t xml:space="preserve">3004612	</t>
  </si>
  <si>
    <t xml:space="preserve">340662	</t>
  </si>
  <si>
    <t xml:space="preserve">999222546807861	</t>
  </si>
  <si>
    <t>[普吉岛]阿克塞斯别墅度假酒店(Access Resort &amp; Villas)(4036554)</t>
  </si>
  <si>
    <t>绿翼直通泳池房&lt;双人入住&gt;&lt;双早&gt;</t>
  </si>
  <si>
    <t>WENG/YUKUN,FU/YING</t>
  </si>
  <si>
    <t xml:space="preserve">3006990	</t>
  </si>
  <si>
    <t xml:space="preserve">143952	</t>
  </si>
  <si>
    <t xml:space="preserve">999222548340044	</t>
  </si>
  <si>
    <t>[吉隆坡]吉隆坡皇家朱兰酒店(Royale Chulan Kuala Lumpur)(5280527)</t>
  </si>
  <si>
    <t>一室公寓&lt;双人入住&gt;&lt;无早&gt;</t>
  </si>
  <si>
    <t>Bella/Eisya,Bella/Eisya</t>
  </si>
  <si>
    <t xml:space="preserve">3007407	</t>
  </si>
  <si>
    <t xml:space="preserve">10010658295	</t>
  </si>
  <si>
    <t xml:space="preserve">999222558205104	</t>
  </si>
  <si>
    <t>[曼谷]曼谷素坤逸航站 21 中心酒店 (政府卫生认证)(Grande Centre Point Hotel Terminal 21 (SHA Plus+))(5908161)</t>
  </si>
  <si>
    <t>豪华尊贵房&lt;特惠&gt;&lt;双人入住&gt;&lt;双早&gt;</t>
  </si>
  <si>
    <t>CHAO/YU FEN,LIU/JO YUN</t>
  </si>
  <si>
    <t xml:space="preserve">3008360	</t>
  </si>
  <si>
    <t xml:space="preserve">404346	</t>
  </si>
  <si>
    <t xml:space="preserve">999222561324159	</t>
  </si>
  <si>
    <t>[宿务]宿雾海湾酒店- 国会大厦(Bayfront Hotel Cebu - Capitol Site)(82189082)</t>
  </si>
  <si>
    <t>经典房&lt;双人入住&gt;&lt;双早&gt;</t>
  </si>
  <si>
    <t>Bautista/Paolo Miguel</t>
  </si>
  <si>
    <t xml:space="preserve">3008947	</t>
  </si>
  <si>
    <t xml:space="preserve">23444	</t>
  </si>
  <si>
    <t xml:space="preserve">22565972003	</t>
  </si>
  <si>
    <t>[曼谷]曼谷宜必思尚品素坤逸康福酒店(Ibis Styles Bangkok Sukhumvit Phra Khanong)(19680484)</t>
  </si>
  <si>
    <t>标准双床房&lt;双人入住&gt;&lt;不适用泰国客人&gt;&lt;无早&gt;</t>
  </si>
  <si>
    <t>ZHOU/LINGMIN,Lu/Liqiong</t>
  </si>
  <si>
    <t xml:space="preserve">3009989	</t>
  </si>
  <si>
    <t xml:space="preserve">999222566263706	</t>
  </si>
  <si>
    <t>[普吉岛]普吉假日酒店 (政府卫生认证)(Holiday Inn Resort Phuket, an IHG Hotel  (SHA Extra Plus))(3031621)</t>
  </si>
  <si>
    <t>标准房(连住3晚及以上)&lt;特惠&gt;&lt;双人入住&gt;&lt;双早&gt;</t>
  </si>
  <si>
    <t>Lang/Yiyuan</t>
  </si>
  <si>
    <t xml:space="preserve">3010060	</t>
  </si>
  <si>
    <t xml:space="preserve">13786047	</t>
  </si>
  <si>
    <t xml:space="preserve">999222574115191	</t>
  </si>
  <si>
    <t>[八打灵再也]皇家朱兰曲线酒店(Royale Chulan The Curve)(28528099)</t>
  </si>
  <si>
    <t>Ishak/Noor Aizeela</t>
  </si>
  <si>
    <t xml:space="preserve">3011007	</t>
  </si>
  <si>
    <t xml:space="preserve">399321	</t>
  </si>
  <si>
    <t xml:space="preserve">999222587901082	</t>
  </si>
  <si>
    <t>尊贵泳池直通别墅（1张特大床，仅成人）&lt;双人入住&gt;&lt;双早&gt;</t>
  </si>
  <si>
    <t>SHEN/MINGZI,GUO/LI</t>
  </si>
  <si>
    <t xml:space="preserve">3012941	</t>
  </si>
  <si>
    <t xml:space="preserve">13804047	</t>
  </si>
  <si>
    <t xml:space="preserve">999222588243901	</t>
  </si>
  <si>
    <t>[迪拜]国敦湖景酒店(Copthorne Lakeview Hotel, Green Community)(100647915)</t>
  </si>
  <si>
    <t>高级房 1张特大床&lt;双人入住&gt;&lt;双早&gt;</t>
  </si>
  <si>
    <t>SINGH/NIRAJ,SINGH/NIRAJ</t>
  </si>
  <si>
    <t xml:space="preserve">3013010	</t>
  </si>
  <si>
    <t xml:space="preserve">999222594576841	</t>
  </si>
  <si>
    <t>[曼谷]曼谷萨通JC凯文酒店(JC Kevin Sathorn Bangkok Hotel)(4401628)</t>
  </si>
  <si>
    <t>天际线景两卧室套房&lt;今日特价 &gt;&lt;四人入住&gt;&lt;早餐&gt;</t>
  </si>
  <si>
    <t>YU/HANFENG,YE/LANG,LI/MENGSHI,LUO/DAN,LUO/SHIMEI,LIAO/MINGYUE</t>
  </si>
  <si>
    <t xml:space="preserve">3014070	</t>
  </si>
  <si>
    <t xml:space="preserve">2828198	</t>
  </si>
  <si>
    <t xml:space="preserve">999222604877433	</t>
  </si>
  <si>
    <t>[罗博]罗博河度假村(Loboc River Resort)(28524068)</t>
  </si>
  <si>
    <t>尊贵家庭房&lt;五人入住&gt;&lt;早餐&gt;</t>
  </si>
  <si>
    <t>Bastes/Rufino</t>
  </si>
  <si>
    <t xml:space="preserve">3015095	</t>
  </si>
  <si>
    <t xml:space="preserve">020914346	</t>
  </si>
  <si>
    <t xml:space="preserve">999222606257923	</t>
  </si>
  <si>
    <t>标准双床房&lt;双人入住&gt;&lt;无早&gt;</t>
  </si>
  <si>
    <t>CHEUNG/CHUN SHING</t>
  </si>
  <si>
    <t xml:space="preserve">3015366	</t>
  </si>
  <si>
    <t xml:space="preserve">253083571	</t>
  </si>
  <si>
    <t xml:space="preserve">999222626320717	</t>
  </si>
  <si>
    <t>G豪华房(至少连住2晚及以上)&lt;今日特惠&gt;&lt;双人入住&gt;&lt;双早&gt;</t>
  </si>
  <si>
    <t>LUO/XIAOLI,LUO/MASON YAOWEI</t>
  </si>
  <si>
    <t xml:space="preserve">3018374	</t>
  </si>
  <si>
    <t xml:space="preserve">41522481	</t>
  </si>
  <si>
    <t xml:space="preserve">999222626518434	</t>
  </si>
  <si>
    <t>CHEN/XIAOLI,YUAN/XIAOHUI</t>
  </si>
  <si>
    <t xml:space="preserve">3018422	</t>
  </si>
  <si>
    <t xml:space="preserve">42010486	</t>
  </si>
  <si>
    <t xml:space="preserve">999222626535284	</t>
  </si>
  <si>
    <t>REN/YIYI IVAN,REN/BOQIAN</t>
  </si>
  <si>
    <t xml:space="preserve">3018427	</t>
  </si>
  <si>
    <t xml:space="preserve">42012965	</t>
  </si>
  <si>
    <t xml:space="preserve">999222630821149	</t>
  </si>
  <si>
    <t>[芭堤雅]芭堤雅T酒店 (政府卫生认证)(T Pattaya Hotel (SHA Extra Plus))(28154562)</t>
  </si>
  <si>
    <t>高级房&lt;双人入住&gt;&lt;双早&gt;</t>
  </si>
  <si>
    <t>KAEWPRASIT/PANNAT</t>
  </si>
  <si>
    <t xml:space="preserve">3018600	</t>
  </si>
  <si>
    <t xml:space="preserve">60920	</t>
  </si>
  <si>
    <t xml:space="preserve">999222638553349	</t>
  </si>
  <si>
    <t>尊贵房&lt;双人入住&gt;&lt;双早&gt;</t>
  </si>
  <si>
    <t>ZHANG/MING</t>
  </si>
  <si>
    <t xml:space="preserve">3019726	</t>
  </si>
  <si>
    <t xml:space="preserve">10010658652	</t>
  </si>
  <si>
    <t xml:space="preserve">999222652752514	</t>
  </si>
  <si>
    <t>豪华双床房&lt;双人入住&gt;&lt;不适用韩国客人&gt;&lt;无早&gt;</t>
  </si>
  <si>
    <t>FUKUZAKI/SAAYA</t>
  </si>
  <si>
    <t xml:space="preserve">3021586	</t>
  </si>
  <si>
    <t xml:space="preserve">23202479	</t>
  </si>
  <si>
    <t xml:space="preserve">999222658571839	</t>
  </si>
  <si>
    <t>[吉隆坡]吉隆坡柏威年酒店 · 悦榕管理(Pavilion Hotel Kuala Lumpur Managed by Banyan Tree)(25469067)</t>
  </si>
  <si>
    <t>城市绿洲特大床房&lt;双人入住&gt;&lt;双早&gt;</t>
  </si>
  <si>
    <t>CAI/LINGLI,Cai/Lingli</t>
  </si>
  <si>
    <t xml:space="preserve">3022519	</t>
  </si>
  <si>
    <t xml:space="preserve">220228	</t>
  </si>
  <si>
    <t xml:space="preserve">999222666550214	</t>
  </si>
  <si>
    <t>城市绿洲双床房&lt;双人入住&gt;&lt;双早&gt;</t>
  </si>
  <si>
    <t>FANG/XIAOFENG,NGUYEN/THI HONG NHUNG</t>
  </si>
  <si>
    <t xml:space="preserve">3023053	</t>
  </si>
  <si>
    <t xml:space="preserve">220235	</t>
  </si>
  <si>
    <t xml:space="preserve">999222668524895	</t>
  </si>
  <si>
    <t>[曼谷]于拉查达阿曼塔酒店(Amanta Hotel &amp; Residence Ratchada)(28679148)</t>
  </si>
  <si>
    <t>两卧室皇室套房&lt;四人入住&gt;&lt;无早&gt;</t>
  </si>
  <si>
    <t>WANG/TAO,DING/ZHICHENG</t>
  </si>
  <si>
    <t xml:space="preserve">3023342	</t>
  </si>
  <si>
    <t xml:space="preserve">97875514-1	</t>
  </si>
  <si>
    <t xml:space="preserve">999222678033967	</t>
  </si>
  <si>
    <t>[哥打京那巴鲁]明园酒店及公寓(Ming Garden Hotel &amp; Residences)(5281385)</t>
  </si>
  <si>
    <t>HAN/SUNGKOOK</t>
  </si>
  <si>
    <t xml:space="preserve">3025011	</t>
  </si>
  <si>
    <t xml:space="preserve">8598245	</t>
  </si>
  <si>
    <t xml:space="preserve">999222684743022	</t>
  </si>
  <si>
    <t>[曼谷]尼兰大酒店(Niran Grand Hotel)(96424884)</t>
  </si>
  <si>
    <t>HUANG/WENSHEN,HUANG/DONGXI</t>
  </si>
  <si>
    <t xml:space="preserve">3025513	</t>
  </si>
  <si>
    <t xml:space="preserve">999222685867826	</t>
  </si>
  <si>
    <t>标准双床房&lt;特惠专享&gt;&lt;双人入住&gt;&lt;无早&gt;</t>
  </si>
  <si>
    <t>Klimov/Egor,Klimov/Egor</t>
  </si>
  <si>
    <t xml:space="preserve">3025730	</t>
  </si>
  <si>
    <t xml:space="preserve">254052645	</t>
  </si>
  <si>
    <t xml:space="preserve">22686295943	</t>
  </si>
  <si>
    <t>[济州市]济州君悦酒店(Grand Hyatt Jeju)(99810240)</t>
  </si>
  <si>
    <t>65平米特大床房&lt;双人入住&gt;&lt;无早&gt;</t>
  </si>
  <si>
    <t>PARK/JIWON</t>
  </si>
  <si>
    <t xml:space="preserve">3025814	</t>
  </si>
  <si>
    <t xml:space="preserve">56604308	</t>
  </si>
  <si>
    <t xml:space="preserve">999222692627197	</t>
  </si>
  <si>
    <t>[曼谷]曼谷廊曼机场阿玛瑞酒店(Amari Don Muang Airport Bangkok)(2497047)</t>
  </si>
  <si>
    <t>豪华双床房&lt;今日特价 &gt;&lt;双人入住&gt;&lt;双早&gt;</t>
  </si>
  <si>
    <t>LIU/JIN,SUN/GUOLIANG</t>
  </si>
  <si>
    <t xml:space="preserve">3027068	</t>
  </si>
  <si>
    <t xml:space="preserve">7120384	</t>
  </si>
  <si>
    <t xml:space="preserve">999222698195603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</si>
  <si>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</si>
  <si>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</si>
  <si>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Zhao/Zichen,Xu/Mingxuan</t>
  </si>
  <si>
    <t xml:space="preserve">3027416	</t>
  </si>
  <si>
    <t xml:space="preserve">113584	</t>
  </si>
  <si>
    <t xml:space="preserve">22693102238	</t>
  </si>
  <si>
    <t>[古晋]玛格丽特大酒店(Grand Margherita Hotel)(28527726)</t>
  </si>
  <si>
    <t>高级特大床房 （城景）(至少连住2晚及以上)&lt;双人入住&gt;&lt;双早&gt;</t>
  </si>
  <si>
    <t>RAMLI/MOHAMAD HISYAM</t>
  </si>
  <si>
    <t xml:space="preserve">3027162	</t>
  </si>
  <si>
    <t xml:space="preserve">254185237	</t>
  </si>
  <si>
    <t xml:space="preserve">999222704199281	</t>
  </si>
  <si>
    <t>LI/CHEN</t>
  </si>
  <si>
    <t xml:space="preserve">3028113	</t>
  </si>
  <si>
    <t xml:space="preserve">113603	</t>
  </si>
  <si>
    <t xml:space="preserve">999222716396787	</t>
  </si>
  <si>
    <t>[古晋]古晋亚仕达哪翼-河畔华光酒店(Astana Wing – Riverside Majestic Hotel Kuching)(102613142)</t>
  </si>
  <si>
    <t>城景高级特大床房(至少连住2晚及以上)&lt;双人入住&gt;&lt;双早&gt;</t>
  </si>
  <si>
    <t>UMEIR BIN IBRAHIM/MUHAMMAD</t>
  </si>
  <si>
    <t xml:space="preserve">3029681	</t>
  </si>
  <si>
    <t xml:space="preserve">254426082	</t>
  </si>
  <si>
    <t xml:space="preserve">999222717545355	</t>
  </si>
  <si>
    <t>[曼谷]优本纳沙通(Urbana Sathorn, Bangkok)(5025085)</t>
  </si>
  <si>
    <t>一卧室豪华房(至少连住2晚及以上)&lt;超值特惠&gt;&lt;双人入住&gt;&lt;无早&gt;</t>
  </si>
  <si>
    <t>FANG/KE</t>
  </si>
  <si>
    <t xml:space="preserve">3029828	</t>
  </si>
  <si>
    <t xml:space="preserve">4491425233646	</t>
  </si>
  <si>
    <t xml:space="preserve">999222717864917	</t>
  </si>
  <si>
    <t>[马卡蒂]阿尔法公寓式酒店 (多用途酒店)(The Alpha Suites (Multi-use Hotel))(48244686)</t>
  </si>
  <si>
    <t>两卧室套房&lt;四人入住&gt;&lt;早餐&gt;</t>
  </si>
  <si>
    <t>Castillo/Teddy</t>
  </si>
  <si>
    <t xml:space="preserve">3029877	</t>
  </si>
  <si>
    <t xml:space="preserve">163452	</t>
  </si>
  <si>
    <t xml:space="preserve">999222720401595	</t>
  </si>
  <si>
    <t>两卧室套房&lt;四人入住&gt;&lt;双早&gt;</t>
  </si>
  <si>
    <t>HUANG/ZUQING,HUANG/ZHENMENG</t>
  </si>
  <si>
    <t xml:space="preserve">3030172	</t>
  </si>
  <si>
    <t xml:space="preserve">163465	</t>
  </si>
  <si>
    <t xml:space="preserve">999222723311605	</t>
  </si>
  <si>
    <t>标准房(至少连住2晚及以上)&lt;双人入住&gt;&lt;双早&gt;</t>
  </si>
  <si>
    <t>HUANG/YINGJIE,Sheng/Feifei</t>
  </si>
  <si>
    <t xml:space="preserve">3030537	</t>
  </si>
  <si>
    <t xml:space="preserve">999222729376169	</t>
  </si>
  <si>
    <t>SHI/KE</t>
  </si>
  <si>
    <t xml:space="preserve">3030888	</t>
  </si>
  <si>
    <t xml:space="preserve">13990797	</t>
  </si>
  <si>
    <t xml:space="preserve">999222730261362	</t>
  </si>
  <si>
    <t>[曼谷]曼谷美人鱼酒店(Hotel Mermaid Bangkok)(85397474)</t>
  </si>
  <si>
    <t>特大号床豪华间(连住3晚及以上)&lt;今日特价 &gt;&lt;双人入住&gt;&lt;无早&gt;</t>
  </si>
  <si>
    <t>SPENCE/JEFFERY A</t>
  </si>
  <si>
    <t xml:space="preserve">3030947	</t>
  </si>
  <si>
    <t xml:space="preserve">61248	</t>
  </si>
  <si>
    <t xml:space="preserve">999222732368169	</t>
  </si>
  <si>
    <t>HU/SIQI,LIANG/JIAZHI</t>
  </si>
  <si>
    <t xml:space="preserve">3031249	</t>
  </si>
  <si>
    <t xml:space="preserve"> 13991297	</t>
  </si>
  <si>
    <t xml:space="preserve">999222732541350	</t>
  </si>
  <si>
    <t>[沙美岛]沙美岛萨凯海滩度假村 (政府卫生认证)(Sai Kaew Beach Resort (SHA Plus+))(6533262)</t>
  </si>
  <si>
    <t>豪华房&lt;特惠专享&gt;&lt;双人入住&gt;&lt;双早&gt;</t>
  </si>
  <si>
    <t>JO/EUNHEUI</t>
  </si>
  <si>
    <t xml:space="preserve">3031271	</t>
  </si>
  <si>
    <t xml:space="preserve">999222732944151	</t>
  </si>
  <si>
    <t>[曼谷]曼谷阿文苏昆维特酒店(Avani Sukhumvit Bangkok)(39563757)</t>
  </si>
  <si>
    <t>阿瓦尼天际线房 2张单人床&lt;今日特价 &gt;&lt;双人入住&gt;&lt;双早&gt;</t>
  </si>
  <si>
    <t>YE/WEN</t>
  </si>
  <si>
    <t xml:space="preserve">3031335	</t>
  </si>
  <si>
    <t xml:space="preserve">999222733420567	</t>
  </si>
  <si>
    <t>ZHI/ZI</t>
  </si>
  <si>
    <t xml:space="preserve">3031424	</t>
  </si>
  <si>
    <t xml:space="preserve">13990547	</t>
  </si>
  <si>
    <t xml:space="preserve">999222734246507	</t>
  </si>
  <si>
    <t>[Donggongon]灵狮铂金酒店(Lintas Platinum Hotel)(99790378)</t>
  </si>
  <si>
    <t>豪华双床房&lt;双人入住&gt;&lt;无早&gt;</t>
  </si>
  <si>
    <t>Jaidin/Jumat</t>
  </si>
  <si>
    <t xml:space="preserve">3031600	</t>
  </si>
  <si>
    <t xml:space="preserve">106919	</t>
  </si>
  <si>
    <t xml:space="preserve">999222735740735	</t>
  </si>
  <si>
    <t>[芭堤雅]芭堤雅格兰德中心点酒店 (政府卫生认证)(Grande Centre Point Pattaya (SHA Extra plus))(23791733)</t>
  </si>
  <si>
    <t>全海景套房(至少连住2晚及以上)&lt;今日特价 &gt;&lt;双人入住&gt;&lt;不适用泰国客人&gt;&lt;双早&gt;</t>
  </si>
  <si>
    <t>YU/BO</t>
  </si>
  <si>
    <t xml:space="preserve">3031840	</t>
  </si>
  <si>
    <t xml:space="preserve">161647	</t>
  </si>
  <si>
    <t xml:space="preserve">999222731109702	</t>
  </si>
  <si>
    <t>豪华大床房&lt;双人入住&gt;&lt;无早&gt;</t>
  </si>
  <si>
    <t>Gobal/Tevanthiran</t>
  </si>
  <si>
    <t xml:space="preserve">999222736781427	</t>
  </si>
  <si>
    <t>城景高级双床房(至少连住2晚及以上)&lt;双人入住&gt;&lt;双早&gt;</t>
  </si>
  <si>
    <t>Law/Irene</t>
  </si>
  <si>
    <t xml:space="preserve">3031998	</t>
  </si>
  <si>
    <t xml:space="preserve">254784139	</t>
  </si>
  <si>
    <t xml:space="preserve">999222739244725	</t>
  </si>
  <si>
    <t>海景豪华房-大床(至少连住2晚及以上)&lt;今日特价 &gt;&lt;双人入住&gt;&lt;不适用泰国客人&gt;&lt;双早&gt;</t>
  </si>
  <si>
    <t>YUAN/YE,Gao/Sai</t>
  </si>
  <si>
    <t xml:space="preserve">3032367	</t>
  </si>
  <si>
    <t xml:space="preserve">161701	</t>
  </si>
  <si>
    <t xml:space="preserve">999222739427981	</t>
  </si>
  <si>
    <t>标准双床房&lt;特惠专享&gt;&lt;双人入住&gt;&lt;双早&gt;</t>
  </si>
  <si>
    <t>WAI/TUN</t>
  </si>
  <si>
    <t xml:space="preserve">3032400	</t>
  </si>
  <si>
    <t xml:space="preserve">254733769	</t>
  </si>
  <si>
    <t xml:space="preserve">999222739887026	</t>
  </si>
  <si>
    <t>[蒙特雷帕克]‭洛杉矶 - 蒙特雷公园万怡酒店(Courtyard by Marriott Los Angeles Monterey Park)(104680873)</t>
  </si>
  <si>
    <t>标准房, 2 张大床房&lt;双人入住&gt;&lt;无早&gt;</t>
  </si>
  <si>
    <t>LI/QIONG,FAN/JIE</t>
  </si>
  <si>
    <t xml:space="preserve">3032471	</t>
  </si>
  <si>
    <t xml:space="preserve">96701910	</t>
  </si>
  <si>
    <t xml:space="preserve">999222743808022	</t>
  </si>
  <si>
    <t>[曼谷]曼谷大都会酒店(COMO Metropolitan Bangkok)(6035972)</t>
  </si>
  <si>
    <t>大都会特大床房(至少连住2晚及以上)&lt;双人入住&gt;&lt;适用于除泰国的亚洲客人&gt;&lt;双早&gt;</t>
  </si>
  <si>
    <t>YAO/LEI,LU/YULIN</t>
  </si>
  <si>
    <t xml:space="preserve">3032753	</t>
  </si>
  <si>
    <t xml:space="preserve">1286996	</t>
  </si>
  <si>
    <t xml:space="preserve">999222740775600	</t>
  </si>
  <si>
    <t>Jani/Ali</t>
  </si>
  <si>
    <t xml:space="preserve">3032696	</t>
  </si>
  <si>
    <t xml:space="preserve">46761474	</t>
  </si>
  <si>
    <t xml:space="preserve">999222746531966	</t>
  </si>
  <si>
    <t>[芭堤雅]达拉海角渡假村(Cape Dara Resort)(5470678)</t>
  </si>
  <si>
    <t>豪华双床房&lt;双人入住&gt;&lt;不适用泰国/印度次大陆客人&gt;&lt;双早&gt;</t>
  </si>
  <si>
    <t>HU/XU,JIANG/LI</t>
  </si>
  <si>
    <t xml:space="preserve">3033098	</t>
  </si>
  <si>
    <t xml:space="preserve">490760	</t>
  </si>
  <si>
    <t xml:space="preserve">999222750244157	</t>
  </si>
  <si>
    <t>[巴洛克]珍拉丁皇家朱兰小屋(Royale Chulan Cherating Chalet)(67235956)</t>
  </si>
  <si>
    <t>双人床小木屋&lt;特价大促销&gt;&lt;双人入住&gt;&lt;双早&gt;</t>
  </si>
  <si>
    <t>Hafiz Bin Ahmad/Mohd,Hafiz Bin Ahmad/Mohd</t>
  </si>
  <si>
    <t xml:space="preserve">3033814	</t>
  </si>
  <si>
    <t xml:space="preserve">77531	</t>
  </si>
  <si>
    <t xml:space="preserve">999222751034464	</t>
  </si>
  <si>
    <t>[曼谷]曼谷lyf素坤逸8巷-雅诗阁管理(lyf Sukhumvit 8 Bangkok - Managed by The Ascott Limited)(99997345)</t>
  </si>
  <si>
    <t>特大床房&lt;双人入住&gt;&lt;不适用泰国客人&gt;&lt;无早&gt;</t>
  </si>
  <si>
    <t>CHAN/Yue Fai Christopher</t>
  </si>
  <si>
    <t xml:space="preserve">3033999	</t>
  </si>
  <si>
    <t xml:space="preserve">8374751	</t>
  </si>
  <si>
    <t xml:space="preserve">999222751237323	</t>
  </si>
  <si>
    <t>SHAARI/HAIRULALLIAS</t>
  </si>
  <si>
    <t xml:space="preserve">3034037	</t>
  </si>
  <si>
    <t xml:space="preserve">77532	</t>
  </si>
  <si>
    <t xml:space="preserve">999222751649893	</t>
  </si>
  <si>
    <t>EDRUS/RUZLINA</t>
  </si>
  <si>
    <t xml:space="preserve">8599504	</t>
  </si>
  <si>
    <t xml:space="preserve">999222752454485	</t>
  </si>
  <si>
    <t>[曼谷]曼谷拉查丹利中心酒店(Grande Centre Point Hotel Ratchadamri Bangkok)(2497052)</t>
  </si>
  <si>
    <t>经典高级套房&lt;特惠专享&gt;&lt;三人入住&gt;&lt;早餐&gt;</t>
  </si>
  <si>
    <t>Fongmee/Chiraphon,Fongmee/Chiraphon,Fongmee/Chiraphon</t>
  </si>
  <si>
    <t xml:space="preserve">3034258	</t>
  </si>
  <si>
    <t xml:space="preserve">348695	</t>
  </si>
  <si>
    <t xml:space="preserve">999222753240997	</t>
  </si>
  <si>
    <t>QIANG/DONG</t>
  </si>
  <si>
    <t xml:space="preserve">3034561	</t>
  </si>
  <si>
    <t xml:space="preserve">254910598	</t>
  </si>
  <si>
    <t xml:space="preserve">999222753855438	</t>
  </si>
  <si>
    <t>[曼谷]帕拉索@罗查达12酒店(Praso@Ratchada12)(28677603)</t>
  </si>
  <si>
    <t>LIU/SHANGWU</t>
  </si>
  <si>
    <t xml:space="preserve">3034712	</t>
  </si>
  <si>
    <t xml:space="preserve">999222752186271	</t>
  </si>
  <si>
    <t>[怡保]怡保怡东酒店(Hotel Excelsior Ipoh)(28538294)</t>
  </si>
  <si>
    <t>豪华房&lt;今日特价 &gt;&lt;双人入住&gt;&lt;双早&gt;</t>
  </si>
  <si>
    <t>EQ SPORT/EQ SPORT</t>
  </si>
  <si>
    <t xml:space="preserve">3034201	</t>
  </si>
  <si>
    <t xml:space="preserve">109687	</t>
  </si>
  <si>
    <t xml:space="preserve">999222758369606	</t>
  </si>
  <si>
    <t>经典高级套房&lt;特惠专享&gt;&lt;双人入住&gt;&lt;双早&gt;</t>
  </si>
  <si>
    <t>LIU/MENGLU</t>
  </si>
  <si>
    <t xml:space="preserve">3035049	</t>
  </si>
  <si>
    <t xml:space="preserve">348763	</t>
  </si>
  <si>
    <t xml:space="preserve">999222759415153	</t>
  </si>
  <si>
    <t>经典高级套房&lt;特惠专享&gt;&lt;双人入住&gt;&lt;无早&gt;</t>
  </si>
  <si>
    <t>GU/XIAOWEI</t>
  </si>
  <si>
    <t xml:space="preserve">3035288	</t>
  </si>
  <si>
    <t xml:space="preserve">348781	</t>
  </si>
  <si>
    <t xml:space="preserve">999222760059845	</t>
  </si>
  <si>
    <t>标准房, 1 张特大床房&lt;单人入住&gt;&lt;无早&gt;</t>
  </si>
  <si>
    <t>HSIEH/MICHAEL PING YEN</t>
  </si>
  <si>
    <t xml:space="preserve">3035418	</t>
  </si>
  <si>
    <t xml:space="preserve">999222763326551	</t>
  </si>
  <si>
    <t>[芭堤雅]芭提雅最佳西方优质尼克森酒店(Best Western Plus Nexen Pattaya)(96263097)</t>
  </si>
  <si>
    <t>池景豪华双人床房&lt;双人入住&gt;&lt;不适用泰国客人&gt;&lt;双早&gt;</t>
  </si>
  <si>
    <t>zhang/jingtao,zhang/yang,du/pengzhan,guo/zhiwei,liu/guosheng,du/miquan,zhao/xiaohui,he/zhiguo,su/feng,zhang/tiantian,xue/yubo,ma/lei</t>
  </si>
  <si>
    <t xml:space="preserve">3036058	</t>
  </si>
  <si>
    <t xml:space="preserve">BK010887-BK010892	</t>
  </si>
  <si>
    <t xml:space="preserve">999222763574297	</t>
  </si>
  <si>
    <t>池景豪华特大床房&lt;双人入住&gt;&lt;无早&gt;</t>
  </si>
  <si>
    <t>Zheng/Shihuan</t>
  </si>
  <si>
    <t xml:space="preserve">3036112	</t>
  </si>
  <si>
    <t xml:space="preserve">999222765527769	</t>
  </si>
  <si>
    <t>AHN/JI YUN</t>
  </si>
  <si>
    <t xml:space="preserve">3036581	</t>
  </si>
  <si>
    <t xml:space="preserve">255219249	</t>
  </si>
  <si>
    <t xml:space="preserve">999222771159704	</t>
  </si>
  <si>
    <t>NA/Gladys Veneracion</t>
  </si>
  <si>
    <t xml:space="preserve">3037153	</t>
  </si>
  <si>
    <t xml:space="preserve">163563	</t>
  </si>
  <si>
    <t xml:space="preserve">999222771503539	</t>
  </si>
  <si>
    <t>LIM/CK</t>
  </si>
  <si>
    <t xml:space="preserve">3037212	</t>
  </si>
  <si>
    <t xml:space="preserve">607319	</t>
  </si>
  <si>
    <t xml:space="preserve">999222771545838	</t>
  </si>
  <si>
    <t>豪华房&lt;双人入住&gt;&lt;无早&gt;</t>
  </si>
  <si>
    <t xml:space="preserve">3037218	</t>
  </si>
  <si>
    <t xml:space="preserve">607320	</t>
  </si>
  <si>
    <t xml:space="preserve">999222775150877	</t>
  </si>
  <si>
    <t>[甲米]甲米奥南宜必思尚品酒店(政府卫生认证)(Ibis Styles Krabi Ao Nang(SHA Extra Plus))(3525981)</t>
  </si>
  <si>
    <t>标准双人房&lt;特惠专享&gt;&lt;双人入住&gt;&lt;双早&gt;</t>
  </si>
  <si>
    <t>MUELLER/KONSTANTIN</t>
  </si>
  <si>
    <t xml:space="preserve">3038154	</t>
  </si>
  <si>
    <t xml:space="preserve">999222775350456	</t>
  </si>
  <si>
    <t>Wang/Wenjing</t>
  </si>
  <si>
    <t xml:space="preserve">3038235	</t>
  </si>
  <si>
    <t xml:space="preserve">607409	</t>
  </si>
  <si>
    <t xml:space="preserve">999222775355418	</t>
  </si>
  <si>
    <t>Gao/Shuai</t>
  </si>
  <si>
    <t xml:space="preserve">3038238	</t>
  </si>
  <si>
    <t xml:space="preserve">607411	</t>
  </si>
  <si>
    <t xml:space="preserve">999222775382320	</t>
  </si>
  <si>
    <t>JANG/SUNGBAE</t>
  </si>
  <si>
    <t xml:space="preserve">3038251	</t>
  </si>
  <si>
    <t xml:space="preserve">Confirmation Number 255265327	</t>
  </si>
  <si>
    <t xml:space="preserve">999222775378811	</t>
  </si>
  <si>
    <t>ABDUL SADILY/HAIZAM</t>
  </si>
  <si>
    <t xml:space="preserve">3038249	</t>
  </si>
  <si>
    <t xml:space="preserve">607412	</t>
  </si>
  <si>
    <t xml:space="preserve">999222775616642	</t>
  </si>
  <si>
    <t>[曼谷]曼谷拉差达瑞士酒店 (政府卫生认证)(Swissotel Bangkok Ratchada (SHA Extra Plus))(6003314)</t>
  </si>
  <si>
    <t>瑞士豪华房&lt;双人入住&gt;&lt;双早&gt;</t>
  </si>
  <si>
    <t>XU/XIAOCHENG,XU/XIAOCHU</t>
  </si>
  <si>
    <t xml:space="preserve">3038352	</t>
  </si>
  <si>
    <t xml:space="preserve">2106445	</t>
  </si>
  <si>
    <t xml:space="preserve">999222777714155	</t>
  </si>
  <si>
    <t>REN/LEIGANG</t>
  </si>
  <si>
    <t xml:space="preserve">3038398	</t>
  </si>
  <si>
    <t xml:space="preserve">2106448	</t>
  </si>
  <si>
    <t xml:space="preserve">999222777962975	</t>
  </si>
  <si>
    <t>WARAHON/THANITA</t>
  </si>
  <si>
    <t xml:space="preserve">3038430	</t>
  </si>
  <si>
    <t xml:space="preserve">999222778073689	</t>
  </si>
  <si>
    <t>ZHU/LIFENG</t>
  </si>
  <si>
    <t xml:space="preserve">3038435	</t>
  </si>
  <si>
    <t xml:space="preserve">255282140	</t>
  </si>
  <si>
    <t xml:space="preserve">999222779276090	</t>
  </si>
  <si>
    <t>Yadav/Shailendra,Yadav/Shailendra</t>
  </si>
  <si>
    <t xml:space="preserve">3038594	</t>
  </si>
  <si>
    <t>退单</t>
  </si>
  <si>
    <t xml:space="preserve">999222782219279	</t>
  </si>
  <si>
    <t>豪华双人间&lt;特惠专享&gt;&lt;双人入住&gt;&lt;双早&gt;</t>
  </si>
  <si>
    <t>RIESCH/OLIVER</t>
  </si>
  <si>
    <t xml:space="preserve">3039115	</t>
  </si>
  <si>
    <t xml:space="preserve">255370327	</t>
  </si>
  <si>
    <t xml:space="preserve">999222783061856	</t>
  </si>
  <si>
    <t>Abdul hafiz/Syed,Abdul hafiz/Syed</t>
  </si>
  <si>
    <t xml:space="preserve">3039284	</t>
  </si>
  <si>
    <t xml:space="preserve">10010659501	</t>
  </si>
  <si>
    <t xml:space="preserve">999222783233669	</t>
  </si>
  <si>
    <t>Satimuti/Ganesan</t>
  </si>
  <si>
    <t xml:space="preserve">3039316	</t>
  </si>
  <si>
    <t xml:space="preserve">10010659505	</t>
  </si>
  <si>
    <t xml:space="preserve">22783552553	</t>
  </si>
  <si>
    <t>MD ALI HANAFIAH/NUR SYAHIDAH SAFIRAH</t>
  </si>
  <si>
    <t xml:space="preserve">3039397	</t>
  </si>
  <si>
    <t xml:space="preserve">10010659504	</t>
  </si>
  <si>
    <t>，</t>
  </si>
  <si>
    <t>999222523916799</t>
  </si>
  <si>
    <t>A230218103149481</t>
  </si>
  <si>
    <t>999222731109702</t>
  </si>
  <si>
    <t>A230220095619481</t>
  </si>
  <si>
    <t>3030671 请帮忙生成手续费RMB 50工单收款，补款单999222731109702</t>
  </si>
  <si>
    <t>CNY / HKD 当前参考汇率: 1.142511039</t>
  </si>
  <si>
    <t>总计：206819 CNY/
236292.99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</si>
  <si>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</si>
  <si>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</si>
  <si>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</si>
  <si>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</si>
  <si>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</si>
  <si>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</si>
  <si>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</si>
  <si>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</si>
  <si>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</si>
  <si>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</si>
  <si>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</si>
  <si>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</si>
  <si>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</si>
  <si>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</si>
  <si>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</si>
  <si>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</si>
  <si>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</si>
  <si>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</si>
  <si>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</si>
  <si>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2023-02-17</t>
  </si>
  <si>
    <t>3039397</t>
  </si>
  <si>
    <t>吉隆坡皇家朱兰酒店</t>
  </si>
  <si>
    <t>MD ALI HANAFIAH NUR SYAHIDAH SAFIRAH</t>
  </si>
  <si>
    <t>2023-02-18</t>
  </si>
  <si>
    <t>退房日周结</t>
  </si>
  <si>
    <t>400.00</t>
  </si>
  <si>
    <t>RMB</t>
  </si>
  <si>
    <t>0</t>
  </si>
  <si>
    <t>0.00</t>
  </si>
  <si>
    <t>携程国际直连(DD)</t>
  </si>
  <si>
    <t>01.011174</t>
  </si>
  <si>
    <t>2023-02-17 17:08:33</t>
  </si>
  <si>
    <t>否</t>
  </si>
  <si>
    <t>汇智国际旅游发展有限公司</t>
  </si>
  <si>
    <t>直采</t>
  </si>
  <si>
    <t>马来西亚</t>
  </si>
  <si>
    <t>3039316</t>
  </si>
  <si>
    <t>Satimuti Ganesan</t>
  </si>
  <si>
    <t>2023-02-17 17:10:34</t>
  </si>
  <si>
    <t>3039284</t>
  </si>
  <si>
    <t>Abdul hafiz Syed,Abdul hafiz Syed</t>
  </si>
  <si>
    <t>2023-02-17 16:23:30</t>
  </si>
  <si>
    <t>3039115</t>
  </si>
  <si>
    <t>曼谷索拉利亚西铁酒店</t>
  </si>
  <si>
    <t>RIESCH OLIVER</t>
  </si>
  <si>
    <t>843.00</t>
  </si>
  <si>
    <t>2023-02-17 15:37:58</t>
  </si>
  <si>
    <t>泰国</t>
  </si>
  <si>
    <t>3038594</t>
  </si>
  <si>
    <t>尼兰大酒店</t>
  </si>
  <si>
    <t>Yadav Shailendra,Yadav Shailendra</t>
  </si>
  <si>
    <t>145.00</t>
  </si>
  <si>
    <t>2023-02-17 12:41:22</t>
  </si>
  <si>
    <t>3038435</t>
  </si>
  <si>
    <t>ZHU LIFENG</t>
  </si>
  <si>
    <t>660.00</t>
  </si>
  <si>
    <t>2023-02-17 11:59:36</t>
  </si>
  <si>
    <t>3038430</t>
  </si>
  <si>
    <t>WARAHON THANITA</t>
  </si>
  <si>
    <t>2023-02-17 11:48:33</t>
  </si>
  <si>
    <t>3038398</t>
  </si>
  <si>
    <t>曼谷拉差达瑞士酒店 (SHA Extra Plus)</t>
  </si>
  <si>
    <t>REN LEIGANG</t>
  </si>
  <si>
    <t>617.00</t>
  </si>
  <si>
    <t>2023-02-17 12:06:56</t>
  </si>
  <si>
    <t>3038352</t>
  </si>
  <si>
    <t>XU XIAOCHENG,XU XIAOCHU</t>
  </si>
  <si>
    <t>2023-02-17 12:02:19</t>
  </si>
  <si>
    <t>3038251</t>
  </si>
  <si>
    <t>JANG SUNGBAE</t>
  </si>
  <si>
    <t>2023-02-17 11:06:58</t>
  </si>
  <si>
    <t>3038249</t>
  </si>
  <si>
    <t>吉隆坡白沙罗皇家朱兰酒店</t>
  </si>
  <si>
    <t>ABDUL SADILY HAIZAM</t>
  </si>
  <si>
    <t>460.00</t>
  </si>
  <si>
    <t>2023-02-17 11:22:56</t>
  </si>
  <si>
    <t>3038238</t>
  </si>
  <si>
    <t>Gao Shuai</t>
  </si>
  <si>
    <t>405.00</t>
  </si>
  <si>
    <t>2023-02-17 11:19:23</t>
  </si>
  <si>
    <t>3038235</t>
  </si>
  <si>
    <t>Wang Wenjing</t>
  </si>
  <si>
    <t>2023-02-17 12:06:38</t>
  </si>
  <si>
    <t>3038154</t>
  </si>
  <si>
    <t>甲米奥南宜必思尚品酒店</t>
  </si>
  <si>
    <t>MUELLER KONSTANTIN</t>
  </si>
  <si>
    <t>274.00</t>
  </si>
  <si>
    <t>2023-02-17 16:24:31</t>
  </si>
  <si>
    <t>2023-02-16</t>
  </si>
  <si>
    <t>3037218</t>
  </si>
  <si>
    <t>LIM CK</t>
  </si>
  <si>
    <t>2023-02-17 09:11:32</t>
  </si>
  <si>
    <t>3037212</t>
  </si>
  <si>
    <t>415.00</t>
  </si>
  <si>
    <t>2023-02-17 09:10:36</t>
  </si>
  <si>
    <t>3037153</t>
  </si>
  <si>
    <t>阿尔法公寓式酒店</t>
  </si>
  <si>
    <t>NA Gladys Veneracion</t>
  </si>
  <si>
    <t>1009.00</t>
  </si>
  <si>
    <t>2023-02-17 11:00:30</t>
  </si>
  <si>
    <t>菲律宾</t>
  </si>
  <si>
    <t>3036581</t>
  </si>
  <si>
    <t>AHN JI YUN</t>
  </si>
  <si>
    <t>648.00</t>
  </si>
  <si>
    <t>2023-02-17 08:58:16</t>
  </si>
  <si>
    <t>3036112</t>
  </si>
  <si>
    <t>盖特43机场酒店</t>
  </si>
  <si>
    <t>Zheng Shihuan</t>
  </si>
  <si>
    <t>281.00</t>
  </si>
  <si>
    <t>2023-02-16 17:08:17</t>
  </si>
  <si>
    <t>3036058</t>
  </si>
  <si>
    <t>芭提雅最佳西方优质尼克森酒店</t>
  </si>
  <si>
    <t>zhang jingtao,zhang yang,du pengzhan,guo zhiwei,liu guosheng,du miquan,zhao xiaohui,he zhiguo,su feng,zhang tiantian,xue yubo,ma lei</t>
  </si>
  <si>
    <t>2040.00</t>
  </si>
  <si>
    <t>2023-02-16 17:06:50</t>
  </si>
  <si>
    <t>3035288</t>
  </si>
  <si>
    <t>曼谷拉查丹利中心酒店  (SHA Plus+)</t>
  </si>
  <si>
    <t>GU XIAOWEI</t>
  </si>
  <si>
    <t>1687.00</t>
  </si>
  <si>
    <t>2023-02-16 12:47:27</t>
  </si>
  <si>
    <t>3035049</t>
  </si>
  <si>
    <t>LIU MENGLU</t>
  </si>
  <si>
    <t>961.00</t>
  </si>
  <si>
    <t>2023-02-16 11:49:00</t>
  </si>
  <si>
    <t>3034712</t>
  </si>
  <si>
    <t>帕拉索@罗查达12酒店</t>
  </si>
  <si>
    <t>LIU SHANGWU</t>
  </si>
  <si>
    <t>368.00</t>
  </si>
  <si>
    <t>2023-02-16 09:40:28</t>
  </si>
  <si>
    <t>3034561</t>
  </si>
  <si>
    <t>QIANG DONG</t>
  </si>
  <si>
    <t>1296.00</t>
  </si>
  <si>
    <t>2023-02-16 08:52:17</t>
  </si>
  <si>
    <t>3034258</t>
  </si>
  <si>
    <t>Fongmee Chiraphon,Fongmee Chiraphon,Fongmee Chiraphon</t>
  </si>
  <si>
    <t>2622.00</t>
  </si>
  <si>
    <t>2023-02-16 09:47:23</t>
  </si>
  <si>
    <t>3034201</t>
  </si>
  <si>
    <t>怡保怡东酒店</t>
  </si>
  <si>
    <t>EQ SPORT EQ SPORT</t>
  </si>
  <si>
    <t>320.00</t>
  </si>
  <si>
    <t>2023-02-16 13:14:30</t>
  </si>
  <si>
    <t>2023-02-15</t>
  </si>
  <si>
    <t>3034112</t>
  </si>
  <si>
    <t>哥打京那巴鲁元明大酒店</t>
  </si>
  <si>
    <t>244.00</t>
  </si>
  <si>
    <t>2023-02-17 11:50:51</t>
  </si>
  <si>
    <t>3034037</t>
  </si>
  <si>
    <t>珍拉丁皇家朱兰小屋</t>
  </si>
  <si>
    <t>SHAARI HAIRULALLIAS</t>
  </si>
  <si>
    <t>361.00</t>
  </si>
  <si>
    <t>2023-02-16 16:46:49</t>
  </si>
  <si>
    <t>3033999</t>
  </si>
  <si>
    <t>曼谷lyf素坤逸8巷-雅诗阁管理</t>
  </si>
  <si>
    <t>CHAN Yue Fai Christopher</t>
  </si>
  <si>
    <t>270.00</t>
  </si>
  <si>
    <t>2023-02-15 23:39:14</t>
  </si>
  <si>
    <t>3033814</t>
  </si>
  <si>
    <t>Hafiz Bin Ahmad Mohd,Hafiz Bin Ahmad Mohd</t>
  </si>
  <si>
    <t>2023-02-16 13:01:41</t>
  </si>
  <si>
    <t>3033098</t>
  </si>
  <si>
    <t>达拉海角度假酒店</t>
  </si>
  <si>
    <t>HU XU,JIANG LI</t>
  </si>
  <si>
    <t>1740.00</t>
  </si>
  <si>
    <t>2023-02-15 18:44:04</t>
  </si>
  <si>
    <t>3032753</t>
  </si>
  <si>
    <t>曼谷大都会酒店</t>
  </si>
  <si>
    <t>YAO LEI,LU YULIN</t>
  </si>
  <si>
    <t>1820.00</t>
  </si>
  <si>
    <t>2023-02-15 20:15:07</t>
  </si>
  <si>
    <t>3032696</t>
  </si>
  <si>
    <t>安纳塔拉东方曼格罗夫阿布扎比酒店</t>
  </si>
  <si>
    <t>Jani Ali</t>
  </si>
  <si>
    <t>1015.00</t>
  </si>
  <si>
    <t>-1015</t>
  </si>
  <si>
    <t>2023-02-15 17:48:12</t>
  </si>
  <si>
    <t>阿拉伯联合酋长国</t>
  </si>
  <si>
    <t>3032471</t>
  </si>
  <si>
    <t>洛杉矶 - 蒙特雷公园万怡酒店</t>
  </si>
  <si>
    <t>LI QIONG,FAN JIE</t>
  </si>
  <si>
    <t>1336.00</t>
  </si>
  <si>
    <t>2023-02-16 09:36:16</t>
  </si>
  <si>
    <t>美国</t>
  </si>
  <si>
    <t>3032400</t>
  </si>
  <si>
    <t>WAI TUN</t>
  </si>
  <si>
    <t>1550.00</t>
  </si>
  <si>
    <t>2023-02-15 15:00:18</t>
  </si>
  <si>
    <t>3032367</t>
  </si>
  <si>
    <t>芭堤雅格兰德中心点酒店</t>
  </si>
  <si>
    <t>YUAN YE,Gao Sai</t>
  </si>
  <si>
    <t>1518.00</t>
  </si>
  <si>
    <t>2023-02-15 14:42:54</t>
  </si>
  <si>
    <t>3031998</t>
  </si>
  <si>
    <t>古晋亚仕达哪翼-河畔华光酒店</t>
  </si>
  <si>
    <t>Law Irene</t>
  </si>
  <si>
    <t>914.00</t>
  </si>
  <si>
    <t>2023-02-15 17:17:19</t>
  </si>
  <si>
    <t>3031840</t>
  </si>
  <si>
    <t>YU BO</t>
  </si>
  <si>
    <t>2884.00</t>
  </si>
  <si>
    <t>2023-02-15 10:54:31</t>
  </si>
  <si>
    <t>3031600</t>
  </si>
  <si>
    <t>灵狮铂金酒店</t>
  </si>
  <si>
    <t>Jaidin Jumat</t>
  </si>
  <si>
    <t>220.00</t>
  </si>
  <si>
    <t>2023-02-15 11:44:50</t>
  </si>
  <si>
    <t>3031424</t>
  </si>
  <si>
    <t>普吉假日酒店 (SHA Extra Plus)</t>
  </si>
  <si>
    <t>ZHI ZI</t>
  </si>
  <si>
    <t>2080.00</t>
  </si>
  <si>
    <t>2023-02-15 09:31:31</t>
  </si>
  <si>
    <t>2023-02-14</t>
  </si>
  <si>
    <t>3031249</t>
  </si>
  <si>
    <t>HU SIQI,LIANG JIAZHI</t>
  </si>
  <si>
    <t>6940.00</t>
  </si>
  <si>
    <t>2023-02-15 09:49:16</t>
  </si>
  <si>
    <t>3030947</t>
  </si>
  <si>
    <t>曼谷美人鱼酒店</t>
  </si>
  <si>
    <t>SPENCE JEFFERY A</t>
  </si>
  <si>
    <t>1080.00</t>
  </si>
  <si>
    <t>2023-02-14 21:42:04</t>
  </si>
  <si>
    <t>3030888</t>
  </si>
  <si>
    <t>SHI KE</t>
  </si>
  <si>
    <t>3470.00</t>
  </si>
  <si>
    <t>2023-02-15 10:44:02</t>
  </si>
  <si>
    <t>3030172</t>
  </si>
  <si>
    <t>HUANG ZUQING,HUANG ZHENMENG</t>
  </si>
  <si>
    <t>3027.00</t>
  </si>
  <si>
    <t>2023-02-14 15:23:51</t>
  </si>
  <si>
    <t>3029877</t>
  </si>
  <si>
    <t>Castillo Teddy</t>
  </si>
  <si>
    <t>1050.00</t>
  </si>
  <si>
    <t>2023-02-14 12:58:38</t>
  </si>
  <si>
    <t>3029828</t>
  </si>
  <si>
    <t>优本纳沙通</t>
  </si>
  <si>
    <t>FANG KE</t>
  </si>
  <si>
    <t>1380.00</t>
  </si>
  <si>
    <t>2023-02-14 17:08:04</t>
  </si>
  <si>
    <t>3029681</t>
  </si>
  <si>
    <t>UMEIR BIN IBRAHIM MUHAMMAD</t>
  </si>
  <si>
    <t>840.00</t>
  </si>
  <si>
    <t>2023-02-14 13:14:32</t>
  </si>
  <si>
    <t>2023-02-13</t>
  </si>
  <si>
    <t>3028113</t>
  </si>
  <si>
    <t>科伦曼谷酒店</t>
  </si>
  <si>
    <t>LI CHEN</t>
  </si>
  <si>
    <t>1716.00</t>
  </si>
  <si>
    <t>2023-02-13 18:31:04</t>
  </si>
  <si>
    <t>3027416</t>
  </si>
  <si>
    <t>Zhao Zichen,Xu Mingxuan</t>
  </si>
  <si>
    <t>2023-02-13 13:47:46</t>
  </si>
  <si>
    <t>3027162</t>
  </si>
  <si>
    <t>玛格丽特大酒店</t>
  </si>
  <si>
    <t>RAMLI MOHAMAD HISYAM</t>
  </si>
  <si>
    <t>760.00</t>
  </si>
  <si>
    <t>2023-02-13 15:49:52</t>
  </si>
  <si>
    <t>3027068</t>
  </si>
  <si>
    <t>曼谷廊曼机场阿玛瑞酒店</t>
  </si>
  <si>
    <t>LIU JIN,SUN GUOLIANG</t>
  </si>
  <si>
    <t>497.00</t>
  </si>
  <si>
    <t>2023-02-13 11:34:09</t>
  </si>
  <si>
    <t>2023-02-12</t>
  </si>
  <si>
    <t>3025814</t>
  </si>
  <si>
    <t>济州凯悦酒店</t>
  </si>
  <si>
    <t>PARK JIWON</t>
  </si>
  <si>
    <t>2808.00</t>
  </si>
  <si>
    <t>2023-02-12 21:10:51</t>
  </si>
  <si>
    <t>韩国</t>
  </si>
  <si>
    <t>3025730</t>
  </si>
  <si>
    <t>Klimov Egor,Klimov Egor</t>
  </si>
  <si>
    <t>2616.00</t>
  </si>
  <si>
    <t>2023-02-13 09:40:14</t>
  </si>
  <si>
    <t>3025513</t>
  </si>
  <si>
    <t>HUANG WENSHEN,HUANG DONGXI</t>
  </si>
  <si>
    <t>712.00</t>
  </si>
  <si>
    <t>2023-02-12 17:56:09</t>
  </si>
  <si>
    <t>3025011</t>
  </si>
  <si>
    <t>HAN SUNGKOOK</t>
  </si>
  <si>
    <t>1476.00</t>
  </si>
  <si>
    <t>2023-02-12 15:42:04</t>
  </si>
  <si>
    <t>2023-02-11</t>
  </si>
  <si>
    <t>3023342</t>
  </si>
  <si>
    <t>曼谷拉查达阿曼达酒店和公寓</t>
  </si>
  <si>
    <t>WANG TAO,DING ZHICHENG</t>
  </si>
  <si>
    <t>3010.00</t>
  </si>
  <si>
    <t>2023-02-11 21:23:16</t>
  </si>
  <si>
    <t>3023053</t>
  </si>
  <si>
    <t>吉隆坡柏威年酒店 · 悦榕庄管理</t>
  </si>
  <si>
    <t>FANG XIAOFENG,NGUYEN THI HONG NHUNG</t>
  </si>
  <si>
    <t>943.00</t>
  </si>
  <si>
    <t>2023-02-12 15:58:00</t>
  </si>
  <si>
    <t>3022519</t>
  </si>
  <si>
    <t>CAI LINGLI,Cai Lingli</t>
  </si>
  <si>
    <t>2023-02-12 15:50:29</t>
  </si>
  <si>
    <t>3021586</t>
  </si>
  <si>
    <t>仁川机场贝斯特韦斯特精品酒店</t>
  </si>
  <si>
    <t>FUKUZAKI SAAYA</t>
  </si>
  <si>
    <t>624.00</t>
  </si>
  <si>
    <t>2023-02-11 09:57:40</t>
  </si>
  <si>
    <t>2023-02-10</t>
  </si>
  <si>
    <t>3019726</t>
  </si>
  <si>
    <t>ZHANG MING</t>
  </si>
  <si>
    <t>3780.00</t>
  </si>
  <si>
    <t>2023-02-11 12:32:10</t>
  </si>
  <si>
    <t>3018600</t>
  </si>
  <si>
    <t>芭堤雅T酒店 (SHA Extra Plus)</t>
  </si>
  <si>
    <t>KAEWPRASIT PANNAT</t>
  </si>
  <si>
    <t>245.00</t>
  </si>
  <si>
    <t>2023-02-10 09:01:01</t>
  </si>
  <si>
    <t>3018427</t>
  </si>
  <si>
    <t>曼谷铂尔曼G酒店</t>
  </si>
  <si>
    <t>REN YIYI IVAN,REN BOQIAN</t>
  </si>
  <si>
    <t>1244.00</t>
  </si>
  <si>
    <t>2023-02-13 10:39:55</t>
  </si>
  <si>
    <t>3018422</t>
  </si>
  <si>
    <t>CHEN XIAOLI,YUAN XIAOHUI</t>
  </si>
  <si>
    <t>1528.00</t>
  </si>
  <si>
    <t>2023-02-13 10:32:28</t>
  </si>
  <si>
    <t>2023-02-09</t>
  </si>
  <si>
    <t>3018374</t>
  </si>
  <si>
    <t>LUO XIAOLI,LUO MASON YAOWEI</t>
  </si>
  <si>
    <t>2023-02-10 18:08:58</t>
  </si>
  <si>
    <t>2023-02-08</t>
  </si>
  <si>
    <t>3015366</t>
  </si>
  <si>
    <t>CHEUNG CHUN SHING</t>
  </si>
  <si>
    <t>1963.00</t>
  </si>
  <si>
    <t>2023-02-09 16:43:54</t>
  </si>
  <si>
    <t>3015095</t>
  </si>
  <si>
    <t>罗伯茨河度假村</t>
  </si>
  <si>
    <t>Bastes Rufino</t>
  </si>
  <si>
    <t>1114.00</t>
  </si>
  <si>
    <t>2023-02-09 09:28:04</t>
  </si>
  <si>
    <t>3014070</t>
  </si>
  <si>
    <t>曼谷萨通JC凯文酒店</t>
  </si>
  <si>
    <t>YU HANFENG,YE LANG,LI MENGSHI,LUO DAN,LUO SHIMEI,LIAO MINGYUE</t>
  </si>
  <si>
    <t>3108.00</t>
  </si>
  <si>
    <t>2023-02-08 15:30:28</t>
  </si>
  <si>
    <t>3012941</t>
  </si>
  <si>
    <t>SHEN MINGZI,GUO LI</t>
  </si>
  <si>
    <t>5741.00</t>
  </si>
  <si>
    <t>2023-02-08 09:34:33</t>
  </si>
  <si>
    <t>2023-02-07</t>
  </si>
  <si>
    <t>3011007</t>
  </si>
  <si>
    <t>吉隆坡皇家星光曲线酒店</t>
  </si>
  <si>
    <t>Ishak Noor Aizeela</t>
  </si>
  <si>
    <t>366.00</t>
  </si>
  <si>
    <t>2023-02-07 13:00:00</t>
  </si>
  <si>
    <t>3010060</t>
  </si>
  <si>
    <t>Lang Yiyuan</t>
  </si>
  <si>
    <t>2924.00</t>
  </si>
  <si>
    <t>2023-02-07 16:41:59</t>
  </si>
  <si>
    <t>2023-02-06</t>
  </si>
  <si>
    <t>3009989</t>
  </si>
  <si>
    <t>宜必思尚品曼谷素坤逸康福酒店</t>
  </si>
  <si>
    <t>ZHOU LINGMIN,Lu Liqiong</t>
  </si>
  <si>
    <t>510.00</t>
  </si>
  <si>
    <t>2023-02-07 15:54:24</t>
  </si>
  <si>
    <t>3008947</t>
  </si>
  <si>
    <t>宿务海湾酒店-国会大厦</t>
  </si>
  <si>
    <t>Bautista Paolo Miguel</t>
  </si>
  <si>
    <t>664.00</t>
  </si>
  <si>
    <t>2023-02-07 15:55:09</t>
  </si>
  <si>
    <t>3008360</t>
  </si>
  <si>
    <t>曼谷素坤逸航站 21 中心酒店 (SHA Plus+)</t>
  </si>
  <si>
    <t>CHAO YU FEN,LIU JO YUN</t>
  </si>
  <si>
    <t>4044.00</t>
  </si>
  <si>
    <t>2023-02-07 11:13:22</t>
  </si>
  <si>
    <t>3007407</t>
  </si>
  <si>
    <t>Bella Eisya,Bella Eisya</t>
  </si>
  <si>
    <t>422.00</t>
  </si>
  <si>
    <t>2023-02-06 10:15:57</t>
  </si>
  <si>
    <t>2023-02-05</t>
  </si>
  <si>
    <t>3006990</t>
  </si>
  <si>
    <t>阿克塞斯别墅度假酒店</t>
  </si>
  <si>
    <t>WENG YUKUN,FU YING</t>
  </si>
  <si>
    <t>1470.00</t>
  </si>
  <si>
    <t>2023-02-06 09:35:49</t>
  </si>
  <si>
    <t>3004612</t>
  </si>
  <si>
    <t>米里帝国酒店</t>
  </si>
  <si>
    <t>mohaimin hananinurul,mohaimin hananinurul,mohaimin hananinurul,mohaimin hananinurul</t>
  </si>
  <si>
    <t>616.00</t>
  </si>
  <si>
    <t>2023-02-05 10:06:04</t>
  </si>
  <si>
    <t>2023-02-03</t>
  </si>
  <si>
    <t>3001556</t>
  </si>
  <si>
    <t>AGGARWAL SHUBHAM</t>
  </si>
  <si>
    <t>2008.00</t>
  </si>
  <si>
    <t>2023-02-04 02:23:18</t>
  </si>
  <si>
    <t>2023-02-02</t>
  </si>
  <si>
    <t>2999244</t>
  </si>
  <si>
    <t>曼谷大仓新颐饭店</t>
  </si>
  <si>
    <t>CHEN HONGXIAO,ZHANG YICHI</t>
  </si>
  <si>
    <t>4551.00</t>
  </si>
  <si>
    <t>2023-02-03 16:48:06</t>
  </si>
  <si>
    <t>2998111</t>
  </si>
  <si>
    <t>攀瓦布里海滨度假村(SHA Extra Plus)</t>
  </si>
  <si>
    <t>DONG YOUPENG,WANG YUQI</t>
  </si>
  <si>
    <t>2060.00</t>
  </si>
  <si>
    <t>2023-02-02 17:59:42</t>
  </si>
  <si>
    <t>2997101</t>
  </si>
  <si>
    <t>Boutin Rejean,Boutin Rejean</t>
  </si>
  <si>
    <t>570.00</t>
  </si>
  <si>
    <t>2023-02-02 10:47:11</t>
  </si>
  <si>
    <t>2023-02-01</t>
  </si>
  <si>
    <t>2995119</t>
  </si>
  <si>
    <t>FAN WEIRONG,FU XIONGJUN</t>
  </si>
  <si>
    <t>2736.00</t>
  </si>
  <si>
    <t>2023-02-03 16:21:31</t>
  </si>
  <si>
    <t>2994558</t>
  </si>
  <si>
    <t>麦克坦新镇萨沃伊酒店</t>
  </si>
  <si>
    <t>Ishii Satomi</t>
  </si>
  <si>
    <t>2730.00</t>
  </si>
  <si>
    <t>2023-02-08 10:41:03</t>
  </si>
  <si>
    <t>2023-01-31</t>
  </si>
  <si>
    <t>2992468</t>
  </si>
  <si>
    <t>吉隆坡活乐酒店</t>
  </si>
  <si>
    <t>Suandi Suandi</t>
  </si>
  <si>
    <t>461.00</t>
  </si>
  <si>
    <t>2023-01-31 15:16:53</t>
  </si>
  <si>
    <t>2991779</t>
  </si>
  <si>
    <t>Fasri Farhaini,Fasri Farhaini,Fasri Farhaini,Fasri Farhaini</t>
  </si>
  <si>
    <t>744.00</t>
  </si>
  <si>
    <t>2023-01-31 10:39:11</t>
  </si>
  <si>
    <t>2023-01-30</t>
  </si>
  <si>
    <t>2989344</t>
  </si>
  <si>
    <t>宿务海滨赌场酒店</t>
  </si>
  <si>
    <t>Uy Manarang Jemema,Uy Manarang Jemema</t>
  </si>
  <si>
    <t>2023-01-30 12:24:25</t>
  </si>
  <si>
    <t>直连</t>
  </si>
  <si>
    <t>2023-01-29</t>
  </si>
  <si>
    <t>2987090</t>
  </si>
  <si>
    <t>Yang Yeongtae,Yang Yeongtae,Yang Yeongtae</t>
  </si>
  <si>
    <t>1500.00</t>
  </si>
  <si>
    <t>2023-01-29 15:14:13</t>
  </si>
  <si>
    <t>2023-01-28</t>
  </si>
  <si>
    <t>2984743</t>
  </si>
  <si>
    <t>薄荷岛赫南塔瓦拉度假村</t>
  </si>
  <si>
    <t>lee geunwoo,lee geunwoo</t>
  </si>
  <si>
    <t>4916.00</t>
  </si>
  <si>
    <t>2023-02-01 10:23:43</t>
  </si>
  <si>
    <t>2984740</t>
  </si>
  <si>
    <t>KIM SOYOUNG</t>
  </si>
  <si>
    <t>5000.00</t>
  </si>
  <si>
    <t>2023-02-01 11:47:14</t>
  </si>
  <si>
    <t>2023-01-27</t>
  </si>
  <si>
    <t>2981649</t>
  </si>
  <si>
    <t>曼谷盛泰澜中央世界商业中心酒店  (SHA Plus+)</t>
  </si>
  <si>
    <t>LIANG PING</t>
  </si>
  <si>
    <t>4455.00</t>
  </si>
  <si>
    <t>2023-01-27 14:59:06</t>
  </si>
  <si>
    <t>2023-01-25</t>
  </si>
  <si>
    <t>2977051</t>
  </si>
  <si>
    <t>宿务海湾酒店-北垦区</t>
  </si>
  <si>
    <t>MANUGAS SYDAVE NATHANIEL</t>
  </si>
  <si>
    <t>732.00</t>
  </si>
  <si>
    <t>2023-01-26 09:18:31</t>
  </si>
  <si>
    <t>2976823</t>
  </si>
  <si>
    <t>麦哲伦丝绸度假村</t>
  </si>
  <si>
    <t>CHUI HO YIN,CHUI KAM WING,CHEUNG YIM PING</t>
  </si>
  <si>
    <t>2234.00</t>
  </si>
  <si>
    <t>2023-01-26 15:02:03</t>
  </si>
  <si>
    <t>2976733</t>
  </si>
  <si>
    <t>马六甲峇峇家</t>
  </si>
  <si>
    <t>Liyi Wong,Liyi Wong,Liyi Wong,Liyi Wong</t>
  </si>
  <si>
    <t>600.00</t>
  </si>
  <si>
    <t>300.00</t>
  </si>
  <si>
    <t>-300</t>
  </si>
  <si>
    <t>2023-01-26 13:50:25</t>
  </si>
  <si>
    <t>2023-01-23</t>
  </si>
  <si>
    <t>2972455</t>
  </si>
  <si>
    <t>胡志明西贡融合套房酒店</t>
  </si>
  <si>
    <t>DELAHAYE Yann</t>
  </si>
  <si>
    <t>647.00</t>
  </si>
  <si>
    <t>2023-01-24 15:47:54</t>
  </si>
  <si>
    <t>越南</t>
  </si>
  <si>
    <t>2023-01-20</t>
  </si>
  <si>
    <t>2964478</t>
  </si>
  <si>
    <t>曼谷秋素坤逸酒店 (SHA Plus+)</t>
  </si>
  <si>
    <t>TUNG HAU KWAN,SO WAI YIU</t>
  </si>
  <si>
    <t>700.00</t>
  </si>
  <si>
    <t>2023-01-20 08:22:29</t>
  </si>
  <si>
    <t>2023-01-19</t>
  </si>
  <si>
    <t>2962571</t>
  </si>
  <si>
    <t>Soh Yarris</t>
  </si>
  <si>
    <t>1260.00</t>
  </si>
  <si>
    <t>2023-01-19 13:17:17</t>
  </si>
  <si>
    <t>2023-01-14</t>
  </si>
  <si>
    <t>2948822</t>
  </si>
  <si>
    <t>槟城彩虹天堂海滩度假村酒店</t>
  </si>
  <si>
    <t>Ahmad Basri Wiwieyana,Ahmad Basri Wiwieyana</t>
  </si>
  <si>
    <t>2023-01-14 18:01:13</t>
  </si>
  <si>
    <t>2023-01-11</t>
  </si>
  <si>
    <t>2939089</t>
  </si>
  <si>
    <t>谭娜斯达酒店-济州</t>
  </si>
  <si>
    <t>MOON HANEUL,PARK JUNHEE</t>
  </si>
  <si>
    <t>1772.00</t>
  </si>
  <si>
    <t>2023-01-11 13:36:51</t>
  </si>
  <si>
    <t>2023-01-06</t>
  </si>
  <si>
    <t>2926286</t>
  </si>
  <si>
    <t>普吉岛卡利马度假村及水疗中心 (SHA Extra Plus)</t>
  </si>
  <si>
    <t>Chen Jiacheng,Zhou Wenjing</t>
  </si>
  <si>
    <t>1426.00</t>
  </si>
  <si>
    <t>2023-01-07 11:28:15</t>
  </si>
  <si>
    <t>2023-01-10</t>
  </si>
  <si>
    <t>2936403</t>
  </si>
  <si>
    <t>CHENG SAI MUN</t>
  </si>
  <si>
    <t>2560.00</t>
  </si>
  <si>
    <t>2023-01-10 17:46:54</t>
  </si>
  <si>
    <t>2936356</t>
  </si>
  <si>
    <t>2480.00</t>
  </si>
  <si>
    <t>2023-01-10 16:17:57</t>
  </si>
  <si>
    <t>2022-12-20</t>
  </si>
  <si>
    <t>2888292</t>
  </si>
  <si>
    <t>槟城皇家朱兰酒店</t>
  </si>
  <si>
    <t>Ray Kenny</t>
  </si>
  <si>
    <t>1348.00</t>
  </si>
  <si>
    <t>2022-12-24 11:09:33</t>
  </si>
  <si>
    <t>2022-11-14</t>
  </si>
  <si>
    <t>2797106</t>
  </si>
  <si>
    <t>水晶沙海滩度假酒店</t>
  </si>
  <si>
    <t>soung hyunjung</t>
  </si>
  <si>
    <t>5109.00</t>
  </si>
  <si>
    <t>2022-11-15 17:22:40</t>
  </si>
  <si>
    <t>2022-12-13</t>
  </si>
  <si>
    <t>2869662</t>
  </si>
  <si>
    <t>Koo ByeongJu</t>
  </si>
  <si>
    <t>543.00</t>
  </si>
  <si>
    <t>2022-12-13 10:03:01</t>
  </si>
  <si>
    <t>2022-11-30</t>
  </si>
  <si>
    <t>2835378</t>
  </si>
  <si>
    <t>马斯洛时代广场酒店</t>
  </si>
  <si>
    <t>Scott Taryn,Scott Taryn</t>
  </si>
  <si>
    <t>1007.00</t>
  </si>
  <si>
    <t>2022-11-30 19:45:33</t>
  </si>
  <si>
    <t>南非</t>
  </si>
  <si>
    <t>2022-12-07</t>
  </si>
  <si>
    <t>2855093</t>
  </si>
  <si>
    <t>曼谷湄南河四季酒店 (SHA Plus+)</t>
  </si>
  <si>
    <t>KIM MINSEONG,JEONG EUNJEONG</t>
  </si>
  <si>
    <t>3318.00</t>
  </si>
  <si>
    <t>2022-12-08 19:14:44</t>
  </si>
  <si>
    <t>2023-01-04</t>
  </si>
  <si>
    <t>2919338</t>
  </si>
  <si>
    <t>天空宝石中心酒店</t>
  </si>
  <si>
    <t>Penkert Laura</t>
  </si>
  <si>
    <t>1330.00</t>
  </si>
  <si>
    <t>2023-01-04 09:12:15</t>
  </si>
  <si>
    <t>2022-12-28</t>
  </si>
  <si>
    <t>2905048</t>
  </si>
  <si>
    <t>Huang Lijuan Priscilla,Huang Lijuan Priscilla</t>
  </si>
  <si>
    <t>2079.00</t>
  </si>
  <si>
    <t>2022-12-28 15:40:41</t>
  </si>
  <si>
    <t>2022-10-29</t>
  </si>
  <si>
    <t>2765502</t>
  </si>
  <si>
    <t>YU 喜乐乐度假村酒店</t>
  </si>
  <si>
    <t>MA CHINGLING</t>
  </si>
  <si>
    <t>39070.00</t>
  </si>
  <si>
    <t>2022-11-09 11:11:47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</si>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</sst>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130</xdr:row>
      <xdr:rowOff>0</xdr:rowOff>
    </xdr:from>
    <xdr:to>
      <xdr:col>13</xdr:col>
      <xdr:colOff>400050</xdr:colOff>
      <xdr:row>160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801225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7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44970</v>
      </c>
      <c r="G2" s="6">
        <v>44975</v>
      </c>
      <c r="H2" s="4">
        <v>1</v>
      </c>
      <c r="I2" s="4">
        <v>5</v>
      </c>
      <c r="J2" s="4">
        <v>5</v>
      </c>
      <c r="K2" s="4" t="s">
        <v>30</v>
      </c>
      <c r="L2" s="4">
        <v>39070</v>
      </c>
      <c r="M2" s="4">
        <v>39070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44978</v>
      </c>
      <c r="T2" s="4" t="s">
        <v>34</v>
      </c>
      <c r="U2" s="4">
        <v>39070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44972</v>
      </c>
      <c r="G3" s="6">
        <v>44975</v>
      </c>
      <c r="H3" s="4">
        <v>1</v>
      </c>
      <c r="I3" s="4">
        <v>3</v>
      </c>
      <c r="J3" s="4">
        <v>3</v>
      </c>
      <c r="K3" s="4" t="s">
        <v>30</v>
      </c>
      <c r="L3" s="4">
        <v>5109</v>
      </c>
      <c r="M3" s="4">
        <v>5109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44978</v>
      </c>
      <c r="T3" s="4" t="s">
        <v>34</v>
      </c>
      <c r="U3" s="4">
        <v>5109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44974</v>
      </c>
      <c r="G4" s="6">
        <v>44975</v>
      </c>
      <c r="H4" s="4">
        <v>1</v>
      </c>
      <c r="I4" s="4">
        <v>1</v>
      </c>
      <c r="J4" s="4">
        <v>1</v>
      </c>
      <c r="K4" s="4" t="s">
        <v>30</v>
      </c>
      <c r="L4" s="4">
        <v>1007</v>
      </c>
      <c r="M4" s="4">
        <v>1007</v>
      </c>
      <c r="N4" s="4" t="s">
        <v>46</v>
      </c>
      <c r="O4" s="4" t="s">
        <v>32</v>
      </c>
      <c r="P4" s="4" t="s">
        <v>33</v>
      </c>
      <c r="Q4" s="4">
        <v>0</v>
      </c>
      <c r="R4" s="7">
        <v>44895</v>
      </c>
      <c r="S4" s="6">
        <v>44978</v>
      </c>
      <c r="T4" s="4" t="s">
        <v>34</v>
      </c>
      <c r="U4" s="4">
        <v>1007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44974</v>
      </c>
      <c r="G5" s="6">
        <v>44975</v>
      </c>
      <c r="H5" s="4">
        <v>1</v>
      </c>
      <c r="I5" s="4">
        <v>1</v>
      </c>
      <c r="J5" s="4">
        <v>1</v>
      </c>
      <c r="K5" s="4" t="s">
        <v>30</v>
      </c>
      <c r="L5" s="4">
        <v>3318</v>
      </c>
      <c r="M5" s="4">
        <v>3318</v>
      </c>
      <c r="N5" s="4" t="s">
        <v>52</v>
      </c>
      <c r="O5" s="4" t="s">
        <v>32</v>
      </c>
      <c r="P5" s="4" t="s">
        <v>33</v>
      </c>
      <c r="Q5" s="4">
        <v>0</v>
      </c>
      <c r="R5" s="7">
        <v>44902</v>
      </c>
      <c r="S5" s="6">
        <v>44978</v>
      </c>
      <c r="T5" s="4" t="s">
        <v>34</v>
      </c>
      <c r="U5" s="4">
        <v>3318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44974</v>
      </c>
      <c r="G6" s="6">
        <v>44975</v>
      </c>
      <c r="H6" s="4">
        <v>1</v>
      </c>
      <c r="I6" s="4">
        <v>1</v>
      </c>
      <c r="J6" s="4">
        <v>1</v>
      </c>
      <c r="K6" s="4" t="s">
        <v>30</v>
      </c>
      <c r="L6" s="4">
        <v>543</v>
      </c>
      <c r="M6" s="4">
        <v>543</v>
      </c>
      <c r="N6" s="4" t="s">
        <v>58</v>
      </c>
      <c r="O6" s="4" t="s">
        <v>32</v>
      </c>
      <c r="P6" s="4" t="s">
        <v>33</v>
      </c>
      <c r="Q6" s="4">
        <v>0</v>
      </c>
      <c r="R6" s="7">
        <v>44908</v>
      </c>
      <c r="S6" s="6">
        <v>44978</v>
      </c>
      <c r="T6" s="4" t="s">
        <v>34</v>
      </c>
      <c r="U6" s="4">
        <v>543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44971</v>
      </c>
      <c r="G7" s="6">
        <v>44975</v>
      </c>
      <c r="H7" s="4">
        <v>1</v>
      </c>
      <c r="I7" s="4">
        <v>4</v>
      </c>
      <c r="J7" s="4">
        <v>4</v>
      </c>
      <c r="K7" s="4" t="s">
        <v>30</v>
      </c>
      <c r="L7" s="4">
        <v>1348</v>
      </c>
      <c r="M7" s="4">
        <v>1348</v>
      </c>
      <c r="N7" s="4" t="s">
        <v>64</v>
      </c>
      <c r="O7" s="4" t="s">
        <v>32</v>
      </c>
      <c r="P7" s="4" t="s">
        <v>33</v>
      </c>
      <c r="Q7" s="4">
        <v>0</v>
      </c>
      <c r="R7" s="7">
        <v>44915</v>
      </c>
      <c r="S7" s="6">
        <v>44978</v>
      </c>
      <c r="T7" s="4" t="s">
        <v>34</v>
      </c>
      <c r="U7" s="4">
        <v>1348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44968</v>
      </c>
      <c r="G8" s="6">
        <v>44975</v>
      </c>
      <c r="H8" s="4">
        <v>1</v>
      </c>
      <c r="I8" s="4">
        <v>7</v>
      </c>
      <c r="J8" s="4">
        <v>7</v>
      </c>
      <c r="K8" s="4" t="s">
        <v>30</v>
      </c>
      <c r="L8" s="4">
        <v>24493</v>
      </c>
      <c r="M8" s="4">
        <v>24493</v>
      </c>
      <c r="N8" s="4" t="s">
        <v>70</v>
      </c>
      <c r="O8" s="4" t="s">
        <v>32</v>
      </c>
      <c r="P8" s="4" t="s">
        <v>33</v>
      </c>
      <c r="Q8" s="4">
        <v>0</v>
      </c>
      <c r="R8" s="7">
        <v>44916</v>
      </c>
      <c r="S8" s="6">
        <v>44978</v>
      </c>
      <c r="T8" s="4" t="s">
        <v>34</v>
      </c>
      <c r="U8" s="4">
        <v>24493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67</v>
      </c>
      <c r="B9" s="4" t="s">
        <v>26</v>
      </c>
      <c r="C9" s="4" t="s">
        <v>73</v>
      </c>
      <c r="D9" s="4" t="s">
        <v>68</v>
      </c>
      <c r="E9" s="4" t="s">
        <v>69</v>
      </c>
      <c r="F9" s="6">
        <v>44968</v>
      </c>
      <c r="G9" s="6">
        <v>44975</v>
      </c>
      <c r="H9" s="4">
        <v>1</v>
      </c>
      <c r="I9" s="4">
        <v>7</v>
      </c>
      <c r="J9" s="4">
        <v>7</v>
      </c>
      <c r="K9" s="4" t="s">
        <v>30</v>
      </c>
      <c r="L9" s="4">
        <v>-24493</v>
      </c>
      <c r="M9" s="4">
        <v>-24493</v>
      </c>
      <c r="N9" s="4" t="s">
        <v>70</v>
      </c>
      <c r="O9" s="4" t="s">
        <v>32</v>
      </c>
      <c r="P9" s="4" t="s">
        <v>33</v>
      </c>
      <c r="Q9" s="4">
        <v>0</v>
      </c>
      <c r="R9" s="7">
        <v>44916</v>
      </c>
      <c r="S9" s="6">
        <v>44978</v>
      </c>
      <c r="T9" s="4" t="s">
        <v>34</v>
      </c>
      <c r="U9" s="4">
        <v>-24493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44972</v>
      </c>
      <c r="G10" s="6">
        <v>44975</v>
      </c>
      <c r="H10" s="4">
        <v>1</v>
      </c>
      <c r="I10" s="4">
        <v>3</v>
      </c>
      <c r="J10" s="4">
        <v>3</v>
      </c>
      <c r="K10" s="4" t="s">
        <v>30</v>
      </c>
      <c r="L10" s="4">
        <v>2079</v>
      </c>
      <c r="M10" s="4">
        <v>2079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44923</v>
      </c>
      <c r="S10" s="6">
        <v>44978</v>
      </c>
      <c r="T10" s="4" t="s">
        <v>34</v>
      </c>
      <c r="U10" s="4">
        <v>2079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44972</v>
      </c>
      <c r="G11" s="6">
        <v>44975</v>
      </c>
      <c r="H11" s="4">
        <v>1</v>
      </c>
      <c r="I11" s="4">
        <v>3</v>
      </c>
      <c r="J11" s="4">
        <v>3</v>
      </c>
      <c r="K11" s="4" t="s">
        <v>30</v>
      </c>
      <c r="L11" s="4">
        <v>1330</v>
      </c>
      <c r="M11" s="4">
        <v>1330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44930</v>
      </c>
      <c r="S11" s="6">
        <v>44978</v>
      </c>
      <c r="T11" s="4" t="s">
        <v>34</v>
      </c>
      <c r="U11" s="4">
        <v>1330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44974</v>
      </c>
      <c r="G12" s="6">
        <v>44975</v>
      </c>
      <c r="H12" s="4">
        <v>1</v>
      </c>
      <c r="I12" s="4">
        <v>1</v>
      </c>
      <c r="J12" s="4">
        <v>1</v>
      </c>
      <c r="K12" s="4" t="s">
        <v>30</v>
      </c>
      <c r="L12" s="4">
        <v>1426</v>
      </c>
      <c r="M12" s="4">
        <v>1426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44932</v>
      </c>
      <c r="S12" s="6">
        <v>44978</v>
      </c>
      <c r="T12" s="4" t="s">
        <v>34</v>
      </c>
      <c r="U12" s="4">
        <v>1426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44973</v>
      </c>
      <c r="G13" s="6">
        <v>44975</v>
      </c>
      <c r="H13" s="4">
        <v>1</v>
      </c>
      <c r="I13" s="4">
        <v>2</v>
      </c>
      <c r="J13" s="4">
        <v>2</v>
      </c>
      <c r="K13" s="4" t="s">
        <v>30</v>
      </c>
      <c r="L13" s="4">
        <v>2480</v>
      </c>
      <c r="M13" s="4">
        <v>2480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44936</v>
      </c>
      <c r="S13" s="6">
        <v>44978</v>
      </c>
      <c r="T13" s="4" t="s">
        <v>34</v>
      </c>
      <c r="U13" s="4">
        <v>2480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44973</v>
      </c>
      <c r="G14" s="6">
        <v>44975</v>
      </c>
      <c r="H14" s="4">
        <v>1</v>
      </c>
      <c r="I14" s="4">
        <v>2</v>
      </c>
      <c r="J14" s="4">
        <v>2</v>
      </c>
      <c r="K14" s="4" t="s">
        <v>30</v>
      </c>
      <c r="L14" s="4">
        <v>2560</v>
      </c>
      <c r="M14" s="4">
        <v>2560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44936</v>
      </c>
      <c r="S14" s="6">
        <v>44978</v>
      </c>
      <c r="T14" s="4" t="s">
        <v>34</v>
      </c>
      <c r="U14" s="4">
        <v>2560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44971</v>
      </c>
      <c r="G15" s="6">
        <v>44975</v>
      </c>
      <c r="H15" s="4">
        <v>1</v>
      </c>
      <c r="I15" s="4">
        <v>4</v>
      </c>
      <c r="J15" s="4">
        <v>4</v>
      </c>
      <c r="K15" s="4" t="s">
        <v>30</v>
      </c>
      <c r="L15" s="4">
        <v>1772</v>
      </c>
      <c r="M15" s="4">
        <v>1772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44937</v>
      </c>
      <c r="S15" s="6">
        <v>44978</v>
      </c>
      <c r="T15" s="4" t="s">
        <v>34</v>
      </c>
      <c r="U15" s="4">
        <v>1772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44974</v>
      </c>
      <c r="G16" s="6">
        <v>44975</v>
      </c>
      <c r="H16" s="4">
        <v>1</v>
      </c>
      <c r="I16" s="4">
        <v>1</v>
      </c>
      <c r="J16" s="4">
        <v>1</v>
      </c>
      <c r="K16" s="4" t="s">
        <v>30</v>
      </c>
      <c r="L16" s="4">
        <v>244</v>
      </c>
      <c r="M16" s="4">
        <v>244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44940</v>
      </c>
      <c r="S16" s="6">
        <v>44978</v>
      </c>
      <c r="T16" s="4" t="s">
        <v>34</v>
      </c>
      <c r="U16" s="4">
        <v>244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44974</v>
      </c>
      <c r="G17" s="6">
        <v>44975</v>
      </c>
      <c r="H17" s="4">
        <v>6</v>
      </c>
      <c r="I17" s="4">
        <v>1</v>
      </c>
      <c r="J17" s="4">
        <v>6</v>
      </c>
      <c r="K17" s="4" t="s">
        <v>30</v>
      </c>
      <c r="L17" s="4">
        <v>1260</v>
      </c>
      <c r="M17" s="4">
        <v>1260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44945</v>
      </c>
      <c r="S17" s="6">
        <v>44978</v>
      </c>
      <c r="T17" s="4" t="s">
        <v>34</v>
      </c>
      <c r="U17" s="4">
        <v>1260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114</v>
      </c>
      <c r="E18" s="4" t="s">
        <v>120</v>
      </c>
      <c r="F18" s="6">
        <v>44971</v>
      </c>
      <c r="G18" s="6">
        <v>44975</v>
      </c>
      <c r="H18" s="4">
        <v>1</v>
      </c>
      <c r="I18" s="4">
        <v>4</v>
      </c>
      <c r="J18" s="4">
        <v>4</v>
      </c>
      <c r="K18" s="4" t="s">
        <v>30</v>
      </c>
      <c r="L18" s="4">
        <v>700</v>
      </c>
      <c r="M18" s="4">
        <v>700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44946</v>
      </c>
      <c r="S18" s="6">
        <v>44978</v>
      </c>
      <c r="T18" s="4" t="s">
        <v>34</v>
      </c>
      <c r="U18" s="4">
        <v>700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44974</v>
      </c>
      <c r="G19" s="6">
        <v>44975</v>
      </c>
      <c r="H19" s="4">
        <v>1</v>
      </c>
      <c r="I19" s="4">
        <v>1</v>
      </c>
      <c r="J19" s="4">
        <v>1</v>
      </c>
      <c r="K19" s="4" t="s">
        <v>30</v>
      </c>
      <c r="L19" s="4">
        <v>706</v>
      </c>
      <c r="M19" s="4">
        <v>706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44946</v>
      </c>
      <c r="S19" s="6">
        <v>44978</v>
      </c>
      <c r="T19" s="4" t="s">
        <v>34</v>
      </c>
      <c r="U19" s="4">
        <v>706</v>
      </c>
      <c r="V19" s="4">
        <v>0</v>
      </c>
      <c r="W19" s="4">
        <v>0</v>
      </c>
      <c r="X19" s="4" t="s">
        <v>128</v>
      </c>
      <c r="Y19" s="4" t="s">
        <v>72</v>
      </c>
    </row>
    <row r="20" s="4" customFormat="1" spans="1:25">
      <c r="A20" s="4" t="s">
        <v>124</v>
      </c>
      <c r="B20" s="4" t="s">
        <v>26</v>
      </c>
      <c r="C20" s="4" t="s">
        <v>73</v>
      </c>
      <c r="D20" s="4" t="s">
        <v>125</v>
      </c>
      <c r="E20" s="4" t="s">
        <v>126</v>
      </c>
      <c r="F20" s="6">
        <v>44974</v>
      </c>
      <c r="G20" s="6">
        <v>44975</v>
      </c>
      <c r="H20" s="4">
        <v>1</v>
      </c>
      <c r="I20" s="4">
        <v>1</v>
      </c>
      <c r="J20" s="4">
        <v>1</v>
      </c>
      <c r="K20" s="4" t="s">
        <v>30</v>
      </c>
      <c r="L20" s="4">
        <v>-706</v>
      </c>
      <c r="M20" s="4">
        <v>-706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44946</v>
      </c>
      <c r="S20" s="6">
        <v>44978</v>
      </c>
      <c r="T20" s="4" t="s">
        <v>34</v>
      </c>
      <c r="U20" s="4">
        <v>-706</v>
      </c>
      <c r="V20" s="4">
        <v>0</v>
      </c>
      <c r="W20" s="4">
        <v>0</v>
      </c>
      <c r="X20" s="4" t="s">
        <v>128</v>
      </c>
      <c r="Y20" s="4" t="s">
        <v>72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44974</v>
      </c>
      <c r="G21" s="6">
        <v>44975</v>
      </c>
      <c r="H21" s="4">
        <v>1</v>
      </c>
      <c r="I21" s="4">
        <v>1</v>
      </c>
      <c r="J21" s="4">
        <v>1</v>
      </c>
      <c r="K21" s="4" t="s">
        <v>30</v>
      </c>
      <c r="L21" s="4">
        <v>647</v>
      </c>
      <c r="M21" s="4">
        <v>647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44949</v>
      </c>
      <c r="S21" s="6">
        <v>44978</v>
      </c>
      <c r="T21" s="4" t="s">
        <v>34</v>
      </c>
      <c r="U21" s="4">
        <v>647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44974</v>
      </c>
      <c r="G22" s="6">
        <v>44975</v>
      </c>
      <c r="H22" s="4">
        <v>2</v>
      </c>
      <c r="I22" s="4">
        <v>1</v>
      </c>
      <c r="J22" s="4">
        <v>2</v>
      </c>
      <c r="K22" s="4" t="s">
        <v>30</v>
      </c>
      <c r="L22" s="4">
        <v>600</v>
      </c>
      <c r="M22" s="4">
        <v>600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44951</v>
      </c>
      <c r="S22" s="6">
        <v>44978</v>
      </c>
      <c r="T22" s="4" t="s">
        <v>34</v>
      </c>
      <c r="U22" s="4">
        <v>600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44973</v>
      </c>
      <c r="G23" s="6">
        <v>44975</v>
      </c>
      <c r="H23" s="4">
        <v>1</v>
      </c>
      <c r="I23" s="4">
        <v>2</v>
      </c>
      <c r="J23" s="4">
        <v>2</v>
      </c>
      <c r="K23" s="4" t="s">
        <v>30</v>
      </c>
      <c r="L23" s="4">
        <v>2234</v>
      </c>
      <c r="M23" s="4">
        <v>2234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44951</v>
      </c>
      <c r="S23" s="6">
        <v>44978</v>
      </c>
      <c r="T23" s="4" t="s">
        <v>34</v>
      </c>
      <c r="U23" s="4">
        <v>2234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44973</v>
      </c>
      <c r="G24" s="6">
        <v>44975</v>
      </c>
      <c r="H24" s="4">
        <v>1</v>
      </c>
      <c r="I24" s="4">
        <v>2</v>
      </c>
      <c r="J24" s="4">
        <v>2</v>
      </c>
      <c r="K24" s="4" t="s">
        <v>30</v>
      </c>
      <c r="L24" s="4">
        <v>732</v>
      </c>
      <c r="M24" s="4">
        <v>732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44951</v>
      </c>
      <c r="S24" s="6">
        <v>44978</v>
      </c>
      <c r="T24" s="4" t="s">
        <v>34</v>
      </c>
      <c r="U24" s="4">
        <v>732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44972</v>
      </c>
      <c r="G25" s="6">
        <v>44975</v>
      </c>
      <c r="H25" s="4">
        <v>1</v>
      </c>
      <c r="I25" s="4">
        <v>3</v>
      </c>
      <c r="J25" s="4">
        <v>3</v>
      </c>
      <c r="K25" s="4" t="s">
        <v>30</v>
      </c>
      <c r="L25" s="4">
        <v>4455</v>
      </c>
      <c r="M25" s="4">
        <v>4455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44953</v>
      </c>
      <c r="S25" s="6">
        <v>44978</v>
      </c>
      <c r="T25" s="4" t="s">
        <v>34</v>
      </c>
      <c r="U25" s="4">
        <v>4455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44973</v>
      </c>
      <c r="G26" s="6">
        <v>44975</v>
      </c>
      <c r="H26" s="4">
        <v>1</v>
      </c>
      <c r="I26" s="4">
        <v>2</v>
      </c>
      <c r="J26" s="4">
        <v>2</v>
      </c>
      <c r="K26" s="4" t="s">
        <v>30</v>
      </c>
      <c r="L26" s="4">
        <v>5000</v>
      </c>
      <c r="M26" s="4">
        <v>5000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44954</v>
      </c>
      <c r="S26" s="6">
        <v>44978</v>
      </c>
      <c r="T26" s="4" t="s">
        <v>34</v>
      </c>
      <c r="U26" s="4">
        <v>5000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160</v>
      </c>
      <c r="E27" s="4" t="s">
        <v>166</v>
      </c>
      <c r="F27" s="6">
        <v>44972</v>
      </c>
      <c r="G27" s="6">
        <v>44975</v>
      </c>
      <c r="H27" s="4">
        <v>1</v>
      </c>
      <c r="I27" s="4">
        <v>3</v>
      </c>
      <c r="J27" s="4">
        <v>3</v>
      </c>
      <c r="K27" s="4" t="s">
        <v>30</v>
      </c>
      <c r="L27" s="4">
        <v>4916</v>
      </c>
      <c r="M27" s="4">
        <v>4916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44954</v>
      </c>
      <c r="S27" s="6">
        <v>44978</v>
      </c>
      <c r="T27" s="4" t="s">
        <v>34</v>
      </c>
      <c r="U27" s="4">
        <v>4916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44973</v>
      </c>
      <c r="G28" s="6">
        <v>44975</v>
      </c>
      <c r="H28" s="4">
        <v>1</v>
      </c>
      <c r="I28" s="4">
        <v>2</v>
      </c>
      <c r="J28" s="4">
        <v>2</v>
      </c>
      <c r="K28" s="4" t="s">
        <v>30</v>
      </c>
      <c r="L28" s="4">
        <v>1500</v>
      </c>
      <c r="M28" s="4">
        <v>1500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44955</v>
      </c>
      <c r="S28" s="6">
        <v>44978</v>
      </c>
      <c r="T28" s="4" t="s">
        <v>34</v>
      </c>
      <c r="U28" s="4">
        <v>1500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171</v>
      </c>
      <c r="E29" s="4" t="s">
        <v>177</v>
      </c>
      <c r="F29" s="6">
        <v>44974</v>
      </c>
      <c r="G29" s="6">
        <v>44975</v>
      </c>
      <c r="H29" s="4">
        <v>1</v>
      </c>
      <c r="I29" s="4">
        <v>1</v>
      </c>
      <c r="J29" s="4">
        <v>1</v>
      </c>
      <c r="K29" s="4" t="s">
        <v>30</v>
      </c>
      <c r="L29" s="4">
        <v>405</v>
      </c>
      <c r="M29" s="4">
        <v>405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44956</v>
      </c>
      <c r="S29" s="6">
        <v>44978</v>
      </c>
      <c r="T29" s="4" t="s">
        <v>34</v>
      </c>
      <c r="U29" s="4">
        <v>405</v>
      </c>
      <c r="V29" s="4">
        <v>0</v>
      </c>
      <c r="W29" s="4">
        <v>0</v>
      </c>
      <c r="X29" s="4" t="s">
        <v>179</v>
      </c>
      <c r="Y29" s="4" t="s">
        <v>72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181</v>
      </c>
      <c r="E30" s="4" t="s">
        <v>63</v>
      </c>
      <c r="F30" s="6">
        <v>44974</v>
      </c>
      <c r="G30" s="6">
        <v>44975</v>
      </c>
      <c r="H30" s="4">
        <v>2</v>
      </c>
      <c r="I30" s="4">
        <v>1</v>
      </c>
      <c r="J30" s="4">
        <v>2</v>
      </c>
      <c r="K30" s="4" t="s">
        <v>30</v>
      </c>
      <c r="L30" s="4">
        <v>744</v>
      </c>
      <c r="M30" s="4">
        <v>744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44957</v>
      </c>
      <c r="S30" s="6">
        <v>44978</v>
      </c>
      <c r="T30" s="4" t="s">
        <v>34</v>
      </c>
      <c r="U30" s="4">
        <v>744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44974</v>
      </c>
      <c r="G31" s="6">
        <v>44975</v>
      </c>
      <c r="H31" s="4">
        <v>1</v>
      </c>
      <c r="I31" s="4">
        <v>1</v>
      </c>
      <c r="J31" s="4">
        <v>1</v>
      </c>
      <c r="K31" s="4" t="s">
        <v>30</v>
      </c>
      <c r="L31" s="4">
        <v>461</v>
      </c>
      <c r="M31" s="4">
        <v>461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44957</v>
      </c>
      <c r="S31" s="6">
        <v>44978</v>
      </c>
      <c r="T31" s="4" t="s">
        <v>34</v>
      </c>
      <c r="U31" s="4">
        <v>461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44968</v>
      </c>
      <c r="G32" s="6">
        <v>44975</v>
      </c>
      <c r="H32" s="4">
        <v>1</v>
      </c>
      <c r="I32" s="4">
        <v>7</v>
      </c>
      <c r="J32" s="4">
        <v>7</v>
      </c>
      <c r="K32" s="4" t="s">
        <v>30</v>
      </c>
      <c r="L32" s="4">
        <v>2730</v>
      </c>
      <c r="M32" s="4">
        <v>2730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44958</v>
      </c>
      <c r="S32" s="6">
        <v>44978</v>
      </c>
      <c r="T32" s="4" t="s">
        <v>34</v>
      </c>
      <c r="U32" s="4">
        <v>2730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44971</v>
      </c>
      <c r="G33" s="6">
        <v>44975</v>
      </c>
      <c r="H33" s="4">
        <v>1</v>
      </c>
      <c r="I33" s="4">
        <v>4</v>
      </c>
      <c r="J33" s="4">
        <v>4</v>
      </c>
      <c r="K33" s="4" t="s">
        <v>30</v>
      </c>
      <c r="L33" s="4">
        <v>2736</v>
      </c>
      <c r="M33" s="4">
        <v>2736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44958</v>
      </c>
      <c r="S33" s="6">
        <v>44978</v>
      </c>
      <c r="T33" s="4" t="s">
        <v>34</v>
      </c>
      <c r="U33" s="4">
        <v>2736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44973</v>
      </c>
      <c r="G34" s="6">
        <v>44975</v>
      </c>
      <c r="H34" s="4">
        <v>1</v>
      </c>
      <c r="I34" s="4">
        <v>2</v>
      </c>
      <c r="J34" s="4">
        <v>2</v>
      </c>
      <c r="K34" s="4" t="s">
        <v>30</v>
      </c>
      <c r="L34" s="4">
        <v>570</v>
      </c>
      <c r="M34" s="4">
        <v>570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44959</v>
      </c>
      <c r="S34" s="6">
        <v>44978</v>
      </c>
      <c r="T34" s="4" t="s">
        <v>34</v>
      </c>
      <c r="U34" s="4">
        <v>570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44973</v>
      </c>
      <c r="G35" s="6">
        <v>44975</v>
      </c>
      <c r="H35" s="4">
        <v>1</v>
      </c>
      <c r="I35" s="4">
        <v>2</v>
      </c>
      <c r="J35" s="4">
        <v>2</v>
      </c>
      <c r="K35" s="4" t="s">
        <v>30</v>
      </c>
      <c r="L35" s="4">
        <v>2060</v>
      </c>
      <c r="M35" s="4">
        <v>2060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44959</v>
      </c>
      <c r="S35" s="6">
        <v>44978</v>
      </c>
      <c r="T35" s="4" t="s">
        <v>34</v>
      </c>
      <c r="U35" s="4">
        <v>2060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216</v>
      </c>
      <c r="E36" s="4" t="s">
        <v>217</v>
      </c>
      <c r="F36" s="6">
        <v>44972</v>
      </c>
      <c r="G36" s="6">
        <v>44975</v>
      </c>
      <c r="H36" s="4">
        <v>1</v>
      </c>
      <c r="I36" s="4">
        <v>3</v>
      </c>
      <c r="J36" s="4">
        <v>3</v>
      </c>
      <c r="K36" s="4" t="s">
        <v>30</v>
      </c>
      <c r="L36" s="4">
        <v>4551</v>
      </c>
      <c r="M36" s="4">
        <v>4551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44959</v>
      </c>
      <c r="S36" s="6">
        <v>44978</v>
      </c>
      <c r="T36" s="4" t="s">
        <v>34</v>
      </c>
      <c r="U36" s="4">
        <v>4551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44973</v>
      </c>
      <c r="G37" s="6">
        <v>44975</v>
      </c>
      <c r="H37" s="4">
        <v>1</v>
      </c>
      <c r="I37" s="4">
        <v>2</v>
      </c>
      <c r="J37" s="4">
        <v>2</v>
      </c>
      <c r="K37" s="4" t="s">
        <v>30</v>
      </c>
      <c r="L37" s="4">
        <v>2008</v>
      </c>
      <c r="M37" s="4">
        <v>2008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44960</v>
      </c>
      <c r="S37" s="6">
        <v>44978</v>
      </c>
      <c r="T37" s="4" t="s">
        <v>34</v>
      </c>
      <c r="U37" s="4">
        <v>2008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154</v>
      </c>
      <c r="E38" s="4" t="s">
        <v>155</v>
      </c>
      <c r="F38" s="6">
        <v>44971</v>
      </c>
      <c r="G38" s="6">
        <v>44975</v>
      </c>
      <c r="H38" s="4">
        <v>1</v>
      </c>
      <c r="I38" s="4">
        <v>4</v>
      </c>
      <c r="J38" s="4">
        <v>4</v>
      </c>
      <c r="K38" s="4" t="s">
        <v>30</v>
      </c>
      <c r="L38" s="4">
        <v>5992</v>
      </c>
      <c r="M38" s="4">
        <v>5992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44961</v>
      </c>
      <c r="S38" s="6">
        <v>44978</v>
      </c>
      <c r="T38" s="4" t="s">
        <v>34</v>
      </c>
      <c r="U38" s="4">
        <v>5992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44974</v>
      </c>
      <c r="G39" s="6">
        <v>44975</v>
      </c>
      <c r="H39" s="4">
        <v>1</v>
      </c>
      <c r="I39" s="4">
        <v>1</v>
      </c>
      <c r="J39" s="4">
        <v>1</v>
      </c>
      <c r="K39" s="4" t="s">
        <v>30</v>
      </c>
      <c r="L39" s="4">
        <v>616</v>
      </c>
      <c r="M39" s="4">
        <v>616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44962</v>
      </c>
      <c r="S39" s="6">
        <v>44978</v>
      </c>
      <c r="T39" s="4" t="s">
        <v>34</v>
      </c>
      <c r="U39" s="4">
        <v>616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237</v>
      </c>
      <c r="B40" s="4" t="s">
        <v>26</v>
      </c>
      <c r="C40" s="4" t="s">
        <v>27</v>
      </c>
      <c r="D40" s="4" t="s">
        <v>238</v>
      </c>
      <c r="E40" s="4" t="s">
        <v>239</v>
      </c>
      <c r="F40" s="6">
        <v>44973</v>
      </c>
      <c r="G40" s="6">
        <v>44975</v>
      </c>
      <c r="H40" s="4">
        <v>1</v>
      </c>
      <c r="I40" s="4">
        <v>2</v>
      </c>
      <c r="J40" s="4">
        <v>2</v>
      </c>
      <c r="K40" s="4" t="s">
        <v>30</v>
      </c>
      <c r="L40" s="4">
        <v>1470</v>
      </c>
      <c r="M40" s="4">
        <v>1470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44962</v>
      </c>
      <c r="S40" s="6">
        <v>44978</v>
      </c>
      <c r="T40" s="4" t="s">
        <v>34</v>
      </c>
      <c r="U40" s="4">
        <v>1470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243</v>
      </c>
      <c r="B41" s="4" t="s">
        <v>26</v>
      </c>
      <c r="C41" s="4" t="s">
        <v>27</v>
      </c>
      <c r="D41" s="4" t="s">
        <v>244</v>
      </c>
      <c r="E41" s="4" t="s">
        <v>245</v>
      </c>
      <c r="F41" s="6">
        <v>44974</v>
      </c>
      <c r="G41" s="6">
        <v>44975</v>
      </c>
      <c r="H41" s="4">
        <v>1</v>
      </c>
      <c r="I41" s="4">
        <v>1</v>
      </c>
      <c r="J41" s="4">
        <v>1</v>
      </c>
      <c r="K41" s="4" t="s">
        <v>30</v>
      </c>
      <c r="L41" s="4">
        <v>422</v>
      </c>
      <c r="M41" s="4">
        <v>422</v>
      </c>
      <c r="N41" s="4" t="s">
        <v>246</v>
      </c>
      <c r="O41" s="4" t="s">
        <v>32</v>
      </c>
      <c r="P41" s="4" t="s">
        <v>33</v>
      </c>
      <c r="Q41" s="4">
        <v>0</v>
      </c>
      <c r="R41" s="7">
        <v>44963</v>
      </c>
      <c r="S41" s="6">
        <v>44978</v>
      </c>
      <c r="T41" s="4" t="s">
        <v>34</v>
      </c>
      <c r="U41" s="4">
        <v>422</v>
      </c>
      <c r="V41" s="4">
        <v>0</v>
      </c>
      <c r="W41" s="4">
        <v>0</v>
      </c>
      <c r="X41" s="4" t="s">
        <v>247</v>
      </c>
      <c r="Y41" s="4" t="s">
        <v>248</v>
      </c>
    </row>
    <row r="42" s="4" customFormat="1" spans="1:25">
      <c r="A42" s="4" t="s">
        <v>249</v>
      </c>
      <c r="B42" s="4" t="s">
        <v>26</v>
      </c>
      <c r="C42" s="4" t="s">
        <v>27</v>
      </c>
      <c r="D42" s="4" t="s">
        <v>250</v>
      </c>
      <c r="E42" s="4" t="s">
        <v>251</v>
      </c>
      <c r="F42" s="6">
        <v>44973</v>
      </c>
      <c r="G42" s="6">
        <v>44975</v>
      </c>
      <c r="H42" s="4">
        <v>2</v>
      </c>
      <c r="I42" s="4">
        <v>2</v>
      </c>
      <c r="J42" s="4">
        <v>4</v>
      </c>
      <c r="K42" s="4" t="s">
        <v>30</v>
      </c>
      <c r="L42" s="4">
        <v>4044</v>
      </c>
      <c r="M42" s="4">
        <v>4044</v>
      </c>
      <c r="N42" s="4" t="s">
        <v>252</v>
      </c>
      <c r="O42" s="4" t="s">
        <v>32</v>
      </c>
      <c r="P42" s="4" t="s">
        <v>33</v>
      </c>
      <c r="Q42" s="4">
        <v>0</v>
      </c>
      <c r="R42" s="7">
        <v>44963</v>
      </c>
      <c r="S42" s="6">
        <v>44978</v>
      </c>
      <c r="T42" s="4" t="s">
        <v>34</v>
      </c>
      <c r="U42" s="4">
        <v>4044</v>
      </c>
      <c r="V42" s="4">
        <v>0</v>
      </c>
      <c r="W42" s="4">
        <v>0</v>
      </c>
      <c r="X42" s="4" t="s">
        <v>253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44973</v>
      </c>
      <c r="G43" s="6">
        <v>44975</v>
      </c>
      <c r="H43" s="4">
        <v>1</v>
      </c>
      <c r="I43" s="4">
        <v>2</v>
      </c>
      <c r="J43" s="4">
        <v>2</v>
      </c>
      <c r="K43" s="4" t="s">
        <v>30</v>
      </c>
      <c r="L43" s="4">
        <v>664</v>
      </c>
      <c r="M43" s="4">
        <v>664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44963</v>
      </c>
      <c r="S43" s="6">
        <v>44978</v>
      </c>
      <c r="T43" s="4" t="s">
        <v>34</v>
      </c>
      <c r="U43" s="4">
        <v>664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44973</v>
      </c>
      <c r="G44" s="6">
        <v>44975</v>
      </c>
      <c r="H44" s="4">
        <v>1</v>
      </c>
      <c r="I44" s="4">
        <v>2</v>
      </c>
      <c r="J44" s="4">
        <v>2</v>
      </c>
      <c r="K44" s="4" t="s">
        <v>30</v>
      </c>
      <c r="L44" s="4">
        <v>510</v>
      </c>
      <c r="M44" s="4">
        <v>510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44963</v>
      </c>
      <c r="S44" s="6">
        <v>44978</v>
      </c>
      <c r="T44" s="4" t="s">
        <v>34</v>
      </c>
      <c r="U44" s="4">
        <v>510</v>
      </c>
      <c r="V44" s="4">
        <v>0</v>
      </c>
      <c r="W44" s="4">
        <v>0</v>
      </c>
      <c r="X44" s="4" t="s">
        <v>265</v>
      </c>
      <c r="Y44" s="4" t="s">
        <v>265</v>
      </c>
    </row>
    <row r="45" s="4" customFormat="1" spans="1:25">
      <c r="A45" s="4" t="s">
        <v>266</v>
      </c>
      <c r="B45" s="4" t="s">
        <v>26</v>
      </c>
      <c r="C45" s="4" t="s">
        <v>27</v>
      </c>
      <c r="D45" s="4" t="s">
        <v>267</v>
      </c>
      <c r="E45" s="4" t="s">
        <v>268</v>
      </c>
      <c r="F45" s="6">
        <v>44972</v>
      </c>
      <c r="G45" s="6">
        <v>44975</v>
      </c>
      <c r="H45" s="4">
        <v>1</v>
      </c>
      <c r="I45" s="4">
        <v>3</v>
      </c>
      <c r="J45" s="4">
        <v>3</v>
      </c>
      <c r="K45" s="4" t="s">
        <v>30</v>
      </c>
      <c r="L45" s="4">
        <v>2924</v>
      </c>
      <c r="M45" s="4">
        <v>2924</v>
      </c>
      <c r="N45" s="4" t="s">
        <v>269</v>
      </c>
      <c r="O45" s="4" t="s">
        <v>32</v>
      </c>
      <c r="P45" s="4" t="s">
        <v>33</v>
      </c>
      <c r="Q45" s="4">
        <v>0</v>
      </c>
      <c r="R45" s="7">
        <v>44964</v>
      </c>
      <c r="S45" s="6">
        <v>44978</v>
      </c>
      <c r="T45" s="4" t="s">
        <v>34</v>
      </c>
      <c r="U45" s="4">
        <v>2924</v>
      </c>
      <c r="V45" s="4">
        <v>0</v>
      </c>
      <c r="W45" s="4">
        <v>0</v>
      </c>
      <c r="X45" s="4" t="s">
        <v>270</v>
      </c>
      <c r="Y45" s="4" t="s">
        <v>271</v>
      </c>
    </row>
    <row r="46" s="4" customFormat="1" spans="1:25">
      <c r="A46" s="4" t="s">
        <v>272</v>
      </c>
      <c r="B46" s="4" t="s">
        <v>26</v>
      </c>
      <c r="C46" s="4" t="s">
        <v>27</v>
      </c>
      <c r="D46" s="4" t="s">
        <v>273</v>
      </c>
      <c r="E46" s="4" t="s">
        <v>63</v>
      </c>
      <c r="F46" s="6">
        <v>44974</v>
      </c>
      <c r="G46" s="6">
        <v>44975</v>
      </c>
      <c r="H46" s="4">
        <v>1</v>
      </c>
      <c r="I46" s="4">
        <v>1</v>
      </c>
      <c r="J46" s="4">
        <v>1</v>
      </c>
      <c r="K46" s="4" t="s">
        <v>30</v>
      </c>
      <c r="L46" s="4">
        <v>366</v>
      </c>
      <c r="M46" s="4">
        <v>366</v>
      </c>
      <c r="N46" s="4" t="s">
        <v>274</v>
      </c>
      <c r="O46" s="4" t="s">
        <v>32</v>
      </c>
      <c r="P46" s="4" t="s">
        <v>33</v>
      </c>
      <c r="Q46" s="4">
        <v>0</v>
      </c>
      <c r="R46" s="7">
        <v>44964</v>
      </c>
      <c r="S46" s="6">
        <v>44978</v>
      </c>
      <c r="T46" s="4" t="s">
        <v>34</v>
      </c>
      <c r="U46" s="4">
        <v>366</v>
      </c>
      <c r="V46" s="4">
        <v>0</v>
      </c>
      <c r="W46" s="4">
        <v>0</v>
      </c>
      <c r="X46" s="4" t="s">
        <v>275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267</v>
      </c>
      <c r="E47" s="4" t="s">
        <v>278</v>
      </c>
      <c r="F47" s="6">
        <v>44972</v>
      </c>
      <c r="G47" s="6">
        <v>44975</v>
      </c>
      <c r="H47" s="4">
        <v>1</v>
      </c>
      <c r="I47" s="4">
        <v>3</v>
      </c>
      <c r="J47" s="4">
        <v>3</v>
      </c>
      <c r="K47" s="4" t="s">
        <v>30</v>
      </c>
      <c r="L47" s="4">
        <v>5741</v>
      </c>
      <c r="M47" s="4">
        <v>5741</v>
      </c>
      <c r="N47" s="4" t="s">
        <v>279</v>
      </c>
      <c r="O47" s="4" t="s">
        <v>32</v>
      </c>
      <c r="P47" s="4" t="s">
        <v>33</v>
      </c>
      <c r="Q47" s="4">
        <v>0</v>
      </c>
      <c r="R47" s="7">
        <v>44965</v>
      </c>
      <c r="S47" s="6">
        <v>44978</v>
      </c>
      <c r="T47" s="4" t="s">
        <v>34</v>
      </c>
      <c r="U47" s="4">
        <v>5741</v>
      </c>
      <c r="V47" s="4">
        <v>0</v>
      </c>
      <c r="W47" s="4">
        <v>0</v>
      </c>
      <c r="X47" s="4" t="s">
        <v>280</v>
      </c>
      <c r="Y47" s="4" t="s">
        <v>281</v>
      </c>
    </row>
    <row r="48" s="4" customFormat="1" spans="1:25">
      <c r="A48" s="4" t="s">
        <v>282</v>
      </c>
      <c r="B48" s="4" t="s">
        <v>26</v>
      </c>
      <c r="C48" s="4" t="s">
        <v>27</v>
      </c>
      <c r="D48" s="4" t="s">
        <v>283</v>
      </c>
      <c r="E48" s="4" t="s">
        <v>284</v>
      </c>
      <c r="F48" s="6">
        <v>44973</v>
      </c>
      <c r="G48" s="6">
        <v>44975</v>
      </c>
      <c r="H48" s="4">
        <v>1</v>
      </c>
      <c r="I48" s="4">
        <v>2</v>
      </c>
      <c r="J48" s="4">
        <v>2</v>
      </c>
      <c r="K48" s="4" t="s">
        <v>30</v>
      </c>
      <c r="L48" s="4">
        <v>1600</v>
      </c>
      <c r="M48" s="4">
        <v>1600</v>
      </c>
      <c r="N48" s="4" t="s">
        <v>285</v>
      </c>
      <c r="O48" s="4" t="s">
        <v>32</v>
      </c>
      <c r="P48" s="4" t="s">
        <v>33</v>
      </c>
      <c r="Q48" s="4">
        <v>0</v>
      </c>
      <c r="R48" s="7">
        <v>44965</v>
      </c>
      <c r="S48" s="6">
        <v>44978</v>
      </c>
      <c r="T48" s="4" t="s">
        <v>34</v>
      </c>
      <c r="U48" s="4">
        <v>1600</v>
      </c>
      <c r="V48" s="4">
        <v>0</v>
      </c>
      <c r="W48" s="4">
        <v>0</v>
      </c>
      <c r="X48" s="4" t="s">
        <v>286</v>
      </c>
      <c r="Y48" s="4" t="s">
        <v>72</v>
      </c>
    </row>
    <row r="49" s="4" customFormat="1" spans="1:25">
      <c r="A49" s="4" t="s">
        <v>282</v>
      </c>
      <c r="B49" s="4" t="s">
        <v>26</v>
      </c>
      <c r="C49" s="4" t="s">
        <v>73</v>
      </c>
      <c r="D49" s="4" t="s">
        <v>283</v>
      </c>
      <c r="E49" s="4" t="s">
        <v>284</v>
      </c>
      <c r="F49" s="6">
        <v>44973</v>
      </c>
      <c r="G49" s="6">
        <v>44975</v>
      </c>
      <c r="H49" s="4">
        <v>1</v>
      </c>
      <c r="I49" s="4">
        <v>2</v>
      </c>
      <c r="J49" s="4">
        <v>2</v>
      </c>
      <c r="K49" s="4" t="s">
        <v>30</v>
      </c>
      <c r="L49" s="4">
        <v>-1600</v>
      </c>
      <c r="M49" s="4">
        <v>-1600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44965</v>
      </c>
      <c r="S49" s="6">
        <v>44978</v>
      </c>
      <c r="T49" s="4" t="s">
        <v>34</v>
      </c>
      <c r="U49" s="4">
        <v>-1600</v>
      </c>
      <c r="V49" s="4">
        <v>0</v>
      </c>
      <c r="W49" s="4">
        <v>0</v>
      </c>
      <c r="X49" s="4" t="s">
        <v>286</v>
      </c>
      <c r="Y49" s="4" t="s">
        <v>72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44973</v>
      </c>
      <c r="G50" s="6">
        <v>44975</v>
      </c>
      <c r="H50" s="4">
        <v>2</v>
      </c>
      <c r="I50" s="4">
        <v>2</v>
      </c>
      <c r="J50" s="4">
        <v>4</v>
      </c>
      <c r="K50" s="4" t="s">
        <v>30</v>
      </c>
      <c r="L50" s="4">
        <v>3108</v>
      </c>
      <c r="M50" s="4">
        <v>3108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44965</v>
      </c>
      <c r="S50" s="6">
        <v>44978</v>
      </c>
      <c r="T50" s="4" t="s">
        <v>34</v>
      </c>
      <c r="U50" s="4">
        <v>3108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44974</v>
      </c>
      <c r="G51" s="6">
        <v>44975</v>
      </c>
      <c r="H51" s="4">
        <v>1</v>
      </c>
      <c r="I51" s="4">
        <v>1</v>
      </c>
      <c r="J51" s="4">
        <v>1</v>
      </c>
      <c r="K51" s="4" t="s">
        <v>30</v>
      </c>
      <c r="L51" s="4">
        <v>1114</v>
      </c>
      <c r="M51" s="4">
        <v>1114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44965</v>
      </c>
      <c r="S51" s="6">
        <v>44978</v>
      </c>
      <c r="T51" s="4" t="s">
        <v>34</v>
      </c>
      <c r="U51" s="4">
        <v>1114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75</v>
      </c>
      <c r="E52" s="4" t="s">
        <v>300</v>
      </c>
      <c r="F52" s="6">
        <v>44972</v>
      </c>
      <c r="G52" s="6">
        <v>44975</v>
      </c>
      <c r="H52" s="4">
        <v>1</v>
      </c>
      <c r="I52" s="4">
        <v>3</v>
      </c>
      <c r="J52" s="4">
        <v>3</v>
      </c>
      <c r="K52" s="4" t="s">
        <v>30</v>
      </c>
      <c r="L52" s="4">
        <v>1963</v>
      </c>
      <c r="M52" s="4">
        <v>1963</v>
      </c>
      <c r="N52" s="4" t="s">
        <v>301</v>
      </c>
      <c r="O52" s="4" t="s">
        <v>32</v>
      </c>
      <c r="P52" s="4" t="s">
        <v>33</v>
      </c>
      <c r="Q52" s="4">
        <v>0</v>
      </c>
      <c r="R52" s="7">
        <v>44965</v>
      </c>
      <c r="S52" s="6">
        <v>44978</v>
      </c>
      <c r="T52" s="4" t="s">
        <v>34</v>
      </c>
      <c r="U52" s="4">
        <v>1963</v>
      </c>
      <c r="V52" s="4">
        <v>0</v>
      </c>
      <c r="W52" s="4">
        <v>0</v>
      </c>
      <c r="X52" s="4" t="s">
        <v>302</v>
      </c>
      <c r="Y52" s="4" t="s">
        <v>303</v>
      </c>
    </row>
    <row r="53" s="4" customFormat="1" spans="1:25">
      <c r="A53" s="4" t="s">
        <v>304</v>
      </c>
      <c r="B53" s="4" t="s">
        <v>26</v>
      </c>
      <c r="C53" s="4" t="s">
        <v>27</v>
      </c>
      <c r="D53" s="4" t="s">
        <v>198</v>
      </c>
      <c r="E53" s="4" t="s">
        <v>305</v>
      </c>
      <c r="F53" s="6">
        <v>44973</v>
      </c>
      <c r="G53" s="6">
        <v>44975</v>
      </c>
      <c r="H53" s="4">
        <v>1</v>
      </c>
      <c r="I53" s="4">
        <v>2</v>
      </c>
      <c r="J53" s="4">
        <v>2</v>
      </c>
      <c r="K53" s="4" t="s">
        <v>30</v>
      </c>
      <c r="L53" s="4">
        <v>1244</v>
      </c>
      <c r="M53" s="4">
        <v>1244</v>
      </c>
      <c r="N53" s="4" t="s">
        <v>306</v>
      </c>
      <c r="O53" s="4" t="s">
        <v>32</v>
      </c>
      <c r="P53" s="4" t="s">
        <v>33</v>
      </c>
      <c r="Q53" s="4">
        <v>0</v>
      </c>
      <c r="R53" s="7">
        <v>44966</v>
      </c>
      <c r="S53" s="6">
        <v>44978</v>
      </c>
      <c r="T53" s="4" t="s">
        <v>34</v>
      </c>
      <c r="U53" s="4">
        <v>1244</v>
      </c>
      <c r="V53" s="4">
        <v>0</v>
      </c>
      <c r="W53" s="4">
        <v>0</v>
      </c>
      <c r="X53" s="4" t="s">
        <v>307</v>
      </c>
      <c r="Y53" s="4" t="s">
        <v>308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198</v>
      </c>
      <c r="E54" s="4" t="s">
        <v>199</v>
      </c>
      <c r="F54" s="6">
        <v>44973</v>
      </c>
      <c r="G54" s="6">
        <v>44975</v>
      </c>
      <c r="H54" s="4">
        <v>1</v>
      </c>
      <c r="I54" s="4">
        <v>2</v>
      </c>
      <c r="J54" s="4">
        <v>2</v>
      </c>
      <c r="K54" s="4" t="s">
        <v>30</v>
      </c>
      <c r="L54" s="4">
        <v>1528</v>
      </c>
      <c r="M54" s="4">
        <v>1528</v>
      </c>
      <c r="N54" s="4" t="s">
        <v>310</v>
      </c>
      <c r="O54" s="4" t="s">
        <v>32</v>
      </c>
      <c r="P54" s="4" t="s">
        <v>33</v>
      </c>
      <c r="Q54" s="4">
        <v>0</v>
      </c>
      <c r="R54" s="7">
        <v>44967</v>
      </c>
      <c r="S54" s="6">
        <v>44978</v>
      </c>
      <c r="T54" s="4" t="s">
        <v>34</v>
      </c>
      <c r="U54" s="4">
        <v>1528</v>
      </c>
      <c r="V54" s="4">
        <v>0</v>
      </c>
      <c r="W54" s="4">
        <v>0</v>
      </c>
      <c r="X54" s="4" t="s">
        <v>311</v>
      </c>
      <c r="Y54" s="4" t="s">
        <v>312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198</v>
      </c>
      <c r="E55" s="4" t="s">
        <v>305</v>
      </c>
      <c r="F55" s="6">
        <v>44973</v>
      </c>
      <c r="G55" s="6">
        <v>44975</v>
      </c>
      <c r="H55" s="4">
        <v>1</v>
      </c>
      <c r="I55" s="4">
        <v>2</v>
      </c>
      <c r="J55" s="4">
        <v>2</v>
      </c>
      <c r="K55" s="4" t="s">
        <v>30</v>
      </c>
      <c r="L55" s="4">
        <v>1244</v>
      </c>
      <c r="M55" s="4">
        <v>1244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44967</v>
      </c>
      <c r="S55" s="6">
        <v>44978</v>
      </c>
      <c r="T55" s="4" t="s">
        <v>34</v>
      </c>
      <c r="U55" s="4">
        <v>1244</v>
      </c>
      <c r="V55" s="4">
        <v>0</v>
      </c>
      <c r="W55" s="4">
        <v>0</v>
      </c>
      <c r="X55" s="4" t="s">
        <v>315</v>
      </c>
      <c r="Y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44974</v>
      </c>
      <c r="G56" s="6">
        <v>44975</v>
      </c>
      <c r="H56" s="4">
        <v>1</v>
      </c>
      <c r="I56" s="4">
        <v>1</v>
      </c>
      <c r="J56" s="4">
        <v>1</v>
      </c>
      <c r="K56" s="4" t="s">
        <v>30</v>
      </c>
      <c r="L56" s="4">
        <v>245</v>
      </c>
      <c r="M56" s="4">
        <v>245</v>
      </c>
      <c r="N56" s="4" t="s">
        <v>320</v>
      </c>
      <c r="O56" s="4" t="s">
        <v>32</v>
      </c>
      <c r="P56" s="4" t="s">
        <v>33</v>
      </c>
      <c r="Q56" s="4">
        <v>0</v>
      </c>
      <c r="R56" s="7">
        <v>44967</v>
      </c>
      <c r="S56" s="6">
        <v>44978</v>
      </c>
      <c r="T56" s="4" t="s">
        <v>34</v>
      </c>
      <c r="U56" s="4">
        <v>245</v>
      </c>
      <c r="V56" s="4">
        <v>0</v>
      </c>
      <c r="W56" s="4">
        <v>0</v>
      </c>
      <c r="X56" s="4" t="s">
        <v>321</v>
      </c>
      <c r="Y56" s="4" t="s">
        <v>322</v>
      </c>
    </row>
    <row r="57" s="4" customFormat="1" spans="1:25">
      <c r="A57" s="4" t="s">
        <v>323</v>
      </c>
      <c r="B57" s="4" t="s">
        <v>26</v>
      </c>
      <c r="C57" s="4" t="s">
        <v>27</v>
      </c>
      <c r="D57" s="4" t="s">
        <v>244</v>
      </c>
      <c r="E57" s="4" t="s">
        <v>324</v>
      </c>
      <c r="F57" s="6">
        <v>44968</v>
      </c>
      <c r="G57" s="6">
        <v>44975</v>
      </c>
      <c r="H57" s="4">
        <v>1</v>
      </c>
      <c r="I57" s="4">
        <v>7</v>
      </c>
      <c r="J57" s="4">
        <v>7</v>
      </c>
      <c r="K57" s="4" t="s">
        <v>30</v>
      </c>
      <c r="L57" s="4">
        <v>3780</v>
      </c>
      <c r="M57" s="4">
        <v>3780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44967</v>
      </c>
      <c r="S57" s="6">
        <v>44978</v>
      </c>
      <c r="T57" s="4" t="s">
        <v>34</v>
      </c>
      <c r="U57" s="4">
        <v>3780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56</v>
      </c>
      <c r="E58" s="4" t="s">
        <v>329</v>
      </c>
      <c r="F58" s="6">
        <v>44974</v>
      </c>
      <c r="G58" s="6">
        <v>44975</v>
      </c>
      <c r="H58" s="4">
        <v>1</v>
      </c>
      <c r="I58" s="4">
        <v>1</v>
      </c>
      <c r="J58" s="4">
        <v>1</v>
      </c>
      <c r="K58" s="4" t="s">
        <v>30</v>
      </c>
      <c r="L58" s="4">
        <v>624</v>
      </c>
      <c r="M58" s="4">
        <v>624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44968</v>
      </c>
      <c r="S58" s="6">
        <v>44978</v>
      </c>
      <c r="T58" s="4" t="s">
        <v>34</v>
      </c>
      <c r="U58" s="4">
        <v>624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44974</v>
      </c>
      <c r="G59" s="6">
        <v>44975</v>
      </c>
      <c r="H59" s="4">
        <v>1</v>
      </c>
      <c r="I59" s="4">
        <v>1</v>
      </c>
      <c r="J59" s="4">
        <v>1</v>
      </c>
      <c r="K59" s="4" t="s">
        <v>30</v>
      </c>
      <c r="L59" s="4">
        <v>943</v>
      </c>
      <c r="M59" s="4">
        <v>943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44968</v>
      </c>
      <c r="S59" s="6">
        <v>44978</v>
      </c>
      <c r="T59" s="4" t="s">
        <v>34</v>
      </c>
      <c r="U59" s="4">
        <v>943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334</v>
      </c>
      <c r="E60" s="4" t="s">
        <v>340</v>
      </c>
      <c r="F60" s="6">
        <v>44974</v>
      </c>
      <c r="G60" s="6">
        <v>44975</v>
      </c>
      <c r="H60" s="4">
        <v>1</v>
      </c>
      <c r="I60" s="4">
        <v>1</v>
      </c>
      <c r="J60" s="4">
        <v>1</v>
      </c>
      <c r="K60" s="4" t="s">
        <v>30</v>
      </c>
      <c r="L60" s="4">
        <v>943</v>
      </c>
      <c r="M60" s="4">
        <v>943</v>
      </c>
      <c r="N60" s="4" t="s">
        <v>341</v>
      </c>
      <c r="O60" s="4" t="s">
        <v>32</v>
      </c>
      <c r="P60" s="4" t="s">
        <v>33</v>
      </c>
      <c r="Q60" s="4">
        <v>0</v>
      </c>
      <c r="R60" s="7">
        <v>44968</v>
      </c>
      <c r="S60" s="6">
        <v>44978</v>
      </c>
      <c r="T60" s="4" t="s">
        <v>34</v>
      </c>
      <c r="U60" s="4">
        <v>943</v>
      </c>
      <c r="V60" s="4">
        <v>0</v>
      </c>
      <c r="W60" s="4">
        <v>0</v>
      </c>
      <c r="X60" s="4" t="s">
        <v>342</v>
      </c>
      <c r="Y60" s="4" t="s">
        <v>343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346</v>
      </c>
      <c r="F61" s="6">
        <v>44973</v>
      </c>
      <c r="G61" s="6">
        <v>44975</v>
      </c>
      <c r="H61" s="4">
        <v>1</v>
      </c>
      <c r="I61" s="4">
        <v>2</v>
      </c>
      <c r="J61" s="4">
        <v>2</v>
      </c>
      <c r="K61" s="4" t="s">
        <v>30</v>
      </c>
      <c r="L61" s="4">
        <v>3010</v>
      </c>
      <c r="M61" s="4">
        <v>3010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44968</v>
      </c>
      <c r="S61" s="6">
        <v>44978</v>
      </c>
      <c r="T61" s="4" t="s">
        <v>34</v>
      </c>
      <c r="U61" s="4">
        <v>3010</v>
      </c>
      <c r="V61" s="4">
        <v>0</v>
      </c>
      <c r="W61" s="4">
        <v>0</v>
      </c>
      <c r="X61" s="4" t="s">
        <v>348</v>
      </c>
      <c r="Y61" s="4" t="s">
        <v>349</v>
      </c>
    </row>
    <row r="62" s="4" customFormat="1" spans="1:26">
      <c r="A62" s="4" t="s">
        <v>350</v>
      </c>
      <c r="B62" s="4" t="s">
        <v>26</v>
      </c>
      <c r="C62" s="4" t="s">
        <v>27</v>
      </c>
      <c r="D62" s="4" t="s">
        <v>351</v>
      </c>
      <c r="E62" s="4" t="s">
        <v>319</v>
      </c>
      <c r="F62" s="6">
        <v>44972</v>
      </c>
      <c r="G62" s="6">
        <v>44975</v>
      </c>
      <c r="H62" s="4">
        <v>2</v>
      </c>
      <c r="I62" s="4">
        <v>3</v>
      </c>
      <c r="J62" s="4">
        <v>6</v>
      </c>
      <c r="K62" s="4" t="s">
        <v>30</v>
      </c>
      <c r="L62" s="4">
        <v>1476</v>
      </c>
      <c r="M62" s="4">
        <v>1476</v>
      </c>
      <c r="N62" s="4" t="s">
        <v>352</v>
      </c>
      <c r="O62" s="4" t="s">
        <v>32</v>
      </c>
      <c r="P62" s="4" t="s">
        <v>33</v>
      </c>
      <c r="Q62" s="4">
        <v>0</v>
      </c>
      <c r="R62" s="7">
        <v>44969</v>
      </c>
      <c r="S62" s="6">
        <v>44978</v>
      </c>
      <c r="T62" s="4" t="s">
        <v>34</v>
      </c>
      <c r="U62" s="4">
        <v>1476</v>
      </c>
      <c r="V62" s="4">
        <v>0</v>
      </c>
      <c r="W62" s="4">
        <v>0</v>
      </c>
      <c r="X62" s="4" t="s">
        <v>353</v>
      </c>
      <c r="Y62" s="4">
        <v>8598244</v>
      </c>
      <c r="Z62" s="4" t="s">
        <v>354</v>
      </c>
    </row>
    <row r="63" s="4" customFormat="1" spans="1:25">
      <c r="A63" s="4" t="s">
        <v>355</v>
      </c>
      <c r="B63" s="4" t="s">
        <v>26</v>
      </c>
      <c r="C63" s="4" t="s">
        <v>27</v>
      </c>
      <c r="D63" s="4" t="s">
        <v>356</v>
      </c>
      <c r="E63" s="4" t="s">
        <v>137</v>
      </c>
      <c r="F63" s="6">
        <v>44971</v>
      </c>
      <c r="G63" s="6">
        <v>44975</v>
      </c>
      <c r="H63" s="4">
        <v>1</v>
      </c>
      <c r="I63" s="4">
        <v>4</v>
      </c>
      <c r="J63" s="4">
        <v>4</v>
      </c>
      <c r="K63" s="4" t="s">
        <v>30</v>
      </c>
      <c r="L63" s="4">
        <v>712</v>
      </c>
      <c r="M63" s="4">
        <v>712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44969</v>
      </c>
      <c r="S63" s="6">
        <v>44978</v>
      </c>
      <c r="T63" s="4" t="s">
        <v>34</v>
      </c>
      <c r="U63" s="4">
        <v>712</v>
      </c>
      <c r="V63" s="4">
        <v>0</v>
      </c>
      <c r="W63" s="4">
        <v>0</v>
      </c>
      <c r="X63" s="4" t="s">
        <v>358</v>
      </c>
      <c r="Y63" s="4" t="s">
        <v>358</v>
      </c>
    </row>
    <row r="64" s="4" customFormat="1" spans="1:25">
      <c r="A64" s="4" t="s">
        <v>359</v>
      </c>
      <c r="B64" s="4" t="s">
        <v>26</v>
      </c>
      <c r="C64" s="4" t="s">
        <v>27</v>
      </c>
      <c r="D64" s="4" t="s">
        <v>75</v>
      </c>
      <c r="E64" s="4" t="s">
        <v>360</v>
      </c>
      <c r="F64" s="6">
        <v>44971</v>
      </c>
      <c r="G64" s="6">
        <v>44975</v>
      </c>
      <c r="H64" s="4">
        <v>1</v>
      </c>
      <c r="I64" s="4">
        <v>4</v>
      </c>
      <c r="J64" s="4">
        <v>4</v>
      </c>
      <c r="K64" s="4" t="s">
        <v>30</v>
      </c>
      <c r="L64" s="4">
        <v>2616</v>
      </c>
      <c r="M64" s="4">
        <v>2616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44969</v>
      </c>
      <c r="S64" s="6">
        <v>44978</v>
      </c>
      <c r="T64" s="4" t="s">
        <v>34</v>
      </c>
      <c r="U64" s="4">
        <v>2616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366</v>
      </c>
      <c r="F65" s="6">
        <v>44973</v>
      </c>
      <c r="G65" s="6">
        <v>44975</v>
      </c>
      <c r="H65" s="4">
        <v>1</v>
      </c>
      <c r="I65" s="4">
        <v>2</v>
      </c>
      <c r="J65" s="4">
        <v>2</v>
      </c>
      <c r="K65" s="4" t="s">
        <v>30</v>
      </c>
      <c r="L65" s="4">
        <v>2808</v>
      </c>
      <c r="M65" s="4">
        <v>2808</v>
      </c>
      <c r="N65" s="4" t="s">
        <v>367</v>
      </c>
      <c r="O65" s="4" t="s">
        <v>32</v>
      </c>
      <c r="P65" s="4" t="s">
        <v>33</v>
      </c>
      <c r="Q65" s="4">
        <v>0</v>
      </c>
      <c r="R65" s="7">
        <v>44969</v>
      </c>
      <c r="S65" s="6">
        <v>44978</v>
      </c>
      <c r="T65" s="4" t="s">
        <v>34</v>
      </c>
      <c r="U65" s="4">
        <v>2808</v>
      </c>
      <c r="V65" s="4">
        <v>0</v>
      </c>
      <c r="W65" s="4">
        <v>0</v>
      </c>
      <c r="X65" s="4" t="s">
        <v>368</v>
      </c>
      <c r="Y65" s="4" t="s">
        <v>369</v>
      </c>
    </row>
    <row r="66" s="4" customFormat="1" spans="1:25">
      <c r="A66" s="4" t="s">
        <v>370</v>
      </c>
      <c r="B66" s="4" t="s">
        <v>26</v>
      </c>
      <c r="C66" s="4" t="s">
        <v>27</v>
      </c>
      <c r="D66" s="4" t="s">
        <v>371</v>
      </c>
      <c r="E66" s="4" t="s">
        <v>372</v>
      </c>
      <c r="F66" s="6">
        <v>44974</v>
      </c>
      <c r="G66" s="6">
        <v>44975</v>
      </c>
      <c r="H66" s="4">
        <v>1</v>
      </c>
      <c r="I66" s="4">
        <v>1</v>
      </c>
      <c r="J66" s="4">
        <v>1</v>
      </c>
      <c r="K66" s="4" t="s">
        <v>30</v>
      </c>
      <c r="L66" s="4">
        <v>497</v>
      </c>
      <c r="M66" s="4">
        <v>497</v>
      </c>
      <c r="N66" s="4" t="s">
        <v>373</v>
      </c>
      <c r="O66" s="4" t="s">
        <v>32</v>
      </c>
      <c r="P66" s="4" t="s">
        <v>33</v>
      </c>
      <c r="Q66" s="4">
        <v>0</v>
      </c>
      <c r="R66" s="7">
        <v>44970</v>
      </c>
      <c r="S66" s="6">
        <v>44978</v>
      </c>
      <c r="T66" s="4" t="s">
        <v>34</v>
      </c>
      <c r="U66" s="4">
        <v>497</v>
      </c>
      <c r="V66" s="4">
        <v>0</v>
      </c>
      <c r="W66" s="4">
        <v>0</v>
      </c>
      <c r="X66" s="4" t="s">
        <v>374</v>
      </c>
      <c r="Y66" s="4" t="s">
        <v>375</v>
      </c>
    </row>
    <row r="67" s="4" customFormat="1" spans="1:25">
      <c r="A67" s="4" t="s">
        <v>376</v>
      </c>
      <c r="B67" s="4" t="s">
        <v>26</v>
      </c>
      <c r="C67" s="4" t="s">
        <v>27</v>
      </c>
      <c r="D67" s="4" t="s">
        <v>377</v>
      </c>
      <c r="E67" s="4" t="s">
        <v>378</v>
      </c>
      <c r="F67" s="6">
        <v>44972</v>
      </c>
      <c r="G67" s="6">
        <v>44975</v>
      </c>
      <c r="H67" s="4">
        <v>1</v>
      </c>
      <c r="I67" s="4">
        <v>3</v>
      </c>
      <c r="J67" s="4">
        <v>3</v>
      </c>
      <c r="K67" s="4" t="s">
        <v>30</v>
      </c>
      <c r="L67" s="4">
        <v>1716</v>
      </c>
      <c r="M67" s="4">
        <v>1716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44970</v>
      </c>
      <c r="S67" s="6">
        <v>44978</v>
      </c>
      <c r="T67" s="4" t="s">
        <v>34</v>
      </c>
      <c r="U67" s="4">
        <v>1716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44973</v>
      </c>
      <c r="G68" s="6">
        <v>44975</v>
      </c>
      <c r="H68" s="4">
        <v>1</v>
      </c>
      <c r="I68" s="4">
        <v>2</v>
      </c>
      <c r="J68" s="4">
        <v>2</v>
      </c>
      <c r="K68" s="4" t="s">
        <v>30</v>
      </c>
      <c r="L68" s="4">
        <v>760</v>
      </c>
      <c r="M68" s="4">
        <v>760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44970</v>
      </c>
      <c r="S68" s="6">
        <v>44978</v>
      </c>
      <c r="T68" s="4" t="s">
        <v>34</v>
      </c>
      <c r="U68" s="4">
        <v>760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377</v>
      </c>
      <c r="E69" s="4" t="s">
        <v>378</v>
      </c>
      <c r="F69" s="6">
        <v>44972</v>
      </c>
      <c r="G69" s="6">
        <v>44975</v>
      </c>
      <c r="H69" s="4">
        <v>1</v>
      </c>
      <c r="I69" s="4">
        <v>3</v>
      </c>
      <c r="J69" s="4">
        <v>3</v>
      </c>
      <c r="K69" s="4" t="s">
        <v>30</v>
      </c>
      <c r="L69" s="4">
        <v>1716</v>
      </c>
      <c r="M69" s="4">
        <v>1716</v>
      </c>
      <c r="N69" s="4" t="s">
        <v>389</v>
      </c>
      <c r="O69" s="4" t="s">
        <v>32</v>
      </c>
      <c r="P69" s="4" t="s">
        <v>33</v>
      </c>
      <c r="Q69" s="4">
        <v>0</v>
      </c>
      <c r="R69" s="7">
        <v>44970</v>
      </c>
      <c r="S69" s="6">
        <v>44978</v>
      </c>
      <c r="T69" s="4" t="s">
        <v>34</v>
      </c>
      <c r="U69" s="4">
        <v>1716</v>
      </c>
      <c r="V69" s="4">
        <v>0</v>
      </c>
      <c r="W69" s="4">
        <v>0</v>
      </c>
      <c r="X69" s="4" t="s">
        <v>390</v>
      </c>
      <c r="Y69" s="4" t="s">
        <v>391</v>
      </c>
    </row>
    <row r="70" s="4" customFormat="1" spans="1:25">
      <c r="A70" s="4" t="s">
        <v>392</v>
      </c>
      <c r="B70" s="4" t="s">
        <v>26</v>
      </c>
      <c r="C70" s="4" t="s">
        <v>27</v>
      </c>
      <c r="D70" s="4" t="s">
        <v>393</v>
      </c>
      <c r="E70" s="4" t="s">
        <v>394</v>
      </c>
      <c r="F70" s="6">
        <v>44973</v>
      </c>
      <c r="G70" s="6">
        <v>44975</v>
      </c>
      <c r="H70" s="4">
        <v>1</v>
      </c>
      <c r="I70" s="4">
        <v>2</v>
      </c>
      <c r="J70" s="4">
        <v>2</v>
      </c>
      <c r="K70" s="4" t="s">
        <v>30</v>
      </c>
      <c r="L70" s="4">
        <v>840</v>
      </c>
      <c r="M70" s="4">
        <v>840</v>
      </c>
      <c r="N70" s="4" t="s">
        <v>395</v>
      </c>
      <c r="O70" s="4" t="s">
        <v>32</v>
      </c>
      <c r="P70" s="4" t="s">
        <v>33</v>
      </c>
      <c r="Q70" s="4">
        <v>0</v>
      </c>
      <c r="R70" s="7">
        <v>44971</v>
      </c>
      <c r="S70" s="6">
        <v>44978</v>
      </c>
      <c r="T70" s="4" t="s">
        <v>34</v>
      </c>
      <c r="U70" s="4">
        <v>840</v>
      </c>
      <c r="V70" s="4">
        <v>0</v>
      </c>
      <c r="W70" s="4">
        <v>0</v>
      </c>
      <c r="X70" s="4" t="s">
        <v>396</v>
      </c>
      <c r="Y70" s="4" t="s">
        <v>397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399</v>
      </c>
      <c r="E71" s="4" t="s">
        <v>400</v>
      </c>
      <c r="F71" s="6">
        <v>44972</v>
      </c>
      <c r="G71" s="6">
        <v>44975</v>
      </c>
      <c r="H71" s="4">
        <v>1</v>
      </c>
      <c r="I71" s="4">
        <v>3</v>
      </c>
      <c r="J71" s="4">
        <v>3</v>
      </c>
      <c r="K71" s="4" t="s">
        <v>30</v>
      </c>
      <c r="L71" s="4">
        <v>1380</v>
      </c>
      <c r="M71" s="4">
        <v>1380</v>
      </c>
      <c r="N71" s="4" t="s">
        <v>401</v>
      </c>
      <c r="O71" s="4" t="s">
        <v>32</v>
      </c>
      <c r="P71" s="4" t="s">
        <v>33</v>
      </c>
      <c r="Q71" s="4">
        <v>0</v>
      </c>
      <c r="R71" s="7">
        <v>44971</v>
      </c>
      <c r="S71" s="6">
        <v>44978</v>
      </c>
      <c r="T71" s="4" t="s">
        <v>34</v>
      </c>
      <c r="U71" s="4">
        <v>1380</v>
      </c>
      <c r="V71" s="4">
        <v>0</v>
      </c>
      <c r="W71" s="4">
        <v>0</v>
      </c>
      <c r="X71" s="4" t="s">
        <v>402</v>
      </c>
      <c r="Y71" s="4" t="s">
        <v>403</v>
      </c>
    </row>
    <row r="72" s="4" customFormat="1" spans="1:25">
      <c r="A72" s="4" t="s">
        <v>404</v>
      </c>
      <c r="B72" s="4" t="s">
        <v>26</v>
      </c>
      <c r="C72" s="4" t="s">
        <v>27</v>
      </c>
      <c r="D72" s="4" t="s">
        <v>405</v>
      </c>
      <c r="E72" s="4" t="s">
        <v>406</v>
      </c>
      <c r="F72" s="6">
        <v>44974</v>
      </c>
      <c r="G72" s="6">
        <v>44975</v>
      </c>
      <c r="H72" s="4">
        <v>1</v>
      </c>
      <c r="I72" s="4">
        <v>1</v>
      </c>
      <c r="J72" s="4">
        <v>1</v>
      </c>
      <c r="K72" s="4" t="s">
        <v>30</v>
      </c>
      <c r="L72" s="4">
        <v>1050</v>
      </c>
      <c r="M72" s="4">
        <v>1050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44971</v>
      </c>
      <c r="S72" s="6">
        <v>44978</v>
      </c>
      <c r="T72" s="4" t="s">
        <v>34</v>
      </c>
      <c r="U72" s="4">
        <v>1050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405</v>
      </c>
      <c r="E73" s="4" t="s">
        <v>411</v>
      </c>
      <c r="F73" s="6">
        <v>44972</v>
      </c>
      <c r="G73" s="6">
        <v>44975</v>
      </c>
      <c r="H73" s="4">
        <v>1</v>
      </c>
      <c r="I73" s="4">
        <v>3</v>
      </c>
      <c r="J73" s="4">
        <v>3</v>
      </c>
      <c r="K73" s="4" t="s">
        <v>30</v>
      </c>
      <c r="L73" s="4">
        <v>3027</v>
      </c>
      <c r="M73" s="4">
        <v>3027</v>
      </c>
      <c r="N73" s="4" t="s">
        <v>412</v>
      </c>
      <c r="O73" s="4" t="s">
        <v>32</v>
      </c>
      <c r="P73" s="4" t="s">
        <v>33</v>
      </c>
      <c r="Q73" s="4">
        <v>0</v>
      </c>
      <c r="R73" s="7">
        <v>44971</v>
      </c>
      <c r="S73" s="6">
        <v>44978</v>
      </c>
      <c r="T73" s="4" t="s">
        <v>34</v>
      </c>
      <c r="U73" s="4">
        <v>3027</v>
      </c>
      <c r="V73" s="4">
        <v>0</v>
      </c>
      <c r="W73" s="4">
        <v>0</v>
      </c>
      <c r="X73" s="4" t="s">
        <v>413</v>
      </c>
      <c r="Y73" s="4" t="s">
        <v>414</v>
      </c>
    </row>
    <row r="74" s="4" customFormat="1" spans="1:25">
      <c r="A74" s="4" t="s">
        <v>415</v>
      </c>
      <c r="B74" s="4" t="s">
        <v>26</v>
      </c>
      <c r="C74" s="4" t="s">
        <v>27</v>
      </c>
      <c r="D74" s="4" t="s">
        <v>267</v>
      </c>
      <c r="E74" s="4" t="s">
        <v>416</v>
      </c>
      <c r="F74" s="6">
        <v>44973</v>
      </c>
      <c r="G74" s="6">
        <v>44975</v>
      </c>
      <c r="H74" s="4">
        <v>1</v>
      </c>
      <c r="I74" s="4">
        <v>2</v>
      </c>
      <c r="J74" s="4">
        <v>2</v>
      </c>
      <c r="K74" s="4" t="s">
        <v>30</v>
      </c>
      <c r="L74" s="4">
        <v>2080</v>
      </c>
      <c r="M74" s="4">
        <v>2080</v>
      </c>
      <c r="N74" s="4" t="s">
        <v>417</v>
      </c>
      <c r="O74" s="4" t="s">
        <v>32</v>
      </c>
      <c r="P74" s="4" t="s">
        <v>33</v>
      </c>
      <c r="Q74" s="4">
        <v>0</v>
      </c>
      <c r="R74" s="7">
        <v>44971</v>
      </c>
      <c r="S74" s="6">
        <v>44978</v>
      </c>
      <c r="T74" s="4" t="s">
        <v>34</v>
      </c>
      <c r="U74" s="4">
        <v>2080</v>
      </c>
      <c r="V74" s="4">
        <v>0</v>
      </c>
      <c r="W74" s="4">
        <v>0</v>
      </c>
      <c r="X74" s="4" t="s">
        <v>418</v>
      </c>
      <c r="Y74" s="4" t="s">
        <v>72</v>
      </c>
    </row>
    <row r="75" s="4" customFormat="1" spans="1:25">
      <c r="A75" s="4" t="s">
        <v>415</v>
      </c>
      <c r="B75" s="4" t="s">
        <v>26</v>
      </c>
      <c r="C75" s="4" t="s">
        <v>73</v>
      </c>
      <c r="D75" s="4" t="s">
        <v>267</v>
      </c>
      <c r="E75" s="4" t="s">
        <v>416</v>
      </c>
      <c r="F75" s="6">
        <v>44973</v>
      </c>
      <c r="G75" s="6">
        <v>44975</v>
      </c>
      <c r="H75" s="4">
        <v>1</v>
      </c>
      <c r="I75" s="4">
        <v>2</v>
      </c>
      <c r="J75" s="4">
        <v>2</v>
      </c>
      <c r="K75" s="4" t="s">
        <v>30</v>
      </c>
      <c r="L75" s="4">
        <v>-2080</v>
      </c>
      <c r="M75" s="4">
        <v>-2080</v>
      </c>
      <c r="N75" s="4" t="s">
        <v>417</v>
      </c>
      <c r="O75" s="4" t="s">
        <v>32</v>
      </c>
      <c r="P75" s="4" t="s">
        <v>33</v>
      </c>
      <c r="Q75" s="4">
        <v>0</v>
      </c>
      <c r="R75" s="7">
        <v>44971</v>
      </c>
      <c r="S75" s="6">
        <v>44978</v>
      </c>
      <c r="T75" s="4" t="s">
        <v>34</v>
      </c>
      <c r="U75" s="4">
        <v>-2080</v>
      </c>
      <c r="V75" s="4">
        <v>0</v>
      </c>
      <c r="W75" s="4">
        <v>0</v>
      </c>
      <c r="X75" s="4" t="s">
        <v>418</v>
      </c>
      <c r="Y75" s="4" t="s">
        <v>72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267</v>
      </c>
      <c r="E76" s="4" t="s">
        <v>416</v>
      </c>
      <c r="F76" s="6">
        <v>44972</v>
      </c>
      <c r="G76" s="6">
        <v>44975</v>
      </c>
      <c r="H76" s="4">
        <v>1</v>
      </c>
      <c r="I76" s="4">
        <v>3</v>
      </c>
      <c r="J76" s="4">
        <v>3</v>
      </c>
      <c r="K76" s="4" t="s">
        <v>30</v>
      </c>
      <c r="L76" s="4">
        <v>3470</v>
      </c>
      <c r="M76" s="4">
        <v>3470</v>
      </c>
      <c r="N76" s="4" t="s">
        <v>420</v>
      </c>
      <c r="O76" s="4" t="s">
        <v>32</v>
      </c>
      <c r="P76" s="4" t="s">
        <v>33</v>
      </c>
      <c r="Q76" s="4">
        <v>0</v>
      </c>
      <c r="R76" s="7">
        <v>44971</v>
      </c>
      <c r="S76" s="6">
        <v>44978</v>
      </c>
      <c r="T76" s="4" t="s">
        <v>34</v>
      </c>
      <c r="U76" s="4">
        <v>3470</v>
      </c>
      <c r="V76" s="4">
        <v>0</v>
      </c>
      <c r="W76" s="4">
        <v>0</v>
      </c>
      <c r="X76" s="4" t="s">
        <v>421</v>
      </c>
      <c r="Y76" s="4" t="s">
        <v>422</v>
      </c>
    </row>
    <row r="77" s="4" customFormat="1" spans="1:25">
      <c r="A77" s="4" t="s">
        <v>423</v>
      </c>
      <c r="B77" s="4" t="s">
        <v>26</v>
      </c>
      <c r="C77" s="4" t="s">
        <v>27</v>
      </c>
      <c r="D77" s="4" t="s">
        <v>424</v>
      </c>
      <c r="E77" s="4" t="s">
        <v>425</v>
      </c>
      <c r="F77" s="6">
        <v>44972</v>
      </c>
      <c r="G77" s="6">
        <v>44975</v>
      </c>
      <c r="H77" s="4">
        <v>1</v>
      </c>
      <c r="I77" s="4">
        <v>3</v>
      </c>
      <c r="J77" s="4">
        <v>3</v>
      </c>
      <c r="K77" s="4" t="s">
        <v>30</v>
      </c>
      <c r="L77" s="4">
        <v>1080</v>
      </c>
      <c r="M77" s="4">
        <v>1080</v>
      </c>
      <c r="N77" s="4" t="s">
        <v>426</v>
      </c>
      <c r="O77" s="4" t="s">
        <v>32</v>
      </c>
      <c r="P77" s="4" t="s">
        <v>33</v>
      </c>
      <c r="Q77" s="4">
        <v>0</v>
      </c>
      <c r="R77" s="7">
        <v>44971</v>
      </c>
      <c r="S77" s="6">
        <v>44978</v>
      </c>
      <c r="T77" s="4" t="s">
        <v>34</v>
      </c>
      <c r="U77" s="4">
        <v>1080</v>
      </c>
      <c r="V77" s="4">
        <v>0</v>
      </c>
      <c r="W77" s="4">
        <v>0</v>
      </c>
      <c r="X77" s="4" t="s">
        <v>427</v>
      </c>
      <c r="Y77" s="4" t="s">
        <v>428</v>
      </c>
    </row>
    <row r="78" s="4" customFormat="1" spans="1:26">
      <c r="A78" s="4" t="s">
        <v>429</v>
      </c>
      <c r="B78" s="4" t="s">
        <v>26</v>
      </c>
      <c r="C78" s="4" t="s">
        <v>27</v>
      </c>
      <c r="D78" s="4" t="s">
        <v>267</v>
      </c>
      <c r="E78" s="4" t="s">
        <v>416</v>
      </c>
      <c r="F78" s="6">
        <v>44972</v>
      </c>
      <c r="G78" s="6">
        <v>44975</v>
      </c>
      <c r="H78" s="4">
        <v>2</v>
      </c>
      <c r="I78" s="4">
        <v>3</v>
      </c>
      <c r="J78" s="4">
        <v>6</v>
      </c>
      <c r="K78" s="4" t="s">
        <v>30</v>
      </c>
      <c r="L78" s="4">
        <v>6940</v>
      </c>
      <c r="M78" s="4">
        <v>6940</v>
      </c>
      <c r="N78" s="4" t="s">
        <v>430</v>
      </c>
      <c r="O78" s="4" t="s">
        <v>32</v>
      </c>
      <c r="P78" s="4" t="s">
        <v>33</v>
      </c>
      <c r="Q78" s="4">
        <v>0</v>
      </c>
      <c r="R78" s="7">
        <v>44971</v>
      </c>
      <c r="S78" s="6">
        <v>44978</v>
      </c>
      <c r="T78" s="4" t="s">
        <v>34</v>
      </c>
      <c r="U78" s="4">
        <v>6940</v>
      </c>
      <c r="V78" s="4">
        <v>0</v>
      </c>
      <c r="W78" s="4">
        <v>0</v>
      </c>
      <c r="X78" s="4" t="s">
        <v>431</v>
      </c>
      <c r="Y78" s="4">
        <v>13991048</v>
      </c>
      <c r="Z78" s="4" t="s">
        <v>432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434</v>
      </c>
      <c r="E79" s="4" t="s">
        <v>435</v>
      </c>
      <c r="F79" s="6">
        <v>44974</v>
      </c>
      <c r="G79" s="6">
        <v>44975</v>
      </c>
      <c r="H79" s="4">
        <v>2</v>
      </c>
      <c r="I79" s="4">
        <v>1</v>
      </c>
      <c r="J79" s="4">
        <v>2</v>
      </c>
      <c r="K79" s="4" t="s">
        <v>30</v>
      </c>
      <c r="L79" s="4">
        <v>1254</v>
      </c>
      <c r="M79" s="4">
        <v>1254</v>
      </c>
      <c r="N79" s="4" t="s">
        <v>436</v>
      </c>
      <c r="O79" s="4" t="s">
        <v>32</v>
      </c>
      <c r="P79" s="4" t="s">
        <v>33</v>
      </c>
      <c r="Q79" s="4">
        <v>0</v>
      </c>
      <c r="R79" s="7">
        <v>44971</v>
      </c>
      <c r="S79" s="6">
        <v>44978</v>
      </c>
      <c r="T79" s="4" t="s">
        <v>34</v>
      </c>
      <c r="U79" s="4">
        <v>1254</v>
      </c>
      <c r="V79" s="4">
        <v>0</v>
      </c>
      <c r="W79" s="4">
        <v>0</v>
      </c>
      <c r="X79" s="4" t="s">
        <v>437</v>
      </c>
      <c r="Y79" s="4" t="s">
        <v>72</v>
      </c>
    </row>
    <row r="80" s="4" customFormat="1" spans="1:25">
      <c r="A80" s="4" t="s">
        <v>433</v>
      </c>
      <c r="B80" s="4" t="s">
        <v>26</v>
      </c>
      <c r="C80" s="4" t="s">
        <v>73</v>
      </c>
      <c r="D80" s="4" t="s">
        <v>434</v>
      </c>
      <c r="E80" s="4" t="s">
        <v>435</v>
      </c>
      <c r="F80" s="6">
        <v>44974</v>
      </c>
      <c r="G80" s="6">
        <v>44975</v>
      </c>
      <c r="H80" s="4">
        <v>2</v>
      </c>
      <c r="I80" s="4">
        <v>1</v>
      </c>
      <c r="J80" s="4">
        <v>2</v>
      </c>
      <c r="K80" s="4" t="s">
        <v>30</v>
      </c>
      <c r="L80" s="4">
        <v>-1254</v>
      </c>
      <c r="M80" s="4">
        <v>-1254</v>
      </c>
      <c r="N80" s="4" t="s">
        <v>436</v>
      </c>
      <c r="O80" s="4" t="s">
        <v>32</v>
      </c>
      <c r="P80" s="4" t="s">
        <v>33</v>
      </c>
      <c r="Q80" s="4">
        <v>0</v>
      </c>
      <c r="R80" s="7">
        <v>44971</v>
      </c>
      <c r="S80" s="6">
        <v>44978</v>
      </c>
      <c r="T80" s="4" t="s">
        <v>34</v>
      </c>
      <c r="U80" s="4">
        <v>-1254</v>
      </c>
      <c r="V80" s="4">
        <v>0</v>
      </c>
      <c r="W80" s="4">
        <v>0</v>
      </c>
      <c r="X80" s="4" t="s">
        <v>437</v>
      </c>
      <c r="Y80" s="4" t="s">
        <v>72</v>
      </c>
    </row>
    <row r="81" s="4" customFormat="1" spans="1:25">
      <c r="A81" s="4" t="s">
        <v>438</v>
      </c>
      <c r="B81" s="4" t="s">
        <v>26</v>
      </c>
      <c r="C81" s="4" t="s">
        <v>27</v>
      </c>
      <c r="D81" s="4" t="s">
        <v>439</v>
      </c>
      <c r="E81" s="4" t="s">
        <v>440</v>
      </c>
      <c r="F81" s="6">
        <v>44973</v>
      </c>
      <c r="G81" s="6">
        <v>44975</v>
      </c>
      <c r="H81" s="4">
        <v>1</v>
      </c>
      <c r="I81" s="4">
        <v>2</v>
      </c>
      <c r="J81" s="4">
        <v>2</v>
      </c>
      <c r="K81" s="4" t="s">
        <v>30</v>
      </c>
      <c r="L81" s="4">
        <v>1346</v>
      </c>
      <c r="M81" s="4">
        <v>1346</v>
      </c>
      <c r="N81" s="4" t="s">
        <v>441</v>
      </c>
      <c r="O81" s="4" t="s">
        <v>32</v>
      </c>
      <c r="P81" s="4" t="s">
        <v>33</v>
      </c>
      <c r="Q81" s="4">
        <v>0</v>
      </c>
      <c r="R81" s="7">
        <v>44972</v>
      </c>
      <c r="S81" s="6">
        <v>44978</v>
      </c>
      <c r="T81" s="4" t="s">
        <v>34</v>
      </c>
      <c r="U81" s="4">
        <v>1346</v>
      </c>
      <c r="V81" s="4">
        <v>0</v>
      </c>
      <c r="W81" s="4">
        <v>0</v>
      </c>
      <c r="X81" s="4" t="s">
        <v>442</v>
      </c>
      <c r="Y81" s="4" t="s">
        <v>72</v>
      </c>
    </row>
    <row r="82" s="4" customFormat="1" spans="1:25">
      <c r="A82" s="4" t="s">
        <v>438</v>
      </c>
      <c r="B82" s="4" t="s">
        <v>26</v>
      </c>
      <c r="C82" s="4" t="s">
        <v>73</v>
      </c>
      <c r="D82" s="4" t="s">
        <v>439</v>
      </c>
      <c r="E82" s="4" t="s">
        <v>440</v>
      </c>
      <c r="F82" s="6">
        <v>44973</v>
      </c>
      <c r="G82" s="6">
        <v>44975</v>
      </c>
      <c r="H82" s="4">
        <v>1</v>
      </c>
      <c r="I82" s="4">
        <v>2</v>
      </c>
      <c r="J82" s="4">
        <v>2</v>
      </c>
      <c r="K82" s="4" t="s">
        <v>30</v>
      </c>
      <c r="L82" s="4">
        <v>-1346</v>
      </c>
      <c r="M82" s="4">
        <v>-1346</v>
      </c>
      <c r="N82" s="4" t="s">
        <v>441</v>
      </c>
      <c r="O82" s="4" t="s">
        <v>32</v>
      </c>
      <c r="P82" s="4" t="s">
        <v>33</v>
      </c>
      <c r="Q82" s="4">
        <v>0</v>
      </c>
      <c r="R82" s="7">
        <v>44972</v>
      </c>
      <c r="S82" s="6">
        <v>44978</v>
      </c>
      <c r="T82" s="4" t="s">
        <v>34</v>
      </c>
      <c r="U82" s="4">
        <v>-1346</v>
      </c>
      <c r="V82" s="4">
        <v>0</v>
      </c>
      <c r="W82" s="4">
        <v>0</v>
      </c>
      <c r="X82" s="4" t="s">
        <v>442</v>
      </c>
      <c r="Y82" s="4" t="s">
        <v>72</v>
      </c>
    </row>
    <row r="83" s="4" customFormat="1" spans="1:25">
      <c r="A83" s="4" t="s">
        <v>443</v>
      </c>
      <c r="B83" s="4" t="s">
        <v>26</v>
      </c>
      <c r="C83" s="4" t="s">
        <v>27</v>
      </c>
      <c r="D83" s="4" t="s">
        <v>267</v>
      </c>
      <c r="E83" s="4" t="s">
        <v>416</v>
      </c>
      <c r="F83" s="6">
        <v>44973</v>
      </c>
      <c r="G83" s="6">
        <v>44975</v>
      </c>
      <c r="H83" s="4">
        <v>1</v>
      </c>
      <c r="I83" s="4">
        <v>2</v>
      </c>
      <c r="J83" s="4">
        <v>2</v>
      </c>
      <c r="K83" s="4" t="s">
        <v>30</v>
      </c>
      <c r="L83" s="4">
        <v>2080</v>
      </c>
      <c r="M83" s="4">
        <v>2080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44972</v>
      </c>
      <c r="S83" s="6">
        <v>44978</v>
      </c>
      <c r="T83" s="4" t="s">
        <v>34</v>
      </c>
      <c r="U83" s="4">
        <v>2080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44974</v>
      </c>
      <c r="G84" s="6">
        <v>44975</v>
      </c>
      <c r="H84" s="4">
        <v>1</v>
      </c>
      <c r="I84" s="4">
        <v>1</v>
      </c>
      <c r="J84" s="4">
        <v>1</v>
      </c>
      <c r="K84" s="4" t="s">
        <v>30</v>
      </c>
      <c r="L84" s="4">
        <v>220</v>
      </c>
      <c r="M84" s="4">
        <v>220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44972</v>
      </c>
      <c r="S84" s="6">
        <v>44978</v>
      </c>
      <c r="T84" s="4" t="s">
        <v>34</v>
      </c>
      <c r="U84" s="4">
        <v>220</v>
      </c>
      <c r="V84" s="4">
        <v>0</v>
      </c>
      <c r="W84" s="4">
        <v>0</v>
      </c>
      <c r="X84" s="4" t="s">
        <v>451</v>
      </c>
      <c r="Y84" s="4" t="s">
        <v>452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454</v>
      </c>
      <c r="E85" s="4" t="s">
        <v>455</v>
      </c>
      <c r="F85" s="6">
        <v>44973</v>
      </c>
      <c r="G85" s="6">
        <v>44975</v>
      </c>
      <c r="H85" s="4">
        <v>1</v>
      </c>
      <c r="I85" s="4">
        <v>2</v>
      </c>
      <c r="J85" s="4">
        <v>2</v>
      </c>
      <c r="K85" s="4" t="s">
        <v>30</v>
      </c>
      <c r="L85" s="4">
        <v>2884</v>
      </c>
      <c r="M85" s="4">
        <v>2884</v>
      </c>
      <c r="N85" s="4" t="s">
        <v>456</v>
      </c>
      <c r="O85" s="4" t="s">
        <v>32</v>
      </c>
      <c r="P85" s="4" t="s">
        <v>33</v>
      </c>
      <c r="Q85" s="4">
        <v>0</v>
      </c>
      <c r="R85" s="7">
        <v>44972</v>
      </c>
      <c r="S85" s="6">
        <v>44978</v>
      </c>
      <c r="T85" s="4" t="s">
        <v>34</v>
      </c>
      <c r="U85" s="4">
        <v>2884</v>
      </c>
      <c r="V85" s="4">
        <v>0</v>
      </c>
      <c r="W85" s="4">
        <v>0</v>
      </c>
      <c r="X85" s="4" t="s">
        <v>457</v>
      </c>
      <c r="Y85" s="4" t="s">
        <v>458</v>
      </c>
    </row>
    <row r="86" s="4" customFormat="1" spans="1:25">
      <c r="A86" s="4" t="s">
        <v>459</v>
      </c>
      <c r="B86" s="4" t="s">
        <v>26</v>
      </c>
      <c r="C86" s="4" t="s">
        <v>27</v>
      </c>
      <c r="D86" s="4" t="s">
        <v>273</v>
      </c>
      <c r="E86" s="4" t="s">
        <v>460</v>
      </c>
      <c r="F86" s="6">
        <v>44974</v>
      </c>
      <c r="G86" s="6">
        <v>44975</v>
      </c>
      <c r="H86" s="4">
        <v>1</v>
      </c>
      <c r="I86" s="4">
        <v>1</v>
      </c>
      <c r="J86" s="4">
        <v>1</v>
      </c>
      <c r="K86" s="4" t="s">
        <v>30</v>
      </c>
      <c r="L86" s="4">
        <v>50</v>
      </c>
      <c r="M86" s="4">
        <v>50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44971</v>
      </c>
      <c r="S86" s="6">
        <v>44978</v>
      </c>
      <c r="T86" s="4" t="s">
        <v>34</v>
      </c>
      <c r="U86" s="4">
        <v>50</v>
      </c>
      <c r="V86" s="4">
        <v>0</v>
      </c>
      <c r="W86" s="4">
        <v>0</v>
      </c>
      <c r="X86" s="4" t="s">
        <v>72</v>
      </c>
      <c r="Y86" s="4" t="s">
        <v>72</v>
      </c>
    </row>
    <row r="87" s="4" customFormat="1" spans="1:25">
      <c r="A87" s="4" t="s">
        <v>462</v>
      </c>
      <c r="B87" s="4" t="s">
        <v>26</v>
      </c>
      <c r="C87" s="4" t="s">
        <v>27</v>
      </c>
      <c r="D87" s="4" t="s">
        <v>393</v>
      </c>
      <c r="E87" s="4" t="s">
        <v>463</v>
      </c>
      <c r="F87" s="6">
        <v>44973</v>
      </c>
      <c r="G87" s="6">
        <v>44975</v>
      </c>
      <c r="H87" s="4">
        <v>1</v>
      </c>
      <c r="I87" s="4">
        <v>2</v>
      </c>
      <c r="J87" s="4">
        <v>2</v>
      </c>
      <c r="K87" s="4" t="s">
        <v>30</v>
      </c>
      <c r="L87" s="4">
        <v>914</v>
      </c>
      <c r="M87" s="4">
        <v>914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44972</v>
      </c>
      <c r="S87" s="6">
        <v>44978</v>
      </c>
      <c r="T87" s="4" t="s">
        <v>34</v>
      </c>
      <c r="U87" s="4">
        <v>914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454</v>
      </c>
      <c r="E88" s="4" t="s">
        <v>468</v>
      </c>
      <c r="F88" s="6">
        <v>44973</v>
      </c>
      <c r="G88" s="6">
        <v>44975</v>
      </c>
      <c r="H88" s="4">
        <v>1</v>
      </c>
      <c r="I88" s="4">
        <v>2</v>
      </c>
      <c r="J88" s="4">
        <v>2</v>
      </c>
      <c r="K88" s="4" t="s">
        <v>30</v>
      </c>
      <c r="L88" s="4">
        <v>1518</v>
      </c>
      <c r="M88" s="4">
        <v>1518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44972</v>
      </c>
      <c r="S88" s="6">
        <v>44978</v>
      </c>
      <c r="T88" s="4" t="s">
        <v>34</v>
      </c>
      <c r="U88" s="4">
        <v>1518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75</v>
      </c>
      <c r="E89" s="4" t="s">
        <v>473</v>
      </c>
      <c r="F89" s="6">
        <v>44973</v>
      </c>
      <c r="G89" s="6">
        <v>44975</v>
      </c>
      <c r="H89" s="4">
        <v>1</v>
      </c>
      <c r="I89" s="4">
        <v>2</v>
      </c>
      <c r="J89" s="4">
        <v>2</v>
      </c>
      <c r="K89" s="4" t="s">
        <v>30</v>
      </c>
      <c r="L89" s="4">
        <v>1550</v>
      </c>
      <c r="M89" s="4">
        <v>1550</v>
      </c>
      <c r="N89" s="4" t="s">
        <v>474</v>
      </c>
      <c r="O89" s="4" t="s">
        <v>32</v>
      </c>
      <c r="P89" s="4" t="s">
        <v>33</v>
      </c>
      <c r="Q89" s="4">
        <v>0</v>
      </c>
      <c r="R89" s="7">
        <v>44972</v>
      </c>
      <c r="S89" s="6">
        <v>44978</v>
      </c>
      <c r="T89" s="4" t="s">
        <v>34</v>
      </c>
      <c r="U89" s="4">
        <v>1550</v>
      </c>
      <c r="V89" s="4">
        <v>0</v>
      </c>
      <c r="W89" s="4">
        <v>0</v>
      </c>
      <c r="X89" s="4" t="s">
        <v>475</v>
      </c>
      <c r="Y89" s="4" t="s">
        <v>476</v>
      </c>
    </row>
    <row r="90" s="4" customFormat="1" spans="1:25">
      <c r="A90" s="4" t="s">
        <v>477</v>
      </c>
      <c r="B90" s="4" t="s">
        <v>26</v>
      </c>
      <c r="C90" s="4" t="s">
        <v>27</v>
      </c>
      <c r="D90" s="4" t="s">
        <v>478</v>
      </c>
      <c r="E90" s="4" t="s">
        <v>479</v>
      </c>
      <c r="F90" s="6">
        <v>44974</v>
      </c>
      <c r="G90" s="6">
        <v>44975</v>
      </c>
      <c r="H90" s="4">
        <v>1</v>
      </c>
      <c r="I90" s="4">
        <v>1</v>
      </c>
      <c r="J90" s="4">
        <v>1</v>
      </c>
      <c r="K90" s="4" t="s">
        <v>30</v>
      </c>
      <c r="L90" s="4">
        <v>1336</v>
      </c>
      <c r="M90" s="4">
        <v>1336</v>
      </c>
      <c r="N90" s="4" t="s">
        <v>480</v>
      </c>
      <c r="O90" s="4" t="s">
        <v>32</v>
      </c>
      <c r="P90" s="4" t="s">
        <v>33</v>
      </c>
      <c r="Q90" s="4">
        <v>0</v>
      </c>
      <c r="R90" s="7">
        <v>44972</v>
      </c>
      <c r="S90" s="6">
        <v>44978</v>
      </c>
      <c r="T90" s="4" t="s">
        <v>34</v>
      </c>
      <c r="U90" s="4">
        <v>1336</v>
      </c>
      <c r="V90" s="4">
        <v>0</v>
      </c>
      <c r="W90" s="4">
        <v>0</v>
      </c>
      <c r="X90" s="4" t="s">
        <v>481</v>
      </c>
      <c r="Y90" s="4" t="s">
        <v>482</v>
      </c>
    </row>
    <row r="91" s="4" customFormat="1" spans="1:25">
      <c r="A91" s="4" t="s">
        <v>483</v>
      </c>
      <c r="B91" s="4" t="s">
        <v>26</v>
      </c>
      <c r="C91" s="4" t="s">
        <v>27</v>
      </c>
      <c r="D91" s="4" t="s">
        <v>484</v>
      </c>
      <c r="E91" s="4" t="s">
        <v>485</v>
      </c>
      <c r="F91" s="6">
        <v>44973</v>
      </c>
      <c r="G91" s="6">
        <v>44975</v>
      </c>
      <c r="H91" s="4">
        <v>1</v>
      </c>
      <c r="I91" s="4">
        <v>2</v>
      </c>
      <c r="J91" s="4">
        <v>2</v>
      </c>
      <c r="K91" s="4" t="s">
        <v>30</v>
      </c>
      <c r="L91" s="4">
        <v>1820</v>
      </c>
      <c r="M91" s="4">
        <v>1820</v>
      </c>
      <c r="N91" s="4" t="s">
        <v>486</v>
      </c>
      <c r="O91" s="4" t="s">
        <v>32</v>
      </c>
      <c r="P91" s="4" t="s">
        <v>33</v>
      </c>
      <c r="Q91" s="4">
        <v>0</v>
      </c>
      <c r="R91" s="7">
        <v>44972</v>
      </c>
      <c r="S91" s="6">
        <v>44978</v>
      </c>
      <c r="T91" s="4" t="s">
        <v>34</v>
      </c>
      <c r="U91" s="4">
        <v>1820</v>
      </c>
      <c r="V91" s="4">
        <v>0</v>
      </c>
      <c r="W91" s="4">
        <v>0</v>
      </c>
      <c r="X91" s="4" t="s">
        <v>487</v>
      </c>
      <c r="Y91" s="4" t="s">
        <v>488</v>
      </c>
    </row>
    <row r="92" s="4" customFormat="1" spans="1:25">
      <c r="A92" s="4" t="s">
        <v>489</v>
      </c>
      <c r="B92" s="4" t="s">
        <v>26</v>
      </c>
      <c r="C92" s="4" t="s">
        <v>27</v>
      </c>
      <c r="D92" s="4" t="s">
        <v>222</v>
      </c>
      <c r="E92" s="4" t="s">
        <v>223</v>
      </c>
      <c r="F92" s="6">
        <v>44974</v>
      </c>
      <c r="G92" s="6">
        <v>44975</v>
      </c>
      <c r="H92" s="4">
        <v>1</v>
      </c>
      <c r="I92" s="4">
        <v>1</v>
      </c>
      <c r="J92" s="4">
        <v>1</v>
      </c>
      <c r="K92" s="4" t="s">
        <v>30</v>
      </c>
      <c r="L92" s="4">
        <v>1015</v>
      </c>
      <c r="M92" s="4">
        <v>1015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44972</v>
      </c>
      <c r="S92" s="6">
        <v>44978</v>
      </c>
      <c r="T92" s="4" t="s">
        <v>34</v>
      </c>
      <c r="U92" s="4">
        <v>1015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494</v>
      </c>
      <c r="E93" s="4" t="s">
        <v>495</v>
      </c>
      <c r="F93" s="6">
        <v>44974</v>
      </c>
      <c r="G93" s="6">
        <v>44975</v>
      </c>
      <c r="H93" s="4">
        <v>2</v>
      </c>
      <c r="I93" s="4">
        <v>1</v>
      </c>
      <c r="J93" s="4">
        <v>2</v>
      </c>
      <c r="K93" s="4" t="s">
        <v>30</v>
      </c>
      <c r="L93" s="4">
        <v>1740</v>
      </c>
      <c r="M93" s="4">
        <v>1740</v>
      </c>
      <c r="N93" s="4" t="s">
        <v>496</v>
      </c>
      <c r="O93" s="4" t="s">
        <v>32</v>
      </c>
      <c r="P93" s="4" t="s">
        <v>33</v>
      </c>
      <c r="Q93" s="4">
        <v>0</v>
      </c>
      <c r="R93" s="7">
        <v>44972</v>
      </c>
      <c r="S93" s="6">
        <v>44978</v>
      </c>
      <c r="T93" s="4" t="s">
        <v>34</v>
      </c>
      <c r="U93" s="4">
        <v>1740</v>
      </c>
      <c r="V93" s="4">
        <v>0</v>
      </c>
      <c r="W93" s="4">
        <v>0</v>
      </c>
      <c r="X93" s="4" t="s">
        <v>497</v>
      </c>
      <c r="Y93" s="4" t="s">
        <v>498</v>
      </c>
    </row>
    <row r="94" s="4" customFormat="1" spans="1:25">
      <c r="A94" s="4" t="s">
        <v>499</v>
      </c>
      <c r="B94" s="4" t="s">
        <v>26</v>
      </c>
      <c r="C94" s="4" t="s">
        <v>27</v>
      </c>
      <c r="D94" s="4" t="s">
        <v>500</v>
      </c>
      <c r="E94" s="4" t="s">
        <v>501</v>
      </c>
      <c r="F94" s="6">
        <v>44974</v>
      </c>
      <c r="G94" s="6">
        <v>44975</v>
      </c>
      <c r="H94" s="4">
        <v>1</v>
      </c>
      <c r="I94" s="4">
        <v>1</v>
      </c>
      <c r="J94" s="4">
        <v>1</v>
      </c>
      <c r="K94" s="4" t="s">
        <v>30</v>
      </c>
      <c r="L94" s="4">
        <v>361</v>
      </c>
      <c r="M94" s="4">
        <v>361</v>
      </c>
      <c r="N94" s="4" t="s">
        <v>502</v>
      </c>
      <c r="O94" s="4" t="s">
        <v>32</v>
      </c>
      <c r="P94" s="4" t="s">
        <v>33</v>
      </c>
      <c r="Q94" s="4">
        <v>0</v>
      </c>
      <c r="R94" s="7">
        <v>44972</v>
      </c>
      <c r="S94" s="6">
        <v>44978</v>
      </c>
      <c r="T94" s="4" t="s">
        <v>34</v>
      </c>
      <c r="U94" s="4">
        <v>361</v>
      </c>
      <c r="V94" s="4">
        <v>0</v>
      </c>
      <c r="W94" s="4">
        <v>0</v>
      </c>
      <c r="X94" s="4" t="s">
        <v>503</v>
      </c>
      <c r="Y94" s="4" t="s">
        <v>504</v>
      </c>
    </row>
    <row r="95" s="4" customFormat="1" spans="1:25">
      <c r="A95" s="4" t="s">
        <v>505</v>
      </c>
      <c r="B95" s="4" t="s">
        <v>26</v>
      </c>
      <c r="C95" s="4" t="s">
        <v>27</v>
      </c>
      <c r="D95" s="4" t="s">
        <v>506</v>
      </c>
      <c r="E95" s="4" t="s">
        <v>507</v>
      </c>
      <c r="F95" s="6">
        <v>44974</v>
      </c>
      <c r="G95" s="6">
        <v>44975</v>
      </c>
      <c r="H95" s="4">
        <v>1</v>
      </c>
      <c r="I95" s="4">
        <v>1</v>
      </c>
      <c r="J95" s="4">
        <v>1</v>
      </c>
      <c r="K95" s="4" t="s">
        <v>30</v>
      </c>
      <c r="L95" s="4">
        <v>270</v>
      </c>
      <c r="M95" s="4">
        <v>270</v>
      </c>
      <c r="N95" s="4" t="s">
        <v>508</v>
      </c>
      <c r="O95" s="4" t="s">
        <v>32</v>
      </c>
      <c r="P95" s="4" t="s">
        <v>33</v>
      </c>
      <c r="Q95" s="4">
        <v>0</v>
      </c>
      <c r="R95" s="7">
        <v>44972</v>
      </c>
      <c r="S95" s="6">
        <v>44978</v>
      </c>
      <c r="T95" s="4" t="s">
        <v>34</v>
      </c>
      <c r="U95" s="4">
        <v>270</v>
      </c>
      <c r="V95" s="4">
        <v>0</v>
      </c>
      <c r="W95" s="4">
        <v>0</v>
      </c>
      <c r="X95" s="4" t="s">
        <v>509</v>
      </c>
      <c r="Y95" s="4" t="s">
        <v>510</v>
      </c>
    </row>
    <row r="96" s="4" customFormat="1" spans="1:25">
      <c r="A96" s="4" t="s">
        <v>511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44974</v>
      </c>
      <c r="G96" s="6">
        <v>44975</v>
      </c>
      <c r="H96" s="4">
        <v>1</v>
      </c>
      <c r="I96" s="4">
        <v>1</v>
      </c>
      <c r="J96" s="4">
        <v>1</v>
      </c>
      <c r="K96" s="4" t="s">
        <v>30</v>
      </c>
      <c r="L96" s="4">
        <v>361</v>
      </c>
      <c r="M96" s="4">
        <v>361</v>
      </c>
      <c r="N96" s="4" t="s">
        <v>512</v>
      </c>
      <c r="O96" s="4" t="s">
        <v>32</v>
      </c>
      <c r="P96" s="4" t="s">
        <v>33</v>
      </c>
      <c r="Q96" s="4">
        <v>0</v>
      </c>
      <c r="R96" s="7">
        <v>44972</v>
      </c>
      <c r="S96" s="6">
        <v>44978</v>
      </c>
      <c r="T96" s="4" t="s">
        <v>34</v>
      </c>
      <c r="U96" s="4">
        <v>361</v>
      </c>
      <c r="V96" s="4">
        <v>0</v>
      </c>
      <c r="W96" s="4">
        <v>0</v>
      </c>
      <c r="X96" s="4" t="s">
        <v>513</v>
      </c>
      <c r="Y96" s="4" t="s">
        <v>514</v>
      </c>
    </row>
    <row r="97" s="4" customFormat="1" spans="1:25">
      <c r="A97" s="4" t="s">
        <v>515</v>
      </c>
      <c r="B97" s="4" t="s">
        <v>26</v>
      </c>
      <c r="C97" s="4" t="s">
        <v>27</v>
      </c>
      <c r="D97" s="4" t="s">
        <v>351</v>
      </c>
      <c r="E97" s="4" t="s">
        <v>319</v>
      </c>
      <c r="F97" s="6">
        <v>44974</v>
      </c>
      <c r="G97" s="6">
        <v>44975</v>
      </c>
      <c r="H97" s="4">
        <v>1</v>
      </c>
      <c r="I97" s="4">
        <v>1</v>
      </c>
      <c r="J97" s="4">
        <v>1</v>
      </c>
      <c r="K97" s="4" t="s">
        <v>30</v>
      </c>
      <c r="L97" s="4">
        <v>244</v>
      </c>
      <c r="M97" s="4">
        <v>244</v>
      </c>
      <c r="N97" s="4" t="s">
        <v>516</v>
      </c>
      <c r="O97" s="4" t="s">
        <v>32</v>
      </c>
      <c r="P97" s="4" t="s">
        <v>33</v>
      </c>
      <c r="Q97" s="4">
        <v>0</v>
      </c>
      <c r="R97" s="7">
        <v>44972</v>
      </c>
      <c r="S97" s="6">
        <v>44978</v>
      </c>
      <c r="T97" s="4" t="s">
        <v>34</v>
      </c>
      <c r="U97" s="4">
        <v>244</v>
      </c>
      <c r="V97" s="4">
        <v>0</v>
      </c>
      <c r="W97" s="4">
        <v>0</v>
      </c>
      <c r="X97" s="4" t="s">
        <v>72</v>
      </c>
      <c r="Y97" s="4" t="s">
        <v>517</v>
      </c>
    </row>
    <row r="98" s="4" customFormat="1" spans="1:25">
      <c r="A98" s="4" t="s">
        <v>518</v>
      </c>
      <c r="B98" s="4" t="s">
        <v>26</v>
      </c>
      <c r="C98" s="4" t="s">
        <v>27</v>
      </c>
      <c r="D98" s="4" t="s">
        <v>519</v>
      </c>
      <c r="E98" s="4" t="s">
        <v>520</v>
      </c>
      <c r="F98" s="6">
        <v>44973</v>
      </c>
      <c r="G98" s="6">
        <v>44975</v>
      </c>
      <c r="H98" s="4">
        <v>1</v>
      </c>
      <c r="I98" s="4">
        <v>2</v>
      </c>
      <c r="J98" s="4">
        <v>2</v>
      </c>
      <c r="K98" s="4" t="s">
        <v>30</v>
      </c>
      <c r="L98" s="4">
        <v>2622</v>
      </c>
      <c r="M98" s="4">
        <v>2622</v>
      </c>
      <c r="N98" s="4" t="s">
        <v>521</v>
      </c>
      <c r="O98" s="4" t="s">
        <v>32</v>
      </c>
      <c r="P98" s="4" t="s">
        <v>33</v>
      </c>
      <c r="Q98" s="4">
        <v>0</v>
      </c>
      <c r="R98" s="7">
        <v>44973</v>
      </c>
      <c r="S98" s="6">
        <v>44978</v>
      </c>
      <c r="T98" s="4" t="s">
        <v>34</v>
      </c>
      <c r="U98" s="4">
        <v>2622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524</v>
      </c>
      <c r="B99" s="4" t="s">
        <v>26</v>
      </c>
      <c r="C99" s="4" t="s">
        <v>27</v>
      </c>
      <c r="D99" s="4" t="s">
        <v>75</v>
      </c>
      <c r="E99" s="4" t="s">
        <v>300</v>
      </c>
      <c r="F99" s="6">
        <v>44973</v>
      </c>
      <c r="G99" s="6">
        <v>44975</v>
      </c>
      <c r="H99" s="4">
        <v>1</v>
      </c>
      <c r="I99" s="4">
        <v>2</v>
      </c>
      <c r="J99" s="4">
        <v>2</v>
      </c>
      <c r="K99" s="4" t="s">
        <v>30</v>
      </c>
      <c r="L99" s="4">
        <v>1296</v>
      </c>
      <c r="M99" s="4">
        <v>1296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44973</v>
      </c>
      <c r="S99" s="6">
        <v>44978</v>
      </c>
      <c r="T99" s="4" t="s">
        <v>34</v>
      </c>
      <c r="U99" s="4">
        <v>1296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63</v>
      </c>
      <c r="F100" s="6">
        <v>44973</v>
      </c>
      <c r="G100" s="6">
        <v>44975</v>
      </c>
      <c r="H100" s="4">
        <v>1</v>
      </c>
      <c r="I100" s="4">
        <v>2</v>
      </c>
      <c r="J100" s="4">
        <v>2</v>
      </c>
      <c r="K100" s="4" t="s">
        <v>30</v>
      </c>
      <c r="L100" s="4">
        <v>368</v>
      </c>
      <c r="M100" s="4">
        <v>368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44973</v>
      </c>
      <c r="S100" s="6">
        <v>44978</v>
      </c>
      <c r="T100" s="4" t="s">
        <v>34</v>
      </c>
      <c r="U100" s="4">
        <v>368</v>
      </c>
      <c r="V100" s="4">
        <v>0</v>
      </c>
      <c r="W100" s="4">
        <v>0</v>
      </c>
      <c r="X100" s="4" t="s">
        <v>531</v>
      </c>
      <c r="Y100" s="4" t="s">
        <v>531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6">
        <v>44974</v>
      </c>
      <c r="G101" s="6">
        <v>44975</v>
      </c>
      <c r="H101" s="4">
        <v>1</v>
      </c>
      <c r="I101" s="4">
        <v>1</v>
      </c>
      <c r="J101" s="4">
        <v>1</v>
      </c>
      <c r="K101" s="4" t="s">
        <v>30</v>
      </c>
      <c r="L101" s="4">
        <v>320</v>
      </c>
      <c r="M101" s="4">
        <v>320</v>
      </c>
      <c r="N101" s="4" t="s">
        <v>535</v>
      </c>
      <c r="O101" s="4" t="s">
        <v>32</v>
      </c>
      <c r="P101" s="4" t="s">
        <v>33</v>
      </c>
      <c r="Q101" s="4">
        <v>0</v>
      </c>
      <c r="R101" s="7">
        <v>44973</v>
      </c>
      <c r="S101" s="6">
        <v>44978</v>
      </c>
      <c r="T101" s="4" t="s">
        <v>34</v>
      </c>
      <c r="U101" s="4">
        <v>320</v>
      </c>
      <c r="V101" s="4">
        <v>0</v>
      </c>
      <c r="W101" s="4">
        <v>0</v>
      </c>
      <c r="X101" s="4" t="s">
        <v>536</v>
      </c>
      <c r="Y101" s="4" t="s">
        <v>537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519</v>
      </c>
      <c r="E102" s="4" t="s">
        <v>539</v>
      </c>
      <c r="F102" s="6">
        <v>44974</v>
      </c>
      <c r="G102" s="6">
        <v>44975</v>
      </c>
      <c r="H102" s="4">
        <v>1</v>
      </c>
      <c r="I102" s="4">
        <v>1</v>
      </c>
      <c r="J102" s="4">
        <v>1</v>
      </c>
      <c r="K102" s="4" t="s">
        <v>30</v>
      </c>
      <c r="L102" s="4">
        <v>961</v>
      </c>
      <c r="M102" s="4">
        <v>961</v>
      </c>
      <c r="N102" s="4" t="s">
        <v>540</v>
      </c>
      <c r="O102" s="4" t="s">
        <v>32</v>
      </c>
      <c r="P102" s="4" t="s">
        <v>33</v>
      </c>
      <c r="Q102" s="4">
        <v>0</v>
      </c>
      <c r="R102" s="7">
        <v>44973</v>
      </c>
      <c r="S102" s="6">
        <v>44978</v>
      </c>
      <c r="T102" s="4" t="s">
        <v>34</v>
      </c>
      <c r="U102" s="4">
        <v>961</v>
      </c>
      <c r="V102" s="4">
        <v>0</v>
      </c>
      <c r="W102" s="4">
        <v>0</v>
      </c>
      <c r="X102" s="4" t="s">
        <v>541</v>
      </c>
      <c r="Y102" s="4" t="s">
        <v>542</v>
      </c>
    </row>
    <row r="103" s="4" customFormat="1" spans="1:25">
      <c r="A103" s="4" t="s">
        <v>543</v>
      </c>
      <c r="B103" s="4" t="s">
        <v>26</v>
      </c>
      <c r="C103" s="4" t="s">
        <v>27</v>
      </c>
      <c r="D103" s="4" t="s">
        <v>519</v>
      </c>
      <c r="E103" s="4" t="s">
        <v>544</v>
      </c>
      <c r="F103" s="6">
        <v>44973</v>
      </c>
      <c r="G103" s="6">
        <v>44975</v>
      </c>
      <c r="H103" s="4">
        <v>1</v>
      </c>
      <c r="I103" s="4">
        <v>2</v>
      </c>
      <c r="J103" s="4">
        <v>2</v>
      </c>
      <c r="K103" s="4" t="s">
        <v>30</v>
      </c>
      <c r="L103" s="4">
        <v>1687</v>
      </c>
      <c r="M103" s="4">
        <v>1687</v>
      </c>
      <c r="N103" s="4" t="s">
        <v>545</v>
      </c>
      <c r="O103" s="4" t="s">
        <v>32</v>
      </c>
      <c r="P103" s="4" t="s">
        <v>33</v>
      </c>
      <c r="Q103" s="4">
        <v>0</v>
      </c>
      <c r="R103" s="7">
        <v>44973</v>
      </c>
      <c r="S103" s="6">
        <v>44978</v>
      </c>
      <c r="T103" s="4" t="s">
        <v>34</v>
      </c>
      <c r="U103" s="4">
        <v>1687</v>
      </c>
      <c r="V103" s="4">
        <v>0</v>
      </c>
      <c r="W103" s="4">
        <v>0</v>
      </c>
      <c r="X103" s="4" t="s">
        <v>546</v>
      </c>
      <c r="Y103" s="4" t="s">
        <v>547</v>
      </c>
    </row>
    <row r="104" s="4" customFormat="1" spans="1:25">
      <c r="A104" s="4" t="s">
        <v>548</v>
      </c>
      <c r="B104" s="4" t="s">
        <v>26</v>
      </c>
      <c r="C104" s="4" t="s">
        <v>27</v>
      </c>
      <c r="D104" s="4" t="s">
        <v>478</v>
      </c>
      <c r="E104" s="4" t="s">
        <v>549</v>
      </c>
      <c r="F104" s="6">
        <v>44974</v>
      </c>
      <c r="G104" s="6">
        <v>44975</v>
      </c>
      <c r="H104" s="4">
        <v>1</v>
      </c>
      <c r="I104" s="4">
        <v>1</v>
      </c>
      <c r="J104" s="4">
        <v>1</v>
      </c>
      <c r="K104" s="4" t="s">
        <v>30</v>
      </c>
      <c r="L104" s="4">
        <v>1324</v>
      </c>
      <c r="M104" s="4">
        <v>1324</v>
      </c>
      <c r="N104" s="4" t="s">
        <v>550</v>
      </c>
      <c r="O104" s="4" t="s">
        <v>32</v>
      </c>
      <c r="P104" s="4" t="s">
        <v>33</v>
      </c>
      <c r="Q104" s="4">
        <v>0</v>
      </c>
      <c r="R104" s="7">
        <v>44973</v>
      </c>
      <c r="S104" s="6">
        <v>44978</v>
      </c>
      <c r="T104" s="4" t="s">
        <v>34</v>
      </c>
      <c r="U104" s="4">
        <v>1324</v>
      </c>
      <c r="V104" s="4">
        <v>0</v>
      </c>
      <c r="W104" s="4">
        <v>0</v>
      </c>
      <c r="X104" s="4" t="s">
        <v>551</v>
      </c>
      <c r="Y104" s="4" t="s">
        <v>72</v>
      </c>
    </row>
    <row r="105" s="4" customFormat="1" spans="1:25">
      <c r="A105" s="4" t="s">
        <v>548</v>
      </c>
      <c r="B105" s="4" t="s">
        <v>26</v>
      </c>
      <c r="C105" s="4" t="s">
        <v>73</v>
      </c>
      <c r="D105" s="4" t="s">
        <v>478</v>
      </c>
      <c r="E105" s="4" t="s">
        <v>549</v>
      </c>
      <c r="F105" s="6">
        <v>44974</v>
      </c>
      <c r="G105" s="6">
        <v>44975</v>
      </c>
      <c r="H105" s="4">
        <v>1</v>
      </c>
      <c r="I105" s="4">
        <v>1</v>
      </c>
      <c r="J105" s="4">
        <v>1</v>
      </c>
      <c r="K105" s="4" t="s">
        <v>30</v>
      </c>
      <c r="L105" s="4">
        <v>-1324</v>
      </c>
      <c r="M105" s="4">
        <v>-1324</v>
      </c>
      <c r="N105" s="4" t="s">
        <v>550</v>
      </c>
      <c r="O105" s="4" t="s">
        <v>32</v>
      </c>
      <c r="P105" s="4" t="s">
        <v>33</v>
      </c>
      <c r="Q105" s="4">
        <v>0</v>
      </c>
      <c r="R105" s="7">
        <v>44973</v>
      </c>
      <c r="S105" s="6">
        <v>44978</v>
      </c>
      <c r="T105" s="4" t="s">
        <v>34</v>
      </c>
      <c r="U105" s="4">
        <v>-1324</v>
      </c>
      <c r="V105" s="4">
        <v>0</v>
      </c>
      <c r="W105" s="4">
        <v>0</v>
      </c>
      <c r="X105" s="4" t="s">
        <v>551</v>
      </c>
      <c r="Y105" s="4" t="s">
        <v>72</v>
      </c>
    </row>
    <row r="106" s="4" customFormat="1" spans="1:25">
      <c r="A106" s="4" t="s">
        <v>552</v>
      </c>
      <c r="B106" s="4" t="s">
        <v>26</v>
      </c>
      <c r="C106" s="4" t="s">
        <v>27</v>
      </c>
      <c r="D106" s="4" t="s">
        <v>553</v>
      </c>
      <c r="E106" s="4" t="s">
        <v>554</v>
      </c>
      <c r="F106" s="6">
        <v>44974</v>
      </c>
      <c r="G106" s="6">
        <v>44975</v>
      </c>
      <c r="H106" s="4">
        <v>6</v>
      </c>
      <c r="I106" s="4">
        <v>1</v>
      </c>
      <c r="J106" s="4">
        <v>6</v>
      </c>
      <c r="K106" s="4" t="s">
        <v>30</v>
      </c>
      <c r="L106" s="4">
        <v>2040</v>
      </c>
      <c r="M106" s="4">
        <v>2040</v>
      </c>
      <c r="N106" s="4" t="s">
        <v>555</v>
      </c>
      <c r="O106" s="4" t="s">
        <v>32</v>
      </c>
      <c r="P106" s="4" t="s">
        <v>33</v>
      </c>
      <c r="Q106" s="4">
        <v>0</v>
      </c>
      <c r="R106" s="7">
        <v>44973</v>
      </c>
      <c r="S106" s="6">
        <v>44978</v>
      </c>
      <c r="T106" s="4" t="s">
        <v>34</v>
      </c>
      <c r="U106" s="4">
        <v>2040</v>
      </c>
      <c r="V106" s="4">
        <v>0</v>
      </c>
      <c r="W106" s="4">
        <v>0</v>
      </c>
      <c r="X106" s="4" t="s">
        <v>556</v>
      </c>
      <c r="Y106" s="4" t="s">
        <v>557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204</v>
      </c>
      <c r="E107" s="4" t="s">
        <v>559</v>
      </c>
      <c r="F107" s="6">
        <v>44974</v>
      </c>
      <c r="G107" s="6">
        <v>44975</v>
      </c>
      <c r="H107" s="4">
        <v>1</v>
      </c>
      <c r="I107" s="4">
        <v>1</v>
      </c>
      <c r="J107" s="4">
        <v>1</v>
      </c>
      <c r="K107" s="4" t="s">
        <v>30</v>
      </c>
      <c r="L107" s="4">
        <v>281</v>
      </c>
      <c r="M107" s="4">
        <v>281</v>
      </c>
      <c r="N107" s="4" t="s">
        <v>560</v>
      </c>
      <c r="O107" s="4" t="s">
        <v>32</v>
      </c>
      <c r="P107" s="4" t="s">
        <v>33</v>
      </c>
      <c r="Q107" s="4">
        <v>0</v>
      </c>
      <c r="R107" s="7">
        <v>44973</v>
      </c>
      <c r="S107" s="6">
        <v>44978</v>
      </c>
      <c r="T107" s="4" t="s">
        <v>34</v>
      </c>
      <c r="U107" s="4">
        <v>281</v>
      </c>
      <c r="V107" s="4">
        <v>0</v>
      </c>
      <c r="W107" s="4">
        <v>0</v>
      </c>
      <c r="X107" s="4" t="s">
        <v>561</v>
      </c>
      <c r="Y107" s="4" t="s">
        <v>208</v>
      </c>
    </row>
    <row r="108" s="4" customFormat="1" spans="1:25">
      <c r="A108" s="4" t="s">
        <v>562</v>
      </c>
      <c r="B108" s="4" t="s">
        <v>26</v>
      </c>
      <c r="C108" s="4" t="s">
        <v>27</v>
      </c>
      <c r="D108" s="4" t="s">
        <v>75</v>
      </c>
      <c r="E108" s="4" t="s">
        <v>300</v>
      </c>
      <c r="F108" s="6">
        <v>44974</v>
      </c>
      <c r="G108" s="6">
        <v>44975</v>
      </c>
      <c r="H108" s="4">
        <v>1</v>
      </c>
      <c r="I108" s="4">
        <v>1</v>
      </c>
      <c r="J108" s="4">
        <v>1</v>
      </c>
      <c r="K108" s="4" t="s">
        <v>30</v>
      </c>
      <c r="L108" s="4">
        <v>648</v>
      </c>
      <c r="M108" s="4">
        <v>648</v>
      </c>
      <c r="N108" s="4" t="s">
        <v>563</v>
      </c>
      <c r="O108" s="4" t="s">
        <v>32</v>
      </c>
      <c r="P108" s="4" t="s">
        <v>33</v>
      </c>
      <c r="Q108" s="4">
        <v>0</v>
      </c>
      <c r="R108" s="7">
        <v>44973</v>
      </c>
      <c r="S108" s="6">
        <v>44978</v>
      </c>
      <c r="T108" s="4" t="s">
        <v>34</v>
      </c>
      <c r="U108" s="4">
        <v>648</v>
      </c>
      <c r="V108" s="4">
        <v>0</v>
      </c>
      <c r="W108" s="4">
        <v>0</v>
      </c>
      <c r="X108" s="4" t="s">
        <v>564</v>
      </c>
      <c r="Y108" s="4" t="s">
        <v>565</v>
      </c>
    </row>
    <row r="109" s="4" customFormat="1" spans="1:25">
      <c r="A109" s="4" t="s">
        <v>566</v>
      </c>
      <c r="B109" s="4" t="s">
        <v>26</v>
      </c>
      <c r="C109" s="4" t="s">
        <v>27</v>
      </c>
      <c r="D109" s="4" t="s">
        <v>405</v>
      </c>
      <c r="E109" s="4" t="s">
        <v>411</v>
      </c>
      <c r="F109" s="6">
        <v>44974</v>
      </c>
      <c r="G109" s="6">
        <v>44975</v>
      </c>
      <c r="H109" s="4">
        <v>1</v>
      </c>
      <c r="I109" s="4">
        <v>1</v>
      </c>
      <c r="J109" s="4">
        <v>1</v>
      </c>
      <c r="K109" s="4" t="s">
        <v>30</v>
      </c>
      <c r="L109" s="4">
        <v>1009</v>
      </c>
      <c r="M109" s="4">
        <v>1009</v>
      </c>
      <c r="N109" s="4" t="s">
        <v>567</v>
      </c>
      <c r="O109" s="4" t="s">
        <v>32</v>
      </c>
      <c r="P109" s="4" t="s">
        <v>33</v>
      </c>
      <c r="Q109" s="4">
        <v>0</v>
      </c>
      <c r="R109" s="7">
        <v>44973</v>
      </c>
      <c r="S109" s="6">
        <v>44978</v>
      </c>
      <c r="T109" s="4" t="s">
        <v>34</v>
      </c>
      <c r="U109" s="4">
        <v>1009</v>
      </c>
      <c r="V109" s="4">
        <v>0</v>
      </c>
      <c r="W109" s="4">
        <v>0</v>
      </c>
      <c r="X109" s="4" t="s">
        <v>568</v>
      </c>
      <c r="Y109" s="4" t="s">
        <v>569</v>
      </c>
    </row>
    <row r="110" s="4" customFormat="1" spans="1:25">
      <c r="A110" s="4" t="s">
        <v>570</v>
      </c>
      <c r="B110" s="4" t="s">
        <v>26</v>
      </c>
      <c r="C110" s="4" t="s">
        <v>27</v>
      </c>
      <c r="D110" s="4" t="s">
        <v>181</v>
      </c>
      <c r="E110" s="4" t="s">
        <v>63</v>
      </c>
      <c r="F110" s="6">
        <v>44974</v>
      </c>
      <c r="G110" s="6">
        <v>44975</v>
      </c>
      <c r="H110" s="4">
        <v>1</v>
      </c>
      <c r="I110" s="4">
        <v>1</v>
      </c>
      <c r="J110" s="4">
        <v>1</v>
      </c>
      <c r="K110" s="4" t="s">
        <v>30</v>
      </c>
      <c r="L110" s="4">
        <v>415</v>
      </c>
      <c r="M110" s="4">
        <v>415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44973</v>
      </c>
      <c r="S110" s="6">
        <v>44978</v>
      </c>
      <c r="T110" s="4" t="s">
        <v>34</v>
      </c>
      <c r="U110" s="4">
        <v>415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181</v>
      </c>
      <c r="E111" s="4" t="s">
        <v>575</v>
      </c>
      <c r="F111" s="6">
        <v>44974</v>
      </c>
      <c r="G111" s="6">
        <v>44975</v>
      </c>
      <c r="H111" s="4">
        <v>1</v>
      </c>
      <c r="I111" s="4">
        <v>1</v>
      </c>
      <c r="J111" s="4">
        <v>1</v>
      </c>
      <c r="K111" s="4" t="s">
        <v>30</v>
      </c>
      <c r="L111" s="4">
        <v>460</v>
      </c>
      <c r="M111" s="4">
        <v>460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44973</v>
      </c>
      <c r="S111" s="6">
        <v>44978</v>
      </c>
      <c r="T111" s="4" t="s">
        <v>34</v>
      </c>
      <c r="U111" s="4">
        <v>460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579</v>
      </c>
      <c r="E112" s="4" t="s">
        <v>580</v>
      </c>
      <c r="F112" s="6">
        <v>44974</v>
      </c>
      <c r="G112" s="6">
        <v>44975</v>
      </c>
      <c r="H112" s="4">
        <v>1</v>
      </c>
      <c r="I112" s="4">
        <v>1</v>
      </c>
      <c r="J112" s="4">
        <v>1</v>
      </c>
      <c r="K112" s="4" t="s">
        <v>30</v>
      </c>
      <c r="L112" s="4">
        <v>274</v>
      </c>
      <c r="M112" s="4">
        <v>274</v>
      </c>
      <c r="N112" s="4" t="s">
        <v>581</v>
      </c>
      <c r="O112" s="4" t="s">
        <v>32</v>
      </c>
      <c r="P112" s="4" t="s">
        <v>33</v>
      </c>
      <c r="Q112" s="4">
        <v>0</v>
      </c>
      <c r="R112" s="7">
        <v>44974</v>
      </c>
      <c r="S112" s="6">
        <v>44978</v>
      </c>
      <c r="T112" s="4" t="s">
        <v>34</v>
      </c>
      <c r="U112" s="4">
        <v>274</v>
      </c>
      <c r="V112" s="4">
        <v>0</v>
      </c>
      <c r="W112" s="4">
        <v>0</v>
      </c>
      <c r="X112" s="4" t="s">
        <v>582</v>
      </c>
      <c r="Y112" s="4" t="s">
        <v>208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181</v>
      </c>
      <c r="E113" s="4" t="s">
        <v>319</v>
      </c>
      <c r="F113" s="6">
        <v>44974</v>
      </c>
      <c r="G113" s="6">
        <v>44975</v>
      </c>
      <c r="H113" s="4">
        <v>1</v>
      </c>
      <c r="I113" s="4">
        <v>1</v>
      </c>
      <c r="J113" s="4">
        <v>1</v>
      </c>
      <c r="K113" s="4" t="s">
        <v>30</v>
      </c>
      <c r="L113" s="4">
        <v>460</v>
      </c>
      <c r="M113" s="4">
        <v>460</v>
      </c>
      <c r="N113" s="4" t="s">
        <v>584</v>
      </c>
      <c r="O113" s="4" t="s">
        <v>32</v>
      </c>
      <c r="P113" s="4" t="s">
        <v>33</v>
      </c>
      <c r="Q113" s="4">
        <v>0</v>
      </c>
      <c r="R113" s="7">
        <v>44974</v>
      </c>
      <c r="S113" s="6">
        <v>44978</v>
      </c>
      <c r="T113" s="4" t="s">
        <v>34</v>
      </c>
      <c r="U113" s="4">
        <v>460</v>
      </c>
      <c r="V113" s="4">
        <v>0</v>
      </c>
      <c r="W113" s="4">
        <v>0</v>
      </c>
      <c r="X113" s="4" t="s">
        <v>585</v>
      </c>
      <c r="Y113" s="4" t="s">
        <v>586</v>
      </c>
    </row>
    <row r="114" s="4" customFormat="1" spans="1:25">
      <c r="A114" s="4" t="s">
        <v>587</v>
      </c>
      <c r="B114" s="4" t="s">
        <v>26</v>
      </c>
      <c r="C114" s="4" t="s">
        <v>27</v>
      </c>
      <c r="D114" s="4" t="s">
        <v>181</v>
      </c>
      <c r="E114" s="4" t="s">
        <v>63</v>
      </c>
      <c r="F114" s="6">
        <v>44974</v>
      </c>
      <c r="G114" s="6">
        <v>44975</v>
      </c>
      <c r="H114" s="4">
        <v>1</v>
      </c>
      <c r="I114" s="4">
        <v>1</v>
      </c>
      <c r="J114" s="4">
        <v>1</v>
      </c>
      <c r="K114" s="4" t="s">
        <v>30</v>
      </c>
      <c r="L114" s="4">
        <v>405</v>
      </c>
      <c r="M114" s="4">
        <v>405</v>
      </c>
      <c r="N114" s="4" t="s">
        <v>588</v>
      </c>
      <c r="O114" s="4" t="s">
        <v>32</v>
      </c>
      <c r="P114" s="4" t="s">
        <v>33</v>
      </c>
      <c r="Q114" s="4">
        <v>0</v>
      </c>
      <c r="R114" s="7">
        <v>44974</v>
      </c>
      <c r="S114" s="6">
        <v>44978</v>
      </c>
      <c r="T114" s="4" t="s">
        <v>34</v>
      </c>
      <c r="U114" s="4">
        <v>405</v>
      </c>
      <c r="V114" s="4">
        <v>0</v>
      </c>
      <c r="W114" s="4">
        <v>0</v>
      </c>
      <c r="X114" s="4" t="s">
        <v>589</v>
      </c>
      <c r="Y114" s="4" t="s">
        <v>590</v>
      </c>
    </row>
    <row r="115" s="4" customFormat="1" spans="1:25">
      <c r="A115" s="4" t="s">
        <v>591</v>
      </c>
      <c r="B115" s="4" t="s">
        <v>26</v>
      </c>
      <c r="C115" s="4" t="s">
        <v>27</v>
      </c>
      <c r="D115" s="4" t="s">
        <v>75</v>
      </c>
      <c r="E115" s="4" t="s">
        <v>76</v>
      </c>
      <c r="F115" s="6">
        <v>44974</v>
      </c>
      <c r="G115" s="6">
        <v>44975</v>
      </c>
      <c r="H115" s="4">
        <v>1</v>
      </c>
      <c r="I115" s="4">
        <v>1</v>
      </c>
      <c r="J115" s="4">
        <v>1</v>
      </c>
      <c r="K115" s="4" t="s">
        <v>30</v>
      </c>
      <c r="L115" s="4">
        <v>660</v>
      </c>
      <c r="M115" s="4">
        <v>660</v>
      </c>
      <c r="N115" s="4" t="s">
        <v>592</v>
      </c>
      <c r="O115" s="4" t="s">
        <v>32</v>
      </c>
      <c r="P115" s="4" t="s">
        <v>33</v>
      </c>
      <c r="Q115" s="4">
        <v>0</v>
      </c>
      <c r="R115" s="7">
        <v>44974</v>
      </c>
      <c r="S115" s="6">
        <v>44978</v>
      </c>
      <c r="T115" s="4" t="s">
        <v>34</v>
      </c>
      <c r="U115" s="4">
        <v>660</v>
      </c>
      <c r="V115" s="4">
        <v>0</v>
      </c>
      <c r="W115" s="4">
        <v>0</v>
      </c>
      <c r="X115" s="4" t="s">
        <v>593</v>
      </c>
      <c r="Y115" s="4" t="s">
        <v>594</v>
      </c>
    </row>
    <row r="116" s="4" customFormat="1" spans="1:25">
      <c r="A116" s="4" t="s">
        <v>595</v>
      </c>
      <c r="B116" s="4" t="s">
        <v>26</v>
      </c>
      <c r="C116" s="4" t="s">
        <v>27</v>
      </c>
      <c r="D116" s="4" t="s">
        <v>181</v>
      </c>
      <c r="E116" s="4" t="s">
        <v>319</v>
      </c>
      <c r="F116" s="6">
        <v>44974</v>
      </c>
      <c r="G116" s="6">
        <v>44975</v>
      </c>
      <c r="H116" s="4">
        <v>1</v>
      </c>
      <c r="I116" s="4">
        <v>1</v>
      </c>
      <c r="J116" s="4">
        <v>1</v>
      </c>
      <c r="K116" s="4" t="s">
        <v>30</v>
      </c>
      <c r="L116" s="4">
        <v>460</v>
      </c>
      <c r="M116" s="4">
        <v>460</v>
      </c>
      <c r="N116" s="4" t="s">
        <v>596</v>
      </c>
      <c r="O116" s="4" t="s">
        <v>32</v>
      </c>
      <c r="P116" s="4" t="s">
        <v>33</v>
      </c>
      <c r="Q116" s="4">
        <v>0</v>
      </c>
      <c r="R116" s="7">
        <v>44974</v>
      </c>
      <c r="S116" s="6">
        <v>44978</v>
      </c>
      <c r="T116" s="4" t="s">
        <v>34</v>
      </c>
      <c r="U116" s="4">
        <v>460</v>
      </c>
      <c r="V116" s="4">
        <v>0</v>
      </c>
      <c r="W116" s="4">
        <v>0</v>
      </c>
      <c r="X116" s="4" t="s">
        <v>597</v>
      </c>
      <c r="Y116" s="4" t="s">
        <v>598</v>
      </c>
    </row>
    <row r="117" s="4" customFormat="1" spans="1:25">
      <c r="A117" s="4" t="s">
        <v>599</v>
      </c>
      <c r="B117" s="4" t="s">
        <v>26</v>
      </c>
      <c r="C117" s="4" t="s">
        <v>27</v>
      </c>
      <c r="D117" s="4" t="s">
        <v>600</v>
      </c>
      <c r="E117" s="4" t="s">
        <v>601</v>
      </c>
      <c r="F117" s="6">
        <v>44974</v>
      </c>
      <c r="G117" s="6">
        <v>44975</v>
      </c>
      <c r="H117" s="4">
        <v>1</v>
      </c>
      <c r="I117" s="4">
        <v>1</v>
      </c>
      <c r="J117" s="4">
        <v>1</v>
      </c>
      <c r="K117" s="4" t="s">
        <v>30</v>
      </c>
      <c r="L117" s="4">
        <v>617</v>
      </c>
      <c r="M117" s="4">
        <v>617</v>
      </c>
      <c r="N117" s="4" t="s">
        <v>602</v>
      </c>
      <c r="O117" s="4" t="s">
        <v>32</v>
      </c>
      <c r="P117" s="4" t="s">
        <v>33</v>
      </c>
      <c r="Q117" s="4">
        <v>0</v>
      </c>
      <c r="R117" s="7">
        <v>44974</v>
      </c>
      <c r="S117" s="6">
        <v>44978</v>
      </c>
      <c r="T117" s="4" t="s">
        <v>34</v>
      </c>
      <c r="U117" s="4">
        <v>617</v>
      </c>
      <c r="V117" s="4">
        <v>0</v>
      </c>
      <c r="W117" s="4">
        <v>0</v>
      </c>
      <c r="X117" s="4" t="s">
        <v>603</v>
      </c>
      <c r="Y117" s="4" t="s">
        <v>604</v>
      </c>
    </row>
    <row r="118" s="4" customFormat="1" spans="1:25">
      <c r="A118" s="4" t="s">
        <v>605</v>
      </c>
      <c r="B118" s="4" t="s">
        <v>26</v>
      </c>
      <c r="C118" s="4" t="s">
        <v>27</v>
      </c>
      <c r="D118" s="4" t="s">
        <v>600</v>
      </c>
      <c r="E118" s="4" t="s">
        <v>601</v>
      </c>
      <c r="F118" s="6">
        <v>44974</v>
      </c>
      <c r="G118" s="6">
        <v>44975</v>
      </c>
      <c r="H118" s="4">
        <v>1</v>
      </c>
      <c r="I118" s="4">
        <v>1</v>
      </c>
      <c r="J118" s="4">
        <v>1</v>
      </c>
      <c r="K118" s="4" t="s">
        <v>30</v>
      </c>
      <c r="L118" s="4">
        <v>617</v>
      </c>
      <c r="M118" s="4">
        <v>617</v>
      </c>
      <c r="N118" s="4" t="s">
        <v>606</v>
      </c>
      <c r="O118" s="4" t="s">
        <v>32</v>
      </c>
      <c r="P118" s="4" t="s">
        <v>33</v>
      </c>
      <c r="Q118" s="4">
        <v>0</v>
      </c>
      <c r="R118" s="7">
        <v>44974</v>
      </c>
      <c r="S118" s="6">
        <v>44978</v>
      </c>
      <c r="T118" s="4" t="s">
        <v>34</v>
      </c>
      <c r="U118" s="4">
        <v>617</v>
      </c>
      <c r="V118" s="4">
        <v>0</v>
      </c>
      <c r="W118" s="4">
        <v>0</v>
      </c>
      <c r="X118" s="4" t="s">
        <v>607</v>
      </c>
      <c r="Y118" s="4" t="s">
        <v>608</v>
      </c>
    </row>
    <row r="119" s="4" customFormat="1" spans="1:25">
      <c r="A119" s="4" t="s">
        <v>609</v>
      </c>
      <c r="B119" s="4" t="s">
        <v>26</v>
      </c>
      <c r="C119" s="4" t="s">
        <v>27</v>
      </c>
      <c r="D119" s="4" t="s">
        <v>356</v>
      </c>
      <c r="E119" s="4" t="s">
        <v>575</v>
      </c>
      <c r="F119" s="6">
        <v>44974</v>
      </c>
      <c r="G119" s="6">
        <v>44975</v>
      </c>
      <c r="H119" s="4">
        <v>1</v>
      </c>
      <c r="I119" s="4">
        <v>1</v>
      </c>
      <c r="J119" s="4">
        <v>1</v>
      </c>
      <c r="K119" s="4" t="s">
        <v>30</v>
      </c>
      <c r="L119" s="4">
        <v>145</v>
      </c>
      <c r="M119" s="4">
        <v>145</v>
      </c>
      <c r="N119" s="4" t="s">
        <v>610</v>
      </c>
      <c r="O119" s="4" t="s">
        <v>32</v>
      </c>
      <c r="P119" s="4" t="s">
        <v>33</v>
      </c>
      <c r="Q119" s="4">
        <v>0</v>
      </c>
      <c r="R119" s="7">
        <v>44974</v>
      </c>
      <c r="S119" s="6">
        <v>44978</v>
      </c>
      <c r="T119" s="4" t="s">
        <v>34</v>
      </c>
      <c r="U119" s="4">
        <v>145</v>
      </c>
      <c r="V119" s="4">
        <v>0</v>
      </c>
      <c r="W119" s="4">
        <v>0</v>
      </c>
      <c r="X119" s="4" t="s">
        <v>611</v>
      </c>
      <c r="Y119" s="4" t="s">
        <v>85</v>
      </c>
    </row>
    <row r="120" s="4" customFormat="1" spans="1:25">
      <c r="A120" s="4" t="s">
        <v>612</v>
      </c>
      <c r="B120" s="4" t="s">
        <v>26</v>
      </c>
      <c r="C120" s="4" t="s">
        <v>27</v>
      </c>
      <c r="D120" s="4" t="s">
        <v>75</v>
      </c>
      <c r="E120" s="4" t="s">
        <v>76</v>
      </c>
      <c r="F120" s="6">
        <v>44974</v>
      </c>
      <c r="G120" s="6">
        <v>44975</v>
      </c>
      <c r="H120" s="4">
        <v>1</v>
      </c>
      <c r="I120" s="4">
        <v>1</v>
      </c>
      <c r="J120" s="4">
        <v>1</v>
      </c>
      <c r="K120" s="4" t="s">
        <v>30</v>
      </c>
      <c r="L120" s="4">
        <v>660</v>
      </c>
      <c r="M120" s="4">
        <v>660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44974</v>
      </c>
      <c r="S120" s="6">
        <v>44978</v>
      </c>
      <c r="T120" s="4" t="s">
        <v>34</v>
      </c>
      <c r="U120" s="4">
        <v>660</v>
      </c>
      <c r="V120" s="4">
        <v>0</v>
      </c>
      <c r="W120" s="4">
        <v>0</v>
      </c>
      <c r="X120" s="4" t="s">
        <v>614</v>
      </c>
      <c r="Y120" s="4" t="s">
        <v>615</v>
      </c>
    </row>
    <row r="121" s="4" customFormat="1" spans="1:25">
      <c r="A121" s="4" t="s">
        <v>616</v>
      </c>
      <c r="B121" s="4" t="s">
        <v>26</v>
      </c>
      <c r="C121" s="4" t="s">
        <v>27</v>
      </c>
      <c r="D121" s="4" t="s">
        <v>356</v>
      </c>
      <c r="E121" s="4" t="s">
        <v>575</v>
      </c>
      <c r="F121" s="6">
        <v>44974</v>
      </c>
      <c r="G121" s="6">
        <v>44975</v>
      </c>
      <c r="H121" s="4">
        <v>1</v>
      </c>
      <c r="I121" s="4">
        <v>1</v>
      </c>
      <c r="J121" s="4">
        <v>1</v>
      </c>
      <c r="K121" s="4" t="s">
        <v>30</v>
      </c>
      <c r="L121" s="4">
        <v>145</v>
      </c>
      <c r="M121" s="4">
        <v>145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44974</v>
      </c>
      <c r="S121" s="6">
        <v>44978</v>
      </c>
      <c r="T121" s="4" t="s">
        <v>34</v>
      </c>
      <c r="U121" s="4">
        <v>145</v>
      </c>
      <c r="V121" s="4">
        <v>0</v>
      </c>
      <c r="W121" s="4">
        <v>0</v>
      </c>
      <c r="X121" s="4" t="s">
        <v>618</v>
      </c>
      <c r="Y121" s="4" t="s">
        <v>85</v>
      </c>
    </row>
    <row r="122" s="4" customFormat="1" spans="1:25">
      <c r="A122" s="4" t="s">
        <v>135</v>
      </c>
      <c r="B122" s="4" t="s">
        <v>26</v>
      </c>
      <c r="C122" s="4" t="s">
        <v>619</v>
      </c>
      <c r="D122" s="4" t="s">
        <v>136</v>
      </c>
      <c r="E122" s="4" t="s">
        <v>137</v>
      </c>
      <c r="F122" s="6">
        <v>44974</v>
      </c>
      <c r="G122" s="6">
        <v>44975</v>
      </c>
      <c r="H122" s="4">
        <v>2</v>
      </c>
      <c r="I122" s="4">
        <v>1</v>
      </c>
      <c r="J122" s="4">
        <v>2</v>
      </c>
      <c r="K122" s="4" t="s">
        <v>30</v>
      </c>
      <c r="L122" s="4">
        <v>-300</v>
      </c>
      <c r="M122" s="4">
        <v>-300</v>
      </c>
      <c r="N122" s="4" t="s">
        <v>138</v>
      </c>
      <c r="O122" s="4" t="s">
        <v>32</v>
      </c>
      <c r="P122" s="4" t="s">
        <v>33</v>
      </c>
      <c r="Q122" s="4">
        <v>0</v>
      </c>
      <c r="R122" s="7">
        <v>44951.6085648148</v>
      </c>
      <c r="S122" s="6">
        <v>44978</v>
      </c>
      <c r="T122" s="4" t="s">
        <v>34</v>
      </c>
      <c r="U122" s="4">
        <v>-300</v>
      </c>
      <c r="V122" s="4">
        <v>0</v>
      </c>
      <c r="W122" s="4">
        <v>0</v>
      </c>
      <c r="X122" s="4" t="s">
        <v>139</v>
      </c>
      <c r="Y122" s="4" t="s">
        <v>140</v>
      </c>
    </row>
    <row r="123" s="4" customFormat="1" spans="1:25">
      <c r="A123" s="4" t="s">
        <v>620</v>
      </c>
      <c r="B123" s="4" t="s">
        <v>26</v>
      </c>
      <c r="C123" s="4" t="s">
        <v>27</v>
      </c>
      <c r="D123" s="4" t="s">
        <v>75</v>
      </c>
      <c r="E123" s="4" t="s">
        <v>621</v>
      </c>
      <c r="F123" s="6">
        <v>44974</v>
      </c>
      <c r="G123" s="6">
        <v>44975</v>
      </c>
      <c r="H123" s="4">
        <v>1</v>
      </c>
      <c r="I123" s="4">
        <v>1</v>
      </c>
      <c r="J123" s="4">
        <v>1</v>
      </c>
      <c r="K123" s="4" t="s">
        <v>30</v>
      </c>
      <c r="L123" s="4">
        <v>843</v>
      </c>
      <c r="M123" s="4">
        <v>843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44974</v>
      </c>
      <c r="S123" s="6">
        <v>44978</v>
      </c>
      <c r="T123" s="4" t="s">
        <v>34</v>
      </c>
      <c r="U123" s="4">
        <v>843</v>
      </c>
      <c r="V123" s="4">
        <v>0</v>
      </c>
      <c r="W123" s="4">
        <v>0</v>
      </c>
      <c r="X123" s="4" t="s">
        <v>623</v>
      </c>
      <c r="Y123" s="4" t="s">
        <v>624</v>
      </c>
    </row>
    <row r="124" s="4" customFormat="1" spans="1:25">
      <c r="A124" s="4" t="s">
        <v>625</v>
      </c>
      <c r="B124" s="4" t="s">
        <v>26</v>
      </c>
      <c r="C124" s="4" t="s">
        <v>27</v>
      </c>
      <c r="D124" s="4" t="s">
        <v>244</v>
      </c>
      <c r="E124" s="4" t="s">
        <v>245</v>
      </c>
      <c r="F124" s="6">
        <v>44974</v>
      </c>
      <c r="G124" s="6">
        <v>44975</v>
      </c>
      <c r="H124" s="4">
        <v>1</v>
      </c>
      <c r="I124" s="4">
        <v>1</v>
      </c>
      <c r="J124" s="4">
        <v>1</v>
      </c>
      <c r="K124" s="4" t="s">
        <v>30</v>
      </c>
      <c r="L124" s="4">
        <v>400</v>
      </c>
      <c r="M124" s="4">
        <v>400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44974</v>
      </c>
      <c r="S124" s="6">
        <v>44978</v>
      </c>
      <c r="T124" s="4" t="s">
        <v>34</v>
      </c>
      <c r="U124" s="4">
        <v>400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244</v>
      </c>
      <c r="E125" s="4" t="s">
        <v>245</v>
      </c>
      <c r="F125" s="6">
        <v>44974</v>
      </c>
      <c r="G125" s="6">
        <v>44975</v>
      </c>
      <c r="H125" s="4">
        <v>1</v>
      </c>
      <c r="I125" s="4">
        <v>1</v>
      </c>
      <c r="J125" s="4">
        <v>1</v>
      </c>
      <c r="K125" s="4" t="s">
        <v>30</v>
      </c>
      <c r="L125" s="4">
        <v>400</v>
      </c>
      <c r="M125" s="4">
        <v>400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44974</v>
      </c>
      <c r="S125" s="6">
        <v>44978</v>
      </c>
      <c r="T125" s="4" t="s">
        <v>34</v>
      </c>
      <c r="U125" s="4">
        <v>400</v>
      </c>
      <c r="V125" s="4">
        <v>0</v>
      </c>
      <c r="W125" s="4">
        <v>0</v>
      </c>
      <c r="X125" s="4" t="s">
        <v>631</v>
      </c>
      <c r="Y125" s="4" t="s">
        <v>632</v>
      </c>
    </row>
    <row r="126" s="4" customFormat="1" spans="1:25">
      <c r="A126" s="4" t="s">
        <v>633</v>
      </c>
      <c r="B126" s="4" t="s">
        <v>26</v>
      </c>
      <c r="C126" s="4" t="s">
        <v>27</v>
      </c>
      <c r="D126" s="4" t="s">
        <v>244</v>
      </c>
      <c r="E126" s="4" t="s">
        <v>245</v>
      </c>
      <c r="F126" s="6">
        <v>44974</v>
      </c>
      <c r="G126" s="6">
        <v>44975</v>
      </c>
      <c r="H126" s="4">
        <v>1</v>
      </c>
      <c r="I126" s="4">
        <v>1</v>
      </c>
      <c r="J126" s="4">
        <v>1</v>
      </c>
      <c r="K126" s="4" t="s">
        <v>30</v>
      </c>
      <c r="L126" s="4">
        <v>400</v>
      </c>
      <c r="M126" s="4">
        <v>400</v>
      </c>
      <c r="N126" s="4" t="s">
        <v>634</v>
      </c>
      <c r="O126" s="4" t="s">
        <v>32</v>
      </c>
      <c r="P126" s="4" t="s">
        <v>33</v>
      </c>
      <c r="Q126" s="4">
        <v>0</v>
      </c>
      <c r="R126" s="7">
        <v>44974</v>
      </c>
      <c r="S126" s="6">
        <v>44978</v>
      </c>
      <c r="T126" s="4" t="s">
        <v>34</v>
      </c>
      <c r="U126" s="4">
        <v>400</v>
      </c>
      <c r="V126" s="4">
        <v>0</v>
      </c>
      <c r="W126" s="4">
        <v>0</v>
      </c>
      <c r="X126" s="4" t="s">
        <v>635</v>
      </c>
      <c r="Y126" s="4" t="s">
        <v>636</v>
      </c>
    </row>
    <row r="127" s="4" customFormat="1" spans="1:25">
      <c r="A127" s="4" t="s">
        <v>489</v>
      </c>
      <c r="B127" s="4" t="s">
        <v>26</v>
      </c>
      <c r="C127" s="4" t="s">
        <v>619</v>
      </c>
      <c r="D127" s="4" t="s">
        <v>222</v>
      </c>
      <c r="E127" s="4" t="s">
        <v>223</v>
      </c>
      <c r="F127" s="6">
        <v>44974</v>
      </c>
      <c r="G127" s="6">
        <v>44975</v>
      </c>
      <c r="H127" s="4">
        <v>1</v>
      </c>
      <c r="I127" s="4">
        <v>1</v>
      </c>
      <c r="J127" s="4">
        <v>1</v>
      </c>
      <c r="K127" s="4" t="s">
        <v>30</v>
      </c>
      <c r="L127" s="4">
        <v>-1015</v>
      </c>
      <c r="M127" s="4">
        <v>-1015</v>
      </c>
      <c r="N127" s="4" t="s">
        <v>490</v>
      </c>
      <c r="O127" s="4" t="s">
        <v>32</v>
      </c>
      <c r="P127" s="4" t="s">
        <v>33</v>
      </c>
      <c r="Q127" s="4">
        <v>0</v>
      </c>
      <c r="R127" s="7">
        <v>44972.6767013889</v>
      </c>
      <c r="S127" s="6">
        <v>44978</v>
      </c>
      <c r="T127" s="4" t="s">
        <v>34</v>
      </c>
      <c r="U127" s="4">
        <v>-1015</v>
      </c>
      <c r="V127" s="4">
        <v>0</v>
      </c>
      <c r="W127" s="4">
        <v>0</v>
      </c>
      <c r="X127" s="4" t="s">
        <v>491</v>
      </c>
      <c r="Y127" s="4" t="s">
        <v>492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8"/>
  <sheetViews>
    <sheetView tabSelected="1" workbookViewId="0">
      <selection activeCell="J36" sqref="J36:J8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637</v>
      </c>
    </row>
    <row r="2" s="4" customFormat="1" hidden="1" spans="1:9">
      <c r="A2" s="5">
        <v>21613144485</v>
      </c>
      <c r="B2" s="6">
        <v>44970</v>
      </c>
      <c r="C2" s="6">
        <v>44975</v>
      </c>
      <c r="D2" s="4">
        <v>39070</v>
      </c>
      <c r="E2" s="4" t="str">
        <f>VLOOKUP(A2,HOP!A:L,12,0)</f>
        <v>39070.00</v>
      </c>
      <c r="F2" s="4" t="str">
        <f>VLOOKUP(A2,HOP!A:C,3,0)</f>
        <v>2765502</v>
      </c>
      <c r="G2" s="4">
        <f>D2-E2</f>
        <v>0</v>
      </c>
      <c r="H2" s="4" t="str">
        <f>$H$1&amp;F2</f>
        <v>，2765502</v>
      </c>
      <c r="I2" s="4" t="str">
        <f>VLOOKUP(A2,HOP!A:U,21,0)</f>
        <v>直采</v>
      </c>
    </row>
    <row r="3" s="4" customFormat="1" hidden="1" spans="1:9">
      <c r="A3" s="5">
        <v>21792609636</v>
      </c>
      <c r="B3" s="6">
        <v>44972</v>
      </c>
      <c r="C3" s="6">
        <v>44975</v>
      </c>
      <c r="D3" s="4">
        <v>5109</v>
      </c>
      <c r="E3" s="4" t="str">
        <f>VLOOKUP(A3,HOP!A:L,12,0)</f>
        <v>5109.00</v>
      </c>
      <c r="F3" s="4" t="str">
        <f>VLOOKUP(A3,HOP!A:C,3,0)</f>
        <v>2797106</v>
      </c>
      <c r="G3" s="4">
        <f t="shared" ref="G3:G34" si="0">D3-E3</f>
        <v>0</v>
      </c>
      <c r="H3" s="4" t="str">
        <f t="shared" ref="H3:H34" si="1">$H$1&amp;F3</f>
        <v>，2797106</v>
      </c>
      <c r="I3" s="4" t="str">
        <f>VLOOKUP(A3,HOP!A:U,21,0)</f>
        <v>直采</v>
      </c>
    </row>
    <row r="4" s="4" customFormat="1" hidden="1" spans="1:9">
      <c r="A4" s="5">
        <v>21847782622</v>
      </c>
      <c r="B4" s="6">
        <v>44974</v>
      </c>
      <c r="C4" s="6">
        <v>44975</v>
      </c>
      <c r="D4" s="4">
        <v>1007</v>
      </c>
      <c r="E4" s="4" t="str">
        <f>VLOOKUP(A4,HOP!A:L,12,0)</f>
        <v>1007.00</v>
      </c>
      <c r="F4" s="4" t="str">
        <f>VLOOKUP(A4,HOP!A:C,3,0)</f>
        <v>2835378</v>
      </c>
      <c r="G4" s="4">
        <f t="shared" si="0"/>
        <v>0</v>
      </c>
      <c r="H4" s="4" t="str">
        <f t="shared" si="1"/>
        <v>，2835378</v>
      </c>
      <c r="I4" s="4" t="str">
        <f>VLOOKUP(A4,HOP!A:U,21,0)</f>
        <v>直采</v>
      </c>
    </row>
    <row r="5" s="4" customFormat="1" hidden="1" spans="1:9">
      <c r="A5" s="5">
        <v>21858984172</v>
      </c>
      <c r="B5" s="6">
        <v>44974</v>
      </c>
      <c r="C5" s="6">
        <v>44975</v>
      </c>
      <c r="D5" s="4">
        <v>3318</v>
      </c>
      <c r="E5" s="4" t="str">
        <f>VLOOKUP(A5,HOP!A:L,12,0)</f>
        <v>3318.00</v>
      </c>
      <c r="F5" s="4" t="str">
        <f>VLOOKUP(A5,HOP!A:C,3,0)</f>
        <v>2855093</v>
      </c>
      <c r="G5" s="4">
        <f t="shared" si="0"/>
        <v>0</v>
      </c>
      <c r="H5" s="4" t="str">
        <f t="shared" si="1"/>
        <v>，2855093</v>
      </c>
      <c r="I5" s="4" t="str">
        <f>VLOOKUP(A5,HOP!A:U,21,0)</f>
        <v>直采</v>
      </c>
    </row>
    <row r="6" s="4" customFormat="1" hidden="1" spans="1:9">
      <c r="A6" s="5">
        <v>999221905530209</v>
      </c>
      <c r="B6" s="6">
        <v>44974</v>
      </c>
      <c r="C6" s="6">
        <v>44975</v>
      </c>
      <c r="D6" s="4">
        <v>543</v>
      </c>
      <c r="E6" s="4" t="str">
        <f>VLOOKUP(A6,HOP!A:L,12,0)</f>
        <v>543.00</v>
      </c>
      <c r="F6" s="4" t="str">
        <f>VLOOKUP(A6,HOP!A:C,3,0)</f>
        <v>2869662</v>
      </c>
      <c r="G6" s="4">
        <f t="shared" si="0"/>
        <v>0</v>
      </c>
      <c r="H6" s="4" t="str">
        <f t="shared" si="1"/>
        <v>，2869662</v>
      </c>
      <c r="I6" s="4" t="str">
        <f>VLOOKUP(A6,HOP!A:U,21,0)</f>
        <v>直采</v>
      </c>
    </row>
    <row r="7" s="4" customFormat="1" hidden="1" spans="1:9">
      <c r="A7" s="5">
        <v>999221966190874</v>
      </c>
      <c r="B7" s="6">
        <v>44971</v>
      </c>
      <c r="C7" s="6">
        <v>44975</v>
      </c>
      <c r="D7" s="4">
        <v>1348</v>
      </c>
      <c r="E7" s="4" t="str">
        <f>VLOOKUP(A7,HOP!A:L,12,0)</f>
        <v>1348.00</v>
      </c>
      <c r="F7" s="4" t="str">
        <f>VLOOKUP(A7,HOP!A:C,3,0)</f>
        <v>2888292</v>
      </c>
      <c r="G7" s="4">
        <f t="shared" si="0"/>
        <v>0</v>
      </c>
      <c r="H7" s="4" t="str">
        <f t="shared" si="1"/>
        <v>，2888292</v>
      </c>
      <c r="I7" s="4" t="str">
        <f>VLOOKUP(A7,HOP!A:U,21,0)</f>
        <v>直采</v>
      </c>
    </row>
    <row r="8" s="4" customFormat="1" hidden="1" spans="1:9">
      <c r="A8" s="5">
        <v>999221969929473</v>
      </c>
      <c r="B8" s="6">
        <v>44968</v>
      </c>
      <c r="C8" s="6">
        <v>44975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999222016064246</v>
      </c>
      <c r="B9" s="6">
        <v>44972</v>
      </c>
      <c r="C9" s="6">
        <v>44975</v>
      </c>
      <c r="D9" s="4">
        <v>2079</v>
      </c>
      <c r="E9" s="4" t="str">
        <f>VLOOKUP(A9,HOP!A:L,12,0)</f>
        <v>2079.00</v>
      </c>
      <c r="F9" s="4" t="str">
        <f>VLOOKUP(A9,HOP!A:C,3,0)</f>
        <v>2905048</v>
      </c>
      <c r="G9" s="4">
        <f t="shared" si="0"/>
        <v>0</v>
      </c>
      <c r="H9" s="4" t="str">
        <f t="shared" si="1"/>
        <v>，2905048</v>
      </c>
      <c r="I9" s="4" t="str">
        <f>VLOOKUP(A9,HOP!A:U,21,0)</f>
        <v>直采</v>
      </c>
    </row>
    <row r="10" s="4" customFormat="1" hidden="1" spans="1:9">
      <c r="A10" s="5">
        <v>999222074274540</v>
      </c>
      <c r="B10" s="6">
        <v>44972</v>
      </c>
      <c r="C10" s="6">
        <v>44975</v>
      </c>
      <c r="D10" s="4">
        <v>1330</v>
      </c>
      <c r="E10" s="4" t="str">
        <f>VLOOKUP(A10,HOP!A:L,12,0)</f>
        <v>1330.00</v>
      </c>
      <c r="F10" s="4" t="str">
        <f>VLOOKUP(A10,HOP!A:C,3,0)</f>
        <v>2919338</v>
      </c>
      <c r="G10" s="4">
        <f t="shared" si="0"/>
        <v>0</v>
      </c>
      <c r="H10" s="4" t="str">
        <f t="shared" si="1"/>
        <v>，2919338</v>
      </c>
      <c r="I10" s="4" t="str">
        <f>VLOOKUP(A10,HOP!A:U,21,0)</f>
        <v>直采</v>
      </c>
    </row>
    <row r="11" s="4" customFormat="1" hidden="1" spans="1:9">
      <c r="A11" s="5">
        <v>999222100376994</v>
      </c>
      <c r="B11" s="6">
        <v>44974</v>
      </c>
      <c r="C11" s="6">
        <v>44975</v>
      </c>
      <c r="D11" s="4">
        <v>1426</v>
      </c>
      <c r="E11" s="4" t="str">
        <f>VLOOKUP(A11,HOP!A:L,12,0)</f>
        <v>1426.00</v>
      </c>
      <c r="F11" s="4" t="str">
        <f>VLOOKUP(A11,HOP!A:C,3,0)</f>
        <v>2926286</v>
      </c>
      <c r="G11" s="4">
        <f t="shared" si="0"/>
        <v>0</v>
      </c>
      <c r="H11" s="4" t="str">
        <f t="shared" si="1"/>
        <v>，2926286</v>
      </c>
      <c r="I11" s="4" t="str">
        <f>VLOOKUP(A11,HOP!A:U,21,0)</f>
        <v>直采</v>
      </c>
    </row>
    <row r="12" s="4" customFormat="1" hidden="1" spans="1:9">
      <c r="A12" s="5">
        <v>999222140932131</v>
      </c>
      <c r="B12" s="6">
        <v>44973</v>
      </c>
      <c r="C12" s="6">
        <v>44975</v>
      </c>
      <c r="D12" s="4">
        <v>2480</v>
      </c>
      <c r="E12" s="4" t="str">
        <f>VLOOKUP(A12,HOP!A:L,12,0)</f>
        <v>2480.00</v>
      </c>
      <c r="F12" s="4" t="str">
        <f>VLOOKUP(A12,HOP!A:C,3,0)</f>
        <v>2936356</v>
      </c>
      <c r="G12" s="4">
        <f t="shared" si="0"/>
        <v>0</v>
      </c>
      <c r="H12" s="4" t="str">
        <f t="shared" si="1"/>
        <v>，2936356</v>
      </c>
      <c r="I12" s="4" t="str">
        <f>VLOOKUP(A12,HOP!A:U,21,0)</f>
        <v>直采</v>
      </c>
    </row>
    <row r="13" s="4" customFormat="1" hidden="1" spans="1:9">
      <c r="A13" s="5">
        <v>999222141293088</v>
      </c>
      <c r="B13" s="6">
        <v>44973</v>
      </c>
      <c r="C13" s="6">
        <v>44975</v>
      </c>
      <c r="D13" s="4">
        <v>2560</v>
      </c>
      <c r="E13" s="4" t="str">
        <f>VLOOKUP(A13,HOP!A:L,12,0)</f>
        <v>2560.00</v>
      </c>
      <c r="F13" s="4" t="str">
        <f>VLOOKUP(A13,HOP!A:C,3,0)</f>
        <v>2936403</v>
      </c>
      <c r="G13" s="4">
        <f t="shared" si="0"/>
        <v>0</v>
      </c>
      <c r="H13" s="4" t="str">
        <f t="shared" si="1"/>
        <v>，2936403</v>
      </c>
      <c r="I13" s="4" t="str">
        <f>VLOOKUP(A13,HOP!A:U,21,0)</f>
        <v>直采</v>
      </c>
    </row>
    <row r="14" s="4" customFormat="1" hidden="1" spans="1:9">
      <c r="A14" s="5">
        <v>999222151282672</v>
      </c>
      <c r="B14" s="6">
        <v>44971</v>
      </c>
      <c r="C14" s="6">
        <v>44975</v>
      </c>
      <c r="D14" s="4">
        <v>1772</v>
      </c>
      <c r="E14" s="4" t="str">
        <f>VLOOKUP(A14,HOP!A:L,12,0)</f>
        <v>1772.00</v>
      </c>
      <c r="F14" s="4" t="str">
        <f>VLOOKUP(A14,HOP!A:C,3,0)</f>
        <v>2939089</v>
      </c>
      <c r="G14" s="4">
        <f t="shared" si="0"/>
        <v>0</v>
      </c>
      <c r="H14" s="4" t="str">
        <f t="shared" si="1"/>
        <v>，2939089</v>
      </c>
      <c r="I14" s="4" t="str">
        <f>VLOOKUP(A14,HOP!A:U,21,0)</f>
        <v>直采</v>
      </c>
    </row>
    <row r="15" s="4" customFormat="1" hidden="1" spans="1:9">
      <c r="A15" s="5">
        <v>999222197135267</v>
      </c>
      <c r="B15" s="6">
        <v>44974</v>
      </c>
      <c r="C15" s="6">
        <v>44975</v>
      </c>
      <c r="D15" s="4">
        <v>244</v>
      </c>
      <c r="E15" s="4" t="str">
        <f>VLOOKUP(A15,HOP!A:L,12,0)</f>
        <v>244.00</v>
      </c>
      <c r="F15" s="4" t="str">
        <f>VLOOKUP(A15,HOP!A:C,3,0)</f>
        <v>2948822</v>
      </c>
      <c r="G15" s="4">
        <f t="shared" si="0"/>
        <v>0</v>
      </c>
      <c r="H15" s="4" t="str">
        <f t="shared" si="1"/>
        <v>，2948822</v>
      </c>
      <c r="I15" s="4" t="str">
        <f>VLOOKUP(A15,HOP!A:U,21,0)</f>
        <v>直采</v>
      </c>
    </row>
    <row r="16" s="4" customFormat="1" hidden="1" spans="1:9">
      <c r="A16" s="5">
        <v>999222270718707</v>
      </c>
      <c r="B16" s="6">
        <v>44974</v>
      </c>
      <c r="C16" s="6">
        <v>44975</v>
      </c>
      <c r="D16" s="4">
        <v>1260</v>
      </c>
      <c r="E16" s="4" t="str">
        <f>VLOOKUP(A16,HOP!A:L,12,0)</f>
        <v>1260.00</v>
      </c>
      <c r="F16" s="4" t="str">
        <f>VLOOKUP(A16,HOP!A:C,3,0)</f>
        <v>2962571</v>
      </c>
      <c r="G16" s="4">
        <f t="shared" si="0"/>
        <v>0</v>
      </c>
      <c r="H16" s="4" t="str">
        <f t="shared" si="1"/>
        <v>，2962571</v>
      </c>
      <c r="I16" s="4" t="str">
        <f>VLOOKUP(A16,HOP!A:U,21,0)</f>
        <v>直采</v>
      </c>
    </row>
    <row r="17" s="4" customFormat="1" hidden="1" spans="1:9">
      <c r="A17" s="5">
        <v>999222279069209</v>
      </c>
      <c r="B17" s="6">
        <v>44971</v>
      </c>
      <c r="C17" s="6">
        <v>44975</v>
      </c>
      <c r="D17" s="4">
        <v>700</v>
      </c>
      <c r="E17" s="4" t="str">
        <f>VLOOKUP(A17,HOP!A:L,12,0)</f>
        <v>700.00</v>
      </c>
      <c r="F17" s="4" t="str">
        <f>VLOOKUP(A17,HOP!A:C,3,0)</f>
        <v>2964478</v>
      </c>
      <c r="G17" s="4">
        <f t="shared" si="0"/>
        <v>0</v>
      </c>
      <c r="H17" s="4" t="str">
        <f t="shared" si="1"/>
        <v>，2964478</v>
      </c>
      <c r="I17" s="4" t="str">
        <f>VLOOKUP(A17,HOP!A:U,21,0)</f>
        <v>直采</v>
      </c>
    </row>
    <row r="18" s="4" customFormat="1" hidden="1" spans="1:9">
      <c r="A18" s="5">
        <v>999222286654434</v>
      </c>
      <c r="B18" s="6">
        <v>44974</v>
      </c>
      <c r="C18" s="6">
        <v>44975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999222317209040</v>
      </c>
      <c r="B19" s="6">
        <v>44974</v>
      </c>
      <c r="C19" s="6">
        <v>44975</v>
      </c>
      <c r="D19" s="4">
        <v>647</v>
      </c>
      <c r="E19" s="4" t="str">
        <f>VLOOKUP(A19,HOP!A:L,12,0)</f>
        <v>647.00</v>
      </c>
      <c r="F19" s="4" t="str">
        <f>VLOOKUP(A19,HOP!A:C,3,0)</f>
        <v>2972455</v>
      </c>
      <c r="G19" s="4">
        <f t="shared" si="0"/>
        <v>0</v>
      </c>
      <c r="H19" s="4" t="str">
        <f t="shared" si="1"/>
        <v>，2972455</v>
      </c>
      <c r="I19" s="4" t="str">
        <f>VLOOKUP(A19,HOP!A:U,21,0)</f>
        <v>直采</v>
      </c>
    </row>
    <row r="20" s="4" customFormat="1" hidden="1" spans="1:9">
      <c r="A20" s="5">
        <v>999222344389667</v>
      </c>
      <c r="B20" s="6">
        <v>44974</v>
      </c>
      <c r="C20" s="6">
        <v>44975</v>
      </c>
      <c r="D20" s="4">
        <v>300</v>
      </c>
      <c r="E20" s="4" t="str">
        <f>VLOOKUP(A20,HOP!A:L,12,0)</f>
        <v>300.00</v>
      </c>
      <c r="F20" s="4" t="str">
        <f>VLOOKUP(A20,HOP!A:C,3,0)</f>
        <v>2976733</v>
      </c>
      <c r="G20" s="4">
        <f t="shared" si="0"/>
        <v>0</v>
      </c>
      <c r="H20" s="4" t="str">
        <f t="shared" si="1"/>
        <v>，2976733</v>
      </c>
      <c r="I20" s="4" t="str">
        <f>VLOOKUP(A20,HOP!A:U,21,0)</f>
        <v>直采</v>
      </c>
    </row>
    <row r="21" s="4" customFormat="1" hidden="1" spans="1:9">
      <c r="A21" s="5">
        <v>999222344759020</v>
      </c>
      <c r="B21" s="6">
        <v>44973</v>
      </c>
      <c r="C21" s="6">
        <v>44975</v>
      </c>
      <c r="D21" s="4">
        <v>2234</v>
      </c>
      <c r="E21" s="4" t="str">
        <f>VLOOKUP(A21,HOP!A:L,12,0)</f>
        <v>2234.00</v>
      </c>
      <c r="F21" s="4" t="str">
        <f>VLOOKUP(A21,HOP!A:C,3,0)</f>
        <v>2976823</v>
      </c>
      <c r="G21" s="4">
        <f t="shared" si="0"/>
        <v>0</v>
      </c>
      <c r="H21" s="4" t="str">
        <f t="shared" si="1"/>
        <v>，2976823</v>
      </c>
      <c r="I21" s="4" t="str">
        <f>VLOOKUP(A21,HOP!A:U,21,0)</f>
        <v>直采</v>
      </c>
    </row>
    <row r="22" s="4" customFormat="1" hidden="1" spans="1:9">
      <c r="A22" s="5">
        <v>999222345548064</v>
      </c>
      <c r="B22" s="6">
        <v>44973</v>
      </c>
      <c r="C22" s="6">
        <v>44975</v>
      </c>
      <c r="D22" s="4">
        <v>732</v>
      </c>
      <c r="E22" s="4" t="str">
        <f>VLOOKUP(A22,HOP!A:L,12,0)</f>
        <v>732.00</v>
      </c>
      <c r="F22" s="4" t="str">
        <f>VLOOKUP(A22,HOP!A:C,3,0)</f>
        <v>2977051</v>
      </c>
      <c r="G22" s="4">
        <f t="shared" si="0"/>
        <v>0</v>
      </c>
      <c r="H22" s="4" t="str">
        <f t="shared" si="1"/>
        <v>，2977051</v>
      </c>
      <c r="I22" s="4" t="str">
        <f>VLOOKUP(A22,HOP!A:U,21,0)</f>
        <v>直采</v>
      </c>
    </row>
    <row r="23" s="4" customFormat="1" hidden="1" spans="1:9">
      <c r="A23" s="5">
        <v>999222374727338</v>
      </c>
      <c r="B23" s="6">
        <v>44972</v>
      </c>
      <c r="C23" s="6">
        <v>44975</v>
      </c>
      <c r="D23" s="4">
        <v>4455</v>
      </c>
      <c r="E23" s="4" t="str">
        <f>VLOOKUP(A23,HOP!A:L,12,0)</f>
        <v>4455.00</v>
      </c>
      <c r="F23" s="4" t="str">
        <f>VLOOKUP(A23,HOP!A:C,3,0)</f>
        <v>2981649</v>
      </c>
      <c r="G23" s="4">
        <f t="shared" si="0"/>
        <v>0</v>
      </c>
      <c r="H23" s="4" t="str">
        <f t="shared" si="1"/>
        <v>，2981649</v>
      </c>
      <c r="I23" s="4" t="str">
        <f>VLOOKUP(A23,HOP!A:U,21,0)</f>
        <v>直采</v>
      </c>
    </row>
    <row r="24" s="4" customFormat="1" hidden="1" spans="1:9">
      <c r="A24" s="5">
        <v>999222394565277</v>
      </c>
      <c r="B24" s="6">
        <v>44973</v>
      </c>
      <c r="C24" s="6">
        <v>44975</v>
      </c>
      <c r="D24" s="4">
        <v>5000</v>
      </c>
      <c r="E24" s="4" t="str">
        <f>VLOOKUP(A24,HOP!A:L,12,0)</f>
        <v>5000.00</v>
      </c>
      <c r="F24" s="4" t="str">
        <f>VLOOKUP(A24,HOP!A:C,3,0)</f>
        <v>2984740</v>
      </c>
      <c r="G24" s="4">
        <f t="shared" si="0"/>
        <v>0</v>
      </c>
      <c r="H24" s="4" t="str">
        <f t="shared" si="1"/>
        <v>，2984740</v>
      </c>
      <c r="I24" s="4" t="str">
        <f>VLOOKUP(A24,HOP!A:U,21,0)</f>
        <v>直采</v>
      </c>
    </row>
    <row r="25" s="4" customFormat="1" hidden="1" spans="1:9">
      <c r="A25" s="5">
        <v>999222394606031</v>
      </c>
      <c r="B25" s="6">
        <v>44972</v>
      </c>
      <c r="C25" s="6">
        <v>44975</v>
      </c>
      <c r="D25" s="4">
        <v>4916</v>
      </c>
      <c r="E25" s="4" t="str">
        <f>VLOOKUP(A25,HOP!A:L,12,0)</f>
        <v>4916.00</v>
      </c>
      <c r="F25" s="4" t="str">
        <f>VLOOKUP(A25,HOP!A:C,3,0)</f>
        <v>2984743</v>
      </c>
      <c r="G25" s="4">
        <f t="shared" si="0"/>
        <v>0</v>
      </c>
      <c r="H25" s="4" t="str">
        <f t="shared" si="1"/>
        <v>，2984743</v>
      </c>
      <c r="I25" s="4" t="str">
        <f>VLOOKUP(A25,HOP!A:U,21,0)</f>
        <v>直采</v>
      </c>
    </row>
    <row r="26" s="4" customFormat="1" hidden="1" spans="1:9">
      <c r="A26" s="5">
        <v>999222408214048</v>
      </c>
      <c r="B26" s="6">
        <v>44973</v>
      </c>
      <c r="C26" s="6">
        <v>44975</v>
      </c>
      <c r="D26" s="4">
        <v>1500</v>
      </c>
      <c r="E26" s="4" t="str">
        <f>VLOOKUP(A26,HOP!A:L,12,0)</f>
        <v>1500.00</v>
      </c>
      <c r="F26" s="4" t="str">
        <f>VLOOKUP(A26,HOP!A:C,3,0)</f>
        <v>2987090</v>
      </c>
      <c r="G26" s="4">
        <f t="shared" si="0"/>
        <v>0</v>
      </c>
      <c r="H26" s="4" t="str">
        <f t="shared" si="1"/>
        <v>，2987090</v>
      </c>
      <c r="I26" s="4" t="str">
        <f>VLOOKUP(A26,HOP!A:U,21,0)</f>
        <v>直连</v>
      </c>
    </row>
    <row r="27" s="4" customFormat="1" hidden="1" spans="1:9">
      <c r="A27" s="5">
        <v>999222425138898</v>
      </c>
      <c r="B27" s="6">
        <v>44974</v>
      </c>
      <c r="C27" s="6">
        <v>44975</v>
      </c>
      <c r="D27" s="4">
        <v>405</v>
      </c>
      <c r="E27" s="4" t="str">
        <f>VLOOKUP(A27,HOP!A:L,12,0)</f>
        <v>405.00</v>
      </c>
      <c r="F27" s="4" t="str">
        <f>VLOOKUP(A27,HOP!A:C,3,0)</f>
        <v>2989344</v>
      </c>
      <c r="G27" s="4">
        <f t="shared" si="0"/>
        <v>0</v>
      </c>
      <c r="H27" s="4" t="str">
        <f t="shared" si="1"/>
        <v>，2989344</v>
      </c>
      <c r="I27" s="4" t="str">
        <f>VLOOKUP(A27,HOP!A:U,21,0)</f>
        <v>直连</v>
      </c>
    </row>
    <row r="28" s="4" customFormat="1" hidden="1" spans="1:9">
      <c r="A28" s="5">
        <v>999222439066275</v>
      </c>
      <c r="B28" s="6">
        <v>44974</v>
      </c>
      <c r="C28" s="6">
        <v>44975</v>
      </c>
      <c r="D28" s="4">
        <v>744</v>
      </c>
      <c r="E28" s="4" t="str">
        <f>VLOOKUP(A28,HOP!A:L,12,0)</f>
        <v>744.00</v>
      </c>
      <c r="F28" s="4" t="str">
        <f>VLOOKUP(A28,HOP!A:C,3,0)</f>
        <v>2991779</v>
      </c>
      <c r="G28" s="4">
        <f t="shared" si="0"/>
        <v>0</v>
      </c>
      <c r="H28" s="4" t="str">
        <f t="shared" si="1"/>
        <v>，2991779</v>
      </c>
      <c r="I28" s="4" t="str">
        <f>VLOOKUP(A28,HOP!A:U,21,0)</f>
        <v>直采</v>
      </c>
    </row>
    <row r="29" s="4" customFormat="1" hidden="1" spans="1:9">
      <c r="A29" s="5">
        <v>999222445709057</v>
      </c>
      <c r="B29" s="6">
        <v>44974</v>
      </c>
      <c r="C29" s="6">
        <v>44975</v>
      </c>
      <c r="D29" s="4">
        <v>461</v>
      </c>
      <c r="E29" s="4" t="str">
        <f>VLOOKUP(A29,HOP!A:L,12,0)</f>
        <v>461.00</v>
      </c>
      <c r="F29" s="4" t="str">
        <f>VLOOKUP(A29,HOP!A:C,3,0)</f>
        <v>2992468</v>
      </c>
      <c r="G29" s="4">
        <f t="shared" si="0"/>
        <v>0</v>
      </c>
      <c r="H29" s="4" t="str">
        <f t="shared" si="1"/>
        <v>，2992468</v>
      </c>
      <c r="I29" s="4" t="str">
        <f>VLOOKUP(A29,HOP!A:U,21,0)</f>
        <v>直采</v>
      </c>
    </row>
    <row r="30" s="4" customFormat="1" hidden="1" spans="1:9">
      <c r="A30" s="5">
        <v>999222461388729</v>
      </c>
      <c r="B30" s="6">
        <v>44968</v>
      </c>
      <c r="C30" s="6">
        <v>44975</v>
      </c>
      <c r="D30" s="4">
        <v>2730</v>
      </c>
      <c r="E30" s="4" t="str">
        <f>VLOOKUP(A30,HOP!A:L,12,0)</f>
        <v>2730.00</v>
      </c>
      <c r="F30" s="4" t="str">
        <f>VLOOKUP(A30,HOP!A:C,3,0)</f>
        <v>2994558</v>
      </c>
      <c r="G30" s="4">
        <f t="shared" si="0"/>
        <v>0</v>
      </c>
      <c r="H30" s="4" t="str">
        <f t="shared" si="1"/>
        <v>，2994558</v>
      </c>
      <c r="I30" s="4" t="str">
        <f>VLOOKUP(A30,HOP!A:U,21,0)</f>
        <v>直采</v>
      </c>
    </row>
    <row r="31" s="4" customFormat="1" hidden="1" spans="1:9">
      <c r="A31" s="5">
        <v>999222465976024</v>
      </c>
      <c r="B31" s="6">
        <v>44971</v>
      </c>
      <c r="C31" s="6">
        <v>44975</v>
      </c>
      <c r="D31" s="4">
        <v>2736</v>
      </c>
      <c r="E31" s="4" t="str">
        <f>VLOOKUP(A31,HOP!A:L,12,0)</f>
        <v>2736.00</v>
      </c>
      <c r="F31" s="4" t="str">
        <f>VLOOKUP(A31,HOP!A:C,3,0)</f>
        <v>2995119</v>
      </c>
      <c r="G31" s="4">
        <f t="shared" si="0"/>
        <v>0</v>
      </c>
      <c r="H31" s="4" t="str">
        <f t="shared" si="1"/>
        <v>，2995119</v>
      </c>
      <c r="I31" s="4" t="str">
        <f>VLOOKUP(A31,HOP!A:U,21,0)</f>
        <v>直采</v>
      </c>
    </row>
    <row r="32" s="4" customFormat="1" hidden="1" spans="1:9">
      <c r="A32" s="5">
        <v>999222477666641</v>
      </c>
      <c r="B32" s="6">
        <v>44973</v>
      </c>
      <c r="C32" s="6">
        <v>44975</v>
      </c>
      <c r="D32" s="4">
        <v>570</v>
      </c>
      <c r="E32" s="4" t="str">
        <f>VLOOKUP(A32,HOP!A:L,12,0)</f>
        <v>570.00</v>
      </c>
      <c r="F32" s="4" t="str">
        <f>VLOOKUP(A32,HOP!A:C,3,0)</f>
        <v>2997101</v>
      </c>
      <c r="G32" s="4">
        <f t="shared" si="0"/>
        <v>0</v>
      </c>
      <c r="H32" s="4" t="str">
        <f t="shared" si="1"/>
        <v>，2997101</v>
      </c>
      <c r="I32" s="4" t="str">
        <f>VLOOKUP(A32,HOP!A:U,21,0)</f>
        <v>直采</v>
      </c>
    </row>
    <row r="33" s="4" customFormat="1" hidden="1" spans="1:9">
      <c r="A33" s="5">
        <v>999222483416529</v>
      </c>
      <c r="B33" s="6">
        <v>44973</v>
      </c>
      <c r="C33" s="6">
        <v>44975</v>
      </c>
      <c r="D33" s="4">
        <v>2060</v>
      </c>
      <c r="E33" s="4" t="str">
        <f>VLOOKUP(A33,HOP!A:L,12,0)</f>
        <v>2060.00</v>
      </c>
      <c r="F33" s="4" t="str">
        <f>VLOOKUP(A33,HOP!A:C,3,0)</f>
        <v>2998111</v>
      </c>
      <c r="G33" s="4">
        <f t="shared" si="0"/>
        <v>0</v>
      </c>
      <c r="H33" s="4" t="str">
        <f t="shared" si="1"/>
        <v>，2998111</v>
      </c>
      <c r="I33" s="4" t="str">
        <f>VLOOKUP(A33,HOP!A:U,21,0)</f>
        <v>直采</v>
      </c>
    </row>
    <row r="34" s="4" customFormat="1" hidden="1" spans="1:9">
      <c r="A34" s="5">
        <v>999222493795521</v>
      </c>
      <c r="B34" s="6">
        <v>44972</v>
      </c>
      <c r="C34" s="6">
        <v>44975</v>
      </c>
      <c r="D34" s="4">
        <v>4551</v>
      </c>
      <c r="E34" s="4" t="str">
        <f>VLOOKUP(A34,HOP!A:L,12,0)</f>
        <v>4551.00</v>
      </c>
      <c r="F34" s="4" t="str">
        <f>VLOOKUP(A34,HOP!A:C,3,0)</f>
        <v>2999244</v>
      </c>
      <c r="G34" s="4">
        <f t="shared" si="0"/>
        <v>0</v>
      </c>
      <c r="H34" s="4" t="str">
        <f t="shared" si="1"/>
        <v>，2999244</v>
      </c>
      <c r="I34" s="4" t="str">
        <f>VLOOKUP(A34,HOP!A:U,21,0)</f>
        <v>直采</v>
      </c>
    </row>
    <row r="35" s="4" customFormat="1" hidden="1" spans="1:9">
      <c r="A35" s="5">
        <v>999222508849416</v>
      </c>
      <c r="B35" s="6">
        <v>44973</v>
      </c>
      <c r="C35" s="6">
        <v>44975</v>
      </c>
      <c r="D35" s="4">
        <v>2008</v>
      </c>
      <c r="E35" s="4" t="str">
        <f>VLOOKUP(A35,HOP!A:L,12,0)</f>
        <v>2008.00</v>
      </c>
      <c r="F35" s="4" t="str">
        <f>VLOOKUP(A35,HOP!A:C,3,0)</f>
        <v>3001556</v>
      </c>
      <c r="G35" s="4">
        <f t="shared" ref="G35:G66" si="2">D35-E35</f>
        <v>0</v>
      </c>
      <c r="H35" s="4" t="str">
        <f t="shared" ref="H35:H66" si="3">$H$1&amp;F35</f>
        <v>，3001556</v>
      </c>
      <c r="I35" s="4" t="str">
        <f>VLOOKUP(A35,HOP!A:U,21,0)</f>
        <v>直采</v>
      </c>
    </row>
    <row r="36" s="4" customFormat="1" spans="1:10">
      <c r="A36" s="8" t="s">
        <v>638</v>
      </c>
      <c r="B36" s="6">
        <v>44971</v>
      </c>
      <c r="C36" s="6">
        <v>44975</v>
      </c>
      <c r="D36" s="4">
        <v>5992</v>
      </c>
      <c r="E36" s="4" t="e">
        <f>VLOOKUP(A36,HOP!A:L,12,0)</f>
        <v>#N/A</v>
      </c>
      <c r="F36" s="4">
        <v>3003506</v>
      </c>
      <c r="G36" s="4" t="e">
        <f t="shared" si="2"/>
        <v>#N/A</v>
      </c>
      <c r="H36" s="4" t="str">
        <f t="shared" si="3"/>
        <v>，3003506</v>
      </c>
      <c r="I36" s="4" t="e">
        <f>VLOOKUP(A36,HOP!A:U,21,0)</f>
        <v>#N/A</v>
      </c>
      <c r="J36" s="4" t="s">
        <v>639</v>
      </c>
    </row>
    <row r="37" s="4" customFormat="1" hidden="1" spans="1:9">
      <c r="A37" s="5">
        <v>999222529770641</v>
      </c>
      <c r="B37" s="6">
        <v>44974</v>
      </c>
      <c r="C37" s="6">
        <v>44975</v>
      </c>
      <c r="D37" s="4">
        <v>616</v>
      </c>
      <c r="E37" s="4" t="str">
        <f>VLOOKUP(A37,HOP!A:L,12,0)</f>
        <v>616.00</v>
      </c>
      <c r="F37" s="4" t="str">
        <f>VLOOKUP(A37,HOP!A:C,3,0)</f>
        <v>3004612</v>
      </c>
      <c r="G37" s="4">
        <f t="shared" si="2"/>
        <v>0</v>
      </c>
      <c r="H37" s="4" t="str">
        <f t="shared" si="3"/>
        <v>，3004612</v>
      </c>
      <c r="I37" s="4" t="str">
        <f>VLOOKUP(A37,HOP!A:U,21,0)</f>
        <v>直采</v>
      </c>
    </row>
    <row r="38" s="4" customFormat="1" hidden="1" spans="1:9">
      <c r="A38" s="5">
        <v>999222546807861</v>
      </c>
      <c r="B38" s="6">
        <v>44973</v>
      </c>
      <c r="C38" s="6">
        <v>44975</v>
      </c>
      <c r="D38" s="4">
        <v>1470</v>
      </c>
      <c r="E38" s="4" t="str">
        <f>VLOOKUP(A38,HOP!A:L,12,0)</f>
        <v>1470.00</v>
      </c>
      <c r="F38" s="4" t="str">
        <f>VLOOKUP(A38,HOP!A:C,3,0)</f>
        <v>3006990</v>
      </c>
      <c r="G38" s="4">
        <f t="shared" si="2"/>
        <v>0</v>
      </c>
      <c r="H38" s="4" t="str">
        <f t="shared" si="3"/>
        <v>，3006990</v>
      </c>
      <c r="I38" s="4" t="str">
        <f>VLOOKUP(A38,HOP!A:U,21,0)</f>
        <v>直采</v>
      </c>
    </row>
    <row r="39" s="4" customFormat="1" hidden="1" spans="1:9">
      <c r="A39" s="5">
        <v>999222548340044</v>
      </c>
      <c r="B39" s="6">
        <v>44974</v>
      </c>
      <c r="C39" s="6">
        <v>44975</v>
      </c>
      <c r="D39" s="4">
        <v>422</v>
      </c>
      <c r="E39" s="4" t="str">
        <f>VLOOKUP(A39,HOP!A:L,12,0)</f>
        <v>422.00</v>
      </c>
      <c r="F39" s="4" t="str">
        <f>VLOOKUP(A39,HOP!A:C,3,0)</f>
        <v>3007407</v>
      </c>
      <c r="G39" s="4">
        <f t="shared" si="2"/>
        <v>0</v>
      </c>
      <c r="H39" s="4" t="str">
        <f t="shared" si="3"/>
        <v>，3007407</v>
      </c>
      <c r="I39" s="4" t="str">
        <f>VLOOKUP(A39,HOP!A:U,21,0)</f>
        <v>直采</v>
      </c>
    </row>
    <row r="40" s="4" customFormat="1" hidden="1" spans="1:9">
      <c r="A40" s="5">
        <v>999222558205104</v>
      </c>
      <c r="B40" s="6">
        <v>44973</v>
      </c>
      <c r="C40" s="6">
        <v>44975</v>
      </c>
      <c r="D40" s="4">
        <v>4044</v>
      </c>
      <c r="E40" s="4" t="str">
        <f>VLOOKUP(A40,HOP!A:L,12,0)</f>
        <v>4044.00</v>
      </c>
      <c r="F40" s="4" t="str">
        <f>VLOOKUP(A40,HOP!A:C,3,0)</f>
        <v>3008360</v>
      </c>
      <c r="G40" s="4">
        <f t="shared" si="2"/>
        <v>0</v>
      </c>
      <c r="H40" s="4" t="str">
        <f t="shared" si="3"/>
        <v>，3008360</v>
      </c>
      <c r="I40" s="4" t="str">
        <f>VLOOKUP(A40,HOP!A:U,21,0)</f>
        <v>直采</v>
      </c>
    </row>
    <row r="41" s="4" customFormat="1" hidden="1" spans="1:9">
      <c r="A41" s="5">
        <v>999222561324159</v>
      </c>
      <c r="B41" s="6">
        <v>44973</v>
      </c>
      <c r="C41" s="6">
        <v>44975</v>
      </c>
      <c r="D41" s="4">
        <v>664</v>
      </c>
      <c r="E41" s="4" t="str">
        <f>VLOOKUP(A41,HOP!A:L,12,0)</f>
        <v>664.00</v>
      </c>
      <c r="F41" s="4" t="str">
        <f>VLOOKUP(A41,HOP!A:C,3,0)</f>
        <v>3008947</v>
      </c>
      <c r="G41" s="4">
        <f t="shared" si="2"/>
        <v>0</v>
      </c>
      <c r="H41" s="4" t="str">
        <f t="shared" si="3"/>
        <v>，3008947</v>
      </c>
      <c r="I41" s="4" t="str">
        <f>VLOOKUP(A41,HOP!A:U,21,0)</f>
        <v>直采</v>
      </c>
    </row>
    <row r="42" s="4" customFormat="1" hidden="1" spans="1:9">
      <c r="A42" s="5">
        <v>22565972003</v>
      </c>
      <c r="B42" s="6">
        <v>44973</v>
      </c>
      <c r="C42" s="6">
        <v>44975</v>
      </c>
      <c r="D42" s="4">
        <v>510</v>
      </c>
      <c r="E42" s="4" t="str">
        <f>VLOOKUP(A42,HOP!A:L,12,0)</f>
        <v>510.00</v>
      </c>
      <c r="F42" s="4" t="str">
        <f>VLOOKUP(A42,HOP!A:C,3,0)</f>
        <v>3009989</v>
      </c>
      <c r="G42" s="4">
        <f t="shared" si="2"/>
        <v>0</v>
      </c>
      <c r="H42" s="4" t="str">
        <f t="shared" si="3"/>
        <v>，3009989</v>
      </c>
      <c r="I42" s="4" t="str">
        <f>VLOOKUP(A42,HOP!A:U,21,0)</f>
        <v>直采</v>
      </c>
    </row>
    <row r="43" s="4" customFormat="1" hidden="1" spans="1:9">
      <c r="A43" s="5">
        <v>999222566263706</v>
      </c>
      <c r="B43" s="6">
        <v>44972</v>
      </c>
      <c r="C43" s="6">
        <v>44975</v>
      </c>
      <c r="D43" s="4">
        <v>2924</v>
      </c>
      <c r="E43" s="4" t="str">
        <f>VLOOKUP(A43,HOP!A:L,12,0)</f>
        <v>2924.00</v>
      </c>
      <c r="F43" s="4" t="str">
        <f>VLOOKUP(A43,HOP!A:C,3,0)</f>
        <v>3010060</v>
      </c>
      <c r="G43" s="4">
        <f t="shared" si="2"/>
        <v>0</v>
      </c>
      <c r="H43" s="4" t="str">
        <f t="shared" si="3"/>
        <v>，3010060</v>
      </c>
      <c r="I43" s="4" t="str">
        <f>VLOOKUP(A43,HOP!A:U,21,0)</f>
        <v>直采</v>
      </c>
    </row>
    <row r="44" s="4" customFormat="1" hidden="1" spans="1:9">
      <c r="A44" s="5">
        <v>999222574115191</v>
      </c>
      <c r="B44" s="6">
        <v>44974</v>
      </c>
      <c r="C44" s="6">
        <v>44975</v>
      </c>
      <c r="D44" s="4">
        <v>366</v>
      </c>
      <c r="E44" s="4" t="str">
        <f>VLOOKUP(A44,HOP!A:L,12,0)</f>
        <v>366.00</v>
      </c>
      <c r="F44" s="4" t="str">
        <f>VLOOKUP(A44,HOP!A:C,3,0)</f>
        <v>3011007</v>
      </c>
      <c r="G44" s="4">
        <f t="shared" si="2"/>
        <v>0</v>
      </c>
      <c r="H44" s="4" t="str">
        <f t="shared" si="3"/>
        <v>，3011007</v>
      </c>
      <c r="I44" s="4" t="str">
        <f>VLOOKUP(A44,HOP!A:U,21,0)</f>
        <v>直采</v>
      </c>
    </row>
    <row r="45" s="4" customFormat="1" hidden="1" spans="1:9">
      <c r="A45" s="5">
        <v>999222587901082</v>
      </c>
      <c r="B45" s="6">
        <v>44972</v>
      </c>
      <c r="C45" s="6">
        <v>44975</v>
      </c>
      <c r="D45" s="4">
        <v>5741</v>
      </c>
      <c r="E45" s="4" t="str">
        <f>VLOOKUP(A45,HOP!A:L,12,0)</f>
        <v>5741.00</v>
      </c>
      <c r="F45" s="4" t="str">
        <f>VLOOKUP(A45,HOP!A:C,3,0)</f>
        <v>3012941</v>
      </c>
      <c r="G45" s="4">
        <f t="shared" si="2"/>
        <v>0</v>
      </c>
      <c r="H45" s="4" t="str">
        <f t="shared" si="3"/>
        <v>，3012941</v>
      </c>
      <c r="I45" s="4" t="str">
        <f>VLOOKUP(A45,HOP!A:U,21,0)</f>
        <v>直采</v>
      </c>
    </row>
    <row r="46" s="4" customFormat="1" hidden="1" spans="1:9">
      <c r="A46" s="5">
        <v>999222588243901</v>
      </c>
      <c r="B46" s="6">
        <v>44973</v>
      </c>
      <c r="C46" s="6">
        <v>44975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999222594576841</v>
      </c>
      <c r="B47" s="6">
        <v>44973</v>
      </c>
      <c r="C47" s="6">
        <v>44975</v>
      </c>
      <c r="D47" s="4">
        <v>3108</v>
      </c>
      <c r="E47" s="4" t="str">
        <f>VLOOKUP(A47,HOP!A:L,12,0)</f>
        <v>3108.00</v>
      </c>
      <c r="F47" s="4" t="str">
        <f>VLOOKUP(A47,HOP!A:C,3,0)</f>
        <v>3014070</v>
      </c>
      <c r="G47" s="4">
        <f t="shared" si="2"/>
        <v>0</v>
      </c>
      <c r="H47" s="4" t="str">
        <f t="shared" si="3"/>
        <v>，3014070</v>
      </c>
      <c r="I47" s="4" t="str">
        <f>VLOOKUP(A47,HOP!A:U,21,0)</f>
        <v>直采</v>
      </c>
    </row>
    <row r="48" s="4" customFormat="1" hidden="1" spans="1:9">
      <c r="A48" s="5">
        <v>999222604877433</v>
      </c>
      <c r="B48" s="6">
        <v>44974</v>
      </c>
      <c r="C48" s="6">
        <v>44975</v>
      </c>
      <c r="D48" s="4">
        <v>1114</v>
      </c>
      <c r="E48" s="4" t="str">
        <f>VLOOKUP(A48,HOP!A:L,12,0)</f>
        <v>1114.00</v>
      </c>
      <c r="F48" s="4" t="str">
        <f>VLOOKUP(A48,HOP!A:C,3,0)</f>
        <v>3015095</v>
      </c>
      <c r="G48" s="4">
        <f t="shared" si="2"/>
        <v>0</v>
      </c>
      <c r="H48" s="4" t="str">
        <f t="shared" si="3"/>
        <v>，3015095</v>
      </c>
      <c r="I48" s="4" t="str">
        <f>VLOOKUP(A48,HOP!A:U,21,0)</f>
        <v>直采</v>
      </c>
    </row>
    <row r="49" s="4" customFormat="1" hidden="1" spans="1:9">
      <c r="A49" s="5">
        <v>999222606257923</v>
      </c>
      <c r="B49" s="6">
        <v>44972</v>
      </c>
      <c r="C49" s="6">
        <v>44975</v>
      </c>
      <c r="D49" s="4">
        <v>1963</v>
      </c>
      <c r="E49" s="4" t="str">
        <f>VLOOKUP(A49,HOP!A:L,12,0)</f>
        <v>1963.00</v>
      </c>
      <c r="F49" s="4" t="str">
        <f>VLOOKUP(A49,HOP!A:C,3,0)</f>
        <v>3015366</v>
      </c>
      <c r="G49" s="4">
        <f t="shared" si="2"/>
        <v>0</v>
      </c>
      <c r="H49" s="4" t="str">
        <f t="shared" si="3"/>
        <v>，3015366</v>
      </c>
      <c r="I49" s="4" t="str">
        <f>VLOOKUP(A49,HOP!A:U,21,0)</f>
        <v>直采</v>
      </c>
    </row>
    <row r="50" s="4" customFormat="1" hidden="1" spans="1:9">
      <c r="A50" s="5">
        <v>999222626320717</v>
      </c>
      <c r="B50" s="6">
        <v>44973</v>
      </c>
      <c r="C50" s="6">
        <v>44975</v>
      </c>
      <c r="D50" s="4">
        <v>1244</v>
      </c>
      <c r="E50" s="4" t="str">
        <f>VLOOKUP(A50,HOP!A:L,12,0)</f>
        <v>1244.00</v>
      </c>
      <c r="F50" s="4" t="str">
        <f>VLOOKUP(A50,HOP!A:C,3,0)</f>
        <v>3018374</v>
      </c>
      <c r="G50" s="4">
        <f t="shared" si="2"/>
        <v>0</v>
      </c>
      <c r="H50" s="4" t="str">
        <f t="shared" si="3"/>
        <v>，3018374</v>
      </c>
      <c r="I50" s="4" t="str">
        <f>VLOOKUP(A50,HOP!A:U,21,0)</f>
        <v>直采</v>
      </c>
    </row>
    <row r="51" s="4" customFormat="1" hidden="1" spans="1:9">
      <c r="A51" s="5">
        <v>999222626518434</v>
      </c>
      <c r="B51" s="6">
        <v>44973</v>
      </c>
      <c r="C51" s="6">
        <v>44975</v>
      </c>
      <c r="D51" s="4">
        <v>1528</v>
      </c>
      <c r="E51" s="4" t="str">
        <f>VLOOKUP(A51,HOP!A:L,12,0)</f>
        <v>1528.00</v>
      </c>
      <c r="F51" s="4" t="str">
        <f>VLOOKUP(A51,HOP!A:C,3,0)</f>
        <v>3018422</v>
      </c>
      <c r="G51" s="4">
        <f t="shared" si="2"/>
        <v>0</v>
      </c>
      <c r="H51" s="4" t="str">
        <f t="shared" si="3"/>
        <v>，3018422</v>
      </c>
      <c r="I51" s="4" t="str">
        <f>VLOOKUP(A51,HOP!A:U,21,0)</f>
        <v>直采</v>
      </c>
    </row>
    <row r="52" s="4" customFormat="1" hidden="1" spans="1:9">
      <c r="A52" s="5">
        <v>999222626535284</v>
      </c>
      <c r="B52" s="6">
        <v>44973</v>
      </c>
      <c r="C52" s="6">
        <v>44975</v>
      </c>
      <c r="D52" s="4">
        <v>1244</v>
      </c>
      <c r="E52" s="4" t="str">
        <f>VLOOKUP(A52,HOP!A:L,12,0)</f>
        <v>1244.00</v>
      </c>
      <c r="F52" s="4" t="str">
        <f>VLOOKUP(A52,HOP!A:C,3,0)</f>
        <v>3018427</v>
      </c>
      <c r="G52" s="4">
        <f t="shared" si="2"/>
        <v>0</v>
      </c>
      <c r="H52" s="4" t="str">
        <f t="shared" si="3"/>
        <v>，3018427</v>
      </c>
      <c r="I52" s="4" t="str">
        <f>VLOOKUP(A52,HOP!A:U,21,0)</f>
        <v>直采</v>
      </c>
    </row>
    <row r="53" s="4" customFormat="1" hidden="1" spans="1:9">
      <c r="A53" s="5">
        <v>999222630821149</v>
      </c>
      <c r="B53" s="6">
        <v>44974</v>
      </c>
      <c r="C53" s="6">
        <v>44975</v>
      </c>
      <c r="D53" s="4">
        <v>245</v>
      </c>
      <c r="E53" s="4" t="str">
        <f>VLOOKUP(A53,HOP!A:L,12,0)</f>
        <v>245.00</v>
      </c>
      <c r="F53" s="4" t="str">
        <f>VLOOKUP(A53,HOP!A:C,3,0)</f>
        <v>3018600</v>
      </c>
      <c r="G53" s="4">
        <f t="shared" si="2"/>
        <v>0</v>
      </c>
      <c r="H53" s="4" t="str">
        <f t="shared" si="3"/>
        <v>，3018600</v>
      </c>
      <c r="I53" s="4" t="str">
        <f>VLOOKUP(A53,HOP!A:U,21,0)</f>
        <v>直采</v>
      </c>
    </row>
    <row r="54" s="4" customFormat="1" hidden="1" spans="1:9">
      <c r="A54" s="5">
        <v>999222638553349</v>
      </c>
      <c r="B54" s="6">
        <v>44968</v>
      </c>
      <c r="C54" s="6">
        <v>44975</v>
      </c>
      <c r="D54" s="4">
        <v>3780</v>
      </c>
      <c r="E54" s="4" t="str">
        <f>VLOOKUP(A54,HOP!A:L,12,0)</f>
        <v>3780.00</v>
      </c>
      <c r="F54" s="4" t="str">
        <f>VLOOKUP(A54,HOP!A:C,3,0)</f>
        <v>3019726</v>
      </c>
      <c r="G54" s="4">
        <f t="shared" si="2"/>
        <v>0</v>
      </c>
      <c r="H54" s="4" t="str">
        <f t="shared" si="3"/>
        <v>，3019726</v>
      </c>
      <c r="I54" s="4" t="str">
        <f>VLOOKUP(A54,HOP!A:U,21,0)</f>
        <v>直采</v>
      </c>
    </row>
    <row r="55" s="4" customFormat="1" hidden="1" spans="1:9">
      <c r="A55" s="5">
        <v>999222652752514</v>
      </c>
      <c r="B55" s="6">
        <v>44974</v>
      </c>
      <c r="C55" s="6">
        <v>44975</v>
      </c>
      <c r="D55" s="4">
        <v>624</v>
      </c>
      <c r="E55" s="4" t="str">
        <f>VLOOKUP(A55,HOP!A:L,12,0)</f>
        <v>624.00</v>
      </c>
      <c r="F55" s="4" t="str">
        <f>VLOOKUP(A55,HOP!A:C,3,0)</f>
        <v>3021586</v>
      </c>
      <c r="G55" s="4">
        <f t="shared" si="2"/>
        <v>0</v>
      </c>
      <c r="H55" s="4" t="str">
        <f t="shared" si="3"/>
        <v>，3021586</v>
      </c>
      <c r="I55" s="4" t="str">
        <f>VLOOKUP(A55,HOP!A:U,21,0)</f>
        <v>直采</v>
      </c>
    </row>
    <row r="56" s="4" customFormat="1" hidden="1" spans="1:9">
      <c r="A56" s="5">
        <v>999222658571839</v>
      </c>
      <c r="B56" s="6">
        <v>44974</v>
      </c>
      <c r="C56" s="6">
        <v>44975</v>
      </c>
      <c r="D56" s="4">
        <v>943</v>
      </c>
      <c r="E56" s="4" t="str">
        <f>VLOOKUP(A56,HOP!A:L,12,0)</f>
        <v>943.00</v>
      </c>
      <c r="F56" s="4" t="str">
        <f>VLOOKUP(A56,HOP!A:C,3,0)</f>
        <v>3022519</v>
      </c>
      <c r="G56" s="4">
        <f t="shared" si="2"/>
        <v>0</v>
      </c>
      <c r="H56" s="4" t="str">
        <f t="shared" si="3"/>
        <v>，3022519</v>
      </c>
      <c r="I56" s="4" t="str">
        <f>VLOOKUP(A56,HOP!A:U,21,0)</f>
        <v>直采</v>
      </c>
    </row>
    <row r="57" s="4" customFormat="1" hidden="1" spans="1:9">
      <c r="A57" s="5">
        <v>999222666550214</v>
      </c>
      <c r="B57" s="6">
        <v>44974</v>
      </c>
      <c r="C57" s="6">
        <v>44975</v>
      </c>
      <c r="D57" s="4">
        <v>943</v>
      </c>
      <c r="E57" s="4" t="str">
        <f>VLOOKUP(A57,HOP!A:L,12,0)</f>
        <v>943.00</v>
      </c>
      <c r="F57" s="4" t="str">
        <f>VLOOKUP(A57,HOP!A:C,3,0)</f>
        <v>3023053</v>
      </c>
      <c r="G57" s="4">
        <f t="shared" si="2"/>
        <v>0</v>
      </c>
      <c r="H57" s="4" t="str">
        <f t="shared" si="3"/>
        <v>，3023053</v>
      </c>
      <c r="I57" s="4" t="str">
        <f>VLOOKUP(A57,HOP!A:U,21,0)</f>
        <v>直采</v>
      </c>
    </row>
    <row r="58" s="4" customFormat="1" hidden="1" spans="1:9">
      <c r="A58" s="5">
        <v>999222668524895</v>
      </c>
      <c r="B58" s="6">
        <v>44973</v>
      </c>
      <c r="C58" s="6">
        <v>44975</v>
      </c>
      <c r="D58" s="4">
        <v>3010</v>
      </c>
      <c r="E58" s="4" t="str">
        <f>VLOOKUP(A58,HOP!A:L,12,0)</f>
        <v>3010.00</v>
      </c>
      <c r="F58" s="4" t="str">
        <f>VLOOKUP(A58,HOP!A:C,3,0)</f>
        <v>3023342</v>
      </c>
      <c r="G58" s="4">
        <f t="shared" si="2"/>
        <v>0</v>
      </c>
      <c r="H58" s="4" t="str">
        <f t="shared" si="3"/>
        <v>，3023342</v>
      </c>
      <c r="I58" s="4" t="str">
        <f>VLOOKUP(A58,HOP!A:U,21,0)</f>
        <v>直采</v>
      </c>
    </row>
    <row r="59" s="4" customFormat="1" hidden="1" spans="1:9">
      <c r="A59" s="5">
        <v>999222678033967</v>
      </c>
      <c r="B59" s="6">
        <v>44972</v>
      </c>
      <c r="C59" s="6">
        <v>44975</v>
      </c>
      <c r="D59" s="4">
        <v>1476</v>
      </c>
      <c r="E59" s="4" t="str">
        <f>VLOOKUP(A59,HOP!A:L,12,0)</f>
        <v>1476.00</v>
      </c>
      <c r="F59" s="4" t="str">
        <f>VLOOKUP(A59,HOP!A:C,3,0)</f>
        <v>3025011</v>
      </c>
      <c r="G59" s="4">
        <f t="shared" si="2"/>
        <v>0</v>
      </c>
      <c r="H59" s="4" t="str">
        <f t="shared" si="3"/>
        <v>，3025011</v>
      </c>
      <c r="I59" s="4" t="str">
        <f>VLOOKUP(A59,HOP!A:U,21,0)</f>
        <v>直采</v>
      </c>
    </row>
    <row r="60" s="4" customFormat="1" hidden="1" spans="1:9">
      <c r="A60" s="5">
        <v>999222684743022</v>
      </c>
      <c r="B60" s="6">
        <v>44971</v>
      </c>
      <c r="C60" s="6">
        <v>44975</v>
      </c>
      <c r="D60" s="4">
        <v>712</v>
      </c>
      <c r="E60" s="4" t="str">
        <f>VLOOKUP(A60,HOP!A:L,12,0)</f>
        <v>712.00</v>
      </c>
      <c r="F60" s="4" t="str">
        <f>VLOOKUP(A60,HOP!A:C,3,0)</f>
        <v>3025513</v>
      </c>
      <c r="G60" s="4">
        <f t="shared" si="2"/>
        <v>0</v>
      </c>
      <c r="H60" s="4" t="str">
        <f t="shared" si="3"/>
        <v>，3025513</v>
      </c>
      <c r="I60" s="4" t="str">
        <f>VLOOKUP(A60,HOP!A:U,21,0)</f>
        <v>直采</v>
      </c>
    </row>
    <row r="61" s="4" customFormat="1" hidden="1" spans="1:9">
      <c r="A61" s="5">
        <v>999222685867826</v>
      </c>
      <c r="B61" s="6">
        <v>44971</v>
      </c>
      <c r="C61" s="6">
        <v>44975</v>
      </c>
      <c r="D61" s="4">
        <v>2616</v>
      </c>
      <c r="E61" s="4" t="str">
        <f>VLOOKUP(A61,HOP!A:L,12,0)</f>
        <v>2616.00</v>
      </c>
      <c r="F61" s="4" t="str">
        <f>VLOOKUP(A61,HOP!A:C,3,0)</f>
        <v>3025730</v>
      </c>
      <c r="G61" s="4">
        <f t="shared" si="2"/>
        <v>0</v>
      </c>
      <c r="H61" s="4" t="str">
        <f t="shared" si="3"/>
        <v>，3025730</v>
      </c>
      <c r="I61" s="4" t="str">
        <f>VLOOKUP(A61,HOP!A:U,21,0)</f>
        <v>直采</v>
      </c>
    </row>
    <row r="62" s="4" customFormat="1" hidden="1" spans="1:9">
      <c r="A62" s="5">
        <v>22686295943</v>
      </c>
      <c r="B62" s="6">
        <v>44973</v>
      </c>
      <c r="C62" s="6">
        <v>44975</v>
      </c>
      <c r="D62" s="4">
        <v>2808</v>
      </c>
      <c r="E62" s="4" t="str">
        <f>VLOOKUP(A62,HOP!A:L,12,0)</f>
        <v>2808.00</v>
      </c>
      <c r="F62" s="4" t="str">
        <f>VLOOKUP(A62,HOP!A:C,3,0)</f>
        <v>3025814</v>
      </c>
      <c r="G62" s="4">
        <f t="shared" si="2"/>
        <v>0</v>
      </c>
      <c r="H62" s="4" t="str">
        <f t="shared" si="3"/>
        <v>，3025814</v>
      </c>
      <c r="I62" s="4" t="str">
        <f>VLOOKUP(A62,HOP!A:U,21,0)</f>
        <v>直采</v>
      </c>
    </row>
    <row r="63" s="4" customFormat="1" hidden="1" spans="1:9">
      <c r="A63" s="5">
        <v>999222692627197</v>
      </c>
      <c r="B63" s="6">
        <v>44974</v>
      </c>
      <c r="C63" s="6">
        <v>44975</v>
      </c>
      <c r="D63" s="4">
        <v>497</v>
      </c>
      <c r="E63" s="4" t="str">
        <f>VLOOKUP(A63,HOP!A:L,12,0)</f>
        <v>497.00</v>
      </c>
      <c r="F63" s="4" t="str">
        <f>VLOOKUP(A63,HOP!A:C,3,0)</f>
        <v>3027068</v>
      </c>
      <c r="G63" s="4">
        <f t="shared" si="2"/>
        <v>0</v>
      </c>
      <c r="H63" s="4" t="str">
        <f t="shared" si="3"/>
        <v>，3027068</v>
      </c>
      <c r="I63" s="4" t="str">
        <f>VLOOKUP(A63,HOP!A:U,21,0)</f>
        <v>直采</v>
      </c>
    </row>
    <row r="64" s="4" customFormat="1" hidden="1" spans="1:9">
      <c r="A64" s="5">
        <v>999222698195603</v>
      </c>
      <c r="B64" s="6">
        <v>44972</v>
      </c>
      <c r="C64" s="6">
        <v>44975</v>
      </c>
      <c r="D64" s="4">
        <v>1716</v>
      </c>
      <c r="E64" s="4" t="str">
        <f>VLOOKUP(A64,HOP!A:L,12,0)</f>
        <v>1716.00</v>
      </c>
      <c r="F64" s="4" t="str">
        <f>VLOOKUP(A64,HOP!A:C,3,0)</f>
        <v>3027416</v>
      </c>
      <c r="G64" s="4">
        <f t="shared" si="2"/>
        <v>0</v>
      </c>
      <c r="H64" s="4" t="str">
        <f t="shared" si="3"/>
        <v>，3027416</v>
      </c>
      <c r="I64" s="4" t="str">
        <f>VLOOKUP(A64,HOP!A:U,21,0)</f>
        <v>直采</v>
      </c>
    </row>
    <row r="65" s="4" customFormat="1" hidden="1" spans="1:9">
      <c r="A65" s="5">
        <v>22693102238</v>
      </c>
      <c r="B65" s="6">
        <v>44973</v>
      </c>
      <c r="C65" s="6">
        <v>44975</v>
      </c>
      <c r="D65" s="4">
        <v>760</v>
      </c>
      <c r="E65" s="4" t="str">
        <f>VLOOKUP(A65,HOP!A:L,12,0)</f>
        <v>760.00</v>
      </c>
      <c r="F65" s="4" t="str">
        <f>VLOOKUP(A65,HOP!A:C,3,0)</f>
        <v>3027162</v>
      </c>
      <c r="G65" s="4">
        <f t="shared" si="2"/>
        <v>0</v>
      </c>
      <c r="H65" s="4" t="str">
        <f t="shared" si="3"/>
        <v>，3027162</v>
      </c>
      <c r="I65" s="4" t="str">
        <f>VLOOKUP(A65,HOP!A:U,21,0)</f>
        <v>直采</v>
      </c>
    </row>
    <row r="66" s="4" customFormat="1" hidden="1" spans="1:9">
      <c r="A66" s="5">
        <v>999222704199281</v>
      </c>
      <c r="B66" s="6">
        <v>44972</v>
      </c>
      <c r="C66" s="6">
        <v>44975</v>
      </c>
      <c r="D66" s="4">
        <v>1716</v>
      </c>
      <c r="E66" s="4" t="str">
        <f>VLOOKUP(A66,HOP!A:L,12,0)</f>
        <v>1716.00</v>
      </c>
      <c r="F66" s="4" t="str">
        <f>VLOOKUP(A66,HOP!A:C,3,0)</f>
        <v>3028113</v>
      </c>
      <c r="G66" s="4">
        <f t="shared" si="2"/>
        <v>0</v>
      </c>
      <c r="H66" s="4" t="str">
        <f t="shared" si="3"/>
        <v>，3028113</v>
      </c>
      <c r="I66" s="4" t="str">
        <f>VLOOKUP(A66,HOP!A:U,21,0)</f>
        <v>直采</v>
      </c>
    </row>
    <row r="67" s="4" customFormat="1" hidden="1" spans="1:9">
      <c r="A67" s="5">
        <v>999222716396787</v>
      </c>
      <c r="B67" s="6">
        <v>44973</v>
      </c>
      <c r="C67" s="6">
        <v>44975</v>
      </c>
      <c r="D67" s="4">
        <v>840</v>
      </c>
      <c r="E67" s="4" t="str">
        <f>VLOOKUP(A67,HOP!A:L,12,0)</f>
        <v>840.00</v>
      </c>
      <c r="F67" s="4" t="str">
        <f>VLOOKUP(A67,HOP!A:C,3,0)</f>
        <v>3029681</v>
      </c>
      <c r="G67" s="4">
        <f t="shared" ref="G67:G98" si="4">D67-E67</f>
        <v>0</v>
      </c>
      <c r="H67" s="4" t="str">
        <f t="shared" ref="H67:H98" si="5">$H$1&amp;F67</f>
        <v>，3029681</v>
      </c>
      <c r="I67" s="4" t="str">
        <f>VLOOKUP(A67,HOP!A:U,21,0)</f>
        <v>直采</v>
      </c>
    </row>
    <row r="68" s="4" customFormat="1" hidden="1" spans="1:9">
      <c r="A68" s="5">
        <v>999222717545355</v>
      </c>
      <c r="B68" s="6">
        <v>44972</v>
      </c>
      <c r="C68" s="6">
        <v>44975</v>
      </c>
      <c r="D68" s="4">
        <v>1380</v>
      </c>
      <c r="E68" s="4" t="str">
        <f>VLOOKUP(A68,HOP!A:L,12,0)</f>
        <v>1380.00</v>
      </c>
      <c r="F68" s="4" t="str">
        <f>VLOOKUP(A68,HOP!A:C,3,0)</f>
        <v>3029828</v>
      </c>
      <c r="G68" s="4">
        <f t="shared" si="4"/>
        <v>0</v>
      </c>
      <c r="H68" s="4" t="str">
        <f t="shared" si="5"/>
        <v>，3029828</v>
      </c>
      <c r="I68" s="4" t="str">
        <f>VLOOKUP(A68,HOP!A:U,21,0)</f>
        <v>直采</v>
      </c>
    </row>
    <row r="69" s="4" customFormat="1" hidden="1" spans="1:9">
      <c r="A69" s="5">
        <v>999222717864917</v>
      </c>
      <c r="B69" s="6">
        <v>44974</v>
      </c>
      <c r="C69" s="6">
        <v>44975</v>
      </c>
      <c r="D69" s="4">
        <v>1050</v>
      </c>
      <c r="E69" s="4" t="str">
        <f>VLOOKUP(A69,HOP!A:L,12,0)</f>
        <v>1050.00</v>
      </c>
      <c r="F69" s="4" t="str">
        <f>VLOOKUP(A69,HOP!A:C,3,0)</f>
        <v>3029877</v>
      </c>
      <c r="G69" s="4">
        <f t="shared" si="4"/>
        <v>0</v>
      </c>
      <c r="H69" s="4" t="str">
        <f t="shared" si="5"/>
        <v>，3029877</v>
      </c>
      <c r="I69" s="4" t="str">
        <f>VLOOKUP(A69,HOP!A:U,21,0)</f>
        <v>直采</v>
      </c>
    </row>
    <row r="70" s="4" customFormat="1" hidden="1" spans="1:9">
      <c r="A70" s="5">
        <v>999222720401595</v>
      </c>
      <c r="B70" s="6">
        <v>44972</v>
      </c>
      <c r="C70" s="6">
        <v>44975</v>
      </c>
      <c r="D70" s="4">
        <v>3027</v>
      </c>
      <c r="E70" s="4" t="str">
        <f>VLOOKUP(A70,HOP!A:L,12,0)</f>
        <v>3027.00</v>
      </c>
      <c r="F70" s="4" t="str">
        <f>VLOOKUP(A70,HOP!A:C,3,0)</f>
        <v>3030172</v>
      </c>
      <c r="G70" s="4">
        <f t="shared" si="4"/>
        <v>0</v>
      </c>
      <c r="H70" s="4" t="str">
        <f t="shared" si="5"/>
        <v>，3030172</v>
      </c>
      <c r="I70" s="4" t="str">
        <f>VLOOKUP(A70,HOP!A:U,21,0)</f>
        <v>直采</v>
      </c>
    </row>
    <row r="71" s="4" customFormat="1" hidden="1" spans="1:9">
      <c r="A71" s="5">
        <v>999222723311605</v>
      </c>
      <c r="B71" s="6">
        <v>44973</v>
      </c>
      <c r="C71" s="6">
        <v>44975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999222729376169</v>
      </c>
      <c r="B72" s="6">
        <v>44972</v>
      </c>
      <c r="C72" s="6">
        <v>44975</v>
      </c>
      <c r="D72" s="4">
        <v>3470</v>
      </c>
      <c r="E72" s="4" t="str">
        <f>VLOOKUP(A72,HOP!A:L,12,0)</f>
        <v>3470.00</v>
      </c>
      <c r="F72" s="4" t="str">
        <f>VLOOKUP(A72,HOP!A:C,3,0)</f>
        <v>3030888</v>
      </c>
      <c r="G72" s="4">
        <f t="shared" si="4"/>
        <v>0</v>
      </c>
      <c r="H72" s="4" t="str">
        <f t="shared" si="5"/>
        <v>，3030888</v>
      </c>
      <c r="I72" s="4" t="str">
        <f>VLOOKUP(A72,HOP!A:U,21,0)</f>
        <v>直采</v>
      </c>
    </row>
    <row r="73" s="4" customFormat="1" hidden="1" spans="1:9">
      <c r="A73" s="5">
        <v>999222730261362</v>
      </c>
      <c r="B73" s="6">
        <v>44972</v>
      </c>
      <c r="C73" s="6">
        <v>44975</v>
      </c>
      <c r="D73" s="4">
        <v>1080</v>
      </c>
      <c r="E73" s="4" t="str">
        <f>VLOOKUP(A73,HOP!A:L,12,0)</f>
        <v>1080.00</v>
      </c>
      <c r="F73" s="4" t="str">
        <f>VLOOKUP(A73,HOP!A:C,3,0)</f>
        <v>3030947</v>
      </c>
      <c r="G73" s="4">
        <f t="shared" si="4"/>
        <v>0</v>
      </c>
      <c r="H73" s="4" t="str">
        <f t="shared" si="5"/>
        <v>，3030947</v>
      </c>
      <c r="I73" s="4" t="str">
        <f>VLOOKUP(A73,HOP!A:U,21,0)</f>
        <v>直采</v>
      </c>
    </row>
    <row r="74" s="4" customFormat="1" hidden="1" spans="1:9">
      <c r="A74" s="5">
        <v>999222732368169</v>
      </c>
      <c r="B74" s="6">
        <v>44972</v>
      </c>
      <c r="C74" s="6">
        <v>44975</v>
      </c>
      <c r="D74" s="4">
        <v>6940</v>
      </c>
      <c r="E74" s="4" t="str">
        <f>VLOOKUP(A74,HOP!A:L,12,0)</f>
        <v>6940.00</v>
      </c>
      <c r="F74" s="4" t="str">
        <f>VLOOKUP(A74,HOP!A:C,3,0)</f>
        <v>3031249</v>
      </c>
      <c r="G74" s="4">
        <f t="shared" si="4"/>
        <v>0</v>
      </c>
      <c r="H74" s="4" t="str">
        <f t="shared" si="5"/>
        <v>，3031249</v>
      </c>
      <c r="I74" s="4" t="str">
        <f>VLOOKUP(A74,HOP!A:U,21,0)</f>
        <v>直采</v>
      </c>
    </row>
    <row r="75" s="4" customFormat="1" hidden="1" spans="1:9">
      <c r="A75" s="5">
        <v>999222732541350</v>
      </c>
      <c r="B75" s="6">
        <v>44974</v>
      </c>
      <c r="C75" s="6">
        <v>44975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999222732944151</v>
      </c>
      <c r="B76" s="6">
        <v>44973</v>
      </c>
      <c r="C76" s="6">
        <v>44975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999222733420567</v>
      </c>
      <c r="B77" s="6">
        <v>44973</v>
      </c>
      <c r="C77" s="6">
        <v>44975</v>
      </c>
      <c r="D77" s="4">
        <v>2080</v>
      </c>
      <c r="E77" s="4" t="str">
        <f>VLOOKUP(A77,HOP!A:L,12,0)</f>
        <v>2080.00</v>
      </c>
      <c r="F77" s="4" t="str">
        <f>VLOOKUP(A77,HOP!A:C,3,0)</f>
        <v>3031424</v>
      </c>
      <c r="G77" s="4">
        <f t="shared" si="4"/>
        <v>0</v>
      </c>
      <c r="H77" s="4" t="str">
        <f t="shared" si="5"/>
        <v>，3031424</v>
      </c>
      <c r="I77" s="4" t="str">
        <f>VLOOKUP(A77,HOP!A:U,21,0)</f>
        <v>直采</v>
      </c>
    </row>
    <row r="78" s="4" customFormat="1" hidden="1" spans="1:9">
      <c r="A78" s="5">
        <v>999222734246507</v>
      </c>
      <c r="B78" s="6">
        <v>44974</v>
      </c>
      <c r="C78" s="6">
        <v>44975</v>
      </c>
      <c r="D78" s="4">
        <v>220</v>
      </c>
      <c r="E78" s="4" t="str">
        <f>VLOOKUP(A78,HOP!A:L,12,0)</f>
        <v>220.00</v>
      </c>
      <c r="F78" s="4" t="str">
        <f>VLOOKUP(A78,HOP!A:C,3,0)</f>
        <v>3031600</v>
      </c>
      <c r="G78" s="4">
        <f t="shared" si="4"/>
        <v>0</v>
      </c>
      <c r="H78" s="4" t="str">
        <f t="shared" si="5"/>
        <v>，3031600</v>
      </c>
      <c r="I78" s="4" t="str">
        <f>VLOOKUP(A78,HOP!A:U,21,0)</f>
        <v>直采</v>
      </c>
    </row>
    <row r="79" s="4" customFormat="1" hidden="1" spans="1:9">
      <c r="A79" s="5">
        <v>999222735740735</v>
      </c>
      <c r="B79" s="6">
        <v>44973</v>
      </c>
      <c r="C79" s="6">
        <v>44975</v>
      </c>
      <c r="D79" s="4">
        <v>2884</v>
      </c>
      <c r="E79" s="4" t="str">
        <f>VLOOKUP(A79,HOP!A:L,12,0)</f>
        <v>2884.00</v>
      </c>
      <c r="F79" s="4" t="str">
        <f>VLOOKUP(A79,HOP!A:C,3,0)</f>
        <v>3031840</v>
      </c>
      <c r="G79" s="4">
        <f t="shared" si="4"/>
        <v>0</v>
      </c>
      <c r="H79" s="4" t="str">
        <f t="shared" si="5"/>
        <v>，3031840</v>
      </c>
      <c r="I79" s="4" t="str">
        <f>VLOOKUP(A79,HOP!A:U,21,0)</f>
        <v>直采</v>
      </c>
    </row>
    <row r="80" s="4" customFormat="1" spans="1:12">
      <c r="A80" s="8" t="s">
        <v>640</v>
      </c>
      <c r="B80" s="6">
        <v>44974</v>
      </c>
      <c r="C80" s="6">
        <v>44975</v>
      </c>
      <c r="D80" s="4">
        <v>50</v>
      </c>
      <c r="E80" s="4" t="e">
        <f>VLOOKUP(A80,HOP!A:L,12,0)</f>
        <v>#N/A</v>
      </c>
      <c r="F80" s="4">
        <v>3030671</v>
      </c>
      <c r="G80" s="4" t="e">
        <f t="shared" si="4"/>
        <v>#N/A</v>
      </c>
      <c r="H80" s="4" t="str">
        <f t="shared" si="5"/>
        <v>，3030671</v>
      </c>
      <c r="I80" s="4" t="e">
        <f>VLOOKUP(A80,HOP!A:U,21,0)</f>
        <v>#N/A</v>
      </c>
      <c r="J80" s="4" t="s">
        <v>641</v>
      </c>
      <c r="L80" s="4" t="s">
        <v>642</v>
      </c>
    </row>
    <row r="81" s="4" customFormat="1" hidden="1" spans="1:9">
      <c r="A81" s="5">
        <v>999222736781427</v>
      </c>
      <c r="B81" s="6">
        <v>44973</v>
      </c>
      <c r="C81" s="6">
        <v>44975</v>
      </c>
      <c r="D81" s="4">
        <v>914</v>
      </c>
      <c r="E81" s="4" t="str">
        <f>VLOOKUP(A81,HOP!A:L,12,0)</f>
        <v>914.00</v>
      </c>
      <c r="F81" s="4" t="str">
        <f>VLOOKUP(A81,HOP!A:C,3,0)</f>
        <v>3031998</v>
      </c>
      <c r="G81" s="4">
        <f t="shared" si="4"/>
        <v>0</v>
      </c>
      <c r="H81" s="4" t="str">
        <f t="shared" si="5"/>
        <v>，3031998</v>
      </c>
      <c r="I81" s="4" t="str">
        <f>VLOOKUP(A81,HOP!A:U,21,0)</f>
        <v>直采</v>
      </c>
    </row>
    <row r="82" s="4" customFormat="1" hidden="1" spans="1:9">
      <c r="A82" s="5">
        <v>999222739244725</v>
      </c>
      <c r="B82" s="6">
        <v>44973</v>
      </c>
      <c r="C82" s="6">
        <v>44975</v>
      </c>
      <c r="D82" s="4">
        <v>1518</v>
      </c>
      <c r="E82" s="4" t="str">
        <f>VLOOKUP(A82,HOP!A:L,12,0)</f>
        <v>1518.00</v>
      </c>
      <c r="F82" s="4" t="str">
        <f>VLOOKUP(A82,HOP!A:C,3,0)</f>
        <v>3032367</v>
      </c>
      <c r="G82" s="4">
        <f t="shared" si="4"/>
        <v>0</v>
      </c>
      <c r="H82" s="4" t="str">
        <f t="shared" si="5"/>
        <v>，3032367</v>
      </c>
      <c r="I82" s="4" t="str">
        <f>VLOOKUP(A82,HOP!A:U,21,0)</f>
        <v>直采</v>
      </c>
    </row>
    <row r="83" s="4" customFormat="1" hidden="1" spans="1:9">
      <c r="A83" s="5">
        <v>999222739427981</v>
      </c>
      <c r="B83" s="6">
        <v>44973</v>
      </c>
      <c r="C83" s="6">
        <v>44975</v>
      </c>
      <c r="D83" s="4">
        <v>1550</v>
      </c>
      <c r="E83" s="4" t="str">
        <f>VLOOKUP(A83,HOP!A:L,12,0)</f>
        <v>1550.00</v>
      </c>
      <c r="F83" s="4" t="str">
        <f>VLOOKUP(A83,HOP!A:C,3,0)</f>
        <v>3032400</v>
      </c>
      <c r="G83" s="4">
        <f t="shared" si="4"/>
        <v>0</v>
      </c>
      <c r="H83" s="4" t="str">
        <f t="shared" si="5"/>
        <v>，3032400</v>
      </c>
      <c r="I83" s="4" t="str">
        <f>VLOOKUP(A83,HOP!A:U,21,0)</f>
        <v>直采</v>
      </c>
    </row>
    <row r="84" s="4" customFormat="1" hidden="1" spans="1:9">
      <c r="A84" s="5">
        <v>999222739887026</v>
      </c>
      <c r="B84" s="6">
        <v>44974</v>
      </c>
      <c r="C84" s="6">
        <v>44975</v>
      </c>
      <c r="D84" s="4">
        <v>1336</v>
      </c>
      <c r="E84" s="4" t="str">
        <f>VLOOKUP(A84,HOP!A:L,12,0)</f>
        <v>1336.00</v>
      </c>
      <c r="F84" s="4" t="str">
        <f>VLOOKUP(A84,HOP!A:C,3,0)</f>
        <v>3032471</v>
      </c>
      <c r="G84" s="4">
        <f t="shared" si="4"/>
        <v>0</v>
      </c>
      <c r="H84" s="4" t="str">
        <f t="shared" si="5"/>
        <v>，3032471</v>
      </c>
      <c r="I84" s="4" t="str">
        <f>VLOOKUP(A84,HOP!A:U,21,0)</f>
        <v>直采</v>
      </c>
    </row>
    <row r="85" s="4" customFormat="1" hidden="1" spans="1:9">
      <c r="A85" s="5">
        <v>999222743808022</v>
      </c>
      <c r="B85" s="6">
        <v>44973</v>
      </c>
      <c r="C85" s="6">
        <v>44975</v>
      </c>
      <c r="D85" s="4">
        <v>1820</v>
      </c>
      <c r="E85" s="4" t="str">
        <f>VLOOKUP(A85,HOP!A:L,12,0)</f>
        <v>1820.00</v>
      </c>
      <c r="F85" s="4" t="str">
        <f>VLOOKUP(A85,HOP!A:C,3,0)</f>
        <v>3032753</v>
      </c>
      <c r="G85" s="4">
        <f t="shared" si="4"/>
        <v>0</v>
      </c>
      <c r="H85" s="4" t="str">
        <f t="shared" si="5"/>
        <v>，3032753</v>
      </c>
      <c r="I85" s="4" t="str">
        <f>VLOOKUP(A85,HOP!A:U,21,0)</f>
        <v>直采</v>
      </c>
    </row>
    <row r="86" s="4" customFormat="1" hidden="1" spans="1:9">
      <c r="A86" s="5">
        <v>999222740775600</v>
      </c>
      <c r="B86" s="6">
        <v>44974</v>
      </c>
      <c r="C86" s="6">
        <v>44975</v>
      </c>
      <c r="D86" s="4">
        <v>0</v>
      </c>
      <c r="E86" s="4" t="str">
        <f>VLOOKUP(A86,HOP!A:L,12,0)</f>
        <v>0.00</v>
      </c>
      <c r="F86" s="4" t="str">
        <f>VLOOKUP(A86,HOP!A:C,3,0)</f>
        <v>3032696</v>
      </c>
      <c r="G86" s="4">
        <f t="shared" si="4"/>
        <v>0</v>
      </c>
      <c r="H86" s="4" t="str">
        <f t="shared" si="5"/>
        <v>，3032696</v>
      </c>
      <c r="I86" s="4" t="str">
        <f>VLOOKUP(A86,HOP!A:U,21,0)</f>
        <v>直采</v>
      </c>
    </row>
    <row r="87" s="4" customFormat="1" hidden="1" spans="1:9">
      <c r="A87" s="5">
        <v>999222746531966</v>
      </c>
      <c r="B87" s="6">
        <v>44974</v>
      </c>
      <c r="C87" s="6">
        <v>44975</v>
      </c>
      <c r="D87" s="4">
        <v>1740</v>
      </c>
      <c r="E87" s="4" t="str">
        <f>VLOOKUP(A87,HOP!A:L,12,0)</f>
        <v>1740.00</v>
      </c>
      <c r="F87" s="4" t="str">
        <f>VLOOKUP(A87,HOP!A:C,3,0)</f>
        <v>3033098</v>
      </c>
      <c r="G87" s="4">
        <f t="shared" si="4"/>
        <v>0</v>
      </c>
      <c r="H87" s="4" t="str">
        <f t="shared" si="5"/>
        <v>，3033098</v>
      </c>
      <c r="I87" s="4" t="str">
        <f>VLOOKUP(A87,HOP!A:U,21,0)</f>
        <v>直采</v>
      </c>
    </row>
    <row r="88" s="4" customFormat="1" hidden="1" spans="1:9">
      <c r="A88" s="5">
        <v>999222750244157</v>
      </c>
      <c r="B88" s="6">
        <v>44974</v>
      </c>
      <c r="C88" s="6">
        <v>44975</v>
      </c>
      <c r="D88" s="4">
        <v>361</v>
      </c>
      <c r="E88" s="4" t="str">
        <f>VLOOKUP(A88,HOP!A:L,12,0)</f>
        <v>361.00</v>
      </c>
      <c r="F88" s="4" t="str">
        <f>VLOOKUP(A88,HOP!A:C,3,0)</f>
        <v>3033814</v>
      </c>
      <c r="G88" s="4">
        <f t="shared" si="4"/>
        <v>0</v>
      </c>
      <c r="H88" s="4" t="str">
        <f t="shared" si="5"/>
        <v>，3033814</v>
      </c>
      <c r="I88" s="4" t="str">
        <f>VLOOKUP(A88,HOP!A:U,21,0)</f>
        <v>直采</v>
      </c>
    </row>
    <row r="89" s="4" customFormat="1" hidden="1" spans="1:9">
      <c r="A89" s="5">
        <v>999222751034464</v>
      </c>
      <c r="B89" s="6">
        <v>44974</v>
      </c>
      <c r="C89" s="6">
        <v>44975</v>
      </c>
      <c r="D89" s="4">
        <v>270</v>
      </c>
      <c r="E89" s="4" t="str">
        <f>VLOOKUP(A89,HOP!A:L,12,0)</f>
        <v>270.00</v>
      </c>
      <c r="F89" s="4" t="str">
        <f>VLOOKUP(A89,HOP!A:C,3,0)</f>
        <v>3033999</v>
      </c>
      <c r="G89" s="4">
        <f t="shared" si="4"/>
        <v>0</v>
      </c>
      <c r="H89" s="4" t="str">
        <f t="shared" si="5"/>
        <v>，3033999</v>
      </c>
      <c r="I89" s="4" t="str">
        <f>VLOOKUP(A89,HOP!A:U,21,0)</f>
        <v>直采</v>
      </c>
    </row>
    <row r="90" s="4" customFormat="1" hidden="1" spans="1:9">
      <c r="A90" s="5">
        <v>999222751237323</v>
      </c>
      <c r="B90" s="6">
        <v>44974</v>
      </c>
      <c r="C90" s="6">
        <v>44975</v>
      </c>
      <c r="D90" s="4">
        <v>361</v>
      </c>
      <c r="E90" s="4" t="str">
        <f>VLOOKUP(A90,HOP!A:L,12,0)</f>
        <v>361.00</v>
      </c>
      <c r="F90" s="4" t="str">
        <f>VLOOKUP(A90,HOP!A:C,3,0)</f>
        <v>3034037</v>
      </c>
      <c r="G90" s="4">
        <f t="shared" si="4"/>
        <v>0</v>
      </c>
      <c r="H90" s="4" t="str">
        <f t="shared" si="5"/>
        <v>，3034037</v>
      </c>
      <c r="I90" s="4" t="str">
        <f>VLOOKUP(A90,HOP!A:U,21,0)</f>
        <v>直采</v>
      </c>
    </row>
    <row r="91" s="4" customFormat="1" hidden="1" spans="1:9">
      <c r="A91" s="5">
        <v>999222751649893</v>
      </c>
      <c r="B91" s="6">
        <v>44974</v>
      </c>
      <c r="C91" s="6">
        <v>44975</v>
      </c>
      <c r="D91" s="4">
        <v>244</v>
      </c>
      <c r="E91" s="4" t="str">
        <f>VLOOKUP(A91,HOP!A:L,12,0)</f>
        <v>244.00</v>
      </c>
      <c r="F91" s="4" t="str">
        <f>VLOOKUP(A91,HOP!A:C,3,0)</f>
        <v>3034112</v>
      </c>
      <c r="G91" s="4">
        <f t="shared" si="4"/>
        <v>0</v>
      </c>
      <c r="H91" s="4" t="str">
        <f t="shared" si="5"/>
        <v>，3034112</v>
      </c>
      <c r="I91" s="4" t="str">
        <f>VLOOKUP(A91,HOP!A:U,21,0)</f>
        <v>直采</v>
      </c>
    </row>
    <row r="92" s="4" customFormat="1" hidden="1" spans="1:9">
      <c r="A92" s="5">
        <v>999222752454485</v>
      </c>
      <c r="B92" s="6">
        <v>44973</v>
      </c>
      <c r="C92" s="6">
        <v>44975</v>
      </c>
      <c r="D92" s="4">
        <v>2622</v>
      </c>
      <c r="E92" s="4" t="str">
        <f>VLOOKUP(A92,HOP!A:L,12,0)</f>
        <v>2622.00</v>
      </c>
      <c r="F92" s="4" t="str">
        <f>VLOOKUP(A92,HOP!A:C,3,0)</f>
        <v>3034258</v>
      </c>
      <c r="G92" s="4">
        <f t="shared" si="4"/>
        <v>0</v>
      </c>
      <c r="H92" s="4" t="str">
        <f t="shared" si="5"/>
        <v>，3034258</v>
      </c>
      <c r="I92" s="4" t="str">
        <f>VLOOKUP(A92,HOP!A:U,21,0)</f>
        <v>直采</v>
      </c>
    </row>
    <row r="93" s="4" customFormat="1" hidden="1" spans="1:9">
      <c r="A93" s="5">
        <v>999222753240997</v>
      </c>
      <c r="B93" s="6">
        <v>44973</v>
      </c>
      <c r="C93" s="6">
        <v>44975</v>
      </c>
      <c r="D93" s="4">
        <v>1296</v>
      </c>
      <c r="E93" s="4" t="str">
        <f>VLOOKUP(A93,HOP!A:L,12,0)</f>
        <v>1296.00</v>
      </c>
      <c r="F93" s="4" t="str">
        <f>VLOOKUP(A93,HOP!A:C,3,0)</f>
        <v>3034561</v>
      </c>
      <c r="G93" s="4">
        <f t="shared" si="4"/>
        <v>0</v>
      </c>
      <c r="H93" s="4" t="str">
        <f t="shared" si="5"/>
        <v>，3034561</v>
      </c>
      <c r="I93" s="4" t="str">
        <f>VLOOKUP(A93,HOP!A:U,21,0)</f>
        <v>直采</v>
      </c>
    </row>
    <row r="94" s="4" customFormat="1" hidden="1" spans="1:9">
      <c r="A94" s="5">
        <v>999222753855438</v>
      </c>
      <c r="B94" s="6">
        <v>44973</v>
      </c>
      <c r="C94" s="6">
        <v>44975</v>
      </c>
      <c r="D94" s="4">
        <v>368</v>
      </c>
      <c r="E94" s="4" t="str">
        <f>VLOOKUP(A94,HOP!A:L,12,0)</f>
        <v>368.00</v>
      </c>
      <c r="F94" s="4" t="str">
        <f>VLOOKUP(A94,HOP!A:C,3,0)</f>
        <v>3034712</v>
      </c>
      <c r="G94" s="4">
        <f t="shared" si="4"/>
        <v>0</v>
      </c>
      <c r="H94" s="4" t="str">
        <f t="shared" si="5"/>
        <v>，3034712</v>
      </c>
      <c r="I94" s="4" t="str">
        <f>VLOOKUP(A94,HOP!A:U,21,0)</f>
        <v>直采</v>
      </c>
    </row>
    <row r="95" s="4" customFormat="1" hidden="1" spans="1:9">
      <c r="A95" s="5">
        <v>999222752186271</v>
      </c>
      <c r="B95" s="6">
        <v>44974</v>
      </c>
      <c r="C95" s="6">
        <v>44975</v>
      </c>
      <c r="D95" s="4">
        <v>320</v>
      </c>
      <c r="E95" s="4" t="str">
        <f>VLOOKUP(A95,HOP!A:L,12,0)</f>
        <v>320.00</v>
      </c>
      <c r="F95" s="4" t="str">
        <f>VLOOKUP(A95,HOP!A:C,3,0)</f>
        <v>3034201</v>
      </c>
      <c r="G95" s="4">
        <f t="shared" si="4"/>
        <v>0</v>
      </c>
      <c r="H95" s="4" t="str">
        <f t="shared" si="5"/>
        <v>，3034201</v>
      </c>
      <c r="I95" s="4" t="str">
        <f>VLOOKUP(A95,HOP!A:U,21,0)</f>
        <v>直采</v>
      </c>
    </row>
    <row r="96" s="4" customFormat="1" hidden="1" spans="1:9">
      <c r="A96" s="5">
        <v>999222758369606</v>
      </c>
      <c r="B96" s="6">
        <v>44974</v>
      </c>
      <c r="C96" s="6">
        <v>44975</v>
      </c>
      <c r="D96" s="4">
        <v>961</v>
      </c>
      <c r="E96" s="4" t="str">
        <f>VLOOKUP(A96,HOP!A:L,12,0)</f>
        <v>961.00</v>
      </c>
      <c r="F96" s="4" t="str">
        <f>VLOOKUP(A96,HOP!A:C,3,0)</f>
        <v>3035049</v>
      </c>
      <c r="G96" s="4">
        <f t="shared" si="4"/>
        <v>0</v>
      </c>
      <c r="H96" s="4" t="str">
        <f t="shared" si="5"/>
        <v>，3035049</v>
      </c>
      <c r="I96" s="4" t="str">
        <f>VLOOKUP(A96,HOP!A:U,21,0)</f>
        <v>直采</v>
      </c>
    </row>
    <row r="97" s="4" customFormat="1" hidden="1" spans="1:9">
      <c r="A97" s="5">
        <v>999222759415153</v>
      </c>
      <c r="B97" s="6">
        <v>44973</v>
      </c>
      <c r="C97" s="6">
        <v>44975</v>
      </c>
      <c r="D97" s="4">
        <v>1687</v>
      </c>
      <c r="E97" s="4" t="str">
        <f>VLOOKUP(A97,HOP!A:L,12,0)</f>
        <v>1687.00</v>
      </c>
      <c r="F97" s="4" t="str">
        <f>VLOOKUP(A97,HOP!A:C,3,0)</f>
        <v>3035288</v>
      </c>
      <c r="G97" s="4">
        <f t="shared" si="4"/>
        <v>0</v>
      </c>
      <c r="H97" s="4" t="str">
        <f t="shared" si="5"/>
        <v>，3035288</v>
      </c>
      <c r="I97" s="4" t="str">
        <f>VLOOKUP(A97,HOP!A:U,21,0)</f>
        <v>直采</v>
      </c>
    </row>
    <row r="98" s="4" customFormat="1" hidden="1" spans="1:9">
      <c r="A98" s="5">
        <v>999222760059845</v>
      </c>
      <c r="B98" s="6">
        <v>44974</v>
      </c>
      <c r="C98" s="6">
        <v>44975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999222763326551</v>
      </c>
      <c r="B99" s="6">
        <v>44974</v>
      </c>
      <c r="C99" s="6">
        <v>44975</v>
      </c>
      <c r="D99" s="4">
        <v>2040</v>
      </c>
      <c r="E99" s="4" t="str">
        <f>VLOOKUP(A99,HOP!A:L,12,0)</f>
        <v>2040.00</v>
      </c>
      <c r="F99" s="4" t="str">
        <f>VLOOKUP(A99,HOP!A:C,3,0)</f>
        <v>3036058</v>
      </c>
      <c r="G99" s="4">
        <f t="shared" ref="G99:G118" si="6">D99-E99</f>
        <v>0</v>
      </c>
      <c r="H99" s="4" t="str">
        <f t="shared" ref="H99:H118" si="7">$H$1&amp;F99</f>
        <v>，3036058</v>
      </c>
      <c r="I99" s="4" t="str">
        <f>VLOOKUP(A99,HOP!A:U,21,0)</f>
        <v>直采</v>
      </c>
    </row>
    <row r="100" s="4" customFormat="1" hidden="1" spans="1:9">
      <c r="A100" s="5">
        <v>999222763574297</v>
      </c>
      <c r="B100" s="6">
        <v>44974</v>
      </c>
      <c r="C100" s="6">
        <v>44975</v>
      </c>
      <c r="D100" s="4">
        <v>281</v>
      </c>
      <c r="E100" s="4" t="str">
        <f>VLOOKUP(A100,HOP!A:L,12,0)</f>
        <v>281.00</v>
      </c>
      <c r="F100" s="4" t="str">
        <f>VLOOKUP(A100,HOP!A:C,3,0)</f>
        <v>3036112</v>
      </c>
      <c r="G100" s="4">
        <f t="shared" si="6"/>
        <v>0</v>
      </c>
      <c r="H100" s="4" t="str">
        <f t="shared" si="7"/>
        <v>，3036112</v>
      </c>
      <c r="I100" s="4" t="str">
        <f>VLOOKUP(A100,HOP!A:U,21,0)</f>
        <v>直采</v>
      </c>
    </row>
    <row r="101" s="4" customFormat="1" hidden="1" spans="1:9">
      <c r="A101" s="5">
        <v>999222765527769</v>
      </c>
      <c r="B101" s="6">
        <v>44974</v>
      </c>
      <c r="C101" s="6">
        <v>44975</v>
      </c>
      <c r="D101" s="4">
        <v>648</v>
      </c>
      <c r="E101" s="4" t="str">
        <f>VLOOKUP(A101,HOP!A:L,12,0)</f>
        <v>648.00</v>
      </c>
      <c r="F101" s="4" t="str">
        <f>VLOOKUP(A101,HOP!A:C,3,0)</f>
        <v>3036581</v>
      </c>
      <c r="G101" s="4">
        <f t="shared" si="6"/>
        <v>0</v>
      </c>
      <c r="H101" s="4" t="str">
        <f t="shared" si="7"/>
        <v>，3036581</v>
      </c>
      <c r="I101" s="4" t="str">
        <f>VLOOKUP(A101,HOP!A:U,21,0)</f>
        <v>直采</v>
      </c>
    </row>
    <row r="102" s="4" customFormat="1" hidden="1" spans="1:9">
      <c r="A102" s="5">
        <v>999222771159704</v>
      </c>
      <c r="B102" s="6">
        <v>44974</v>
      </c>
      <c r="C102" s="6">
        <v>44975</v>
      </c>
      <c r="D102" s="4">
        <v>1009</v>
      </c>
      <c r="E102" s="4" t="str">
        <f>VLOOKUP(A102,HOP!A:L,12,0)</f>
        <v>1009.00</v>
      </c>
      <c r="F102" s="4" t="str">
        <f>VLOOKUP(A102,HOP!A:C,3,0)</f>
        <v>3037153</v>
      </c>
      <c r="G102" s="4">
        <f t="shared" si="6"/>
        <v>0</v>
      </c>
      <c r="H102" s="4" t="str">
        <f t="shared" si="7"/>
        <v>，3037153</v>
      </c>
      <c r="I102" s="4" t="str">
        <f>VLOOKUP(A102,HOP!A:U,21,0)</f>
        <v>直采</v>
      </c>
    </row>
    <row r="103" s="4" customFormat="1" hidden="1" spans="1:9">
      <c r="A103" s="5">
        <v>999222771503539</v>
      </c>
      <c r="B103" s="6">
        <v>44974</v>
      </c>
      <c r="C103" s="6">
        <v>44975</v>
      </c>
      <c r="D103" s="4">
        <v>415</v>
      </c>
      <c r="E103" s="4" t="str">
        <f>VLOOKUP(A103,HOP!A:L,12,0)</f>
        <v>415.00</v>
      </c>
      <c r="F103" s="4" t="str">
        <f>VLOOKUP(A103,HOP!A:C,3,0)</f>
        <v>3037212</v>
      </c>
      <c r="G103" s="4">
        <f t="shared" si="6"/>
        <v>0</v>
      </c>
      <c r="H103" s="4" t="str">
        <f t="shared" si="7"/>
        <v>，3037212</v>
      </c>
      <c r="I103" s="4" t="str">
        <f>VLOOKUP(A103,HOP!A:U,21,0)</f>
        <v>直采</v>
      </c>
    </row>
    <row r="104" s="4" customFormat="1" hidden="1" spans="1:9">
      <c r="A104" s="5">
        <v>999222771545838</v>
      </c>
      <c r="B104" s="6">
        <v>44974</v>
      </c>
      <c r="C104" s="6">
        <v>44975</v>
      </c>
      <c r="D104" s="4">
        <v>460</v>
      </c>
      <c r="E104" s="4" t="str">
        <f>VLOOKUP(A104,HOP!A:L,12,0)</f>
        <v>460.00</v>
      </c>
      <c r="F104" s="4" t="str">
        <f>VLOOKUP(A104,HOP!A:C,3,0)</f>
        <v>3037218</v>
      </c>
      <c r="G104" s="4">
        <f t="shared" si="6"/>
        <v>0</v>
      </c>
      <c r="H104" s="4" t="str">
        <f t="shared" si="7"/>
        <v>，3037218</v>
      </c>
      <c r="I104" s="4" t="str">
        <f>VLOOKUP(A104,HOP!A:U,21,0)</f>
        <v>直采</v>
      </c>
    </row>
    <row r="105" s="4" customFormat="1" hidden="1" spans="1:9">
      <c r="A105" s="5">
        <v>999222775150877</v>
      </c>
      <c r="B105" s="6">
        <v>44974</v>
      </c>
      <c r="C105" s="6">
        <v>44975</v>
      </c>
      <c r="D105" s="4">
        <v>274</v>
      </c>
      <c r="E105" s="4" t="str">
        <f>VLOOKUP(A105,HOP!A:L,12,0)</f>
        <v>274.00</v>
      </c>
      <c r="F105" s="4" t="str">
        <f>VLOOKUP(A105,HOP!A:C,3,0)</f>
        <v>3038154</v>
      </c>
      <c r="G105" s="4">
        <f t="shared" si="6"/>
        <v>0</v>
      </c>
      <c r="H105" s="4" t="str">
        <f t="shared" si="7"/>
        <v>，3038154</v>
      </c>
      <c r="I105" s="4" t="str">
        <f>VLOOKUP(A105,HOP!A:U,21,0)</f>
        <v>直采</v>
      </c>
    </row>
    <row r="106" s="4" customFormat="1" hidden="1" spans="1:9">
      <c r="A106" s="5">
        <v>999222775350456</v>
      </c>
      <c r="B106" s="6">
        <v>44974</v>
      </c>
      <c r="C106" s="6">
        <v>44975</v>
      </c>
      <c r="D106" s="4">
        <v>460</v>
      </c>
      <c r="E106" s="4" t="str">
        <f>VLOOKUP(A106,HOP!A:L,12,0)</f>
        <v>460.00</v>
      </c>
      <c r="F106" s="4" t="str">
        <f>VLOOKUP(A106,HOP!A:C,3,0)</f>
        <v>3038235</v>
      </c>
      <c r="G106" s="4">
        <f t="shared" si="6"/>
        <v>0</v>
      </c>
      <c r="H106" s="4" t="str">
        <f t="shared" si="7"/>
        <v>，3038235</v>
      </c>
      <c r="I106" s="4" t="str">
        <f>VLOOKUP(A106,HOP!A:U,21,0)</f>
        <v>直采</v>
      </c>
    </row>
    <row r="107" s="4" customFormat="1" hidden="1" spans="1:9">
      <c r="A107" s="5">
        <v>999222775355418</v>
      </c>
      <c r="B107" s="6">
        <v>44974</v>
      </c>
      <c r="C107" s="6">
        <v>44975</v>
      </c>
      <c r="D107" s="4">
        <v>405</v>
      </c>
      <c r="E107" s="4" t="str">
        <f>VLOOKUP(A107,HOP!A:L,12,0)</f>
        <v>405.00</v>
      </c>
      <c r="F107" s="4" t="str">
        <f>VLOOKUP(A107,HOP!A:C,3,0)</f>
        <v>3038238</v>
      </c>
      <c r="G107" s="4">
        <f t="shared" si="6"/>
        <v>0</v>
      </c>
      <c r="H107" s="4" t="str">
        <f t="shared" si="7"/>
        <v>，3038238</v>
      </c>
      <c r="I107" s="4" t="str">
        <f>VLOOKUP(A107,HOP!A:U,21,0)</f>
        <v>直采</v>
      </c>
    </row>
    <row r="108" s="4" customFormat="1" hidden="1" spans="1:9">
      <c r="A108" s="5">
        <v>999222775382320</v>
      </c>
      <c r="B108" s="6">
        <v>44974</v>
      </c>
      <c r="C108" s="6">
        <v>44975</v>
      </c>
      <c r="D108" s="4">
        <v>660</v>
      </c>
      <c r="E108" s="4" t="str">
        <f>VLOOKUP(A108,HOP!A:L,12,0)</f>
        <v>660.00</v>
      </c>
      <c r="F108" s="4" t="str">
        <f>VLOOKUP(A108,HOP!A:C,3,0)</f>
        <v>3038251</v>
      </c>
      <c r="G108" s="4">
        <f t="shared" si="6"/>
        <v>0</v>
      </c>
      <c r="H108" s="4" t="str">
        <f t="shared" si="7"/>
        <v>，3038251</v>
      </c>
      <c r="I108" s="4" t="str">
        <f>VLOOKUP(A108,HOP!A:U,21,0)</f>
        <v>直采</v>
      </c>
    </row>
    <row r="109" s="4" customFormat="1" hidden="1" spans="1:9">
      <c r="A109" s="5">
        <v>999222775378811</v>
      </c>
      <c r="B109" s="6">
        <v>44974</v>
      </c>
      <c r="C109" s="6">
        <v>44975</v>
      </c>
      <c r="D109" s="4">
        <v>460</v>
      </c>
      <c r="E109" s="4" t="str">
        <f>VLOOKUP(A109,HOP!A:L,12,0)</f>
        <v>460.00</v>
      </c>
      <c r="F109" s="4" t="str">
        <f>VLOOKUP(A109,HOP!A:C,3,0)</f>
        <v>3038249</v>
      </c>
      <c r="G109" s="4">
        <f t="shared" si="6"/>
        <v>0</v>
      </c>
      <c r="H109" s="4" t="str">
        <f t="shared" si="7"/>
        <v>，3038249</v>
      </c>
      <c r="I109" s="4" t="str">
        <f>VLOOKUP(A109,HOP!A:U,21,0)</f>
        <v>直采</v>
      </c>
    </row>
    <row r="110" s="4" customFormat="1" hidden="1" spans="1:9">
      <c r="A110" s="5">
        <v>999222775616642</v>
      </c>
      <c r="B110" s="6">
        <v>44974</v>
      </c>
      <c r="C110" s="6">
        <v>44975</v>
      </c>
      <c r="D110" s="4">
        <v>617</v>
      </c>
      <c r="E110" s="4" t="str">
        <f>VLOOKUP(A110,HOP!A:L,12,0)</f>
        <v>617.00</v>
      </c>
      <c r="F110" s="4" t="str">
        <f>VLOOKUP(A110,HOP!A:C,3,0)</f>
        <v>3038352</v>
      </c>
      <c r="G110" s="4">
        <f t="shared" si="6"/>
        <v>0</v>
      </c>
      <c r="H110" s="4" t="str">
        <f t="shared" si="7"/>
        <v>，3038352</v>
      </c>
      <c r="I110" s="4" t="str">
        <f>VLOOKUP(A110,HOP!A:U,21,0)</f>
        <v>直采</v>
      </c>
    </row>
    <row r="111" s="4" customFormat="1" hidden="1" spans="1:9">
      <c r="A111" s="5">
        <v>999222777714155</v>
      </c>
      <c r="B111" s="6">
        <v>44974</v>
      </c>
      <c r="C111" s="6">
        <v>44975</v>
      </c>
      <c r="D111" s="4">
        <v>617</v>
      </c>
      <c r="E111" s="4" t="str">
        <f>VLOOKUP(A111,HOP!A:L,12,0)</f>
        <v>617.00</v>
      </c>
      <c r="F111" s="4" t="str">
        <f>VLOOKUP(A111,HOP!A:C,3,0)</f>
        <v>3038398</v>
      </c>
      <c r="G111" s="4">
        <f t="shared" si="6"/>
        <v>0</v>
      </c>
      <c r="H111" s="4" t="str">
        <f t="shared" si="7"/>
        <v>，3038398</v>
      </c>
      <c r="I111" s="4" t="str">
        <f>VLOOKUP(A111,HOP!A:U,21,0)</f>
        <v>直采</v>
      </c>
    </row>
    <row r="112" s="4" customFormat="1" hidden="1" spans="1:9">
      <c r="A112" s="5">
        <v>999222777962975</v>
      </c>
      <c r="B112" s="6">
        <v>44974</v>
      </c>
      <c r="C112" s="6">
        <v>44975</v>
      </c>
      <c r="D112" s="4">
        <v>145</v>
      </c>
      <c r="E112" s="4" t="str">
        <f>VLOOKUP(A112,HOP!A:L,12,0)</f>
        <v>145.00</v>
      </c>
      <c r="F112" s="4" t="str">
        <f>VLOOKUP(A112,HOP!A:C,3,0)</f>
        <v>3038430</v>
      </c>
      <c r="G112" s="4">
        <f t="shared" si="6"/>
        <v>0</v>
      </c>
      <c r="H112" s="4" t="str">
        <f t="shared" si="7"/>
        <v>，3038430</v>
      </c>
      <c r="I112" s="4" t="str">
        <f>VLOOKUP(A112,HOP!A:U,21,0)</f>
        <v>直采</v>
      </c>
    </row>
    <row r="113" s="4" customFormat="1" hidden="1" spans="1:9">
      <c r="A113" s="5">
        <v>999222778073689</v>
      </c>
      <c r="B113" s="6">
        <v>44974</v>
      </c>
      <c r="C113" s="6">
        <v>44975</v>
      </c>
      <c r="D113" s="4">
        <v>660</v>
      </c>
      <c r="E113" s="4" t="str">
        <f>VLOOKUP(A113,HOP!A:L,12,0)</f>
        <v>660.00</v>
      </c>
      <c r="F113" s="4" t="str">
        <f>VLOOKUP(A113,HOP!A:C,3,0)</f>
        <v>3038435</v>
      </c>
      <c r="G113" s="4">
        <f t="shared" si="6"/>
        <v>0</v>
      </c>
      <c r="H113" s="4" t="str">
        <f t="shared" si="7"/>
        <v>，3038435</v>
      </c>
      <c r="I113" s="4" t="str">
        <f>VLOOKUP(A113,HOP!A:U,21,0)</f>
        <v>直采</v>
      </c>
    </row>
    <row r="114" s="4" customFormat="1" hidden="1" spans="1:9">
      <c r="A114" s="5">
        <v>999222779276090</v>
      </c>
      <c r="B114" s="6">
        <v>44974</v>
      </c>
      <c r="C114" s="6">
        <v>44975</v>
      </c>
      <c r="D114" s="4">
        <v>145</v>
      </c>
      <c r="E114" s="4" t="str">
        <f>VLOOKUP(A114,HOP!A:L,12,0)</f>
        <v>145.00</v>
      </c>
      <c r="F114" s="4" t="str">
        <f>VLOOKUP(A114,HOP!A:C,3,0)</f>
        <v>3038594</v>
      </c>
      <c r="G114" s="4">
        <f t="shared" si="6"/>
        <v>0</v>
      </c>
      <c r="H114" s="4" t="str">
        <f t="shared" si="7"/>
        <v>，3038594</v>
      </c>
      <c r="I114" s="4" t="str">
        <f>VLOOKUP(A114,HOP!A:U,21,0)</f>
        <v>直采</v>
      </c>
    </row>
    <row r="115" s="4" customFormat="1" hidden="1" spans="1:9">
      <c r="A115" s="5">
        <v>999222782219279</v>
      </c>
      <c r="B115" s="6">
        <v>44974</v>
      </c>
      <c r="C115" s="6">
        <v>44975</v>
      </c>
      <c r="D115" s="4">
        <v>843</v>
      </c>
      <c r="E115" s="4" t="str">
        <f>VLOOKUP(A115,HOP!A:L,12,0)</f>
        <v>843.00</v>
      </c>
      <c r="F115" s="4" t="str">
        <f>VLOOKUP(A115,HOP!A:C,3,0)</f>
        <v>3039115</v>
      </c>
      <c r="G115" s="4">
        <f t="shared" si="6"/>
        <v>0</v>
      </c>
      <c r="H115" s="4" t="str">
        <f t="shared" si="7"/>
        <v>，3039115</v>
      </c>
      <c r="I115" s="4" t="str">
        <f>VLOOKUP(A115,HOP!A:U,21,0)</f>
        <v>直采</v>
      </c>
    </row>
    <row r="116" s="4" customFormat="1" hidden="1" spans="1:9">
      <c r="A116" s="5">
        <v>999222783061856</v>
      </c>
      <c r="B116" s="6">
        <v>44974</v>
      </c>
      <c r="C116" s="6">
        <v>44975</v>
      </c>
      <c r="D116" s="4">
        <v>400</v>
      </c>
      <c r="E116" s="4" t="str">
        <f>VLOOKUP(A116,HOP!A:L,12,0)</f>
        <v>400.00</v>
      </c>
      <c r="F116" s="4" t="str">
        <f>VLOOKUP(A116,HOP!A:C,3,0)</f>
        <v>3039284</v>
      </c>
      <c r="G116" s="4">
        <f t="shared" si="6"/>
        <v>0</v>
      </c>
      <c r="H116" s="4" t="str">
        <f t="shared" si="7"/>
        <v>，3039284</v>
      </c>
      <c r="I116" s="4" t="str">
        <f>VLOOKUP(A116,HOP!A:U,21,0)</f>
        <v>直采</v>
      </c>
    </row>
    <row r="117" s="4" customFormat="1" hidden="1" spans="1:9">
      <c r="A117" s="5">
        <v>999222783233669</v>
      </c>
      <c r="B117" s="6">
        <v>44974</v>
      </c>
      <c r="C117" s="6">
        <v>44975</v>
      </c>
      <c r="D117" s="4">
        <v>400</v>
      </c>
      <c r="E117" s="4" t="str">
        <f>VLOOKUP(A117,HOP!A:L,12,0)</f>
        <v>400.00</v>
      </c>
      <c r="F117" s="4" t="str">
        <f>VLOOKUP(A117,HOP!A:C,3,0)</f>
        <v>3039316</v>
      </c>
      <c r="G117" s="4">
        <f t="shared" si="6"/>
        <v>0</v>
      </c>
      <c r="H117" s="4" t="str">
        <f t="shared" si="7"/>
        <v>，3039316</v>
      </c>
      <c r="I117" s="4" t="str">
        <f>VLOOKUP(A117,HOP!A:U,21,0)</f>
        <v>直采</v>
      </c>
    </row>
    <row r="118" s="4" customFormat="1" hidden="1" spans="1:9">
      <c r="A118" s="5">
        <v>22783552553</v>
      </c>
      <c r="B118" s="6">
        <v>44974</v>
      </c>
      <c r="C118" s="6">
        <v>44975</v>
      </c>
      <c r="D118" s="4">
        <v>400</v>
      </c>
      <c r="E118" s="4" t="str">
        <f>VLOOKUP(A118,HOP!A:L,12,0)</f>
        <v>400.00</v>
      </c>
      <c r="F118" s="4" t="str">
        <f>VLOOKUP(A118,HOP!A:C,3,0)</f>
        <v>3039397</v>
      </c>
      <c r="G118" s="4">
        <f t="shared" si="6"/>
        <v>0</v>
      </c>
      <c r="H118" s="4" t="str">
        <f t="shared" si="7"/>
        <v>，3039397</v>
      </c>
      <c r="I118" s="4" t="str">
        <f>VLOOKUP(A118,HOP!A:U,21,0)</f>
        <v>直采</v>
      </c>
    </row>
    <row r="120" spans="4:4">
      <c r="D120" s="4">
        <f>SUM(D2:D119)</f>
        <v>206819</v>
      </c>
    </row>
    <row r="127" spans="1:1">
      <c r="A127" s="4" t="s">
        <v>643</v>
      </c>
    </row>
    <row r="128" spans="1:1">
      <c r="A128" s="4" t="s">
        <v>644</v>
      </c>
    </row>
  </sheetData>
  <autoFilter ref="A1:X118">
    <filterColumn colId="3">
      <filters>
        <filter val="300"/>
        <filter val="400"/>
        <filter val="700"/>
        <filter val="1500"/>
        <filter val="5000"/>
        <filter val="405"/>
        <filter val="1007"/>
        <filter val="2008"/>
        <filter val="2808"/>
        <filter val="3108"/>
        <filter val="1009"/>
        <filter val="5109"/>
        <filter val="510"/>
        <filter val="3010"/>
        <filter val="712"/>
        <filter val="914"/>
        <filter val="1114"/>
        <filter val="415"/>
        <filter val="616"/>
        <filter val="1716"/>
        <filter val="2616"/>
        <filter val="4916"/>
        <filter val="617"/>
        <filter val="1518"/>
        <filter val="3318"/>
        <filter val="220"/>
        <filter val="320"/>
        <filter val="1820"/>
        <filter val="422"/>
        <filter val="2622"/>
        <filter val="624"/>
        <filter val="2924"/>
        <filter val="1426"/>
        <filter val="3027"/>
        <filter val="1528"/>
        <filter val="1330"/>
        <filter val="2730"/>
        <filter val="732"/>
        <filter val="2234"/>
        <filter val="1336"/>
        <filter val="2736"/>
        <filter val="840"/>
        <filter val="1740"/>
        <filter val="2040"/>
        <filter val="6940"/>
        <filter val="5741"/>
        <filter val="543"/>
        <filter val="843"/>
        <filter val="943"/>
        <filter val="244"/>
        <filter val="744"/>
        <filter val="1244"/>
        <filter val="4044"/>
        <filter val="145"/>
        <filter val="245"/>
        <filter val="647"/>
        <filter val="648"/>
        <filter val="1348"/>
        <filter val="50"/>
        <filter val="1050"/>
        <filter val="1550"/>
        <filter val="4551"/>
        <filter val="4455"/>
        <filter val="460"/>
        <filter val="660"/>
        <filter val="760"/>
        <filter val="1260"/>
        <filter val="2060"/>
        <filter val="2560"/>
        <filter val="361"/>
        <filter val="461"/>
        <filter val="961"/>
        <filter val="1963"/>
        <filter val="664"/>
        <filter val="366"/>
        <filter val="368"/>
        <filter val="270"/>
        <filter val="570"/>
        <filter val="1470"/>
        <filter val="3470"/>
        <filter val="39070"/>
        <filter val="1772"/>
        <filter val="274"/>
        <filter val="1476"/>
        <filter val="2079"/>
        <filter val="1080"/>
        <filter val="1380"/>
        <filter val="2080"/>
        <filter val="2480"/>
        <filter val="3780"/>
        <filter val="281"/>
        <filter val="2884"/>
        <filter val="1687"/>
        <filter val="5992"/>
        <filter val="1296"/>
        <filter val="4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645</v>
      </c>
      <c r="B1" s="2" t="s">
        <v>646</v>
      </c>
      <c r="C1" s="2" t="s">
        <v>647</v>
      </c>
      <c r="D1" s="2" t="s">
        <v>648</v>
      </c>
      <c r="E1" s="2" t="s">
        <v>13</v>
      </c>
      <c r="F1" s="2" t="s">
        <v>5</v>
      </c>
      <c r="G1" s="2" t="s">
        <v>6</v>
      </c>
      <c r="H1" s="2" t="s">
        <v>649</v>
      </c>
      <c r="I1" s="2" t="s">
        <v>650</v>
      </c>
      <c r="J1" s="2" t="s">
        <v>651</v>
      </c>
      <c r="K1" s="2" t="s">
        <v>652</v>
      </c>
      <c r="L1" s="2" t="s">
        <v>653</v>
      </c>
      <c r="M1" s="2" t="s">
        <v>654</v>
      </c>
      <c r="N1" s="2" t="s">
        <v>655</v>
      </c>
      <c r="O1" s="2" t="s">
        <v>656</v>
      </c>
      <c r="P1" s="2" t="s">
        <v>657</v>
      </c>
      <c r="Q1" s="2" t="s">
        <v>658</v>
      </c>
      <c r="R1" s="2" t="s">
        <v>659</v>
      </c>
      <c r="S1" s="2" t="s">
        <v>660</v>
      </c>
      <c r="T1" s="2" t="s">
        <v>661</v>
      </c>
      <c r="U1" s="2" t="s">
        <v>662</v>
      </c>
      <c r="V1" s="2" t="s">
        <v>663</v>
      </c>
    </row>
    <row r="2" s="1" customFormat="1" spans="1:22">
      <c r="A2" s="3">
        <v>22783552553</v>
      </c>
      <c r="B2" s="1" t="s">
        <v>664</v>
      </c>
      <c r="C2" s="1" t="s">
        <v>665</v>
      </c>
      <c r="D2" s="1" t="s">
        <v>666</v>
      </c>
      <c r="E2" s="1" t="s">
        <v>667</v>
      </c>
      <c r="F2" s="1" t="s">
        <v>664</v>
      </c>
      <c r="G2" s="1" t="s">
        <v>668</v>
      </c>
      <c r="H2" s="1" t="s">
        <v>669</v>
      </c>
      <c r="I2" s="1" t="s">
        <v>670</v>
      </c>
      <c r="J2" s="1" t="s">
        <v>671</v>
      </c>
      <c r="K2" s="1" t="s">
        <v>670</v>
      </c>
      <c r="L2" s="1" t="s">
        <v>670</v>
      </c>
      <c r="M2" s="1" t="s">
        <v>672</v>
      </c>
      <c r="N2" s="1" t="s">
        <v>672</v>
      </c>
      <c r="O2" s="1" t="s">
        <v>673</v>
      </c>
      <c r="P2" s="1" t="s">
        <v>674</v>
      </c>
      <c r="Q2" s="1" t="s">
        <v>675</v>
      </c>
      <c r="R2" s="1" t="s">
        <v>676</v>
      </c>
      <c r="S2" s="1" t="s">
        <v>677</v>
      </c>
      <c r="T2" s="1" t="s">
        <v>678</v>
      </c>
      <c r="U2" s="1" t="s">
        <v>679</v>
      </c>
      <c r="V2" s="1" t="s">
        <v>680</v>
      </c>
    </row>
    <row r="3" s="1" customFormat="1" spans="1:22">
      <c r="A3" s="3">
        <v>999222783233669</v>
      </c>
      <c r="B3" s="1" t="s">
        <v>664</v>
      </c>
      <c r="C3" s="1" t="s">
        <v>681</v>
      </c>
      <c r="D3" s="1" t="s">
        <v>666</v>
      </c>
      <c r="E3" s="1" t="s">
        <v>682</v>
      </c>
      <c r="F3" s="1" t="s">
        <v>664</v>
      </c>
      <c r="G3" s="1" t="s">
        <v>668</v>
      </c>
      <c r="H3" s="1" t="s">
        <v>669</v>
      </c>
      <c r="I3" s="1" t="s">
        <v>670</v>
      </c>
      <c r="J3" s="1" t="s">
        <v>671</v>
      </c>
      <c r="K3" s="1" t="s">
        <v>670</v>
      </c>
      <c r="L3" s="1" t="s">
        <v>670</v>
      </c>
      <c r="M3" s="1" t="s">
        <v>672</v>
      </c>
      <c r="N3" s="1" t="s">
        <v>672</v>
      </c>
      <c r="O3" s="1" t="s">
        <v>673</v>
      </c>
      <c r="P3" s="1" t="s">
        <v>674</v>
      </c>
      <c r="Q3" s="1" t="s">
        <v>675</v>
      </c>
      <c r="R3" s="1" t="s">
        <v>683</v>
      </c>
      <c r="S3" s="1" t="s">
        <v>677</v>
      </c>
      <c r="T3" s="1" t="s">
        <v>678</v>
      </c>
      <c r="U3" s="1" t="s">
        <v>679</v>
      </c>
      <c r="V3" s="1" t="s">
        <v>680</v>
      </c>
    </row>
    <row r="4" s="1" customFormat="1" spans="1:22">
      <c r="A4" s="3">
        <v>999222783061856</v>
      </c>
      <c r="B4" s="1" t="s">
        <v>664</v>
      </c>
      <c r="C4" s="1" t="s">
        <v>684</v>
      </c>
      <c r="D4" s="1" t="s">
        <v>666</v>
      </c>
      <c r="E4" s="1" t="s">
        <v>685</v>
      </c>
      <c r="F4" s="1" t="s">
        <v>664</v>
      </c>
      <c r="G4" s="1" t="s">
        <v>668</v>
      </c>
      <c r="H4" s="1" t="s">
        <v>669</v>
      </c>
      <c r="I4" s="1" t="s">
        <v>670</v>
      </c>
      <c r="J4" s="1" t="s">
        <v>671</v>
      </c>
      <c r="K4" s="1" t="s">
        <v>670</v>
      </c>
      <c r="L4" s="1" t="s">
        <v>670</v>
      </c>
      <c r="M4" s="1" t="s">
        <v>672</v>
      </c>
      <c r="N4" s="1" t="s">
        <v>672</v>
      </c>
      <c r="O4" s="1" t="s">
        <v>673</v>
      </c>
      <c r="P4" s="1" t="s">
        <v>674</v>
      </c>
      <c r="Q4" s="1" t="s">
        <v>675</v>
      </c>
      <c r="R4" s="1" t="s">
        <v>686</v>
      </c>
      <c r="S4" s="1" t="s">
        <v>677</v>
      </c>
      <c r="T4" s="1" t="s">
        <v>678</v>
      </c>
      <c r="U4" s="1" t="s">
        <v>679</v>
      </c>
      <c r="V4" s="1" t="s">
        <v>680</v>
      </c>
    </row>
    <row r="5" s="1" customFormat="1" spans="1:22">
      <c r="A5" s="3">
        <v>999222782219279</v>
      </c>
      <c r="B5" s="1" t="s">
        <v>664</v>
      </c>
      <c r="C5" s="1" t="s">
        <v>687</v>
      </c>
      <c r="D5" s="1" t="s">
        <v>688</v>
      </c>
      <c r="E5" s="1" t="s">
        <v>689</v>
      </c>
      <c r="F5" s="1" t="s">
        <v>664</v>
      </c>
      <c r="G5" s="1" t="s">
        <v>668</v>
      </c>
      <c r="H5" s="1" t="s">
        <v>669</v>
      </c>
      <c r="I5" s="1" t="s">
        <v>690</v>
      </c>
      <c r="J5" s="1" t="s">
        <v>671</v>
      </c>
      <c r="K5" s="1" t="s">
        <v>690</v>
      </c>
      <c r="L5" s="1" t="s">
        <v>690</v>
      </c>
      <c r="M5" s="1" t="s">
        <v>672</v>
      </c>
      <c r="N5" s="1" t="s">
        <v>672</v>
      </c>
      <c r="O5" s="1" t="s">
        <v>673</v>
      </c>
      <c r="P5" s="1" t="s">
        <v>674</v>
      </c>
      <c r="Q5" s="1" t="s">
        <v>675</v>
      </c>
      <c r="R5" s="1" t="s">
        <v>691</v>
      </c>
      <c r="S5" s="1" t="s">
        <v>677</v>
      </c>
      <c r="T5" s="1" t="s">
        <v>678</v>
      </c>
      <c r="U5" s="1" t="s">
        <v>679</v>
      </c>
      <c r="V5" s="1" t="s">
        <v>692</v>
      </c>
    </row>
    <row r="6" s="1" customFormat="1" spans="1:22">
      <c r="A6" s="3">
        <v>999222779276090</v>
      </c>
      <c r="B6" s="1" t="s">
        <v>664</v>
      </c>
      <c r="C6" s="1" t="s">
        <v>693</v>
      </c>
      <c r="D6" s="1" t="s">
        <v>694</v>
      </c>
      <c r="E6" s="1" t="s">
        <v>695</v>
      </c>
      <c r="F6" s="1" t="s">
        <v>664</v>
      </c>
      <c r="G6" s="1" t="s">
        <v>668</v>
      </c>
      <c r="H6" s="1" t="s">
        <v>669</v>
      </c>
      <c r="I6" s="1" t="s">
        <v>696</v>
      </c>
      <c r="J6" s="1" t="s">
        <v>671</v>
      </c>
      <c r="K6" s="1" t="s">
        <v>696</v>
      </c>
      <c r="L6" s="1" t="s">
        <v>696</v>
      </c>
      <c r="M6" s="1" t="s">
        <v>672</v>
      </c>
      <c r="N6" s="1" t="s">
        <v>672</v>
      </c>
      <c r="O6" s="1" t="s">
        <v>673</v>
      </c>
      <c r="P6" s="1" t="s">
        <v>674</v>
      </c>
      <c r="Q6" s="1" t="s">
        <v>675</v>
      </c>
      <c r="R6" s="1" t="s">
        <v>697</v>
      </c>
      <c r="S6" s="1" t="s">
        <v>677</v>
      </c>
      <c r="T6" s="1" t="s">
        <v>678</v>
      </c>
      <c r="U6" s="1" t="s">
        <v>679</v>
      </c>
      <c r="V6" s="1" t="s">
        <v>692</v>
      </c>
    </row>
    <row r="7" s="1" customFormat="1" spans="1:22">
      <c r="A7" s="3">
        <v>999222778073689</v>
      </c>
      <c r="B7" s="1" t="s">
        <v>664</v>
      </c>
      <c r="C7" s="1" t="s">
        <v>698</v>
      </c>
      <c r="D7" s="1" t="s">
        <v>688</v>
      </c>
      <c r="E7" s="1" t="s">
        <v>699</v>
      </c>
      <c r="F7" s="1" t="s">
        <v>664</v>
      </c>
      <c r="G7" s="1" t="s">
        <v>668</v>
      </c>
      <c r="H7" s="1" t="s">
        <v>669</v>
      </c>
      <c r="I7" s="1" t="s">
        <v>700</v>
      </c>
      <c r="J7" s="1" t="s">
        <v>671</v>
      </c>
      <c r="K7" s="1" t="s">
        <v>700</v>
      </c>
      <c r="L7" s="1" t="s">
        <v>700</v>
      </c>
      <c r="M7" s="1" t="s">
        <v>672</v>
      </c>
      <c r="N7" s="1" t="s">
        <v>672</v>
      </c>
      <c r="O7" s="1" t="s">
        <v>673</v>
      </c>
      <c r="P7" s="1" t="s">
        <v>674</v>
      </c>
      <c r="Q7" s="1" t="s">
        <v>675</v>
      </c>
      <c r="R7" s="1" t="s">
        <v>701</v>
      </c>
      <c r="S7" s="1" t="s">
        <v>677</v>
      </c>
      <c r="T7" s="1" t="s">
        <v>678</v>
      </c>
      <c r="U7" s="1" t="s">
        <v>679</v>
      </c>
      <c r="V7" s="1" t="s">
        <v>692</v>
      </c>
    </row>
    <row r="8" s="1" customFormat="1" spans="1:22">
      <c r="A8" s="3">
        <v>999222777962975</v>
      </c>
      <c r="B8" s="1" t="s">
        <v>664</v>
      </c>
      <c r="C8" s="1" t="s">
        <v>702</v>
      </c>
      <c r="D8" s="1" t="s">
        <v>694</v>
      </c>
      <c r="E8" s="1" t="s">
        <v>703</v>
      </c>
      <c r="F8" s="1" t="s">
        <v>664</v>
      </c>
      <c r="G8" s="1" t="s">
        <v>668</v>
      </c>
      <c r="H8" s="1" t="s">
        <v>669</v>
      </c>
      <c r="I8" s="1" t="s">
        <v>696</v>
      </c>
      <c r="J8" s="1" t="s">
        <v>671</v>
      </c>
      <c r="K8" s="1" t="s">
        <v>696</v>
      </c>
      <c r="L8" s="1" t="s">
        <v>696</v>
      </c>
      <c r="M8" s="1" t="s">
        <v>672</v>
      </c>
      <c r="N8" s="1" t="s">
        <v>672</v>
      </c>
      <c r="O8" s="1" t="s">
        <v>673</v>
      </c>
      <c r="P8" s="1" t="s">
        <v>674</v>
      </c>
      <c r="Q8" s="1" t="s">
        <v>675</v>
      </c>
      <c r="R8" s="1" t="s">
        <v>704</v>
      </c>
      <c r="S8" s="1" t="s">
        <v>677</v>
      </c>
      <c r="T8" s="1" t="s">
        <v>678</v>
      </c>
      <c r="U8" s="1" t="s">
        <v>679</v>
      </c>
      <c r="V8" s="1" t="s">
        <v>692</v>
      </c>
    </row>
    <row r="9" s="1" customFormat="1" spans="1:22">
      <c r="A9" s="3">
        <v>999222777714155</v>
      </c>
      <c r="B9" s="1" t="s">
        <v>664</v>
      </c>
      <c r="C9" s="1" t="s">
        <v>705</v>
      </c>
      <c r="D9" s="1" t="s">
        <v>706</v>
      </c>
      <c r="E9" s="1" t="s">
        <v>707</v>
      </c>
      <c r="F9" s="1" t="s">
        <v>664</v>
      </c>
      <c r="G9" s="1" t="s">
        <v>668</v>
      </c>
      <c r="H9" s="1" t="s">
        <v>669</v>
      </c>
      <c r="I9" s="1" t="s">
        <v>708</v>
      </c>
      <c r="J9" s="1" t="s">
        <v>671</v>
      </c>
      <c r="K9" s="1" t="s">
        <v>708</v>
      </c>
      <c r="L9" s="1" t="s">
        <v>708</v>
      </c>
      <c r="M9" s="1" t="s">
        <v>672</v>
      </c>
      <c r="N9" s="1" t="s">
        <v>672</v>
      </c>
      <c r="O9" s="1" t="s">
        <v>673</v>
      </c>
      <c r="P9" s="1" t="s">
        <v>674</v>
      </c>
      <c r="Q9" s="1" t="s">
        <v>675</v>
      </c>
      <c r="R9" s="1" t="s">
        <v>709</v>
      </c>
      <c r="S9" s="1" t="s">
        <v>677</v>
      </c>
      <c r="T9" s="1" t="s">
        <v>678</v>
      </c>
      <c r="U9" s="1" t="s">
        <v>679</v>
      </c>
      <c r="V9" s="1" t="s">
        <v>692</v>
      </c>
    </row>
    <row r="10" s="1" customFormat="1" spans="1:22">
      <c r="A10" s="3">
        <v>999222775616642</v>
      </c>
      <c r="B10" s="1" t="s">
        <v>664</v>
      </c>
      <c r="C10" s="1" t="s">
        <v>710</v>
      </c>
      <c r="D10" s="1" t="s">
        <v>706</v>
      </c>
      <c r="E10" s="1" t="s">
        <v>711</v>
      </c>
      <c r="F10" s="1" t="s">
        <v>664</v>
      </c>
      <c r="G10" s="1" t="s">
        <v>668</v>
      </c>
      <c r="H10" s="1" t="s">
        <v>669</v>
      </c>
      <c r="I10" s="1" t="s">
        <v>708</v>
      </c>
      <c r="J10" s="1" t="s">
        <v>671</v>
      </c>
      <c r="K10" s="1" t="s">
        <v>708</v>
      </c>
      <c r="L10" s="1" t="s">
        <v>708</v>
      </c>
      <c r="M10" s="1" t="s">
        <v>672</v>
      </c>
      <c r="N10" s="1" t="s">
        <v>672</v>
      </c>
      <c r="O10" s="1" t="s">
        <v>673</v>
      </c>
      <c r="P10" s="1" t="s">
        <v>674</v>
      </c>
      <c r="Q10" s="1" t="s">
        <v>675</v>
      </c>
      <c r="R10" s="1" t="s">
        <v>712</v>
      </c>
      <c r="S10" s="1" t="s">
        <v>677</v>
      </c>
      <c r="T10" s="1" t="s">
        <v>678</v>
      </c>
      <c r="U10" s="1" t="s">
        <v>679</v>
      </c>
      <c r="V10" s="1" t="s">
        <v>692</v>
      </c>
    </row>
    <row r="11" s="1" customFormat="1" spans="1:22">
      <c r="A11" s="3">
        <v>999222775382320</v>
      </c>
      <c r="B11" s="1" t="s">
        <v>664</v>
      </c>
      <c r="C11" s="1" t="s">
        <v>713</v>
      </c>
      <c r="D11" s="1" t="s">
        <v>688</v>
      </c>
      <c r="E11" s="1" t="s">
        <v>714</v>
      </c>
      <c r="F11" s="1" t="s">
        <v>664</v>
      </c>
      <c r="G11" s="1" t="s">
        <v>668</v>
      </c>
      <c r="H11" s="1" t="s">
        <v>669</v>
      </c>
      <c r="I11" s="1" t="s">
        <v>700</v>
      </c>
      <c r="J11" s="1" t="s">
        <v>671</v>
      </c>
      <c r="K11" s="1" t="s">
        <v>700</v>
      </c>
      <c r="L11" s="1" t="s">
        <v>700</v>
      </c>
      <c r="M11" s="1" t="s">
        <v>672</v>
      </c>
      <c r="N11" s="1" t="s">
        <v>672</v>
      </c>
      <c r="O11" s="1" t="s">
        <v>673</v>
      </c>
      <c r="P11" s="1" t="s">
        <v>674</v>
      </c>
      <c r="Q11" s="1" t="s">
        <v>675</v>
      </c>
      <c r="R11" s="1" t="s">
        <v>715</v>
      </c>
      <c r="S11" s="1" t="s">
        <v>677</v>
      </c>
      <c r="T11" s="1" t="s">
        <v>678</v>
      </c>
      <c r="U11" s="1" t="s">
        <v>679</v>
      </c>
      <c r="V11" s="1" t="s">
        <v>692</v>
      </c>
    </row>
    <row r="12" s="1" customFormat="1" spans="1:22">
      <c r="A12" s="3">
        <v>999222775378811</v>
      </c>
      <c r="B12" s="1" t="s">
        <v>664</v>
      </c>
      <c r="C12" s="1" t="s">
        <v>716</v>
      </c>
      <c r="D12" s="1" t="s">
        <v>717</v>
      </c>
      <c r="E12" s="1" t="s">
        <v>718</v>
      </c>
      <c r="F12" s="1" t="s">
        <v>664</v>
      </c>
      <c r="G12" s="1" t="s">
        <v>668</v>
      </c>
      <c r="H12" s="1" t="s">
        <v>669</v>
      </c>
      <c r="I12" s="1" t="s">
        <v>719</v>
      </c>
      <c r="J12" s="1" t="s">
        <v>671</v>
      </c>
      <c r="K12" s="1" t="s">
        <v>719</v>
      </c>
      <c r="L12" s="1" t="s">
        <v>719</v>
      </c>
      <c r="M12" s="1" t="s">
        <v>672</v>
      </c>
      <c r="N12" s="1" t="s">
        <v>672</v>
      </c>
      <c r="O12" s="1" t="s">
        <v>673</v>
      </c>
      <c r="P12" s="1" t="s">
        <v>674</v>
      </c>
      <c r="Q12" s="1" t="s">
        <v>675</v>
      </c>
      <c r="R12" s="1" t="s">
        <v>720</v>
      </c>
      <c r="S12" s="1" t="s">
        <v>677</v>
      </c>
      <c r="T12" s="1" t="s">
        <v>678</v>
      </c>
      <c r="U12" s="1" t="s">
        <v>679</v>
      </c>
      <c r="V12" s="1" t="s">
        <v>680</v>
      </c>
    </row>
    <row r="13" s="1" customFormat="1" spans="1:22">
      <c r="A13" s="3">
        <v>999222775355418</v>
      </c>
      <c r="B13" s="1" t="s">
        <v>664</v>
      </c>
      <c r="C13" s="1" t="s">
        <v>721</v>
      </c>
      <c r="D13" s="1" t="s">
        <v>717</v>
      </c>
      <c r="E13" s="1" t="s">
        <v>722</v>
      </c>
      <c r="F13" s="1" t="s">
        <v>664</v>
      </c>
      <c r="G13" s="1" t="s">
        <v>668</v>
      </c>
      <c r="H13" s="1" t="s">
        <v>669</v>
      </c>
      <c r="I13" s="1" t="s">
        <v>723</v>
      </c>
      <c r="J13" s="1" t="s">
        <v>671</v>
      </c>
      <c r="K13" s="1" t="s">
        <v>723</v>
      </c>
      <c r="L13" s="1" t="s">
        <v>723</v>
      </c>
      <c r="M13" s="1" t="s">
        <v>672</v>
      </c>
      <c r="N13" s="1" t="s">
        <v>672</v>
      </c>
      <c r="O13" s="1" t="s">
        <v>673</v>
      </c>
      <c r="P13" s="1" t="s">
        <v>674</v>
      </c>
      <c r="Q13" s="1" t="s">
        <v>675</v>
      </c>
      <c r="R13" s="1" t="s">
        <v>724</v>
      </c>
      <c r="S13" s="1" t="s">
        <v>677</v>
      </c>
      <c r="T13" s="1" t="s">
        <v>678</v>
      </c>
      <c r="U13" s="1" t="s">
        <v>679</v>
      </c>
      <c r="V13" s="1" t="s">
        <v>680</v>
      </c>
    </row>
    <row r="14" s="1" customFormat="1" spans="1:22">
      <c r="A14" s="3">
        <v>999222775350456</v>
      </c>
      <c r="B14" s="1" t="s">
        <v>664</v>
      </c>
      <c r="C14" s="1" t="s">
        <v>725</v>
      </c>
      <c r="D14" s="1" t="s">
        <v>717</v>
      </c>
      <c r="E14" s="1" t="s">
        <v>726</v>
      </c>
      <c r="F14" s="1" t="s">
        <v>664</v>
      </c>
      <c r="G14" s="1" t="s">
        <v>668</v>
      </c>
      <c r="H14" s="1" t="s">
        <v>669</v>
      </c>
      <c r="I14" s="1" t="s">
        <v>719</v>
      </c>
      <c r="J14" s="1" t="s">
        <v>671</v>
      </c>
      <c r="K14" s="1" t="s">
        <v>719</v>
      </c>
      <c r="L14" s="1" t="s">
        <v>719</v>
      </c>
      <c r="M14" s="1" t="s">
        <v>672</v>
      </c>
      <c r="N14" s="1" t="s">
        <v>672</v>
      </c>
      <c r="O14" s="1" t="s">
        <v>673</v>
      </c>
      <c r="P14" s="1" t="s">
        <v>674</v>
      </c>
      <c r="Q14" s="1" t="s">
        <v>675</v>
      </c>
      <c r="R14" s="1" t="s">
        <v>727</v>
      </c>
      <c r="S14" s="1" t="s">
        <v>677</v>
      </c>
      <c r="T14" s="1" t="s">
        <v>678</v>
      </c>
      <c r="U14" s="1" t="s">
        <v>679</v>
      </c>
      <c r="V14" s="1" t="s">
        <v>680</v>
      </c>
    </row>
    <row r="15" s="1" customFormat="1" spans="1:22">
      <c r="A15" s="3">
        <v>999222775150877</v>
      </c>
      <c r="B15" s="1" t="s">
        <v>664</v>
      </c>
      <c r="C15" s="1" t="s">
        <v>728</v>
      </c>
      <c r="D15" s="1" t="s">
        <v>729</v>
      </c>
      <c r="E15" s="1" t="s">
        <v>730</v>
      </c>
      <c r="F15" s="1" t="s">
        <v>664</v>
      </c>
      <c r="G15" s="1" t="s">
        <v>668</v>
      </c>
      <c r="H15" s="1" t="s">
        <v>669</v>
      </c>
      <c r="I15" s="1" t="s">
        <v>731</v>
      </c>
      <c r="J15" s="1" t="s">
        <v>671</v>
      </c>
      <c r="K15" s="1" t="s">
        <v>731</v>
      </c>
      <c r="L15" s="1" t="s">
        <v>731</v>
      </c>
      <c r="M15" s="1" t="s">
        <v>672</v>
      </c>
      <c r="N15" s="1" t="s">
        <v>672</v>
      </c>
      <c r="O15" s="1" t="s">
        <v>673</v>
      </c>
      <c r="P15" s="1" t="s">
        <v>674</v>
      </c>
      <c r="Q15" s="1" t="s">
        <v>675</v>
      </c>
      <c r="R15" s="1" t="s">
        <v>732</v>
      </c>
      <c r="S15" s="1" t="s">
        <v>677</v>
      </c>
      <c r="T15" s="1" t="s">
        <v>678</v>
      </c>
      <c r="U15" s="1" t="s">
        <v>679</v>
      </c>
      <c r="V15" s="1" t="s">
        <v>692</v>
      </c>
    </row>
    <row r="16" s="1" customFormat="1" spans="1:22">
      <c r="A16" s="3">
        <v>999222771545838</v>
      </c>
      <c r="B16" s="1" t="s">
        <v>733</v>
      </c>
      <c r="C16" s="1" t="s">
        <v>734</v>
      </c>
      <c r="D16" s="1" t="s">
        <v>717</v>
      </c>
      <c r="E16" s="1" t="s">
        <v>735</v>
      </c>
      <c r="F16" s="1" t="s">
        <v>664</v>
      </c>
      <c r="G16" s="1" t="s">
        <v>668</v>
      </c>
      <c r="H16" s="1" t="s">
        <v>669</v>
      </c>
      <c r="I16" s="1" t="s">
        <v>719</v>
      </c>
      <c r="J16" s="1" t="s">
        <v>671</v>
      </c>
      <c r="K16" s="1" t="s">
        <v>719</v>
      </c>
      <c r="L16" s="1" t="s">
        <v>719</v>
      </c>
      <c r="M16" s="1" t="s">
        <v>672</v>
      </c>
      <c r="N16" s="1" t="s">
        <v>672</v>
      </c>
      <c r="O16" s="1" t="s">
        <v>673</v>
      </c>
      <c r="P16" s="1" t="s">
        <v>674</v>
      </c>
      <c r="Q16" s="1" t="s">
        <v>675</v>
      </c>
      <c r="R16" s="1" t="s">
        <v>736</v>
      </c>
      <c r="S16" s="1" t="s">
        <v>677</v>
      </c>
      <c r="T16" s="1" t="s">
        <v>678</v>
      </c>
      <c r="U16" s="1" t="s">
        <v>679</v>
      </c>
      <c r="V16" s="1" t="s">
        <v>680</v>
      </c>
    </row>
    <row r="17" s="1" customFormat="1" spans="1:22">
      <c r="A17" s="3">
        <v>999222771503539</v>
      </c>
      <c r="B17" s="1" t="s">
        <v>733</v>
      </c>
      <c r="C17" s="1" t="s">
        <v>737</v>
      </c>
      <c r="D17" s="1" t="s">
        <v>717</v>
      </c>
      <c r="E17" s="1" t="s">
        <v>735</v>
      </c>
      <c r="F17" s="1" t="s">
        <v>664</v>
      </c>
      <c r="G17" s="1" t="s">
        <v>668</v>
      </c>
      <c r="H17" s="1" t="s">
        <v>669</v>
      </c>
      <c r="I17" s="1" t="s">
        <v>738</v>
      </c>
      <c r="J17" s="1" t="s">
        <v>671</v>
      </c>
      <c r="K17" s="1" t="s">
        <v>738</v>
      </c>
      <c r="L17" s="1" t="s">
        <v>738</v>
      </c>
      <c r="M17" s="1" t="s">
        <v>672</v>
      </c>
      <c r="N17" s="1" t="s">
        <v>672</v>
      </c>
      <c r="O17" s="1" t="s">
        <v>673</v>
      </c>
      <c r="P17" s="1" t="s">
        <v>674</v>
      </c>
      <c r="Q17" s="1" t="s">
        <v>675</v>
      </c>
      <c r="R17" s="1" t="s">
        <v>739</v>
      </c>
      <c r="S17" s="1" t="s">
        <v>677</v>
      </c>
      <c r="T17" s="1" t="s">
        <v>678</v>
      </c>
      <c r="U17" s="1" t="s">
        <v>679</v>
      </c>
      <c r="V17" s="1" t="s">
        <v>680</v>
      </c>
    </row>
    <row r="18" s="1" customFormat="1" spans="1:22">
      <c r="A18" s="3">
        <v>999222771159704</v>
      </c>
      <c r="B18" s="1" t="s">
        <v>733</v>
      </c>
      <c r="C18" s="1" t="s">
        <v>740</v>
      </c>
      <c r="D18" s="1" t="s">
        <v>741</v>
      </c>
      <c r="E18" s="1" t="s">
        <v>742</v>
      </c>
      <c r="F18" s="1" t="s">
        <v>664</v>
      </c>
      <c r="G18" s="1" t="s">
        <v>668</v>
      </c>
      <c r="H18" s="1" t="s">
        <v>669</v>
      </c>
      <c r="I18" s="1" t="s">
        <v>743</v>
      </c>
      <c r="J18" s="1" t="s">
        <v>671</v>
      </c>
      <c r="K18" s="1" t="s">
        <v>743</v>
      </c>
      <c r="L18" s="1" t="s">
        <v>743</v>
      </c>
      <c r="M18" s="1" t="s">
        <v>672</v>
      </c>
      <c r="N18" s="1" t="s">
        <v>672</v>
      </c>
      <c r="O18" s="1" t="s">
        <v>673</v>
      </c>
      <c r="P18" s="1" t="s">
        <v>674</v>
      </c>
      <c r="Q18" s="1" t="s">
        <v>675</v>
      </c>
      <c r="R18" s="1" t="s">
        <v>744</v>
      </c>
      <c r="S18" s="1" t="s">
        <v>677</v>
      </c>
      <c r="T18" s="1" t="s">
        <v>678</v>
      </c>
      <c r="U18" s="1" t="s">
        <v>679</v>
      </c>
      <c r="V18" s="1" t="s">
        <v>745</v>
      </c>
    </row>
    <row r="19" s="1" customFormat="1" spans="1:22">
      <c r="A19" s="3">
        <v>999222765527769</v>
      </c>
      <c r="B19" s="1" t="s">
        <v>733</v>
      </c>
      <c r="C19" s="1" t="s">
        <v>746</v>
      </c>
      <c r="D19" s="1" t="s">
        <v>688</v>
      </c>
      <c r="E19" s="1" t="s">
        <v>747</v>
      </c>
      <c r="F19" s="1" t="s">
        <v>664</v>
      </c>
      <c r="G19" s="1" t="s">
        <v>668</v>
      </c>
      <c r="H19" s="1" t="s">
        <v>669</v>
      </c>
      <c r="I19" s="1" t="s">
        <v>748</v>
      </c>
      <c r="J19" s="1" t="s">
        <v>671</v>
      </c>
      <c r="K19" s="1" t="s">
        <v>748</v>
      </c>
      <c r="L19" s="1" t="s">
        <v>748</v>
      </c>
      <c r="M19" s="1" t="s">
        <v>672</v>
      </c>
      <c r="N19" s="1" t="s">
        <v>672</v>
      </c>
      <c r="O19" s="1" t="s">
        <v>673</v>
      </c>
      <c r="P19" s="1" t="s">
        <v>674</v>
      </c>
      <c r="Q19" s="1" t="s">
        <v>675</v>
      </c>
      <c r="R19" s="1" t="s">
        <v>749</v>
      </c>
      <c r="S19" s="1" t="s">
        <v>677</v>
      </c>
      <c r="T19" s="1" t="s">
        <v>678</v>
      </c>
      <c r="U19" s="1" t="s">
        <v>679</v>
      </c>
      <c r="V19" s="1" t="s">
        <v>692</v>
      </c>
    </row>
    <row r="20" s="1" customFormat="1" spans="1:22">
      <c r="A20" s="3">
        <v>999222763574297</v>
      </c>
      <c r="B20" s="1" t="s">
        <v>733</v>
      </c>
      <c r="C20" s="1" t="s">
        <v>750</v>
      </c>
      <c r="D20" s="1" t="s">
        <v>751</v>
      </c>
      <c r="E20" s="1" t="s">
        <v>752</v>
      </c>
      <c r="F20" s="1" t="s">
        <v>664</v>
      </c>
      <c r="G20" s="1" t="s">
        <v>668</v>
      </c>
      <c r="H20" s="1" t="s">
        <v>669</v>
      </c>
      <c r="I20" s="1" t="s">
        <v>753</v>
      </c>
      <c r="J20" s="1" t="s">
        <v>671</v>
      </c>
      <c r="K20" s="1" t="s">
        <v>753</v>
      </c>
      <c r="L20" s="1" t="s">
        <v>753</v>
      </c>
      <c r="M20" s="1" t="s">
        <v>672</v>
      </c>
      <c r="N20" s="1" t="s">
        <v>672</v>
      </c>
      <c r="O20" s="1" t="s">
        <v>673</v>
      </c>
      <c r="P20" s="1" t="s">
        <v>674</v>
      </c>
      <c r="Q20" s="1" t="s">
        <v>675</v>
      </c>
      <c r="R20" s="1" t="s">
        <v>754</v>
      </c>
      <c r="S20" s="1" t="s">
        <v>677</v>
      </c>
      <c r="T20" s="1" t="s">
        <v>678</v>
      </c>
      <c r="U20" s="1" t="s">
        <v>679</v>
      </c>
      <c r="V20" s="1" t="s">
        <v>692</v>
      </c>
    </row>
    <row r="21" s="1" customFormat="1" spans="1:22">
      <c r="A21" s="3">
        <v>999222763326551</v>
      </c>
      <c r="B21" s="1" t="s">
        <v>733</v>
      </c>
      <c r="C21" s="1" t="s">
        <v>755</v>
      </c>
      <c r="D21" s="1" t="s">
        <v>756</v>
      </c>
      <c r="E21" s="1" t="s">
        <v>757</v>
      </c>
      <c r="F21" s="1" t="s">
        <v>664</v>
      </c>
      <c r="G21" s="1" t="s">
        <v>668</v>
      </c>
      <c r="H21" s="1" t="s">
        <v>669</v>
      </c>
      <c r="I21" s="1" t="s">
        <v>758</v>
      </c>
      <c r="J21" s="1" t="s">
        <v>671</v>
      </c>
      <c r="K21" s="1" t="s">
        <v>758</v>
      </c>
      <c r="L21" s="1" t="s">
        <v>758</v>
      </c>
      <c r="M21" s="1" t="s">
        <v>672</v>
      </c>
      <c r="N21" s="1" t="s">
        <v>672</v>
      </c>
      <c r="O21" s="1" t="s">
        <v>673</v>
      </c>
      <c r="P21" s="1" t="s">
        <v>674</v>
      </c>
      <c r="Q21" s="1" t="s">
        <v>675</v>
      </c>
      <c r="R21" s="1" t="s">
        <v>759</v>
      </c>
      <c r="S21" s="1" t="s">
        <v>677</v>
      </c>
      <c r="T21" s="1" t="s">
        <v>678</v>
      </c>
      <c r="U21" s="1" t="s">
        <v>679</v>
      </c>
      <c r="V21" s="1" t="s">
        <v>692</v>
      </c>
    </row>
    <row r="22" s="1" customFormat="1" spans="1:22">
      <c r="A22" s="3">
        <v>999222759415153</v>
      </c>
      <c r="B22" s="1" t="s">
        <v>733</v>
      </c>
      <c r="C22" s="1" t="s">
        <v>760</v>
      </c>
      <c r="D22" s="1" t="s">
        <v>761</v>
      </c>
      <c r="E22" s="1" t="s">
        <v>762</v>
      </c>
      <c r="F22" s="1" t="s">
        <v>733</v>
      </c>
      <c r="G22" s="1" t="s">
        <v>668</v>
      </c>
      <c r="H22" s="1" t="s">
        <v>669</v>
      </c>
      <c r="I22" s="1" t="s">
        <v>763</v>
      </c>
      <c r="J22" s="1" t="s">
        <v>671</v>
      </c>
      <c r="K22" s="1" t="s">
        <v>763</v>
      </c>
      <c r="L22" s="1" t="s">
        <v>763</v>
      </c>
      <c r="M22" s="1" t="s">
        <v>672</v>
      </c>
      <c r="N22" s="1" t="s">
        <v>672</v>
      </c>
      <c r="O22" s="1" t="s">
        <v>673</v>
      </c>
      <c r="P22" s="1" t="s">
        <v>674</v>
      </c>
      <c r="Q22" s="1" t="s">
        <v>675</v>
      </c>
      <c r="R22" s="1" t="s">
        <v>764</v>
      </c>
      <c r="S22" s="1" t="s">
        <v>677</v>
      </c>
      <c r="T22" s="1" t="s">
        <v>678</v>
      </c>
      <c r="U22" s="1" t="s">
        <v>679</v>
      </c>
      <c r="V22" s="1" t="s">
        <v>692</v>
      </c>
    </row>
    <row r="23" s="1" customFormat="1" spans="1:22">
      <c r="A23" s="3">
        <v>999222758369606</v>
      </c>
      <c r="B23" s="1" t="s">
        <v>733</v>
      </c>
      <c r="C23" s="1" t="s">
        <v>765</v>
      </c>
      <c r="D23" s="1" t="s">
        <v>761</v>
      </c>
      <c r="E23" s="1" t="s">
        <v>766</v>
      </c>
      <c r="F23" s="1" t="s">
        <v>664</v>
      </c>
      <c r="G23" s="1" t="s">
        <v>668</v>
      </c>
      <c r="H23" s="1" t="s">
        <v>669</v>
      </c>
      <c r="I23" s="1" t="s">
        <v>767</v>
      </c>
      <c r="J23" s="1" t="s">
        <v>671</v>
      </c>
      <c r="K23" s="1" t="s">
        <v>767</v>
      </c>
      <c r="L23" s="1" t="s">
        <v>767</v>
      </c>
      <c r="M23" s="1" t="s">
        <v>672</v>
      </c>
      <c r="N23" s="1" t="s">
        <v>672</v>
      </c>
      <c r="O23" s="1" t="s">
        <v>673</v>
      </c>
      <c r="P23" s="1" t="s">
        <v>674</v>
      </c>
      <c r="Q23" s="1" t="s">
        <v>675</v>
      </c>
      <c r="R23" s="1" t="s">
        <v>768</v>
      </c>
      <c r="S23" s="1" t="s">
        <v>677</v>
      </c>
      <c r="T23" s="1" t="s">
        <v>678</v>
      </c>
      <c r="U23" s="1" t="s">
        <v>679</v>
      </c>
      <c r="V23" s="1" t="s">
        <v>692</v>
      </c>
    </row>
    <row r="24" s="1" customFormat="1" spans="1:22">
      <c r="A24" s="3">
        <v>999222753855438</v>
      </c>
      <c r="B24" s="1" t="s">
        <v>733</v>
      </c>
      <c r="C24" s="1" t="s">
        <v>769</v>
      </c>
      <c r="D24" s="1" t="s">
        <v>770</v>
      </c>
      <c r="E24" s="1" t="s">
        <v>771</v>
      </c>
      <c r="F24" s="1" t="s">
        <v>733</v>
      </c>
      <c r="G24" s="1" t="s">
        <v>668</v>
      </c>
      <c r="H24" s="1" t="s">
        <v>669</v>
      </c>
      <c r="I24" s="1" t="s">
        <v>772</v>
      </c>
      <c r="J24" s="1" t="s">
        <v>671</v>
      </c>
      <c r="K24" s="1" t="s">
        <v>772</v>
      </c>
      <c r="L24" s="1" t="s">
        <v>772</v>
      </c>
      <c r="M24" s="1" t="s">
        <v>672</v>
      </c>
      <c r="N24" s="1" t="s">
        <v>672</v>
      </c>
      <c r="O24" s="1" t="s">
        <v>673</v>
      </c>
      <c r="P24" s="1" t="s">
        <v>674</v>
      </c>
      <c r="Q24" s="1" t="s">
        <v>675</v>
      </c>
      <c r="R24" s="1" t="s">
        <v>773</v>
      </c>
      <c r="S24" s="1" t="s">
        <v>677</v>
      </c>
      <c r="T24" s="1" t="s">
        <v>678</v>
      </c>
      <c r="U24" s="1" t="s">
        <v>679</v>
      </c>
      <c r="V24" s="1" t="s">
        <v>692</v>
      </c>
    </row>
    <row r="25" s="1" customFormat="1" spans="1:22">
      <c r="A25" s="3">
        <v>999222753240997</v>
      </c>
      <c r="B25" s="1" t="s">
        <v>733</v>
      </c>
      <c r="C25" s="1" t="s">
        <v>774</v>
      </c>
      <c r="D25" s="1" t="s">
        <v>688</v>
      </c>
      <c r="E25" s="1" t="s">
        <v>775</v>
      </c>
      <c r="F25" s="1" t="s">
        <v>733</v>
      </c>
      <c r="G25" s="1" t="s">
        <v>668</v>
      </c>
      <c r="H25" s="1" t="s">
        <v>669</v>
      </c>
      <c r="I25" s="1" t="s">
        <v>776</v>
      </c>
      <c r="J25" s="1" t="s">
        <v>671</v>
      </c>
      <c r="K25" s="1" t="s">
        <v>776</v>
      </c>
      <c r="L25" s="1" t="s">
        <v>776</v>
      </c>
      <c r="M25" s="1" t="s">
        <v>672</v>
      </c>
      <c r="N25" s="1" t="s">
        <v>672</v>
      </c>
      <c r="O25" s="1" t="s">
        <v>673</v>
      </c>
      <c r="P25" s="1" t="s">
        <v>674</v>
      </c>
      <c r="Q25" s="1" t="s">
        <v>675</v>
      </c>
      <c r="R25" s="1" t="s">
        <v>777</v>
      </c>
      <c r="S25" s="1" t="s">
        <v>677</v>
      </c>
      <c r="T25" s="1" t="s">
        <v>678</v>
      </c>
      <c r="U25" s="1" t="s">
        <v>679</v>
      </c>
      <c r="V25" s="1" t="s">
        <v>692</v>
      </c>
    </row>
    <row r="26" s="1" customFormat="1" spans="1:22">
      <c r="A26" s="3">
        <v>999222752454485</v>
      </c>
      <c r="B26" s="1" t="s">
        <v>733</v>
      </c>
      <c r="C26" s="1" t="s">
        <v>778</v>
      </c>
      <c r="D26" s="1" t="s">
        <v>761</v>
      </c>
      <c r="E26" s="1" t="s">
        <v>779</v>
      </c>
      <c r="F26" s="1" t="s">
        <v>733</v>
      </c>
      <c r="G26" s="1" t="s">
        <v>668</v>
      </c>
      <c r="H26" s="1" t="s">
        <v>669</v>
      </c>
      <c r="I26" s="1" t="s">
        <v>780</v>
      </c>
      <c r="J26" s="1" t="s">
        <v>671</v>
      </c>
      <c r="K26" s="1" t="s">
        <v>780</v>
      </c>
      <c r="L26" s="1" t="s">
        <v>780</v>
      </c>
      <c r="M26" s="1" t="s">
        <v>672</v>
      </c>
      <c r="N26" s="1" t="s">
        <v>672</v>
      </c>
      <c r="O26" s="1" t="s">
        <v>673</v>
      </c>
      <c r="P26" s="1" t="s">
        <v>674</v>
      </c>
      <c r="Q26" s="1" t="s">
        <v>675</v>
      </c>
      <c r="R26" s="1" t="s">
        <v>781</v>
      </c>
      <c r="S26" s="1" t="s">
        <v>677</v>
      </c>
      <c r="T26" s="1" t="s">
        <v>678</v>
      </c>
      <c r="U26" s="1" t="s">
        <v>679</v>
      </c>
      <c r="V26" s="1" t="s">
        <v>692</v>
      </c>
    </row>
    <row r="27" s="1" customFormat="1" spans="1:22">
      <c r="A27" s="3">
        <v>999222752186271</v>
      </c>
      <c r="B27" s="1" t="s">
        <v>733</v>
      </c>
      <c r="C27" s="1" t="s">
        <v>782</v>
      </c>
      <c r="D27" s="1" t="s">
        <v>783</v>
      </c>
      <c r="E27" s="1" t="s">
        <v>784</v>
      </c>
      <c r="F27" s="1" t="s">
        <v>664</v>
      </c>
      <c r="G27" s="1" t="s">
        <v>668</v>
      </c>
      <c r="H27" s="1" t="s">
        <v>669</v>
      </c>
      <c r="I27" s="1" t="s">
        <v>785</v>
      </c>
      <c r="J27" s="1" t="s">
        <v>671</v>
      </c>
      <c r="K27" s="1" t="s">
        <v>785</v>
      </c>
      <c r="L27" s="1" t="s">
        <v>785</v>
      </c>
      <c r="M27" s="1" t="s">
        <v>672</v>
      </c>
      <c r="N27" s="1" t="s">
        <v>672</v>
      </c>
      <c r="O27" s="1" t="s">
        <v>673</v>
      </c>
      <c r="P27" s="1" t="s">
        <v>674</v>
      </c>
      <c r="Q27" s="1" t="s">
        <v>675</v>
      </c>
      <c r="R27" s="1" t="s">
        <v>786</v>
      </c>
      <c r="S27" s="1" t="s">
        <v>677</v>
      </c>
      <c r="T27" s="1" t="s">
        <v>678</v>
      </c>
      <c r="U27" s="1" t="s">
        <v>679</v>
      </c>
      <c r="V27" s="1" t="s">
        <v>680</v>
      </c>
    </row>
    <row r="28" s="1" customFormat="1" spans="1:22">
      <c r="A28" s="3">
        <v>999222751649893</v>
      </c>
      <c r="B28" s="1" t="s">
        <v>787</v>
      </c>
      <c r="C28" s="1" t="s">
        <v>788</v>
      </c>
      <c r="D28" s="1" t="s">
        <v>789</v>
      </c>
      <c r="E28" s="1" t="s">
        <v>516</v>
      </c>
      <c r="F28" s="1" t="s">
        <v>664</v>
      </c>
      <c r="G28" s="1" t="s">
        <v>668</v>
      </c>
      <c r="H28" s="1" t="s">
        <v>669</v>
      </c>
      <c r="I28" s="1" t="s">
        <v>790</v>
      </c>
      <c r="J28" s="1" t="s">
        <v>671</v>
      </c>
      <c r="K28" s="1" t="s">
        <v>790</v>
      </c>
      <c r="L28" s="1" t="s">
        <v>790</v>
      </c>
      <c r="M28" s="1" t="s">
        <v>672</v>
      </c>
      <c r="N28" s="1" t="s">
        <v>672</v>
      </c>
      <c r="O28" s="1" t="s">
        <v>673</v>
      </c>
      <c r="P28" s="1" t="s">
        <v>674</v>
      </c>
      <c r="Q28" s="1" t="s">
        <v>675</v>
      </c>
      <c r="R28" s="1" t="s">
        <v>791</v>
      </c>
      <c r="S28" s="1" t="s">
        <v>677</v>
      </c>
      <c r="T28" s="1" t="s">
        <v>678</v>
      </c>
      <c r="U28" s="1" t="s">
        <v>679</v>
      </c>
      <c r="V28" s="1" t="s">
        <v>680</v>
      </c>
    </row>
    <row r="29" s="1" customFormat="1" spans="1:22">
      <c r="A29" s="3">
        <v>999222751237323</v>
      </c>
      <c r="B29" s="1" t="s">
        <v>787</v>
      </c>
      <c r="C29" s="1" t="s">
        <v>792</v>
      </c>
      <c r="D29" s="1" t="s">
        <v>793</v>
      </c>
      <c r="E29" s="1" t="s">
        <v>794</v>
      </c>
      <c r="F29" s="1" t="s">
        <v>664</v>
      </c>
      <c r="G29" s="1" t="s">
        <v>668</v>
      </c>
      <c r="H29" s="1" t="s">
        <v>669</v>
      </c>
      <c r="I29" s="1" t="s">
        <v>795</v>
      </c>
      <c r="J29" s="1" t="s">
        <v>671</v>
      </c>
      <c r="K29" s="1" t="s">
        <v>795</v>
      </c>
      <c r="L29" s="1" t="s">
        <v>795</v>
      </c>
      <c r="M29" s="1" t="s">
        <v>672</v>
      </c>
      <c r="N29" s="1" t="s">
        <v>672</v>
      </c>
      <c r="O29" s="1" t="s">
        <v>673</v>
      </c>
      <c r="P29" s="1" t="s">
        <v>674</v>
      </c>
      <c r="Q29" s="1" t="s">
        <v>675</v>
      </c>
      <c r="R29" s="1" t="s">
        <v>796</v>
      </c>
      <c r="S29" s="1" t="s">
        <v>677</v>
      </c>
      <c r="T29" s="1" t="s">
        <v>678</v>
      </c>
      <c r="U29" s="1" t="s">
        <v>679</v>
      </c>
      <c r="V29" s="1" t="s">
        <v>680</v>
      </c>
    </row>
    <row r="30" s="1" customFormat="1" spans="1:22">
      <c r="A30" s="3">
        <v>999222751034464</v>
      </c>
      <c r="B30" s="1" t="s">
        <v>787</v>
      </c>
      <c r="C30" s="1" t="s">
        <v>797</v>
      </c>
      <c r="D30" s="1" t="s">
        <v>798</v>
      </c>
      <c r="E30" s="1" t="s">
        <v>799</v>
      </c>
      <c r="F30" s="1" t="s">
        <v>664</v>
      </c>
      <c r="G30" s="1" t="s">
        <v>668</v>
      </c>
      <c r="H30" s="1" t="s">
        <v>669</v>
      </c>
      <c r="I30" s="1" t="s">
        <v>800</v>
      </c>
      <c r="J30" s="1" t="s">
        <v>671</v>
      </c>
      <c r="K30" s="1" t="s">
        <v>800</v>
      </c>
      <c r="L30" s="1" t="s">
        <v>800</v>
      </c>
      <c r="M30" s="1" t="s">
        <v>672</v>
      </c>
      <c r="N30" s="1" t="s">
        <v>672</v>
      </c>
      <c r="O30" s="1" t="s">
        <v>673</v>
      </c>
      <c r="P30" s="1" t="s">
        <v>674</v>
      </c>
      <c r="Q30" s="1" t="s">
        <v>675</v>
      </c>
      <c r="R30" s="1" t="s">
        <v>801</v>
      </c>
      <c r="S30" s="1" t="s">
        <v>677</v>
      </c>
      <c r="T30" s="1" t="s">
        <v>678</v>
      </c>
      <c r="U30" s="1" t="s">
        <v>679</v>
      </c>
      <c r="V30" s="1" t="s">
        <v>692</v>
      </c>
    </row>
    <row r="31" s="1" customFormat="1" spans="1:22">
      <c r="A31" s="3">
        <v>999222750244157</v>
      </c>
      <c r="B31" s="1" t="s">
        <v>787</v>
      </c>
      <c r="C31" s="1" t="s">
        <v>802</v>
      </c>
      <c r="D31" s="1" t="s">
        <v>793</v>
      </c>
      <c r="E31" s="1" t="s">
        <v>803</v>
      </c>
      <c r="F31" s="1" t="s">
        <v>664</v>
      </c>
      <c r="G31" s="1" t="s">
        <v>668</v>
      </c>
      <c r="H31" s="1" t="s">
        <v>669</v>
      </c>
      <c r="I31" s="1" t="s">
        <v>795</v>
      </c>
      <c r="J31" s="1" t="s">
        <v>671</v>
      </c>
      <c r="K31" s="1" t="s">
        <v>795</v>
      </c>
      <c r="L31" s="1" t="s">
        <v>795</v>
      </c>
      <c r="M31" s="1" t="s">
        <v>672</v>
      </c>
      <c r="N31" s="1" t="s">
        <v>672</v>
      </c>
      <c r="O31" s="1" t="s">
        <v>673</v>
      </c>
      <c r="P31" s="1" t="s">
        <v>674</v>
      </c>
      <c r="Q31" s="1" t="s">
        <v>675</v>
      </c>
      <c r="R31" s="1" t="s">
        <v>804</v>
      </c>
      <c r="S31" s="1" t="s">
        <v>677</v>
      </c>
      <c r="T31" s="1" t="s">
        <v>678</v>
      </c>
      <c r="U31" s="1" t="s">
        <v>679</v>
      </c>
      <c r="V31" s="1" t="s">
        <v>680</v>
      </c>
    </row>
    <row r="32" s="1" customFormat="1" spans="1:22">
      <c r="A32" s="3">
        <v>999222746531966</v>
      </c>
      <c r="B32" s="1" t="s">
        <v>787</v>
      </c>
      <c r="C32" s="1" t="s">
        <v>805</v>
      </c>
      <c r="D32" s="1" t="s">
        <v>806</v>
      </c>
      <c r="E32" s="1" t="s">
        <v>807</v>
      </c>
      <c r="F32" s="1" t="s">
        <v>664</v>
      </c>
      <c r="G32" s="1" t="s">
        <v>668</v>
      </c>
      <c r="H32" s="1" t="s">
        <v>669</v>
      </c>
      <c r="I32" s="1" t="s">
        <v>808</v>
      </c>
      <c r="J32" s="1" t="s">
        <v>671</v>
      </c>
      <c r="K32" s="1" t="s">
        <v>808</v>
      </c>
      <c r="L32" s="1" t="s">
        <v>808</v>
      </c>
      <c r="M32" s="1" t="s">
        <v>672</v>
      </c>
      <c r="N32" s="1" t="s">
        <v>672</v>
      </c>
      <c r="O32" s="1" t="s">
        <v>673</v>
      </c>
      <c r="P32" s="1" t="s">
        <v>674</v>
      </c>
      <c r="Q32" s="1" t="s">
        <v>675</v>
      </c>
      <c r="R32" s="1" t="s">
        <v>809</v>
      </c>
      <c r="S32" s="1" t="s">
        <v>677</v>
      </c>
      <c r="T32" s="1" t="s">
        <v>678</v>
      </c>
      <c r="U32" s="1" t="s">
        <v>679</v>
      </c>
      <c r="V32" s="1" t="s">
        <v>692</v>
      </c>
    </row>
    <row r="33" s="1" customFormat="1" spans="1:22">
      <c r="A33" s="3">
        <v>999222743808022</v>
      </c>
      <c r="B33" s="1" t="s">
        <v>787</v>
      </c>
      <c r="C33" s="1" t="s">
        <v>810</v>
      </c>
      <c r="D33" s="1" t="s">
        <v>811</v>
      </c>
      <c r="E33" s="1" t="s">
        <v>812</v>
      </c>
      <c r="F33" s="1" t="s">
        <v>733</v>
      </c>
      <c r="G33" s="1" t="s">
        <v>668</v>
      </c>
      <c r="H33" s="1" t="s">
        <v>669</v>
      </c>
      <c r="I33" s="1" t="s">
        <v>813</v>
      </c>
      <c r="J33" s="1" t="s">
        <v>671</v>
      </c>
      <c r="K33" s="1" t="s">
        <v>813</v>
      </c>
      <c r="L33" s="1" t="s">
        <v>813</v>
      </c>
      <c r="M33" s="1" t="s">
        <v>672</v>
      </c>
      <c r="N33" s="1" t="s">
        <v>672</v>
      </c>
      <c r="O33" s="1" t="s">
        <v>673</v>
      </c>
      <c r="P33" s="1" t="s">
        <v>674</v>
      </c>
      <c r="Q33" s="1" t="s">
        <v>675</v>
      </c>
      <c r="R33" s="1" t="s">
        <v>814</v>
      </c>
      <c r="S33" s="1" t="s">
        <v>677</v>
      </c>
      <c r="T33" s="1" t="s">
        <v>678</v>
      </c>
      <c r="U33" s="1" t="s">
        <v>679</v>
      </c>
      <c r="V33" s="1" t="s">
        <v>692</v>
      </c>
    </row>
    <row r="34" s="1" customFormat="1" spans="1:22">
      <c r="A34" s="3">
        <v>999222740775600</v>
      </c>
      <c r="B34" s="1" t="s">
        <v>787</v>
      </c>
      <c r="C34" s="1" t="s">
        <v>815</v>
      </c>
      <c r="D34" s="1" t="s">
        <v>816</v>
      </c>
      <c r="E34" s="1" t="s">
        <v>817</v>
      </c>
      <c r="F34" s="1" t="s">
        <v>664</v>
      </c>
      <c r="G34" s="1" t="s">
        <v>668</v>
      </c>
      <c r="H34" s="1" t="s">
        <v>669</v>
      </c>
      <c r="I34" s="1" t="s">
        <v>818</v>
      </c>
      <c r="J34" s="1" t="s">
        <v>671</v>
      </c>
      <c r="K34" s="1" t="s">
        <v>818</v>
      </c>
      <c r="L34" s="1" t="s">
        <v>673</v>
      </c>
      <c r="M34" s="1" t="s">
        <v>819</v>
      </c>
      <c r="N34" s="1" t="s">
        <v>819</v>
      </c>
      <c r="O34" s="1" t="s">
        <v>673</v>
      </c>
      <c r="P34" s="1" t="s">
        <v>674</v>
      </c>
      <c r="Q34" s="1" t="s">
        <v>675</v>
      </c>
      <c r="R34" s="1" t="s">
        <v>820</v>
      </c>
      <c r="S34" s="1" t="s">
        <v>677</v>
      </c>
      <c r="T34" s="1" t="s">
        <v>678</v>
      </c>
      <c r="U34" s="1" t="s">
        <v>679</v>
      </c>
      <c r="V34" s="1" t="s">
        <v>821</v>
      </c>
    </row>
    <row r="35" s="1" customFormat="1" spans="1:22">
      <c r="A35" s="3">
        <v>999222739887026</v>
      </c>
      <c r="B35" s="1" t="s">
        <v>787</v>
      </c>
      <c r="C35" s="1" t="s">
        <v>822</v>
      </c>
      <c r="D35" s="1" t="s">
        <v>823</v>
      </c>
      <c r="E35" s="1" t="s">
        <v>824</v>
      </c>
      <c r="F35" s="1" t="s">
        <v>664</v>
      </c>
      <c r="G35" s="1" t="s">
        <v>668</v>
      </c>
      <c r="H35" s="1" t="s">
        <v>669</v>
      </c>
      <c r="I35" s="1" t="s">
        <v>825</v>
      </c>
      <c r="J35" s="1" t="s">
        <v>671</v>
      </c>
      <c r="K35" s="1" t="s">
        <v>825</v>
      </c>
      <c r="L35" s="1" t="s">
        <v>825</v>
      </c>
      <c r="M35" s="1" t="s">
        <v>672</v>
      </c>
      <c r="N35" s="1" t="s">
        <v>672</v>
      </c>
      <c r="O35" s="1" t="s">
        <v>673</v>
      </c>
      <c r="P35" s="1" t="s">
        <v>674</v>
      </c>
      <c r="Q35" s="1" t="s">
        <v>675</v>
      </c>
      <c r="R35" s="1" t="s">
        <v>826</v>
      </c>
      <c r="S35" s="1" t="s">
        <v>677</v>
      </c>
      <c r="T35" s="1" t="s">
        <v>678</v>
      </c>
      <c r="U35" s="1" t="s">
        <v>679</v>
      </c>
      <c r="V35" s="1" t="s">
        <v>827</v>
      </c>
    </row>
    <row r="36" s="1" customFormat="1" spans="1:22">
      <c r="A36" s="3">
        <v>999222739427981</v>
      </c>
      <c r="B36" s="1" t="s">
        <v>787</v>
      </c>
      <c r="C36" s="1" t="s">
        <v>828</v>
      </c>
      <c r="D36" s="1" t="s">
        <v>688</v>
      </c>
      <c r="E36" s="1" t="s">
        <v>829</v>
      </c>
      <c r="F36" s="1" t="s">
        <v>733</v>
      </c>
      <c r="G36" s="1" t="s">
        <v>668</v>
      </c>
      <c r="H36" s="1" t="s">
        <v>669</v>
      </c>
      <c r="I36" s="1" t="s">
        <v>830</v>
      </c>
      <c r="J36" s="1" t="s">
        <v>671</v>
      </c>
      <c r="K36" s="1" t="s">
        <v>830</v>
      </c>
      <c r="L36" s="1" t="s">
        <v>830</v>
      </c>
      <c r="M36" s="1" t="s">
        <v>672</v>
      </c>
      <c r="N36" s="1" t="s">
        <v>672</v>
      </c>
      <c r="O36" s="1" t="s">
        <v>673</v>
      </c>
      <c r="P36" s="1" t="s">
        <v>674</v>
      </c>
      <c r="Q36" s="1" t="s">
        <v>675</v>
      </c>
      <c r="R36" s="1" t="s">
        <v>831</v>
      </c>
      <c r="S36" s="1" t="s">
        <v>677</v>
      </c>
      <c r="T36" s="1" t="s">
        <v>678</v>
      </c>
      <c r="U36" s="1" t="s">
        <v>679</v>
      </c>
      <c r="V36" s="1" t="s">
        <v>692</v>
      </c>
    </row>
    <row r="37" s="1" customFormat="1" spans="1:22">
      <c r="A37" s="3">
        <v>999222739244725</v>
      </c>
      <c r="B37" s="1" t="s">
        <v>787</v>
      </c>
      <c r="C37" s="1" t="s">
        <v>832</v>
      </c>
      <c r="D37" s="1" t="s">
        <v>833</v>
      </c>
      <c r="E37" s="1" t="s">
        <v>834</v>
      </c>
      <c r="F37" s="1" t="s">
        <v>733</v>
      </c>
      <c r="G37" s="1" t="s">
        <v>668</v>
      </c>
      <c r="H37" s="1" t="s">
        <v>669</v>
      </c>
      <c r="I37" s="1" t="s">
        <v>835</v>
      </c>
      <c r="J37" s="1" t="s">
        <v>671</v>
      </c>
      <c r="K37" s="1" t="s">
        <v>835</v>
      </c>
      <c r="L37" s="1" t="s">
        <v>835</v>
      </c>
      <c r="M37" s="1" t="s">
        <v>672</v>
      </c>
      <c r="N37" s="1" t="s">
        <v>672</v>
      </c>
      <c r="O37" s="1" t="s">
        <v>673</v>
      </c>
      <c r="P37" s="1" t="s">
        <v>674</v>
      </c>
      <c r="Q37" s="1" t="s">
        <v>675</v>
      </c>
      <c r="R37" s="1" t="s">
        <v>836</v>
      </c>
      <c r="S37" s="1" t="s">
        <v>677</v>
      </c>
      <c r="T37" s="1" t="s">
        <v>678</v>
      </c>
      <c r="U37" s="1" t="s">
        <v>679</v>
      </c>
      <c r="V37" s="1" t="s">
        <v>692</v>
      </c>
    </row>
    <row r="38" s="1" customFormat="1" spans="1:22">
      <c r="A38" s="3">
        <v>999222736781427</v>
      </c>
      <c r="B38" s="1" t="s">
        <v>787</v>
      </c>
      <c r="C38" s="1" t="s">
        <v>837</v>
      </c>
      <c r="D38" s="1" t="s">
        <v>838</v>
      </c>
      <c r="E38" s="1" t="s">
        <v>839</v>
      </c>
      <c r="F38" s="1" t="s">
        <v>733</v>
      </c>
      <c r="G38" s="1" t="s">
        <v>668</v>
      </c>
      <c r="H38" s="1" t="s">
        <v>669</v>
      </c>
      <c r="I38" s="1" t="s">
        <v>840</v>
      </c>
      <c r="J38" s="1" t="s">
        <v>671</v>
      </c>
      <c r="K38" s="1" t="s">
        <v>840</v>
      </c>
      <c r="L38" s="1" t="s">
        <v>840</v>
      </c>
      <c r="M38" s="1" t="s">
        <v>672</v>
      </c>
      <c r="N38" s="1" t="s">
        <v>672</v>
      </c>
      <c r="O38" s="1" t="s">
        <v>673</v>
      </c>
      <c r="P38" s="1" t="s">
        <v>674</v>
      </c>
      <c r="Q38" s="1" t="s">
        <v>675</v>
      </c>
      <c r="R38" s="1" t="s">
        <v>841</v>
      </c>
      <c r="S38" s="1" t="s">
        <v>677</v>
      </c>
      <c r="T38" s="1" t="s">
        <v>678</v>
      </c>
      <c r="U38" s="1" t="s">
        <v>679</v>
      </c>
      <c r="V38" s="1" t="s">
        <v>680</v>
      </c>
    </row>
    <row r="39" s="1" customFormat="1" spans="1:22">
      <c r="A39" s="3">
        <v>999222735740735</v>
      </c>
      <c r="B39" s="1" t="s">
        <v>787</v>
      </c>
      <c r="C39" s="1" t="s">
        <v>842</v>
      </c>
      <c r="D39" s="1" t="s">
        <v>833</v>
      </c>
      <c r="E39" s="1" t="s">
        <v>843</v>
      </c>
      <c r="F39" s="1" t="s">
        <v>733</v>
      </c>
      <c r="G39" s="1" t="s">
        <v>668</v>
      </c>
      <c r="H39" s="1" t="s">
        <v>669</v>
      </c>
      <c r="I39" s="1" t="s">
        <v>844</v>
      </c>
      <c r="J39" s="1" t="s">
        <v>671</v>
      </c>
      <c r="K39" s="1" t="s">
        <v>844</v>
      </c>
      <c r="L39" s="1" t="s">
        <v>844</v>
      </c>
      <c r="M39" s="1" t="s">
        <v>672</v>
      </c>
      <c r="N39" s="1" t="s">
        <v>672</v>
      </c>
      <c r="O39" s="1" t="s">
        <v>673</v>
      </c>
      <c r="P39" s="1" t="s">
        <v>674</v>
      </c>
      <c r="Q39" s="1" t="s">
        <v>675</v>
      </c>
      <c r="R39" s="1" t="s">
        <v>845</v>
      </c>
      <c r="S39" s="1" t="s">
        <v>677</v>
      </c>
      <c r="T39" s="1" t="s">
        <v>678</v>
      </c>
      <c r="U39" s="1" t="s">
        <v>679</v>
      </c>
      <c r="V39" s="1" t="s">
        <v>692</v>
      </c>
    </row>
    <row r="40" s="1" customFormat="1" spans="1:22">
      <c r="A40" s="3">
        <v>999222734246507</v>
      </c>
      <c r="B40" s="1" t="s">
        <v>787</v>
      </c>
      <c r="C40" s="1" t="s">
        <v>846</v>
      </c>
      <c r="D40" s="1" t="s">
        <v>847</v>
      </c>
      <c r="E40" s="1" t="s">
        <v>848</v>
      </c>
      <c r="F40" s="1" t="s">
        <v>664</v>
      </c>
      <c r="G40" s="1" t="s">
        <v>668</v>
      </c>
      <c r="H40" s="1" t="s">
        <v>669</v>
      </c>
      <c r="I40" s="1" t="s">
        <v>849</v>
      </c>
      <c r="J40" s="1" t="s">
        <v>671</v>
      </c>
      <c r="K40" s="1" t="s">
        <v>849</v>
      </c>
      <c r="L40" s="1" t="s">
        <v>849</v>
      </c>
      <c r="M40" s="1" t="s">
        <v>672</v>
      </c>
      <c r="N40" s="1" t="s">
        <v>672</v>
      </c>
      <c r="O40" s="1" t="s">
        <v>673</v>
      </c>
      <c r="P40" s="1" t="s">
        <v>674</v>
      </c>
      <c r="Q40" s="1" t="s">
        <v>675</v>
      </c>
      <c r="R40" s="1" t="s">
        <v>850</v>
      </c>
      <c r="S40" s="1" t="s">
        <v>677</v>
      </c>
      <c r="T40" s="1" t="s">
        <v>678</v>
      </c>
      <c r="U40" s="1" t="s">
        <v>679</v>
      </c>
      <c r="V40" s="1" t="s">
        <v>680</v>
      </c>
    </row>
    <row r="41" s="1" customFormat="1" spans="1:22">
      <c r="A41" s="3">
        <v>999222733420567</v>
      </c>
      <c r="B41" s="1" t="s">
        <v>787</v>
      </c>
      <c r="C41" s="1" t="s">
        <v>851</v>
      </c>
      <c r="D41" s="1" t="s">
        <v>852</v>
      </c>
      <c r="E41" s="1" t="s">
        <v>853</v>
      </c>
      <c r="F41" s="1" t="s">
        <v>733</v>
      </c>
      <c r="G41" s="1" t="s">
        <v>668</v>
      </c>
      <c r="H41" s="1" t="s">
        <v>669</v>
      </c>
      <c r="I41" s="1" t="s">
        <v>854</v>
      </c>
      <c r="J41" s="1" t="s">
        <v>671</v>
      </c>
      <c r="K41" s="1" t="s">
        <v>854</v>
      </c>
      <c r="L41" s="1" t="s">
        <v>854</v>
      </c>
      <c r="M41" s="1" t="s">
        <v>672</v>
      </c>
      <c r="N41" s="1" t="s">
        <v>672</v>
      </c>
      <c r="O41" s="1" t="s">
        <v>673</v>
      </c>
      <c r="P41" s="1" t="s">
        <v>674</v>
      </c>
      <c r="Q41" s="1" t="s">
        <v>675</v>
      </c>
      <c r="R41" s="1" t="s">
        <v>855</v>
      </c>
      <c r="S41" s="1" t="s">
        <v>677</v>
      </c>
      <c r="T41" s="1" t="s">
        <v>678</v>
      </c>
      <c r="U41" s="1" t="s">
        <v>679</v>
      </c>
      <c r="V41" s="1" t="s">
        <v>692</v>
      </c>
    </row>
    <row r="42" s="1" customFormat="1" spans="1:22">
      <c r="A42" s="3">
        <v>999222732368169</v>
      </c>
      <c r="B42" s="1" t="s">
        <v>856</v>
      </c>
      <c r="C42" s="1" t="s">
        <v>857</v>
      </c>
      <c r="D42" s="1" t="s">
        <v>852</v>
      </c>
      <c r="E42" s="1" t="s">
        <v>858</v>
      </c>
      <c r="F42" s="1" t="s">
        <v>787</v>
      </c>
      <c r="G42" s="1" t="s">
        <v>668</v>
      </c>
      <c r="H42" s="1" t="s">
        <v>669</v>
      </c>
      <c r="I42" s="1" t="s">
        <v>859</v>
      </c>
      <c r="J42" s="1" t="s">
        <v>671</v>
      </c>
      <c r="K42" s="1" t="s">
        <v>859</v>
      </c>
      <c r="L42" s="1" t="s">
        <v>859</v>
      </c>
      <c r="M42" s="1" t="s">
        <v>672</v>
      </c>
      <c r="N42" s="1" t="s">
        <v>672</v>
      </c>
      <c r="O42" s="1" t="s">
        <v>673</v>
      </c>
      <c r="P42" s="1" t="s">
        <v>674</v>
      </c>
      <c r="Q42" s="1" t="s">
        <v>675</v>
      </c>
      <c r="R42" s="1" t="s">
        <v>860</v>
      </c>
      <c r="S42" s="1" t="s">
        <v>677</v>
      </c>
      <c r="T42" s="1" t="s">
        <v>678</v>
      </c>
      <c r="U42" s="1" t="s">
        <v>679</v>
      </c>
      <c r="V42" s="1" t="s">
        <v>692</v>
      </c>
    </row>
    <row r="43" s="1" customFormat="1" spans="1:22">
      <c r="A43" s="3">
        <v>999222730261362</v>
      </c>
      <c r="B43" s="1" t="s">
        <v>856</v>
      </c>
      <c r="C43" s="1" t="s">
        <v>861</v>
      </c>
      <c r="D43" s="1" t="s">
        <v>862</v>
      </c>
      <c r="E43" s="1" t="s">
        <v>863</v>
      </c>
      <c r="F43" s="1" t="s">
        <v>787</v>
      </c>
      <c r="G43" s="1" t="s">
        <v>668</v>
      </c>
      <c r="H43" s="1" t="s">
        <v>669</v>
      </c>
      <c r="I43" s="1" t="s">
        <v>864</v>
      </c>
      <c r="J43" s="1" t="s">
        <v>671</v>
      </c>
      <c r="K43" s="1" t="s">
        <v>864</v>
      </c>
      <c r="L43" s="1" t="s">
        <v>864</v>
      </c>
      <c r="M43" s="1" t="s">
        <v>672</v>
      </c>
      <c r="N43" s="1" t="s">
        <v>672</v>
      </c>
      <c r="O43" s="1" t="s">
        <v>673</v>
      </c>
      <c r="P43" s="1" t="s">
        <v>674</v>
      </c>
      <c r="Q43" s="1" t="s">
        <v>675</v>
      </c>
      <c r="R43" s="1" t="s">
        <v>865</v>
      </c>
      <c r="S43" s="1" t="s">
        <v>677</v>
      </c>
      <c r="T43" s="1" t="s">
        <v>678</v>
      </c>
      <c r="U43" s="1" t="s">
        <v>679</v>
      </c>
      <c r="V43" s="1" t="s">
        <v>692</v>
      </c>
    </row>
    <row r="44" s="1" customFormat="1" spans="1:22">
      <c r="A44" s="3">
        <v>999222729376169</v>
      </c>
      <c r="B44" s="1" t="s">
        <v>856</v>
      </c>
      <c r="C44" s="1" t="s">
        <v>866</v>
      </c>
      <c r="D44" s="1" t="s">
        <v>852</v>
      </c>
      <c r="E44" s="1" t="s">
        <v>867</v>
      </c>
      <c r="F44" s="1" t="s">
        <v>787</v>
      </c>
      <c r="G44" s="1" t="s">
        <v>668</v>
      </c>
      <c r="H44" s="1" t="s">
        <v>669</v>
      </c>
      <c r="I44" s="1" t="s">
        <v>868</v>
      </c>
      <c r="J44" s="1" t="s">
        <v>671</v>
      </c>
      <c r="K44" s="1" t="s">
        <v>868</v>
      </c>
      <c r="L44" s="1" t="s">
        <v>868</v>
      </c>
      <c r="M44" s="1" t="s">
        <v>672</v>
      </c>
      <c r="N44" s="1" t="s">
        <v>672</v>
      </c>
      <c r="O44" s="1" t="s">
        <v>673</v>
      </c>
      <c r="P44" s="1" t="s">
        <v>674</v>
      </c>
      <c r="Q44" s="1" t="s">
        <v>675</v>
      </c>
      <c r="R44" s="1" t="s">
        <v>869</v>
      </c>
      <c r="S44" s="1" t="s">
        <v>677</v>
      </c>
      <c r="T44" s="1" t="s">
        <v>678</v>
      </c>
      <c r="U44" s="1" t="s">
        <v>679</v>
      </c>
      <c r="V44" s="1" t="s">
        <v>692</v>
      </c>
    </row>
    <row r="45" s="1" customFormat="1" spans="1:22">
      <c r="A45" s="3">
        <v>999222720401595</v>
      </c>
      <c r="B45" s="1" t="s">
        <v>856</v>
      </c>
      <c r="C45" s="1" t="s">
        <v>870</v>
      </c>
      <c r="D45" s="1" t="s">
        <v>741</v>
      </c>
      <c r="E45" s="1" t="s">
        <v>871</v>
      </c>
      <c r="F45" s="1" t="s">
        <v>787</v>
      </c>
      <c r="G45" s="1" t="s">
        <v>668</v>
      </c>
      <c r="H45" s="1" t="s">
        <v>669</v>
      </c>
      <c r="I45" s="1" t="s">
        <v>872</v>
      </c>
      <c r="J45" s="1" t="s">
        <v>671</v>
      </c>
      <c r="K45" s="1" t="s">
        <v>872</v>
      </c>
      <c r="L45" s="1" t="s">
        <v>872</v>
      </c>
      <c r="M45" s="1" t="s">
        <v>672</v>
      </c>
      <c r="N45" s="1" t="s">
        <v>672</v>
      </c>
      <c r="O45" s="1" t="s">
        <v>673</v>
      </c>
      <c r="P45" s="1" t="s">
        <v>674</v>
      </c>
      <c r="Q45" s="1" t="s">
        <v>675</v>
      </c>
      <c r="R45" s="1" t="s">
        <v>873</v>
      </c>
      <c r="S45" s="1" t="s">
        <v>677</v>
      </c>
      <c r="T45" s="1" t="s">
        <v>678</v>
      </c>
      <c r="U45" s="1" t="s">
        <v>679</v>
      </c>
      <c r="V45" s="1" t="s">
        <v>745</v>
      </c>
    </row>
    <row r="46" s="1" customFormat="1" spans="1:22">
      <c r="A46" s="3">
        <v>999222717864917</v>
      </c>
      <c r="B46" s="1" t="s">
        <v>856</v>
      </c>
      <c r="C46" s="1" t="s">
        <v>874</v>
      </c>
      <c r="D46" s="1" t="s">
        <v>741</v>
      </c>
      <c r="E46" s="1" t="s">
        <v>875</v>
      </c>
      <c r="F46" s="1" t="s">
        <v>664</v>
      </c>
      <c r="G46" s="1" t="s">
        <v>668</v>
      </c>
      <c r="H46" s="1" t="s">
        <v>669</v>
      </c>
      <c r="I46" s="1" t="s">
        <v>876</v>
      </c>
      <c r="J46" s="1" t="s">
        <v>671</v>
      </c>
      <c r="K46" s="1" t="s">
        <v>876</v>
      </c>
      <c r="L46" s="1" t="s">
        <v>876</v>
      </c>
      <c r="M46" s="1" t="s">
        <v>672</v>
      </c>
      <c r="N46" s="1" t="s">
        <v>672</v>
      </c>
      <c r="O46" s="1" t="s">
        <v>673</v>
      </c>
      <c r="P46" s="1" t="s">
        <v>674</v>
      </c>
      <c r="Q46" s="1" t="s">
        <v>675</v>
      </c>
      <c r="R46" s="1" t="s">
        <v>877</v>
      </c>
      <c r="S46" s="1" t="s">
        <v>677</v>
      </c>
      <c r="T46" s="1" t="s">
        <v>678</v>
      </c>
      <c r="U46" s="1" t="s">
        <v>679</v>
      </c>
      <c r="V46" s="1" t="s">
        <v>745</v>
      </c>
    </row>
    <row r="47" s="1" customFormat="1" spans="1:22">
      <c r="A47" s="3">
        <v>999222717545355</v>
      </c>
      <c r="B47" s="1" t="s">
        <v>856</v>
      </c>
      <c r="C47" s="1" t="s">
        <v>878</v>
      </c>
      <c r="D47" s="1" t="s">
        <v>879</v>
      </c>
      <c r="E47" s="1" t="s">
        <v>880</v>
      </c>
      <c r="F47" s="1" t="s">
        <v>787</v>
      </c>
      <c r="G47" s="1" t="s">
        <v>668</v>
      </c>
      <c r="H47" s="1" t="s">
        <v>669</v>
      </c>
      <c r="I47" s="1" t="s">
        <v>881</v>
      </c>
      <c r="J47" s="1" t="s">
        <v>671</v>
      </c>
      <c r="K47" s="1" t="s">
        <v>881</v>
      </c>
      <c r="L47" s="1" t="s">
        <v>881</v>
      </c>
      <c r="M47" s="1" t="s">
        <v>672</v>
      </c>
      <c r="N47" s="1" t="s">
        <v>672</v>
      </c>
      <c r="O47" s="1" t="s">
        <v>673</v>
      </c>
      <c r="P47" s="1" t="s">
        <v>674</v>
      </c>
      <c r="Q47" s="1" t="s">
        <v>675</v>
      </c>
      <c r="R47" s="1" t="s">
        <v>882</v>
      </c>
      <c r="S47" s="1" t="s">
        <v>677</v>
      </c>
      <c r="T47" s="1" t="s">
        <v>678</v>
      </c>
      <c r="U47" s="1" t="s">
        <v>679</v>
      </c>
      <c r="V47" s="1" t="s">
        <v>692</v>
      </c>
    </row>
    <row r="48" s="1" customFormat="1" spans="1:22">
      <c r="A48" s="3">
        <v>999222716396787</v>
      </c>
      <c r="B48" s="1" t="s">
        <v>856</v>
      </c>
      <c r="C48" s="1" t="s">
        <v>883</v>
      </c>
      <c r="D48" s="1" t="s">
        <v>838</v>
      </c>
      <c r="E48" s="1" t="s">
        <v>884</v>
      </c>
      <c r="F48" s="1" t="s">
        <v>733</v>
      </c>
      <c r="G48" s="1" t="s">
        <v>668</v>
      </c>
      <c r="H48" s="1" t="s">
        <v>669</v>
      </c>
      <c r="I48" s="1" t="s">
        <v>885</v>
      </c>
      <c r="J48" s="1" t="s">
        <v>671</v>
      </c>
      <c r="K48" s="1" t="s">
        <v>885</v>
      </c>
      <c r="L48" s="1" t="s">
        <v>885</v>
      </c>
      <c r="M48" s="1" t="s">
        <v>672</v>
      </c>
      <c r="N48" s="1" t="s">
        <v>672</v>
      </c>
      <c r="O48" s="1" t="s">
        <v>673</v>
      </c>
      <c r="P48" s="1" t="s">
        <v>674</v>
      </c>
      <c r="Q48" s="1" t="s">
        <v>675</v>
      </c>
      <c r="R48" s="1" t="s">
        <v>886</v>
      </c>
      <c r="S48" s="1" t="s">
        <v>677</v>
      </c>
      <c r="T48" s="1" t="s">
        <v>678</v>
      </c>
      <c r="U48" s="1" t="s">
        <v>679</v>
      </c>
      <c r="V48" s="1" t="s">
        <v>680</v>
      </c>
    </row>
    <row r="49" s="1" customFormat="1" spans="1:22">
      <c r="A49" s="3">
        <v>999222704199281</v>
      </c>
      <c r="B49" s="1" t="s">
        <v>887</v>
      </c>
      <c r="C49" s="1" t="s">
        <v>888</v>
      </c>
      <c r="D49" s="1" t="s">
        <v>889</v>
      </c>
      <c r="E49" s="1" t="s">
        <v>890</v>
      </c>
      <c r="F49" s="1" t="s">
        <v>787</v>
      </c>
      <c r="G49" s="1" t="s">
        <v>668</v>
      </c>
      <c r="H49" s="1" t="s">
        <v>669</v>
      </c>
      <c r="I49" s="1" t="s">
        <v>891</v>
      </c>
      <c r="J49" s="1" t="s">
        <v>671</v>
      </c>
      <c r="K49" s="1" t="s">
        <v>891</v>
      </c>
      <c r="L49" s="1" t="s">
        <v>891</v>
      </c>
      <c r="M49" s="1" t="s">
        <v>672</v>
      </c>
      <c r="N49" s="1" t="s">
        <v>672</v>
      </c>
      <c r="O49" s="1" t="s">
        <v>673</v>
      </c>
      <c r="P49" s="1" t="s">
        <v>674</v>
      </c>
      <c r="Q49" s="1" t="s">
        <v>675</v>
      </c>
      <c r="R49" s="1" t="s">
        <v>892</v>
      </c>
      <c r="S49" s="1" t="s">
        <v>677</v>
      </c>
      <c r="T49" s="1" t="s">
        <v>678</v>
      </c>
      <c r="U49" s="1" t="s">
        <v>679</v>
      </c>
      <c r="V49" s="1" t="s">
        <v>692</v>
      </c>
    </row>
    <row r="50" s="1" customFormat="1" spans="1:22">
      <c r="A50" s="3">
        <v>999222698195603</v>
      </c>
      <c r="B50" s="1" t="s">
        <v>887</v>
      </c>
      <c r="C50" s="1" t="s">
        <v>893</v>
      </c>
      <c r="D50" s="1" t="s">
        <v>889</v>
      </c>
      <c r="E50" s="1" t="s">
        <v>894</v>
      </c>
      <c r="F50" s="1" t="s">
        <v>787</v>
      </c>
      <c r="G50" s="1" t="s">
        <v>668</v>
      </c>
      <c r="H50" s="1" t="s">
        <v>669</v>
      </c>
      <c r="I50" s="1" t="s">
        <v>891</v>
      </c>
      <c r="J50" s="1" t="s">
        <v>671</v>
      </c>
      <c r="K50" s="1" t="s">
        <v>891</v>
      </c>
      <c r="L50" s="1" t="s">
        <v>891</v>
      </c>
      <c r="M50" s="1" t="s">
        <v>672</v>
      </c>
      <c r="N50" s="1" t="s">
        <v>672</v>
      </c>
      <c r="O50" s="1" t="s">
        <v>673</v>
      </c>
      <c r="P50" s="1" t="s">
        <v>674</v>
      </c>
      <c r="Q50" s="1" t="s">
        <v>675</v>
      </c>
      <c r="R50" s="1" t="s">
        <v>895</v>
      </c>
      <c r="S50" s="1" t="s">
        <v>677</v>
      </c>
      <c r="T50" s="1" t="s">
        <v>678</v>
      </c>
      <c r="U50" s="1" t="s">
        <v>679</v>
      </c>
      <c r="V50" s="1" t="s">
        <v>692</v>
      </c>
    </row>
    <row r="51" s="1" customFormat="1" spans="1:22">
      <c r="A51" s="3">
        <v>22693102238</v>
      </c>
      <c r="B51" s="1" t="s">
        <v>887</v>
      </c>
      <c r="C51" s="1" t="s">
        <v>896</v>
      </c>
      <c r="D51" s="1" t="s">
        <v>897</v>
      </c>
      <c r="E51" s="1" t="s">
        <v>898</v>
      </c>
      <c r="F51" s="1" t="s">
        <v>733</v>
      </c>
      <c r="G51" s="1" t="s">
        <v>668</v>
      </c>
      <c r="H51" s="1" t="s">
        <v>669</v>
      </c>
      <c r="I51" s="1" t="s">
        <v>899</v>
      </c>
      <c r="J51" s="1" t="s">
        <v>671</v>
      </c>
      <c r="K51" s="1" t="s">
        <v>899</v>
      </c>
      <c r="L51" s="1" t="s">
        <v>899</v>
      </c>
      <c r="M51" s="1" t="s">
        <v>672</v>
      </c>
      <c r="N51" s="1" t="s">
        <v>672</v>
      </c>
      <c r="O51" s="1" t="s">
        <v>673</v>
      </c>
      <c r="P51" s="1" t="s">
        <v>674</v>
      </c>
      <c r="Q51" s="1" t="s">
        <v>675</v>
      </c>
      <c r="R51" s="1" t="s">
        <v>900</v>
      </c>
      <c r="S51" s="1" t="s">
        <v>677</v>
      </c>
      <c r="T51" s="1" t="s">
        <v>678</v>
      </c>
      <c r="U51" s="1" t="s">
        <v>679</v>
      </c>
      <c r="V51" s="1" t="s">
        <v>680</v>
      </c>
    </row>
    <row r="52" s="1" customFormat="1" spans="1:22">
      <c r="A52" s="3">
        <v>999222692627197</v>
      </c>
      <c r="B52" s="1" t="s">
        <v>887</v>
      </c>
      <c r="C52" s="1" t="s">
        <v>901</v>
      </c>
      <c r="D52" s="1" t="s">
        <v>902</v>
      </c>
      <c r="E52" s="1" t="s">
        <v>903</v>
      </c>
      <c r="F52" s="1" t="s">
        <v>664</v>
      </c>
      <c r="G52" s="1" t="s">
        <v>668</v>
      </c>
      <c r="H52" s="1" t="s">
        <v>669</v>
      </c>
      <c r="I52" s="1" t="s">
        <v>904</v>
      </c>
      <c r="J52" s="1" t="s">
        <v>671</v>
      </c>
      <c r="K52" s="1" t="s">
        <v>904</v>
      </c>
      <c r="L52" s="1" t="s">
        <v>904</v>
      </c>
      <c r="M52" s="1" t="s">
        <v>672</v>
      </c>
      <c r="N52" s="1" t="s">
        <v>672</v>
      </c>
      <c r="O52" s="1" t="s">
        <v>673</v>
      </c>
      <c r="P52" s="1" t="s">
        <v>674</v>
      </c>
      <c r="Q52" s="1" t="s">
        <v>675</v>
      </c>
      <c r="R52" s="1" t="s">
        <v>905</v>
      </c>
      <c r="S52" s="1" t="s">
        <v>677</v>
      </c>
      <c r="T52" s="1" t="s">
        <v>678</v>
      </c>
      <c r="U52" s="1" t="s">
        <v>679</v>
      </c>
      <c r="V52" s="1" t="s">
        <v>692</v>
      </c>
    </row>
    <row r="53" s="1" customFormat="1" spans="1:22">
      <c r="A53" s="3">
        <v>22686295943</v>
      </c>
      <c r="B53" s="1" t="s">
        <v>906</v>
      </c>
      <c r="C53" s="1" t="s">
        <v>907</v>
      </c>
      <c r="D53" s="1" t="s">
        <v>908</v>
      </c>
      <c r="E53" s="1" t="s">
        <v>909</v>
      </c>
      <c r="F53" s="1" t="s">
        <v>733</v>
      </c>
      <c r="G53" s="1" t="s">
        <v>668</v>
      </c>
      <c r="H53" s="1" t="s">
        <v>669</v>
      </c>
      <c r="I53" s="1" t="s">
        <v>910</v>
      </c>
      <c r="J53" s="1" t="s">
        <v>671</v>
      </c>
      <c r="K53" s="1" t="s">
        <v>910</v>
      </c>
      <c r="L53" s="1" t="s">
        <v>910</v>
      </c>
      <c r="M53" s="1" t="s">
        <v>672</v>
      </c>
      <c r="N53" s="1" t="s">
        <v>672</v>
      </c>
      <c r="O53" s="1" t="s">
        <v>673</v>
      </c>
      <c r="P53" s="1" t="s">
        <v>674</v>
      </c>
      <c r="Q53" s="1" t="s">
        <v>675</v>
      </c>
      <c r="R53" s="1" t="s">
        <v>911</v>
      </c>
      <c r="S53" s="1" t="s">
        <v>677</v>
      </c>
      <c r="T53" s="1" t="s">
        <v>678</v>
      </c>
      <c r="U53" s="1" t="s">
        <v>679</v>
      </c>
      <c r="V53" s="1" t="s">
        <v>912</v>
      </c>
    </row>
    <row r="54" s="1" customFormat="1" spans="1:22">
      <c r="A54" s="3">
        <v>999222685867826</v>
      </c>
      <c r="B54" s="1" t="s">
        <v>906</v>
      </c>
      <c r="C54" s="1" t="s">
        <v>913</v>
      </c>
      <c r="D54" s="1" t="s">
        <v>688</v>
      </c>
      <c r="E54" s="1" t="s">
        <v>914</v>
      </c>
      <c r="F54" s="1" t="s">
        <v>856</v>
      </c>
      <c r="G54" s="1" t="s">
        <v>668</v>
      </c>
      <c r="H54" s="1" t="s">
        <v>669</v>
      </c>
      <c r="I54" s="1" t="s">
        <v>915</v>
      </c>
      <c r="J54" s="1" t="s">
        <v>671</v>
      </c>
      <c r="K54" s="1" t="s">
        <v>915</v>
      </c>
      <c r="L54" s="1" t="s">
        <v>915</v>
      </c>
      <c r="M54" s="1" t="s">
        <v>672</v>
      </c>
      <c r="N54" s="1" t="s">
        <v>672</v>
      </c>
      <c r="O54" s="1" t="s">
        <v>673</v>
      </c>
      <c r="P54" s="1" t="s">
        <v>674</v>
      </c>
      <c r="Q54" s="1" t="s">
        <v>675</v>
      </c>
      <c r="R54" s="1" t="s">
        <v>916</v>
      </c>
      <c r="S54" s="1" t="s">
        <v>677</v>
      </c>
      <c r="T54" s="1" t="s">
        <v>678</v>
      </c>
      <c r="U54" s="1" t="s">
        <v>679</v>
      </c>
      <c r="V54" s="1" t="s">
        <v>692</v>
      </c>
    </row>
    <row r="55" s="1" customFormat="1" spans="1:22">
      <c r="A55" s="3">
        <v>999222684743022</v>
      </c>
      <c r="B55" s="1" t="s">
        <v>906</v>
      </c>
      <c r="C55" s="1" t="s">
        <v>917</v>
      </c>
      <c r="D55" s="1" t="s">
        <v>694</v>
      </c>
      <c r="E55" s="1" t="s">
        <v>918</v>
      </c>
      <c r="F55" s="1" t="s">
        <v>856</v>
      </c>
      <c r="G55" s="1" t="s">
        <v>668</v>
      </c>
      <c r="H55" s="1" t="s">
        <v>669</v>
      </c>
      <c r="I55" s="1" t="s">
        <v>919</v>
      </c>
      <c r="J55" s="1" t="s">
        <v>671</v>
      </c>
      <c r="K55" s="1" t="s">
        <v>919</v>
      </c>
      <c r="L55" s="1" t="s">
        <v>919</v>
      </c>
      <c r="M55" s="1" t="s">
        <v>672</v>
      </c>
      <c r="N55" s="1" t="s">
        <v>672</v>
      </c>
      <c r="O55" s="1" t="s">
        <v>673</v>
      </c>
      <c r="P55" s="1" t="s">
        <v>674</v>
      </c>
      <c r="Q55" s="1" t="s">
        <v>675</v>
      </c>
      <c r="R55" s="1" t="s">
        <v>920</v>
      </c>
      <c r="S55" s="1" t="s">
        <v>677</v>
      </c>
      <c r="T55" s="1" t="s">
        <v>678</v>
      </c>
      <c r="U55" s="1" t="s">
        <v>679</v>
      </c>
      <c r="V55" s="1" t="s">
        <v>692</v>
      </c>
    </row>
    <row r="56" s="1" customFormat="1" spans="1:22">
      <c r="A56" s="3">
        <v>999222678033967</v>
      </c>
      <c r="B56" s="1" t="s">
        <v>906</v>
      </c>
      <c r="C56" s="1" t="s">
        <v>921</v>
      </c>
      <c r="D56" s="1" t="s">
        <v>789</v>
      </c>
      <c r="E56" s="1" t="s">
        <v>922</v>
      </c>
      <c r="F56" s="1" t="s">
        <v>787</v>
      </c>
      <c r="G56" s="1" t="s">
        <v>668</v>
      </c>
      <c r="H56" s="1" t="s">
        <v>669</v>
      </c>
      <c r="I56" s="1" t="s">
        <v>923</v>
      </c>
      <c r="J56" s="1" t="s">
        <v>671</v>
      </c>
      <c r="K56" s="1" t="s">
        <v>923</v>
      </c>
      <c r="L56" s="1" t="s">
        <v>923</v>
      </c>
      <c r="M56" s="1" t="s">
        <v>672</v>
      </c>
      <c r="N56" s="1" t="s">
        <v>672</v>
      </c>
      <c r="O56" s="1" t="s">
        <v>673</v>
      </c>
      <c r="P56" s="1" t="s">
        <v>674</v>
      </c>
      <c r="Q56" s="1" t="s">
        <v>675</v>
      </c>
      <c r="R56" s="1" t="s">
        <v>924</v>
      </c>
      <c r="S56" s="1" t="s">
        <v>677</v>
      </c>
      <c r="T56" s="1" t="s">
        <v>678</v>
      </c>
      <c r="U56" s="1" t="s">
        <v>679</v>
      </c>
      <c r="V56" s="1" t="s">
        <v>680</v>
      </c>
    </row>
    <row r="57" s="1" customFormat="1" spans="1:22">
      <c r="A57" s="3">
        <v>999222668524895</v>
      </c>
      <c r="B57" s="1" t="s">
        <v>925</v>
      </c>
      <c r="C57" s="1" t="s">
        <v>926</v>
      </c>
      <c r="D57" s="1" t="s">
        <v>927</v>
      </c>
      <c r="E57" s="1" t="s">
        <v>928</v>
      </c>
      <c r="F57" s="1" t="s">
        <v>733</v>
      </c>
      <c r="G57" s="1" t="s">
        <v>668</v>
      </c>
      <c r="H57" s="1" t="s">
        <v>669</v>
      </c>
      <c r="I57" s="1" t="s">
        <v>929</v>
      </c>
      <c r="J57" s="1" t="s">
        <v>671</v>
      </c>
      <c r="K57" s="1" t="s">
        <v>929</v>
      </c>
      <c r="L57" s="1" t="s">
        <v>929</v>
      </c>
      <c r="M57" s="1" t="s">
        <v>672</v>
      </c>
      <c r="N57" s="1" t="s">
        <v>672</v>
      </c>
      <c r="O57" s="1" t="s">
        <v>673</v>
      </c>
      <c r="P57" s="1" t="s">
        <v>674</v>
      </c>
      <c r="Q57" s="1" t="s">
        <v>675</v>
      </c>
      <c r="R57" s="1" t="s">
        <v>930</v>
      </c>
      <c r="S57" s="1" t="s">
        <v>677</v>
      </c>
      <c r="T57" s="1" t="s">
        <v>678</v>
      </c>
      <c r="U57" s="1" t="s">
        <v>679</v>
      </c>
      <c r="V57" s="1" t="s">
        <v>692</v>
      </c>
    </row>
    <row r="58" s="1" customFormat="1" spans="1:22">
      <c r="A58" s="3">
        <v>999222666550214</v>
      </c>
      <c r="B58" s="1" t="s">
        <v>925</v>
      </c>
      <c r="C58" s="1" t="s">
        <v>931</v>
      </c>
      <c r="D58" s="1" t="s">
        <v>932</v>
      </c>
      <c r="E58" s="1" t="s">
        <v>933</v>
      </c>
      <c r="F58" s="1" t="s">
        <v>664</v>
      </c>
      <c r="G58" s="1" t="s">
        <v>668</v>
      </c>
      <c r="H58" s="1" t="s">
        <v>669</v>
      </c>
      <c r="I58" s="1" t="s">
        <v>934</v>
      </c>
      <c r="J58" s="1" t="s">
        <v>671</v>
      </c>
      <c r="K58" s="1" t="s">
        <v>934</v>
      </c>
      <c r="L58" s="1" t="s">
        <v>934</v>
      </c>
      <c r="M58" s="1" t="s">
        <v>672</v>
      </c>
      <c r="N58" s="1" t="s">
        <v>672</v>
      </c>
      <c r="O58" s="1" t="s">
        <v>673</v>
      </c>
      <c r="P58" s="1" t="s">
        <v>674</v>
      </c>
      <c r="Q58" s="1" t="s">
        <v>675</v>
      </c>
      <c r="R58" s="1" t="s">
        <v>935</v>
      </c>
      <c r="S58" s="1" t="s">
        <v>677</v>
      </c>
      <c r="T58" s="1" t="s">
        <v>678</v>
      </c>
      <c r="U58" s="1" t="s">
        <v>679</v>
      </c>
      <c r="V58" s="1" t="s">
        <v>680</v>
      </c>
    </row>
    <row r="59" s="1" customFormat="1" spans="1:22">
      <c r="A59" s="3">
        <v>999222658571839</v>
      </c>
      <c r="B59" s="1" t="s">
        <v>925</v>
      </c>
      <c r="C59" s="1" t="s">
        <v>936</v>
      </c>
      <c r="D59" s="1" t="s">
        <v>932</v>
      </c>
      <c r="E59" s="1" t="s">
        <v>937</v>
      </c>
      <c r="F59" s="1" t="s">
        <v>664</v>
      </c>
      <c r="G59" s="1" t="s">
        <v>668</v>
      </c>
      <c r="H59" s="1" t="s">
        <v>669</v>
      </c>
      <c r="I59" s="1" t="s">
        <v>934</v>
      </c>
      <c r="J59" s="1" t="s">
        <v>671</v>
      </c>
      <c r="K59" s="1" t="s">
        <v>934</v>
      </c>
      <c r="L59" s="1" t="s">
        <v>934</v>
      </c>
      <c r="M59" s="1" t="s">
        <v>672</v>
      </c>
      <c r="N59" s="1" t="s">
        <v>672</v>
      </c>
      <c r="O59" s="1" t="s">
        <v>673</v>
      </c>
      <c r="P59" s="1" t="s">
        <v>674</v>
      </c>
      <c r="Q59" s="1" t="s">
        <v>675</v>
      </c>
      <c r="R59" s="1" t="s">
        <v>938</v>
      </c>
      <c r="S59" s="1" t="s">
        <v>677</v>
      </c>
      <c r="T59" s="1" t="s">
        <v>678</v>
      </c>
      <c r="U59" s="1" t="s">
        <v>679</v>
      </c>
      <c r="V59" s="1" t="s">
        <v>680</v>
      </c>
    </row>
    <row r="60" s="1" customFormat="1" spans="1:22">
      <c r="A60" s="3">
        <v>999222652752514</v>
      </c>
      <c r="B60" s="1" t="s">
        <v>925</v>
      </c>
      <c r="C60" s="1" t="s">
        <v>939</v>
      </c>
      <c r="D60" s="1" t="s">
        <v>940</v>
      </c>
      <c r="E60" s="1" t="s">
        <v>941</v>
      </c>
      <c r="F60" s="1" t="s">
        <v>664</v>
      </c>
      <c r="G60" s="1" t="s">
        <v>668</v>
      </c>
      <c r="H60" s="1" t="s">
        <v>669</v>
      </c>
      <c r="I60" s="1" t="s">
        <v>942</v>
      </c>
      <c r="J60" s="1" t="s">
        <v>671</v>
      </c>
      <c r="K60" s="1" t="s">
        <v>942</v>
      </c>
      <c r="L60" s="1" t="s">
        <v>942</v>
      </c>
      <c r="M60" s="1" t="s">
        <v>672</v>
      </c>
      <c r="N60" s="1" t="s">
        <v>672</v>
      </c>
      <c r="O60" s="1" t="s">
        <v>673</v>
      </c>
      <c r="P60" s="1" t="s">
        <v>674</v>
      </c>
      <c r="Q60" s="1" t="s">
        <v>675</v>
      </c>
      <c r="R60" s="1" t="s">
        <v>943</v>
      </c>
      <c r="S60" s="1" t="s">
        <v>677</v>
      </c>
      <c r="T60" s="1" t="s">
        <v>678</v>
      </c>
      <c r="U60" s="1" t="s">
        <v>679</v>
      </c>
      <c r="V60" s="1" t="s">
        <v>912</v>
      </c>
    </row>
    <row r="61" s="1" customFormat="1" spans="1:22">
      <c r="A61" s="3">
        <v>999222638553349</v>
      </c>
      <c r="B61" s="1" t="s">
        <v>944</v>
      </c>
      <c r="C61" s="1" t="s">
        <v>945</v>
      </c>
      <c r="D61" s="1" t="s">
        <v>666</v>
      </c>
      <c r="E61" s="1" t="s">
        <v>946</v>
      </c>
      <c r="F61" s="1" t="s">
        <v>925</v>
      </c>
      <c r="G61" s="1" t="s">
        <v>668</v>
      </c>
      <c r="H61" s="1" t="s">
        <v>669</v>
      </c>
      <c r="I61" s="1" t="s">
        <v>947</v>
      </c>
      <c r="J61" s="1" t="s">
        <v>671</v>
      </c>
      <c r="K61" s="1" t="s">
        <v>947</v>
      </c>
      <c r="L61" s="1" t="s">
        <v>947</v>
      </c>
      <c r="M61" s="1" t="s">
        <v>672</v>
      </c>
      <c r="N61" s="1" t="s">
        <v>672</v>
      </c>
      <c r="O61" s="1" t="s">
        <v>673</v>
      </c>
      <c r="P61" s="1" t="s">
        <v>674</v>
      </c>
      <c r="Q61" s="1" t="s">
        <v>675</v>
      </c>
      <c r="R61" s="1" t="s">
        <v>948</v>
      </c>
      <c r="S61" s="1" t="s">
        <v>677</v>
      </c>
      <c r="T61" s="1" t="s">
        <v>678</v>
      </c>
      <c r="U61" s="1" t="s">
        <v>679</v>
      </c>
      <c r="V61" s="1" t="s">
        <v>680</v>
      </c>
    </row>
    <row r="62" s="1" customFormat="1" spans="1:22">
      <c r="A62" s="3">
        <v>999222630821149</v>
      </c>
      <c r="B62" s="1" t="s">
        <v>944</v>
      </c>
      <c r="C62" s="1" t="s">
        <v>949</v>
      </c>
      <c r="D62" s="1" t="s">
        <v>950</v>
      </c>
      <c r="E62" s="1" t="s">
        <v>951</v>
      </c>
      <c r="F62" s="1" t="s">
        <v>664</v>
      </c>
      <c r="G62" s="1" t="s">
        <v>668</v>
      </c>
      <c r="H62" s="1" t="s">
        <v>669</v>
      </c>
      <c r="I62" s="1" t="s">
        <v>952</v>
      </c>
      <c r="J62" s="1" t="s">
        <v>671</v>
      </c>
      <c r="K62" s="1" t="s">
        <v>952</v>
      </c>
      <c r="L62" s="1" t="s">
        <v>952</v>
      </c>
      <c r="M62" s="1" t="s">
        <v>672</v>
      </c>
      <c r="N62" s="1" t="s">
        <v>672</v>
      </c>
      <c r="O62" s="1" t="s">
        <v>673</v>
      </c>
      <c r="P62" s="1" t="s">
        <v>674</v>
      </c>
      <c r="Q62" s="1" t="s">
        <v>675</v>
      </c>
      <c r="R62" s="1" t="s">
        <v>953</v>
      </c>
      <c r="S62" s="1" t="s">
        <v>677</v>
      </c>
      <c r="T62" s="1" t="s">
        <v>678</v>
      </c>
      <c r="U62" s="1" t="s">
        <v>679</v>
      </c>
      <c r="V62" s="1" t="s">
        <v>692</v>
      </c>
    </row>
    <row r="63" s="1" customFormat="1" spans="1:22">
      <c r="A63" s="3">
        <v>999222626535284</v>
      </c>
      <c r="B63" s="1" t="s">
        <v>944</v>
      </c>
      <c r="C63" s="1" t="s">
        <v>954</v>
      </c>
      <c r="D63" s="1" t="s">
        <v>955</v>
      </c>
      <c r="E63" s="1" t="s">
        <v>956</v>
      </c>
      <c r="F63" s="1" t="s">
        <v>733</v>
      </c>
      <c r="G63" s="1" t="s">
        <v>668</v>
      </c>
      <c r="H63" s="1" t="s">
        <v>669</v>
      </c>
      <c r="I63" s="1" t="s">
        <v>957</v>
      </c>
      <c r="J63" s="1" t="s">
        <v>671</v>
      </c>
      <c r="K63" s="1" t="s">
        <v>957</v>
      </c>
      <c r="L63" s="1" t="s">
        <v>957</v>
      </c>
      <c r="M63" s="1" t="s">
        <v>672</v>
      </c>
      <c r="N63" s="1" t="s">
        <v>672</v>
      </c>
      <c r="O63" s="1" t="s">
        <v>673</v>
      </c>
      <c r="P63" s="1" t="s">
        <v>674</v>
      </c>
      <c r="Q63" s="1" t="s">
        <v>675</v>
      </c>
      <c r="R63" s="1" t="s">
        <v>958</v>
      </c>
      <c r="S63" s="1" t="s">
        <v>677</v>
      </c>
      <c r="T63" s="1" t="s">
        <v>678</v>
      </c>
      <c r="U63" s="1" t="s">
        <v>679</v>
      </c>
      <c r="V63" s="1" t="s">
        <v>692</v>
      </c>
    </row>
    <row r="64" s="1" customFormat="1" spans="1:22">
      <c r="A64" s="3">
        <v>999222626518434</v>
      </c>
      <c r="B64" s="1" t="s">
        <v>944</v>
      </c>
      <c r="C64" s="1" t="s">
        <v>959</v>
      </c>
      <c r="D64" s="1" t="s">
        <v>955</v>
      </c>
      <c r="E64" s="1" t="s">
        <v>960</v>
      </c>
      <c r="F64" s="1" t="s">
        <v>733</v>
      </c>
      <c r="G64" s="1" t="s">
        <v>668</v>
      </c>
      <c r="H64" s="1" t="s">
        <v>669</v>
      </c>
      <c r="I64" s="1" t="s">
        <v>961</v>
      </c>
      <c r="J64" s="1" t="s">
        <v>671</v>
      </c>
      <c r="K64" s="1" t="s">
        <v>961</v>
      </c>
      <c r="L64" s="1" t="s">
        <v>961</v>
      </c>
      <c r="M64" s="1" t="s">
        <v>672</v>
      </c>
      <c r="N64" s="1" t="s">
        <v>672</v>
      </c>
      <c r="O64" s="1" t="s">
        <v>673</v>
      </c>
      <c r="P64" s="1" t="s">
        <v>674</v>
      </c>
      <c r="Q64" s="1" t="s">
        <v>675</v>
      </c>
      <c r="R64" s="1" t="s">
        <v>962</v>
      </c>
      <c r="S64" s="1" t="s">
        <v>677</v>
      </c>
      <c r="T64" s="1" t="s">
        <v>678</v>
      </c>
      <c r="U64" s="1" t="s">
        <v>679</v>
      </c>
      <c r="V64" s="1" t="s">
        <v>692</v>
      </c>
    </row>
    <row r="65" s="1" customFormat="1" spans="1:22">
      <c r="A65" s="3">
        <v>999222626320717</v>
      </c>
      <c r="B65" s="1" t="s">
        <v>963</v>
      </c>
      <c r="C65" s="1" t="s">
        <v>964</v>
      </c>
      <c r="D65" s="1" t="s">
        <v>955</v>
      </c>
      <c r="E65" s="1" t="s">
        <v>965</v>
      </c>
      <c r="F65" s="1" t="s">
        <v>733</v>
      </c>
      <c r="G65" s="1" t="s">
        <v>668</v>
      </c>
      <c r="H65" s="1" t="s">
        <v>669</v>
      </c>
      <c r="I65" s="1" t="s">
        <v>957</v>
      </c>
      <c r="J65" s="1" t="s">
        <v>671</v>
      </c>
      <c r="K65" s="1" t="s">
        <v>957</v>
      </c>
      <c r="L65" s="1" t="s">
        <v>957</v>
      </c>
      <c r="M65" s="1" t="s">
        <v>672</v>
      </c>
      <c r="N65" s="1" t="s">
        <v>672</v>
      </c>
      <c r="O65" s="1" t="s">
        <v>673</v>
      </c>
      <c r="P65" s="1" t="s">
        <v>674</v>
      </c>
      <c r="Q65" s="1" t="s">
        <v>675</v>
      </c>
      <c r="R65" s="1" t="s">
        <v>966</v>
      </c>
      <c r="S65" s="1" t="s">
        <v>677</v>
      </c>
      <c r="T65" s="1" t="s">
        <v>678</v>
      </c>
      <c r="U65" s="1" t="s">
        <v>679</v>
      </c>
      <c r="V65" s="1" t="s">
        <v>692</v>
      </c>
    </row>
    <row r="66" s="1" customFormat="1" spans="1:22">
      <c r="A66" s="3">
        <v>999222606257923</v>
      </c>
      <c r="B66" s="1" t="s">
        <v>967</v>
      </c>
      <c r="C66" s="1" t="s">
        <v>968</v>
      </c>
      <c r="D66" s="1" t="s">
        <v>688</v>
      </c>
      <c r="E66" s="1" t="s">
        <v>969</v>
      </c>
      <c r="F66" s="1" t="s">
        <v>787</v>
      </c>
      <c r="G66" s="1" t="s">
        <v>668</v>
      </c>
      <c r="H66" s="1" t="s">
        <v>669</v>
      </c>
      <c r="I66" s="1" t="s">
        <v>970</v>
      </c>
      <c r="J66" s="1" t="s">
        <v>671</v>
      </c>
      <c r="K66" s="1" t="s">
        <v>970</v>
      </c>
      <c r="L66" s="1" t="s">
        <v>970</v>
      </c>
      <c r="M66" s="1" t="s">
        <v>672</v>
      </c>
      <c r="N66" s="1" t="s">
        <v>672</v>
      </c>
      <c r="O66" s="1" t="s">
        <v>673</v>
      </c>
      <c r="P66" s="1" t="s">
        <v>674</v>
      </c>
      <c r="Q66" s="1" t="s">
        <v>675</v>
      </c>
      <c r="R66" s="1" t="s">
        <v>971</v>
      </c>
      <c r="S66" s="1" t="s">
        <v>677</v>
      </c>
      <c r="T66" s="1" t="s">
        <v>678</v>
      </c>
      <c r="U66" s="1" t="s">
        <v>679</v>
      </c>
      <c r="V66" s="1" t="s">
        <v>692</v>
      </c>
    </row>
    <row r="67" s="1" customFormat="1" spans="1:22">
      <c r="A67" s="3">
        <v>999222604877433</v>
      </c>
      <c r="B67" s="1" t="s">
        <v>967</v>
      </c>
      <c r="C67" s="1" t="s">
        <v>972</v>
      </c>
      <c r="D67" s="1" t="s">
        <v>973</v>
      </c>
      <c r="E67" s="1" t="s">
        <v>974</v>
      </c>
      <c r="F67" s="1" t="s">
        <v>664</v>
      </c>
      <c r="G67" s="1" t="s">
        <v>668</v>
      </c>
      <c r="H67" s="1" t="s">
        <v>669</v>
      </c>
      <c r="I67" s="1" t="s">
        <v>975</v>
      </c>
      <c r="J67" s="1" t="s">
        <v>671</v>
      </c>
      <c r="K67" s="1" t="s">
        <v>975</v>
      </c>
      <c r="L67" s="1" t="s">
        <v>975</v>
      </c>
      <c r="M67" s="1" t="s">
        <v>672</v>
      </c>
      <c r="N67" s="1" t="s">
        <v>672</v>
      </c>
      <c r="O67" s="1" t="s">
        <v>673</v>
      </c>
      <c r="P67" s="1" t="s">
        <v>674</v>
      </c>
      <c r="Q67" s="1" t="s">
        <v>675</v>
      </c>
      <c r="R67" s="1" t="s">
        <v>976</v>
      </c>
      <c r="S67" s="1" t="s">
        <v>677</v>
      </c>
      <c r="T67" s="1" t="s">
        <v>678</v>
      </c>
      <c r="U67" s="1" t="s">
        <v>679</v>
      </c>
      <c r="V67" s="1" t="s">
        <v>745</v>
      </c>
    </row>
    <row r="68" s="1" customFormat="1" spans="1:22">
      <c r="A68" s="3">
        <v>999222594576841</v>
      </c>
      <c r="B68" s="1" t="s">
        <v>967</v>
      </c>
      <c r="C68" s="1" t="s">
        <v>977</v>
      </c>
      <c r="D68" s="1" t="s">
        <v>978</v>
      </c>
      <c r="E68" s="1" t="s">
        <v>979</v>
      </c>
      <c r="F68" s="1" t="s">
        <v>733</v>
      </c>
      <c r="G68" s="1" t="s">
        <v>668</v>
      </c>
      <c r="H68" s="1" t="s">
        <v>669</v>
      </c>
      <c r="I68" s="1" t="s">
        <v>980</v>
      </c>
      <c r="J68" s="1" t="s">
        <v>671</v>
      </c>
      <c r="K68" s="1" t="s">
        <v>980</v>
      </c>
      <c r="L68" s="1" t="s">
        <v>980</v>
      </c>
      <c r="M68" s="1" t="s">
        <v>672</v>
      </c>
      <c r="N68" s="1" t="s">
        <v>672</v>
      </c>
      <c r="O68" s="1" t="s">
        <v>673</v>
      </c>
      <c r="P68" s="1" t="s">
        <v>674</v>
      </c>
      <c r="Q68" s="1" t="s">
        <v>675</v>
      </c>
      <c r="R68" s="1" t="s">
        <v>981</v>
      </c>
      <c r="S68" s="1" t="s">
        <v>677</v>
      </c>
      <c r="T68" s="1" t="s">
        <v>678</v>
      </c>
      <c r="U68" s="1" t="s">
        <v>679</v>
      </c>
      <c r="V68" s="1" t="s">
        <v>692</v>
      </c>
    </row>
    <row r="69" s="1" customFormat="1" spans="1:22">
      <c r="A69" s="3">
        <v>999222587901082</v>
      </c>
      <c r="B69" s="1" t="s">
        <v>967</v>
      </c>
      <c r="C69" s="1" t="s">
        <v>982</v>
      </c>
      <c r="D69" s="1" t="s">
        <v>852</v>
      </c>
      <c r="E69" s="1" t="s">
        <v>983</v>
      </c>
      <c r="F69" s="1" t="s">
        <v>787</v>
      </c>
      <c r="G69" s="1" t="s">
        <v>668</v>
      </c>
      <c r="H69" s="1" t="s">
        <v>669</v>
      </c>
      <c r="I69" s="1" t="s">
        <v>984</v>
      </c>
      <c r="J69" s="1" t="s">
        <v>671</v>
      </c>
      <c r="K69" s="1" t="s">
        <v>984</v>
      </c>
      <c r="L69" s="1" t="s">
        <v>984</v>
      </c>
      <c r="M69" s="1" t="s">
        <v>672</v>
      </c>
      <c r="N69" s="1" t="s">
        <v>672</v>
      </c>
      <c r="O69" s="1" t="s">
        <v>673</v>
      </c>
      <c r="P69" s="1" t="s">
        <v>674</v>
      </c>
      <c r="Q69" s="1" t="s">
        <v>675</v>
      </c>
      <c r="R69" s="1" t="s">
        <v>985</v>
      </c>
      <c r="S69" s="1" t="s">
        <v>677</v>
      </c>
      <c r="T69" s="1" t="s">
        <v>678</v>
      </c>
      <c r="U69" s="1" t="s">
        <v>679</v>
      </c>
      <c r="V69" s="1" t="s">
        <v>692</v>
      </c>
    </row>
    <row r="70" s="1" customFormat="1" spans="1:22">
      <c r="A70" s="3">
        <v>999222574115191</v>
      </c>
      <c r="B70" s="1" t="s">
        <v>986</v>
      </c>
      <c r="C70" s="1" t="s">
        <v>987</v>
      </c>
      <c r="D70" s="1" t="s">
        <v>988</v>
      </c>
      <c r="E70" s="1" t="s">
        <v>989</v>
      </c>
      <c r="F70" s="1" t="s">
        <v>664</v>
      </c>
      <c r="G70" s="1" t="s">
        <v>668</v>
      </c>
      <c r="H70" s="1" t="s">
        <v>669</v>
      </c>
      <c r="I70" s="1" t="s">
        <v>990</v>
      </c>
      <c r="J70" s="1" t="s">
        <v>671</v>
      </c>
      <c r="K70" s="1" t="s">
        <v>990</v>
      </c>
      <c r="L70" s="1" t="s">
        <v>990</v>
      </c>
      <c r="M70" s="1" t="s">
        <v>672</v>
      </c>
      <c r="N70" s="1" t="s">
        <v>672</v>
      </c>
      <c r="O70" s="1" t="s">
        <v>673</v>
      </c>
      <c r="P70" s="1" t="s">
        <v>674</v>
      </c>
      <c r="Q70" s="1" t="s">
        <v>675</v>
      </c>
      <c r="R70" s="1" t="s">
        <v>991</v>
      </c>
      <c r="S70" s="1" t="s">
        <v>677</v>
      </c>
      <c r="T70" s="1" t="s">
        <v>678</v>
      </c>
      <c r="U70" s="1" t="s">
        <v>679</v>
      </c>
      <c r="V70" s="1" t="s">
        <v>680</v>
      </c>
    </row>
    <row r="71" s="1" customFormat="1" spans="1:22">
      <c r="A71" s="3">
        <v>999222566263706</v>
      </c>
      <c r="B71" s="1" t="s">
        <v>986</v>
      </c>
      <c r="C71" s="1" t="s">
        <v>992</v>
      </c>
      <c r="D71" s="1" t="s">
        <v>852</v>
      </c>
      <c r="E71" s="1" t="s">
        <v>993</v>
      </c>
      <c r="F71" s="1" t="s">
        <v>787</v>
      </c>
      <c r="G71" s="1" t="s">
        <v>668</v>
      </c>
      <c r="H71" s="1" t="s">
        <v>669</v>
      </c>
      <c r="I71" s="1" t="s">
        <v>994</v>
      </c>
      <c r="J71" s="1" t="s">
        <v>671</v>
      </c>
      <c r="K71" s="1" t="s">
        <v>994</v>
      </c>
      <c r="L71" s="1" t="s">
        <v>994</v>
      </c>
      <c r="M71" s="1" t="s">
        <v>672</v>
      </c>
      <c r="N71" s="1" t="s">
        <v>672</v>
      </c>
      <c r="O71" s="1" t="s">
        <v>673</v>
      </c>
      <c r="P71" s="1" t="s">
        <v>674</v>
      </c>
      <c r="Q71" s="1" t="s">
        <v>675</v>
      </c>
      <c r="R71" s="1" t="s">
        <v>995</v>
      </c>
      <c r="S71" s="1" t="s">
        <v>677</v>
      </c>
      <c r="T71" s="1" t="s">
        <v>678</v>
      </c>
      <c r="U71" s="1" t="s">
        <v>679</v>
      </c>
      <c r="V71" s="1" t="s">
        <v>692</v>
      </c>
    </row>
    <row r="72" s="1" customFormat="1" spans="1:22">
      <c r="A72" s="3">
        <v>22565972003</v>
      </c>
      <c r="B72" s="1" t="s">
        <v>996</v>
      </c>
      <c r="C72" s="1" t="s">
        <v>997</v>
      </c>
      <c r="D72" s="1" t="s">
        <v>998</v>
      </c>
      <c r="E72" s="1" t="s">
        <v>999</v>
      </c>
      <c r="F72" s="1" t="s">
        <v>733</v>
      </c>
      <c r="G72" s="1" t="s">
        <v>668</v>
      </c>
      <c r="H72" s="1" t="s">
        <v>669</v>
      </c>
      <c r="I72" s="1" t="s">
        <v>1000</v>
      </c>
      <c r="J72" s="1" t="s">
        <v>671</v>
      </c>
      <c r="K72" s="1" t="s">
        <v>1000</v>
      </c>
      <c r="L72" s="1" t="s">
        <v>1000</v>
      </c>
      <c r="M72" s="1" t="s">
        <v>672</v>
      </c>
      <c r="N72" s="1" t="s">
        <v>672</v>
      </c>
      <c r="O72" s="1" t="s">
        <v>673</v>
      </c>
      <c r="P72" s="1" t="s">
        <v>674</v>
      </c>
      <c r="Q72" s="1" t="s">
        <v>675</v>
      </c>
      <c r="R72" s="1" t="s">
        <v>1001</v>
      </c>
      <c r="S72" s="1" t="s">
        <v>677</v>
      </c>
      <c r="T72" s="1" t="s">
        <v>678</v>
      </c>
      <c r="U72" s="1" t="s">
        <v>679</v>
      </c>
      <c r="V72" s="1" t="s">
        <v>692</v>
      </c>
    </row>
    <row r="73" s="1" customFormat="1" spans="1:22">
      <c r="A73" s="3">
        <v>999222561324159</v>
      </c>
      <c r="B73" s="1" t="s">
        <v>996</v>
      </c>
      <c r="C73" s="1" t="s">
        <v>1002</v>
      </c>
      <c r="D73" s="1" t="s">
        <v>1003</v>
      </c>
      <c r="E73" s="1" t="s">
        <v>1004</v>
      </c>
      <c r="F73" s="1" t="s">
        <v>733</v>
      </c>
      <c r="G73" s="1" t="s">
        <v>668</v>
      </c>
      <c r="H73" s="1" t="s">
        <v>669</v>
      </c>
      <c r="I73" s="1" t="s">
        <v>1005</v>
      </c>
      <c r="J73" s="1" t="s">
        <v>671</v>
      </c>
      <c r="K73" s="1" t="s">
        <v>1005</v>
      </c>
      <c r="L73" s="1" t="s">
        <v>1005</v>
      </c>
      <c r="M73" s="1" t="s">
        <v>672</v>
      </c>
      <c r="N73" s="1" t="s">
        <v>672</v>
      </c>
      <c r="O73" s="1" t="s">
        <v>673</v>
      </c>
      <c r="P73" s="1" t="s">
        <v>674</v>
      </c>
      <c r="Q73" s="1" t="s">
        <v>675</v>
      </c>
      <c r="R73" s="1" t="s">
        <v>1006</v>
      </c>
      <c r="S73" s="1" t="s">
        <v>677</v>
      </c>
      <c r="T73" s="1" t="s">
        <v>678</v>
      </c>
      <c r="U73" s="1" t="s">
        <v>679</v>
      </c>
      <c r="V73" s="1" t="s">
        <v>745</v>
      </c>
    </row>
    <row r="74" s="1" customFormat="1" spans="1:22">
      <c r="A74" s="3">
        <v>999222558205104</v>
      </c>
      <c r="B74" s="1" t="s">
        <v>996</v>
      </c>
      <c r="C74" s="1" t="s">
        <v>1007</v>
      </c>
      <c r="D74" s="1" t="s">
        <v>1008</v>
      </c>
      <c r="E74" s="1" t="s">
        <v>1009</v>
      </c>
      <c r="F74" s="1" t="s">
        <v>733</v>
      </c>
      <c r="G74" s="1" t="s">
        <v>668</v>
      </c>
      <c r="H74" s="1" t="s">
        <v>669</v>
      </c>
      <c r="I74" s="1" t="s">
        <v>1010</v>
      </c>
      <c r="J74" s="1" t="s">
        <v>671</v>
      </c>
      <c r="K74" s="1" t="s">
        <v>1010</v>
      </c>
      <c r="L74" s="1" t="s">
        <v>1010</v>
      </c>
      <c r="M74" s="1" t="s">
        <v>672</v>
      </c>
      <c r="N74" s="1" t="s">
        <v>672</v>
      </c>
      <c r="O74" s="1" t="s">
        <v>673</v>
      </c>
      <c r="P74" s="1" t="s">
        <v>674</v>
      </c>
      <c r="Q74" s="1" t="s">
        <v>675</v>
      </c>
      <c r="R74" s="1" t="s">
        <v>1011</v>
      </c>
      <c r="S74" s="1" t="s">
        <v>677</v>
      </c>
      <c r="T74" s="1" t="s">
        <v>678</v>
      </c>
      <c r="U74" s="1" t="s">
        <v>679</v>
      </c>
      <c r="V74" s="1" t="s">
        <v>692</v>
      </c>
    </row>
    <row r="75" s="1" customFormat="1" spans="1:22">
      <c r="A75" s="3">
        <v>999222548340044</v>
      </c>
      <c r="B75" s="1" t="s">
        <v>996</v>
      </c>
      <c r="C75" s="1" t="s">
        <v>1012</v>
      </c>
      <c r="D75" s="1" t="s">
        <v>666</v>
      </c>
      <c r="E75" s="1" t="s">
        <v>1013</v>
      </c>
      <c r="F75" s="1" t="s">
        <v>664</v>
      </c>
      <c r="G75" s="1" t="s">
        <v>668</v>
      </c>
      <c r="H75" s="1" t="s">
        <v>669</v>
      </c>
      <c r="I75" s="1" t="s">
        <v>1014</v>
      </c>
      <c r="J75" s="1" t="s">
        <v>671</v>
      </c>
      <c r="K75" s="1" t="s">
        <v>1014</v>
      </c>
      <c r="L75" s="1" t="s">
        <v>1014</v>
      </c>
      <c r="M75" s="1" t="s">
        <v>672</v>
      </c>
      <c r="N75" s="1" t="s">
        <v>672</v>
      </c>
      <c r="O75" s="1" t="s">
        <v>673</v>
      </c>
      <c r="P75" s="1" t="s">
        <v>674</v>
      </c>
      <c r="Q75" s="1" t="s">
        <v>675</v>
      </c>
      <c r="R75" s="1" t="s">
        <v>1015</v>
      </c>
      <c r="S75" s="1" t="s">
        <v>677</v>
      </c>
      <c r="T75" s="1" t="s">
        <v>678</v>
      </c>
      <c r="U75" s="1" t="s">
        <v>679</v>
      </c>
      <c r="V75" s="1" t="s">
        <v>680</v>
      </c>
    </row>
    <row r="76" s="1" customFormat="1" spans="1:22">
      <c r="A76" s="3">
        <v>999222546807861</v>
      </c>
      <c r="B76" s="1" t="s">
        <v>1016</v>
      </c>
      <c r="C76" s="1" t="s">
        <v>1017</v>
      </c>
      <c r="D76" s="1" t="s">
        <v>1018</v>
      </c>
      <c r="E76" s="1" t="s">
        <v>1019</v>
      </c>
      <c r="F76" s="1" t="s">
        <v>733</v>
      </c>
      <c r="G76" s="1" t="s">
        <v>668</v>
      </c>
      <c r="H76" s="1" t="s">
        <v>669</v>
      </c>
      <c r="I76" s="1" t="s">
        <v>1020</v>
      </c>
      <c r="J76" s="1" t="s">
        <v>671</v>
      </c>
      <c r="K76" s="1" t="s">
        <v>1020</v>
      </c>
      <c r="L76" s="1" t="s">
        <v>1020</v>
      </c>
      <c r="M76" s="1" t="s">
        <v>672</v>
      </c>
      <c r="N76" s="1" t="s">
        <v>672</v>
      </c>
      <c r="O76" s="1" t="s">
        <v>673</v>
      </c>
      <c r="P76" s="1" t="s">
        <v>674</v>
      </c>
      <c r="Q76" s="1" t="s">
        <v>675</v>
      </c>
      <c r="R76" s="1" t="s">
        <v>1021</v>
      </c>
      <c r="S76" s="1" t="s">
        <v>677</v>
      </c>
      <c r="T76" s="1" t="s">
        <v>678</v>
      </c>
      <c r="U76" s="1" t="s">
        <v>679</v>
      </c>
      <c r="V76" s="1" t="s">
        <v>692</v>
      </c>
    </row>
    <row r="77" s="1" customFormat="1" spans="1:22">
      <c r="A77" s="3">
        <v>999222529770641</v>
      </c>
      <c r="B77" s="1" t="s">
        <v>1016</v>
      </c>
      <c r="C77" s="1" t="s">
        <v>1022</v>
      </c>
      <c r="D77" s="1" t="s">
        <v>1023</v>
      </c>
      <c r="E77" s="1" t="s">
        <v>1024</v>
      </c>
      <c r="F77" s="1" t="s">
        <v>664</v>
      </c>
      <c r="G77" s="1" t="s">
        <v>668</v>
      </c>
      <c r="H77" s="1" t="s">
        <v>669</v>
      </c>
      <c r="I77" s="1" t="s">
        <v>1025</v>
      </c>
      <c r="J77" s="1" t="s">
        <v>671</v>
      </c>
      <c r="K77" s="1" t="s">
        <v>1025</v>
      </c>
      <c r="L77" s="1" t="s">
        <v>1025</v>
      </c>
      <c r="M77" s="1" t="s">
        <v>672</v>
      </c>
      <c r="N77" s="1" t="s">
        <v>672</v>
      </c>
      <c r="O77" s="1" t="s">
        <v>673</v>
      </c>
      <c r="P77" s="1" t="s">
        <v>674</v>
      </c>
      <c r="Q77" s="1" t="s">
        <v>675</v>
      </c>
      <c r="R77" s="1" t="s">
        <v>1026</v>
      </c>
      <c r="S77" s="1" t="s">
        <v>677</v>
      </c>
      <c r="T77" s="1" t="s">
        <v>678</v>
      </c>
      <c r="U77" s="1" t="s">
        <v>679</v>
      </c>
      <c r="V77" s="1" t="s">
        <v>680</v>
      </c>
    </row>
    <row r="78" s="1" customFormat="1" spans="1:22">
      <c r="A78" s="3">
        <v>999222508849416</v>
      </c>
      <c r="B78" s="1" t="s">
        <v>1027</v>
      </c>
      <c r="C78" s="1" t="s">
        <v>1028</v>
      </c>
      <c r="D78" s="1" t="s">
        <v>816</v>
      </c>
      <c r="E78" s="1" t="s">
        <v>1029</v>
      </c>
      <c r="F78" s="1" t="s">
        <v>733</v>
      </c>
      <c r="G78" s="1" t="s">
        <v>668</v>
      </c>
      <c r="H78" s="1" t="s">
        <v>669</v>
      </c>
      <c r="I78" s="1" t="s">
        <v>1030</v>
      </c>
      <c r="J78" s="1" t="s">
        <v>671</v>
      </c>
      <c r="K78" s="1" t="s">
        <v>1030</v>
      </c>
      <c r="L78" s="1" t="s">
        <v>1030</v>
      </c>
      <c r="M78" s="1" t="s">
        <v>672</v>
      </c>
      <c r="N78" s="1" t="s">
        <v>672</v>
      </c>
      <c r="O78" s="1" t="s">
        <v>673</v>
      </c>
      <c r="P78" s="1" t="s">
        <v>674</v>
      </c>
      <c r="Q78" s="1" t="s">
        <v>675</v>
      </c>
      <c r="R78" s="1" t="s">
        <v>1031</v>
      </c>
      <c r="S78" s="1" t="s">
        <v>677</v>
      </c>
      <c r="T78" s="1" t="s">
        <v>678</v>
      </c>
      <c r="U78" s="1" t="s">
        <v>679</v>
      </c>
      <c r="V78" s="1" t="s">
        <v>821</v>
      </c>
    </row>
    <row r="79" s="1" customFormat="1" spans="1:22">
      <c r="A79" s="3">
        <v>999222493795521</v>
      </c>
      <c r="B79" s="1" t="s">
        <v>1032</v>
      </c>
      <c r="C79" s="1" t="s">
        <v>1033</v>
      </c>
      <c r="D79" s="1" t="s">
        <v>1034</v>
      </c>
      <c r="E79" s="1" t="s">
        <v>1035</v>
      </c>
      <c r="F79" s="1" t="s">
        <v>787</v>
      </c>
      <c r="G79" s="1" t="s">
        <v>668</v>
      </c>
      <c r="H79" s="1" t="s">
        <v>669</v>
      </c>
      <c r="I79" s="1" t="s">
        <v>1036</v>
      </c>
      <c r="J79" s="1" t="s">
        <v>671</v>
      </c>
      <c r="K79" s="1" t="s">
        <v>1036</v>
      </c>
      <c r="L79" s="1" t="s">
        <v>1036</v>
      </c>
      <c r="M79" s="1" t="s">
        <v>672</v>
      </c>
      <c r="N79" s="1" t="s">
        <v>672</v>
      </c>
      <c r="O79" s="1" t="s">
        <v>673</v>
      </c>
      <c r="P79" s="1" t="s">
        <v>674</v>
      </c>
      <c r="Q79" s="1" t="s">
        <v>675</v>
      </c>
      <c r="R79" s="1" t="s">
        <v>1037</v>
      </c>
      <c r="S79" s="1" t="s">
        <v>677</v>
      </c>
      <c r="T79" s="1" t="s">
        <v>678</v>
      </c>
      <c r="U79" s="1" t="s">
        <v>679</v>
      </c>
      <c r="V79" s="1" t="s">
        <v>692</v>
      </c>
    </row>
    <row r="80" s="1" customFormat="1" spans="1:22">
      <c r="A80" s="3">
        <v>999222483416529</v>
      </c>
      <c r="B80" s="1" t="s">
        <v>1032</v>
      </c>
      <c r="C80" s="1" t="s">
        <v>1038</v>
      </c>
      <c r="D80" s="1" t="s">
        <v>1039</v>
      </c>
      <c r="E80" s="1" t="s">
        <v>1040</v>
      </c>
      <c r="F80" s="1" t="s">
        <v>733</v>
      </c>
      <c r="G80" s="1" t="s">
        <v>668</v>
      </c>
      <c r="H80" s="1" t="s">
        <v>669</v>
      </c>
      <c r="I80" s="1" t="s">
        <v>1041</v>
      </c>
      <c r="J80" s="1" t="s">
        <v>671</v>
      </c>
      <c r="K80" s="1" t="s">
        <v>1041</v>
      </c>
      <c r="L80" s="1" t="s">
        <v>1041</v>
      </c>
      <c r="M80" s="1" t="s">
        <v>672</v>
      </c>
      <c r="N80" s="1" t="s">
        <v>672</v>
      </c>
      <c r="O80" s="1" t="s">
        <v>673</v>
      </c>
      <c r="P80" s="1" t="s">
        <v>674</v>
      </c>
      <c r="Q80" s="1" t="s">
        <v>675</v>
      </c>
      <c r="R80" s="1" t="s">
        <v>1042</v>
      </c>
      <c r="S80" s="1" t="s">
        <v>677</v>
      </c>
      <c r="T80" s="1" t="s">
        <v>678</v>
      </c>
      <c r="U80" s="1" t="s">
        <v>679</v>
      </c>
      <c r="V80" s="1" t="s">
        <v>692</v>
      </c>
    </row>
    <row r="81" s="1" customFormat="1" spans="1:22">
      <c r="A81" s="3">
        <v>999222477666641</v>
      </c>
      <c r="B81" s="1" t="s">
        <v>1032</v>
      </c>
      <c r="C81" s="1" t="s">
        <v>1043</v>
      </c>
      <c r="D81" s="1" t="s">
        <v>751</v>
      </c>
      <c r="E81" s="1" t="s">
        <v>1044</v>
      </c>
      <c r="F81" s="1" t="s">
        <v>733</v>
      </c>
      <c r="G81" s="1" t="s">
        <v>668</v>
      </c>
      <c r="H81" s="1" t="s">
        <v>669</v>
      </c>
      <c r="I81" s="1" t="s">
        <v>1045</v>
      </c>
      <c r="J81" s="1" t="s">
        <v>671</v>
      </c>
      <c r="K81" s="1" t="s">
        <v>1045</v>
      </c>
      <c r="L81" s="1" t="s">
        <v>1045</v>
      </c>
      <c r="M81" s="1" t="s">
        <v>672</v>
      </c>
      <c r="N81" s="1" t="s">
        <v>672</v>
      </c>
      <c r="O81" s="1" t="s">
        <v>673</v>
      </c>
      <c r="P81" s="1" t="s">
        <v>674</v>
      </c>
      <c r="Q81" s="1" t="s">
        <v>675</v>
      </c>
      <c r="R81" s="1" t="s">
        <v>1046</v>
      </c>
      <c r="S81" s="1" t="s">
        <v>677</v>
      </c>
      <c r="T81" s="1" t="s">
        <v>678</v>
      </c>
      <c r="U81" s="1" t="s">
        <v>679</v>
      </c>
      <c r="V81" s="1" t="s">
        <v>692</v>
      </c>
    </row>
    <row r="82" s="1" customFormat="1" spans="1:22">
      <c r="A82" s="3">
        <v>999222465976024</v>
      </c>
      <c r="B82" s="1" t="s">
        <v>1047</v>
      </c>
      <c r="C82" s="1" t="s">
        <v>1048</v>
      </c>
      <c r="D82" s="1" t="s">
        <v>955</v>
      </c>
      <c r="E82" s="1" t="s">
        <v>1049</v>
      </c>
      <c r="F82" s="1" t="s">
        <v>856</v>
      </c>
      <c r="G82" s="1" t="s">
        <v>668</v>
      </c>
      <c r="H82" s="1" t="s">
        <v>669</v>
      </c>
      <c r="I82" s="1" t="s">
        <v>1050</v>
      </c>
      <c r="J82" s="1" t="s">
        <v>671</v>
      </c>
      <c r="K82" s="1" t="s">
        <v>1050</v>
      </c>
      <c r="L82" s="1" t="s">
        <v>1050</v>
      </c>
      <c r="M82" s="1" t="s">
        <v>672</v>
      </c>
      <c r="N82" s="1" t="s">
        <v>672</v>
      </c>
      <c r="O82" s="1" t="s">
        <v>673</v>
      </c>
      <c r="P82" s="1" t="s">
        <v>674</v>
      </c>
      <c r="Q82" s="1" t="s">
        <v>675</v>
      </c>
      <c r="R82" s="1" t="s">
        <v>1051</v>
      </c>
      <c r="S82" s="1" t="s">
        <v>677</v>
      </c>
      <c r="T82" s="1" t="s">
        <v>678</v>
      </c>
      <c r="U82" s="1" t="s">
        <v>679</v>
      </c>
      <c r="V82" s="1" t="s">
        <v>692</v>
      </c>
    </row>
    <row r="83" s="1" customFormat="1" spans="1:22">
      <c r="A83" s="3">
        <v>999222461388729</v>
      </c>
      <c r="B83" s="1" t="s">
        <v>1047</v>
      </c>
      <c r="C83" s="1" t="s">
        <v>1052</v>
      </c>
      <c r="D83" s="1" t="s">
        <v>1053</v>
      </c>
      <c r="E83" s="1" t="s">
        <v>1054</v>
      </c>
      <c r="F83" s="1" t="s">
        <v>925</v>
      </c>
      <c r="G83" s="1" t="s">
        <v>668</v>
      </c>
      <c r="H83" s="1" t="s">
        <v>669</v>
      </c>
      <c r="I83" s="1" t="s">
        <v>1055</v>
      </c>
      <c r="J83" s="1" t="s">
        <v>671</v>
      </c>
      <c r="K83" s="1" t="s">
        <v>1055</v>
      </c>
      <c r="L83" s="1" t="s">
        <v>1055</v>
      </c>
      <c r="M83" s="1" t="s">
        <v>672</v>
      </c>
      <c r="N83" s="1" t="s">
        <v>672</v>
      </c>
      <c r="O83" s="1" t="s">
        <v>673</v>
      </c>
      <c r="P83" s="1" t="s">
        <v>674</v>
      </c>
      <c r="Q83" s="1" t="s">
        <v>675</v>
      </c>
      <c r="R83" s="1" t="s">
        <v>1056</v>
      </c>
      <c r="S83" s="1" t="s">
        <v>677</v>
      </c>
      <c r="T83" s="1" t="s">
        <v>678</v>
      </c>
      <c r="U83" s="1" t="s">
        <v>679</v>
      </c>
      <c r="V83" s="1" t="s">
        <v>745</v>
      </c>
    </row>
    <row r="84" s="1" customFormat="1" spans="1:22">
      <c r="A84" s="3">
        <v>999222445709057</v>
      </c>
      <c r="B84" s="1" t="s">
        <v>1057</v>
      </c>
      <c r="C84" s="1" t="s">
        <v>1058</v>
      </c>
      <c r="D84" s="1" t="s">
        <v>1059</v>
      </c>
      <c r="E84" s="1" t="s">
        <v>1060</v>
      </c>
      <c r="F84" s="1" t="s">
        <v>664</v>
      </c>
      <c r="G84" s="1" t="s">
        <v>668</v>
      </c>
      <c r="H84" s="1" t="s">
        <v>669</v>
      </c>
      <c r="I84" s="1" t="s">
        <v>1061</v>
      </c>
      <c r="J84" s="1" t="s">
        <v>671</v>
      </c>
      <c r="K84" s="1" t="s">
        <v>1061</v>
      </c>
      <c r="L84" s="1" t="s">
        <v>1061</v>
      </c>
      <c r="M84" s="1" t="s">
        <v>672</v>
      </c>
      <c r="N84" s="1" t="s">
        <v>672</v>
      </c>
      <c r="O84" s="1" t="s">
        <v>673</v>
      </c>
      <c r="P84" s="1" t="s">
        <v>674</v>
      </c>
      <c r="Q84" s="1" t="s">
        <v>675</v>
      </c>
      <c r="R84" s="1" t="s">
        <v>1062</v>
      </c>
      <c r="S84" s="1" t="s">
        <v>677</v>
      </c>
      <c r="T84" s="1" t="s">
        <v>678</v>
      </c>
      <c r="U84" s="1" t="s">
        <v>679</v>
      </c>
      <c r="V84" s="1" t="s">
        <v>680</v>
      </c>
    </row>
    <row r="85" s="1" customFormat="1" spans="1:22">
      <c r="A85" s="3">
        <v>999222439066275</v>
      </c>
      <c r="B85" s="1" t="s">
        <v>1057</v>
      </c>
      <c r="C85" s="1" t="s">
        <v>1063</v>
      </c>
      <c r="D85" s="1" t="s">
        <v>717</v>
      </c>
      <c r="E85" s="1" t="s">
        <v>1064</v>
      </c>
      <c r="F85" s="1" t="s">
        <v>664</v>
      </c>
      <c r="G85" s="1" t="s">
        <v>668</v>
      </c>
      <c r="H85" s="1" t="s">
        <v>669</v>
      </c>
      <c r="I85" s="1" t="s">
        <v>1065</v>
      </c>
      <c r="J85" s="1" t="s">
        <v>671</v>
      </c>
      <c r="K85" s="1" t="s">
        <v>1065</v>
      </c>
      <c r="L85" s="1" t="s">
        <v>1065</v>
      </c>
      <c r="M85" s="1" t="s">
        <v>672</v>
      </c>
      <c r="N85" s="1" t="s">
        <v>672</v>
      </c>
      <c r="O85" s="1" t="s">
        <v>673</v>
      </c>
      <c r="P85" s="1" t="s">
        <v>674</v>
      </c>
      <c r="Q85" s="1" t="s">
        <v>675</v>
      </c>
      <c r="R85" s="1" t="s">
        <v>1066</v>
      </c>
      <c r="S85" s="1" t="s">
        <v>677</v>
      </c>
      <c r="T85" s="1" t="s">
        <v>678</v>
      </c>
      <c r="U85" s="1" t="s">
        <v>679</v>
      </c>
      <c r="V85" s="1" t="s">
        <v>680</v>
      </c>
    </row>
    <row r="86" s="1" customFormat="1" spans="1:22">
      <c r="A86" s="3">
        <v>999222425138898</v>
      </c>
      <c r="B86" s="1" t="s">
        <v>1067</v>
      </c>
      <c r="C86" s="1" t="s">
        <v>1068</v>
      </c>
      <c r="D86" s="1" t="s">
        <v>1069</v>
      </c>
      <c r="E86" s="1" t="s">
        <v>1070</v>
      </c>
      <c r="F86" s="1" t="s">
        <v>664</v>
      </c>
      <c r="G86" s="1" t="s">
        <v>668</v>
      </c>
      <c r="H86" s="1" t="s">
        <v>669</v>
      </c>
      <c r="I86" s="1" t="s">
        <v>723</v>
      </c>
      <c r="J86" s="1" t="s">
        <v>671</v>
      </c>
      <c r="K86" s="1" t="s">
        <v>723</v>
      </c>
      <c r="L86" s="1" t="s">
        <v>723</v>
      </c>
      <c r="M86" s="1" t="s">
        <v>672</v>
      </c>
      <c r="N86" s="1" t="s">
        <v>672</v>
      </c>
      <c r="O86" s="1" t="s">
        <v>673</v>
      </c>
      <c r="P86" s="1" t="s">
        <v>674</v>
      </c>
      <c r="Q86" s="1" t="s">
        <v>675</v>
      </c>
      <c r="R86" s="1" t="s">
        <v>1071</v>
      </c>
      <c r="S86" s="1" t="s">
        <v>677</v>
      </c>
      <c r="T86" s="1" t="s">
        <v>678</v>
      </c>
      <c r="U86" s="1" t="s">
        <v>1072</v>
      </c>
      <c r="V86" s="1" t="s">
        <v>745</v>
      </c>
    </row>
    <row r="87" s="1" customFormat="1" spans="1:22">
      <c r="A87" s="3">
        <v>999222408214048</v>
      </c>
      <c r="B87" s="1" t="s">
        <v>1073</v>
      </c>
      <c r="C87" s="1" t="s">
        <v>1074</v>
      </c>
      <c r="D87" s="1" t="s">
        <v>1069</v>
      </c>
      <c r="E87" s="1" t="s">
        <v>1075</v>
      </c>
      <c r="F87" s="1" t="s">
        <v>733</v>
      </c>
      <c r="G87" s="1" t="s">
        <v>668</v>
      </c>
      <c r="H87" s="1" t="s">
        <v>669</v>
      </c>
      <c r="I87" s="1" t="s">
        <v>1076</v>
      </c>
      <c r="J87" s="1" t="s">
        <v>671</v>
      </c>
      <c r="K87" s="1" t="s">
        <v>1076</v>
      </c>
      <c r="L87" s="1" t="s">
        <v>1076</v>
      </c>
      <c r="M87" s="1" t="s">
        <v>672</v>
      </c>
      <c r="N87" s="1" t="s">
        <v>672</v>
      </c>
      <c r="O87" s="1" t="s">
        <v>673</v>
      </c>
      <c r="P87" s="1" t="s">
        <v>674</v>
      </c>
      <c r="Q87" s="1" t="s">
        <v>675</v>
      </c>
      <c r="R87" s="1" t="s">
        <v>1077</v>
      </c>
      <c r="S87" s="1" t="s">
        <v>677</v>
      </c>
      <c r="T87" s="1" t="s">
        <v>678</v>
      </c>
      <c r="U87" s="1" t="s">
        <v>1072</v>
      </c>
      <c r="V87" s="1" t="s">
        <v>745</v>
      </c>
    </row>
    <row r="88" s="1" customFormat="1" spans="1:22">
      <c r="A88" s="3">
        <v>999222394606031</v>
      </c>
      <c r="B88" s="1" t="s">
        <v>1078</v>
      </c>
      <c r="C88" s="1" t="s">
        <v>1079</v>
      </c>
      <c r="D88" s="1" t="s">
        <v>1080</v>
      </c>
      <c r="E88" s="1" t="s">
        <v>1081</v>
      </c>
      <c r="F88" s="1" t="s">
        <v>787</v>
      </c>
      <c r="G88" s="1" t="s">
        <v>668</v>
      </c>
      <c r="H88" s="1" t="s">
        <v>669</v>
      </c>
      <c r="I88" s="1" t="s">
        <v>1082</v>
      </c>
      <c r="J88" s="1" t="s">
        <v>671</v>
      </c>
      <c r="K88" s="1" t="s">
        <v>1082</v>
      </c>
      <c r="L88" s="1" t="s">
        <v>1082</v>
      </c>
      <c r="M88" s="1" t="s">
        <v>672</v>
      </c>
      <c r="N88" s="1" t="s">
        <v>672</v>
      </c>
      <c r="O88" s="1" t="s">
        <v>673</v>
      </c>
      <c r="P88" s="1" t="s">
        <v>674</v>
      </c>
      <c r="Q88" s="1" t="s">
        <v>675</v>
      </c>
      <c r="R88" s="1" t="s">
        <v>1083</v>
      </c>
      <c r="S88" s="1" t="s">
        <v>677</v>
      </c>
      <c r="T88" s="1" t="s">
        <v>678</v>
      </c>
      <c r="U88" s="1" t="s">
        <v>679</v>
      </c>
      <c r="V88" s="1" t="s">
        <v>745</v>
      </c>
    </row>
    <row r="89" s="1" customFormat="1" spans="1:22">
      <c r="A89" s="3">
        <v>999222394565277</v>
      </c>
      <c r="B89" s="1" t="s">
        <v>1078</v>
      </c>
      <c r="C89" s="1" t="s">
        <v>1084</v>
      </c>
      <c r="D89" s="1" t="s">
        <v>1080</v>
      </c>
      <c r="E89" s="1" t="s">
        <v>1085</v>
      </c>
      <c r="F89" s="1" t="s">
        <v>733</v>
      </c>
      <c r="G89" s="1" t="s">
        <v>668</v>
      </c>
      <c r="H89" s="1" t="s">
        <v>669</v>
      </c>
      <c r="I89" s="1" t="s">
        <v>1086</v>
      </c>
      <c r="J89" s="1" t="s">
        <v>671</v>
      </c>
      <c r="K89" s="1" t="s">
        <v>1086</v>
      </c>
      <c r="L89" s="1" t="s">
        <v>1086</v>
      </c>
      <c r="M89" s="1" t="s">
        <v>672</v>
      </c>
      <c r="N89" s="1" t="s">
        <v>672</v>
      </c>
      <c r="O89" s="1" t="s">
        <v>673</v>
      </c>
      <c r="P89" s="1" t="s">
        <v>674</v>
      </c>
      <c r="Q89" s="1" t="s">
        <v>675</v>
      </c>
      <c r="R89" s="1" t="s">
        <v>1087</v>
      </c>
      <c r="S89" s="1" t="s">
        <v>677</v>
      </c>
      <c r="T89" s="1" t="s">
        <v>678</v>
      </c>
      <c r="U89" s="1" t="s">
        <v>679</v>
      </c>
      <c r="V89" s="1" t="s">
        <v>745</v>
      </c>
    </row>
    <row r="90" s="1" customFormat="1" spans="1:22">
      <c r="A90" s="3">
        <v>999222374727338</v>
      </c>
      <c r="B90" s="1" t="s">
        <v>1088</v>
      </c>
      <c r="C90" s="1" t="s">
        <v>1089</v>
      </c>
      <c r="D90" s="1" t="s">
        <v>1090</v>
      </c>
      <c r="E90" s="1" t="s">
        <v>1091</v>
      </c>
      <c r="F90" s="1" t="s">
        <v>787</v>
      </c>
      <c r="G90" s="1" t="s">
        <v>668</v>
      </c>
      <c r="H90" s="1" t="s">
        <v>669</v>
      </c>
      <c r="I90" s="1" t="s">
        <v>1092</v>
      </c>
      <c r="J90" s="1" t="s">
        <v>671</v>
      </c>
      <c r="K90" s="1" t="s">
        <v>1092</v>
      </c>
      <c r="L90" s="1" t="s">
        <v>1092</v>
      </c>
      <c r="M90" s="1" t="s">
        <v>672</v>
      </c>
      <c r="N90" s="1" t="s">
        <v>672</v>
      </c>
      <c r="O90" s="1" t="s">
        <v>673</v>
      </c>
      <c r="P90" s="1" t="s">
        <v>674</v>
      </c>
      <c r="Q90" s="1" t="s">
        <v>675</v>
      </c>
      <c r="R90" s="1" t="s">
        <v>1093</v>
      </c>
      <c r="S90" s="1" t="s">
        <v>677</v>
      </c>
      <c r="T90" s="1" t="s">
        <v>678</v>
      </c>
      <c r="U90" s="1" t="s">
        <v>679</v>
      </c>
      <c r="V90" s="1" t="s">
        <v>692</v>
      </c>
    </row>
    <row r="91" s="1" customFormat="1" spans="1:22">
      <c r="A91" s="3">
        <v>999222345548064</v>
      </c>
      <c r="B91" s="1" t="s">
        <v>1094</v>
      </c>
      <c r="C91" s="1" t="s">
        <v>1095</v>
      </c>
      <c r="D91" s="1" t="s">
        <v>1096</v>
      </c>
      <c r="E91" s="1" t="s">
        <v>1097</v>
      </c>
      <c r="F91" s="1" t="s">
        <v>733</v>
      </c>
      <c r="G91" s="1" t="s">
        <v>668</v>
      </c>
      <c r="H91" s="1" t="s">
        <v>669</v>
      </c>
      <c r="I91" s="1" t="s">
        <v>1098</v>
      </c>
      <c r="J91" s="1" t="s">
        <v>671</v>
      </c>
      <c r="K91" s="1" t="s">
        <v>1098</v>
      </c>
      <c r="L91" s="1" t="s">
        <v>1098</v>
      </c>
      <c r="M91" s="1" t="s">
        <v>672</v>
      </c>
      <c r="N91" s="1" t="s">
        <v>672</v>
      </c>
      <c r="O91" s="1" t="s">
        <v>673</v>
      </c>
      <c r="P91" s="1" t="s">
        <v>674</v>
      </c>
      <c r="Q91" s="1" t="s">
        <v>675</v>
      </c>
      <c r="R91" s="1" t="s">
        <v>1099</v>
      </c>
      <c r="S91" s="1" t="s">
        <v>677</v>
      </c>
      <c r="T91" s="1" t="s">
        <v>678</v>
      </c>
      <c r="U91" s="1" t="s">
        <v>679</v>
      </c>
      <c r="V91" s="1" t="s">
        <v>745</v>
      </c>
    </row>
    <row r="92" s="1" customFormat="1" spans="1:22">
      <c r="A92" s="3">
        <v>999222344759020</v>
      </c>
      <c r="B92" s="1" t="s">
        <v>1094</v>
      </c>
      <c r="C92" s="1" t="s">
        <v>1100</v>
      </c>
      <c r="D92" s="1" t="s">
        <v>1101</v>
      </c>
      <c r="E92" s="1" t="s">
        <v>1102</v>
      </c>
      <c r="F92" s="1" t="s">
        <v>733</v>
      </c>
      <c r="G92" s="1" t="s">
        <v>668</v>
      </c>
      <c r="H92" s="1" t="s">
        <v>669</v>
      </c>
      <c r="I92" s="1" t="s">
        <v>1103</v>
      </c>
      <c r="J92" s="1" t="s">
        <v>671</v>
      </c>
      <c r="K92" s="1" t="s">
        <v>1103</v>
      </c>
      <c r="L92" s="1" t="s">
        <v>1103</v>
      </c>
      <c r="M92" s="1" t="s">
        <v>672</v>
      </c>
      <c r="N92" s="1" t="s">
        <v>672</v>
      </c>
      <c r="O92" s="1" t="s">
        <v>673</v>
      </c>
      <c r="P92" s="1" t="s">
        <v>674</v>
      </c>
      <c r="Q92" s="1" t="s">
        <v>675</v>
      </c>
      <c r="R92" s="1" t="s">
        <v>1104</v>
      </c>
      <c r="S92" s="1" t="s">
        <v>677</v>
      </c>
      <c r="T92" s="1" t="s">
        <v>678</v>
      </c>
      <c r="U92" s="1" t="s">
        <v>679</v>
      </c>
      <c r="V92" s="1" t="s">
        <v>680</v>
      </c>
    </row>
    <row r="93" s="1" customFormat="1" spans="1:22">
      <c r="A93" s="3">
        <v>999222344389667</v>
      </c>
      <c r="B93" s="1" t="s">
        <v>1094</v>
      </c>
      <c r="C93" s="1" t="s">
        <v>1105</v>
      </c>
      <c r="D93" s="1" t="s">
        <v>1106</v>
      </c>
      <c r="E93" s="1" t="s">
        <v>1107</v>
      </c>
      <c r="F93" s="1" t="s">
        <v>664</v>
      </c>
      <c r="G93" s="1" t="s">
        <v>668</v>
      </c>
      <c r="H93" s="1" t="s">
        <v>669</v>
      </c>
      <c r="I93" s="1" t="s">
        <v>1108</v>
      </c>
      <c r="J93" s="1" t="s">
        <v>671</v>
      </c>
      <c r="K93" s="1" t="s">
        <v>1108</v>
      </c>
      <c r="L93" s="1" t="s">
        <v>1109</v>
      </c>
      <c r="M93" s="1" t="s">
        <v>1110</v>
      </c>
      <c r="N93" s="1" t="s">
        <v>1110</v>
      </c>
      <c r="O93" s="1" t="s">
        <v>673</v>
      </c>
      <c r="P93" s="1" t="s">
        <v>674</v>
      </c>
      <c r="Q93" s="1" t="s">
        <v>675</v>
      </c>
      <c r="R93" s="1" t="s">
        <v>1111</v>
      </c>
      <c r="S93" s="1" t="s">
        <v>677</v>
      </c>
      <c r="T93" s="1" t="s">
        <v>678</v>
      </c>
      <c r="U93" s="1" t="s">
        <v>679</v>
      </c>
      <c r="V93" s="1" t="s">
        <v>680</v>
      </c>
    </row>
    <row r="94" s="1" customFormat="1" spans="1:22">
      <c r="A94" s="3">
        <v>999222317209040</v>
      </c>
      <c r="B94" s="1" t="s">
        <v>1112</v>
      </c>
      <c r="C94" s="1" t="s">
        <v>1113</v>
      </c>
      <c r="D94" s="1" t="s">
        <v>1114</v>
      </c>
      <c r="E94" s="1" t="s">
        <v>1115</v>
      </c>
      <c r="F94" s="1" t="s">
        <v>664</v>
      </c>
      <c r="G94" s="1" t="s">
        <v>668</v>
      </c>
      <c r="H94" s="1" t="s">
        <v>669</v>
      </c>
      <c r="I94" s="1" t="s">
        <v>1116</v>
      </c>
      <c r="J94" s="1" t="s">
        <v>671</v>
      </c>
      <c r="K94" s="1" t="s">
        <v>1116</v>
      </c>
      <c r="L94" s="1" t="s">
        <v>1116</v>
      </c>
      <c r="M94" s="1" t="s">
        <v>672</v>
      </c>
      <c r="N94" s="1" t="s">
        <v>672</v>
      </c>
      <c r="O94" s="1" t="s">
        <v>673</v>
      </c>
      <c r="P94" s="1" t="s">
        <v>674</v>
      </c>
      <c r="Q94" s="1" t="s">
        <v>675</v>
      </c>
      <c r="R94" s="1" t="s">
        <v>1117</v>
      </c>
      <c r="S94" s="1" t="s">
        <v>677</v>
      </c>
      <c r="T94" s="1" t="s">
        <v>678</v>
      </c>
      <c r="U94" s="1" t="s">
        <v>679</v>
      </c>
      <c r="V94" s="1" t="s">
        <v>1118</v>
      </c>
    </row>
    <row r="95" s="1" customFormat="1" spans="1:22">
      <c r="A95" s="3">
        <v>999222279069209</v>
      </c>
      <c r="B95" s="1" t="s">
        <v>1119</v>
      </c>
      <c r="C95" s="1" t="s">
        <v>1120</v>
      </c>
      <c r="D95" s="1" t="s">
        <v>1121</v>
      </c>
      <c r="E95" s="1" t="s">
        <v>1122</v>
      </c>
      <c r="F95" s="1" t="s">
        <v>856</v>
      </c>
      <c r="G95" s="1" t="s">
        <v>668</v>
      </c>
      <c r="H95" s="1" t="s">
        <v>669</v>
      </c>
      <c r="I95" s="1" t="s">
        <v>1123</v>
      </c>
      <c r="J95" s="1" t="s">
        <v>671</v>
      </c>
      <c r="K95" s="1" t="s">
        <v>1123</v>
      </c>
      <c r="L95" s="1" t="s">
        <v>1123</v>
      </c>
      <c r="M95" s="1" t="s">
        <v>672</v>
      </c>
      <c r="N95" s="1" t="s">
        <v>672</v>
      </c>
      <c r="O95" s="1" t="s">
        <v>673</v>
      </c>
      <c r="P95" s="1" t="s">
        <v>674</v>
      </c>
      <c r="Q95" s="1" t="s">
        <v>675</v>
      </c>
      <c r="R95" s="1" t="s">
        <v>1124</v>
      </c>
      <c r="S95" s="1" t="s">
        <v>677</v>
      </c>
      <c r="T95" s="1" t="s">
        <v>678</v>
      </c>
      <c r="U95" s="1" t="s">
        <v>679</v>
      </c>
      <c r="V95" s="1" t="s">
        <v>692</v>
      </c>
    </row>
    <row r="96" s="1" customFormat="1" spans="1:22">
      <c r="A96" s="3">
        <v>999222270718707</v>
      </c>
      <c r="B96" s="1" t="s">
        <v>1125</v>
      </c>
      <c r="C96" s="1" t="s">
        <v>1126</v>
      </c>
      <c r="D96" s="1" t="s">
        <v>1121</v>
      </c>
      <c r="E96" s="1" t="s">
        <v>1127</v>
      </c>
      <c r="F96" s="1" t="s">
        <v>664</v>
      </c>
      <c r="G96" s="1" t="s">
        <v>668</v>
      </c>
      <c r="H96" s="1" t="s">
        <v>669</v>
      </c>
      <c r="I96" s="1" t="s">
        <v>1128</v>
      </c>
      <c r="J96" s="1" t="s">
        <v>671</v>
      </c>
      <c r="K96" s="1" t="s">
        <v>1128</v>
      </c>
      <c r="L96" s="1" t="s">
        <v>1128</v>
      </c>
      <c r="M96" s="1" t="s">
        <v>672</v>
      </c>
      <c r="N96" s="1" t="s">
        <v>672</v>
      </c>
      <c r="O96" s="1" t="s">
        <v>673</v>
      </c>
      <c r="P96" s="1" t="s">
        <v>674</v>
      </c>
      <c r="Q96" s="1" t="s">
        <v>675</v>
      </c>
      <c r="R96" s="1" t="s">
        <v>1129</v>
      </c>
      <c r="S96" s="1" t="s">
        <v>677</v>
      </c>
      <c r="T96" s="1" t="s">
        <v>678</v>
      </c>
      <c r="U96" s="1" t="s">
        <v>679</v>
      </c>
      <c r="V96" s="1" t="s">
        <v>692</v>
      </c>
    </row>
    <row r="97" s="1" customFormat="1" spans="1:22">
      <c r="A97" s="3">
        <v>999222197135267</v>
      </c>
      <c r="B97" s="1" t="s">
        <v>1130</v>
      </c>
      <c r="C97" s="1" t="s">
        <v>1131</v>
      </c>
      <c r="D97" s="1" t="s">
        <v>1132</v>
      </c>
      <c r="E97" s="1" t="s">
        <v>1133</v>
      </c>
      <c r="F97" s="1" t="s">
        <v>664</v>
      </c>
      <c r="G97" s="1" t="s">
        <v>668</v>
      </c>
      <c r="H97" s="1" t="s">
        <v>669</v>
      </c>
      <c r="I97" s="1" t="s">
        <v>790</v>
      </c>
      <c r="J97" s="1" t="s">
        <v>671</v>
      </c>
      <c r="K97" s="1" t="s">
        <v>790</v>
      </c>
      <c r="L97" s="1" t="s">
        <v>790</v>
      </c>
      <c r="M97" s="1" t="s">
        <v>672</v>
      </c>
      <c r="N97" s="1" t="s">
        <v>672</v>
      </c>
      <c r="O97" s="1" t="s">
        <v>673</v>
      </c>
      <c r="P97" s="1" t="s">
        <v>674</v>
      </c>
      <c r="Q97" s="1" t="s">
        <v>675</v>
      </c>
      <c r="R97" s="1" t="s">
        <v>1134</v>
      </c>
      <c r="S97" s="1" t="s">
        <v>677</v>
      </c>
      <c r="T97" s="1" t="s">
        <v>678</v>
      </c>
      <c r="U97" s="1" t="s">
        <v>679</v>
      </c>
      <c r="V97" s="1" t="s">
        <v>680</v>
      </c>
    </row>
    <row r="98" s="1" customFormat="1" spans="1:22">
      <c r="A98" s="3">
        <v>999222151282672</v>
      </c>
      <c r="B98" s="1" t="s">
        <v>1135</v>
      </c>
      <c r="C98" s="1" t="s">
        <v>1136</v>
      </c>
      <c r="D98" s="1" t="s">
        <v>1137</v>
      </c>
      <c r="E98" s="1" t="s">
        <v>1138</v>
      </c>
      <c r="F98" s="1" t="s">
        <v>856</v>
      </c>
      <c r="G98" s="1" t="s">
        <v>668</v>
      </c>
      <c r="H98" s="1" t="s">
        <v>669</v>
      </c>
      <c r="I98" s="1" t="s">
        <v>1139</v>
      </c>
      <c r="J98" s="1" t="s">
        <v>671</v>
      </c>
      <c r="K98" s="1" t="s">
        <v>1139</v>
      </c>
      <c r="L98" s="1" t="s">
        <v>1139</v>
      </c>
      <c r="M98" s="1" t="s">
        <v>672</v>
      </c>
      <c r="N98" s="1" t="s">
        <v>672</v>
      </c>
      <c r="O98" s="1" t="s">
        <v>673</v>
      </c>
      <c r="P98" s="1" t="s">
        <v>674</v>
      </c>
      <c r="Q98" s="1" t="s">
        <v>675</v>
      </c>
      <c r="R98" s="1" t="s">
        <v>1140</v>
      </c>
      <c r="S98" s="1" t="s">
        <v>677</v>
      </c>
      <c r="T98" s="1" t="s">
        <v>678</v>
      </c>
      <c r="U98" s="1" t="s">
        <v>679</v>
      </c>
      <c r="V98" s="1" t="s">
        <v>912</v>
      </c>
    </row>
    <row r="99" s="1" customFormat="1" spans="1:22">
      <c r="A99" s="3">
        <v>999222100376994</v>
      </c>
      <c r="B99" s="1" t="s">
        <v>1141</v>
      </c>
      <c r="C99" s="1" t="s">
        <v>1142</v>
      </c>
      <c r="D99" s="1" t="s">
        <v>1143</v>
      </c>
      <c r="E99" s="1" t="s">
        <v>1144</v>
      </c>
      <c r="F99" s="1" t="s">
        <v>664</v>
      </c>
      <c r="G99" s="1" t="s">
        <v>668</v>
      </c>
      <c r="H99" s="1" t="s">
        <v>669</v>
      </c>
      <c r="I99" s="1" t="s">
        <v>1145</v>
      </c>
      <c r="J99" s="1" t="s">
        <v>671</v>
      </c>
      <c r="K99" s="1" t="s">
        <v>1145</v>
      </c>
      <c r="L99" s="1" t="s">
        <v>1145</v>
      </c>
      <c r="M99" s="1" t="s">
        <v>672</v>
      </c>
      <c r="N99" s="1" t="s">
        <v>672</v>
      </c>
      <c r="O99" s="1" t="s">
        <v>673</v>
      </c>
      <c r="P99" s="1" t="s">
        <v>674</v>
      </c>
      <c r="Q99" s="1" t="s">
        <v>675</v>
      </c>
      <c r="R99" s="1" t="s">
        <v>1146</v>
      </c>
      <c r="S99" s="1" t="s">
        <v>677</v>
      </c>
      <c r="T99" s="1" t="s">
        <v>678</v>
      </c>
      <c r="U99" s="1" t="s">
        <v>679</v>
      </c>
      <c r="V99" s="1" t="s">
        <v>692</v>
      </c>
    </row>
    <row r="100" s="1" customFormat="1" spans="1:22">
      <c r="A100" s="3">
        <v>999222141293088</v>
      </c>
      <c r="B100" s="1" t="s">
        <v>1147</v>
      </c>
      <c r="C100" s="1" t="s">
        <v>1148</v>
      </c>
      <c r="D100" s="1" t="s">
        <v>852</v>
      </c>
      <c r="E100" s="1" t="s">
        <v>1149</v>
      </c>
      <c r="F100" s="1" t="s">
        <v>733</v>
      </c>
      <c r="G100" s="1" t="s">
        <v>668</v>
      </c>
      <c r="H100" s="1" t="s">
        <v>669</v>
      </c>
      <c r="I100" s="1" t="s">
        <v>1150</v>
      </c>
      <c r="J100" s="1" t="s">
        <v>671</v>
      </c>
      <c r="K100" s="1" t="s">
        <v>1150</v>
      </c>
      <c r="L100" s="1" t="s">
        <v>1150</v>
      </c>
      <c r="M100" s="1" t="s">
        <v>672</v>
      </c>
      <c r="N100" s="1" t="s">
        <v>672</v>
      </c>
      <c r="O100" s="1" t="s">
        <v>673</v>
      </c>
      <c r="P100" s="1" t="s">
        <v>674</v>
      </c>
      <c r="Q100" s="1" t="s">
        <v>675</v>
      </c>
      <c r="R100" s="1" t="s">
        <v>1151</v>
      </c>
      <c r="S100" s="1" t="s">
        <v>677</v>
      </c>
      <c r="T100" s="1" t="s">
        <v>678</v>
      </c>
      <c r="U100" s="1" t="s">
        <v>679</v>
      </c>
      <c r="V100" s="1" t="s">
        <v>692</v>
      </c>
    </row>
    <row r="101" s="1" customFormat="1" spans="1:22">
      <c r="A101" s="3">
        <v>999222140932131</v>
      </c>
      <c r="B101" s="1" t="s">
        <v>1147</v>
      </c>
      <c r="C101" s="1" t="s">
        <v>1152</v>
      </c>
      <c r="D101" s="1" t="s">
        <v>852</v>
      </c>
      <c r="E101" s="1" t="s">
        <v>1149</v>
      </c>
      <c r="F101" s="1" t="s">
        <v>733</v>
      </c>
      <c r="G101" s="1" t="s">
        <v>668</v>
      </c>
      <c r="H101" s="1" t="s">
        <v>669</v>
      </c>
      <c r="I101" s="1" t="s">
        <v>1153</v>
      </c>
      <c r="J101" s="1" t="s">
        <v>671</v>
      </c>
      <c r="K101" s="1" t="s">
        <v>1153</v>
      </c>
      <c r="L101" s="1" t="s">
        <v>1153</v>
      </c>
      <c r="M101" s="1" t="s">
        <v>672</v>
      </c>
      <c r="N101" s="1" t="s">
        <v>672</v>
      </c>
      <c r="O101" s="1" t="s">
        <v>673</v>
      </c>
      <c r="P101" s="1" t="s">
        <v>674</v>
      </c>
      <c r="Q101" s="1" t="s">
        <v>675</v>
      </c>
      <c r="R101" s="1" t="s">
        <v>1154</v>
      </c>
      <c r="S101" s="1" t="s">
        <v>677</v>
      </c>
      <c r="T101" s="1" t="s">
        <v>678</v>
      </c>
      <c r="U101" s="1" t="s">
        <v>679</v>
      </c>
      <c r="V101" s="1" t="s">
        <v>692</v>
      </c>
    </row>
    <row r="102" s="1" customFormat="1" spans="1:22">
      <c r="A102" s="3">
        <v>999221966190874</v>
      </c>
      <c r="B102" s="1" t="s">
        <v>1155</v>
      </c>
      <c r="C102" s="1" t="s">
        <v>1156</v>
      </c>
      <c r="D102" s="1" t="s">
        <v>1157</v>
      </c>
      <c r="E102" s="1" t="s">
        <v>1158</v>
      </c>
      <c r="F102" s="1" t="s">
        <v>856</v>
      </c>
      <c r="G102" s="1" t="s">
        <v>668</v>
      </c>
      <c r="H102" s="1" t="s">
        <v>669</v>
      </c>
      <c r="I102" s="1" t="s">
        <v>1159</v>
      </c>
      <c r="J102" s="1" t="s">
        <v>671</v>
      </c>
      <c r="K102" s="1" t="s">
        <v>1159</v>
      </c>
      <c r="L102" s="1" t="s">
        <v>1159</v>
      </c>
      <c r="M102" s="1" t="s">
        <v>672</v>
      </c>
      <c r="N102" s="1" t="s">
        <v>672</v>
      </c>
      <c r="O102" s="1" t="s">
        <v>673</v>
      </c>
      <c r="P102" s="1" t="s">
        <v>674</v>
      </c>
      <c r="Q102" s="1" t="s">
        <v>675</v>
      </c>
      <c r="R102" s="1" t="s">
        <v>1160</v>
      </c>
      <c r="S102" s="1" t="s">
        <v>677</v>
      </c>
      <c r="T102" s="1" t="s">
        <v>678</v>
      </c>
      <c r="U102" s="1" t="s">
        <v>679</v>
      </c>
      <c r="V102" s="1" t="s">
        <v>680</v>
      </c>
    </row>
    <row r="103" s="1" customFormat="1" spans="1:22">
      <c r="A103" s="3">
        <v>21792609636</v>
      </c>
      <c r="B103" s="1" t="s">
        <v>1161</v>
      </c>
      <c r="C103" s="1" t="s">
        <v>1162</v>
      </c>
      <c r="D103" s="1" t="s">
        <v>1163</v>
      </c>
      <c r="E103" s="1" t="s">
        <v>1164</v>
      </c>
      <c r="F103" s="1" t="s">
        <v>787</v>
      </c>
      <c r="G103" s="1" t="s">
        <v>668</v>
      </c>
      <c r="H103" s="1" t="s">
        <v>669</v>
      </c>
      <c r="I103" s="1" t="s">
        <v>1165</v>
      </c>
      <c r="J103" s="1" t="s">
        <v>671</v>
      </c>
      <c r="K103" s="1" t="s">
        <v>1165</v>
      </c>
      <c r="L103" s="1" t="s">
        <v>1165</v>
      </c>
      <c r="M103" s="1" t="s">
        <v>672</v>
      </c>
      <c r="N103" s="1" t="s">
        <v>672</v>
      </c>
      <c r="O103" s="1" t="s">
        <v>673</v>
      </c>
      <c r="P103" s="1" t="s">
        <v>674</v>
      </c>
      <c r="Q103" s="1" t="s">
        <v>675</v>
      </c>
      <c r="R103" s="1" t="s">
        <v>1166</v>
      </c>
      <c r="S103" s="1" t="s">
        <v>677</v>
      </c>
      <c r="T103" s="1" t="s">
        <v>678</v>
      </c>
      <c r="U103" s="1" t="s">
        <v>679</v>
      </c>
      <c r="V103" s="1" t="s">
        <v>745</v>
      </c>
    </row>
    <row r="104" s="1" customFormat="1" spans="1:22">
      <c r="A104" s="3">
        <v>999221905530209</v>
      </c>
      <c r="B104" s="1" t="s">
        <v>1167</v>
      </c>
      <c r="C104" s="1" t="s">
        <v>1168</v>
      </c>
      <c r="D104" s="1" t="s">
        <v>940</v>
      </c>
      <c r="E104" s="1" t="s">
        <v>1169</v>
      </c>
      <c r="F104" s="1" t="s">
        <v>664</v>
      </c>
      <c r="G104" s="1" t="s">
        <v>668</v>
      </c>
      <c r="H104" s="1" t="s">
        <v>669</v>
      </c>
      <c r="I104" s="1" t="s">
        <v>1170</v>
      </c>
      <c r="J104" s="1" t="s">
        <v>671</v>
      </c>
      <c r="K104" s="1" t="s">
        <v>1170</v>
      </c>
      <c r="L104" s="1" t="s">
        <v>1170</v>
      </c>
      <c r="M104" s="1" t="s">
        <v>672</v>
      </c>
      <c r="N104" s="1" t="s">
        <v>672</v>
      </c>
      <c r="O104" s="1" t="s">
        <v>673</v>
      </c>
      <c r="P104" s="1" t="s">
        <v>674</v>
      </c>
      <c r="Q104" s="1" t="s">
        <v>675</v>
      </c>
      <c r="R104" s="1" t="s">
        <v>1171</v>
      </c>
      <c r="S104" s="1" t="s">
        <v>677</v>
      </c>
      <c r="T104" s="1" t="s">
        <v>678</v>
      </c>
      <c r="U104" s="1" t="s">
        <v>679</v>
      </c>
      <c r="V104" s="1" t="s">
        <v>912</v>
      </c>
    </row>
    <row r="105" s="1" customFormat="1" spans="1:22">
      <c r="A105" s="3">
        <v>21847782622</v>
      </c>
      <c r="B105" s="1" t="s">
        <v>1172</v>
      </c>
      <c r="C105" s="1" t="s">
        <v>1173</v>
      </c>
      <c r="D105" s="1" t="s">
        <v>1174</v>
      </c>
      <c r="E105" s="1" t="s">
        <v>1175</v>
      </c>
      <c r="F105" s="1" t="s">
        <v>664</v>
      </c>
      <c r="G105" s="1" t="s">
        <v>668</v>
      </c>
      <c r="H105" s="1" t="s">
        <v>669</v>
      </c>
      <c r="I105" s="1" t="s">
        <v>1176</v>
      </c>
      <c r="J105" s="1" t="s">
        <v>671</v>
      </c>
      <c r="K105" s="1" t="s">
        <v>1176</v>
      </c>
      <c r="L105" s="1" t="s">
        <v>1176</v>
      </c>
      <c r="M105" s="1" t="s">
        <v>672</v>
      </c>
      <c r="N105" s="1" t="s">
        <v>672</v>
      </c>
      <c r="O105" s="1" t="s">
        <v>673</v>
      </c>
      <c r="P105" s="1" t="s">
        <v>674</v>
      </c>
      <c r="Q105" s="1" t="s">
        <v>675</v>
      </c>
      <c r="R105" s="1" t="s">
        <v>1177</v>
      </c>
      <c r="S105" s="1" t="s">
        <v>677</v>
      </c>
      <c r="T105" s="1" t="s">
        <v>678</v>
      </c>
      <c r="U105" s="1" t="s">
        <v>679</v>
      </c>
      <c r="V105" s="1" t="s">
        <v>1178</v>
      </c>
    </row>
    <row r="106" s="1" customFormat="1" spans="1:22">
      <c r="A106" s="3">
        <v>21858984172</v>
      </c>
      <c r="B106" s="1" t="s">
        <v>1179</v>
      </c>
      <c r="C106" s="1" t="s">
        <v>1180</v>
      </c>
      <c r="D106" s="1" t="s">
        <v>1181</v>
      </c>
      <c r="E106" s="1" t="s">
        <v>1182</v>
      </c>
      <c r="F106" s="1" t="s">
        <v>664</v>
      </c>
      <c r="G106" s="1" t="s">
        <v>668</v>
      </c>
      <c r="H106" s="1" t="s">
        <v>669</v>
      </c>
      <c r="I106" s="1" t="s">
        <v>1183</v>
      </c>
      <c r="J106" s="1" t="s">
        <v>671</v>
      </c>
      <c r="K106" s="1" t="s">
        <v>1183</v>
      </c>
      <c r="L106" s="1" t="s">
        <v>1183</v>
      </c>
      <c r="M106" s="1" t="s">
        <v>672</v>
      </c>
      <c r="N106" s="1" t="s">
        <v>672</v>
      </c>
      <c r="O106" s="1" t="s">
        <v>673</v>
      </c>
      <c r="P106" s="1" t="s">
        <v>674</v>
      </c>
      <c r="Q106" s="1" t="s">
        <v>675</v>
      </c>
      <c r="R106" s="1" t="s">
        <v>1184</v>
      </c>
      <c r="S106" s="1" t="s">
        <v>677</v>
      </c>
      <c r="T106" s="1" t="s">
        <v>678</v>
      </c>
      <c r="U106" s="1" t="s">
        <v>679</v>
      </c>
      <c r="V106" s="1" t="s">
        <v>692</v>
      </c>
    </row>
    <row r="107" s="1" customFormat="1" spans="1:22">
      <c r="A107" s="3">
        <v>999222074274540</v>
      </c>
      <c r="B107" s="1" t="s">
        <v>1185</v>
      </c>
      <c r="C107" s="1" t="s">
        <v>1186</v>
      </c>
      <c r="D107" s="1" t="s">
        <v>1187</v>
      </c>
      <c r="E107" s="1" t="s">
        <v>1188</v>
      </c>
      <c r="F107" s="1" t="s">
        <v>787</v>
      </c>
      <c r="G107" s="1" t="s">
        <v>668</v>
      </c>
      <c r="H107" s="1" t="s">
        <v>669</v>
      </c>
      <c r="I107" s="1" t="s">
        <v>1189</v>
      </c>
      <c r="J107" s="1" t="s">
        <v>671</v>
      </c>
      <c r="K107" s="1" t="s">
        <v>1189</v>
      </c>
      <c r="L107" s="1" t="s">
        <v>1189</v>
      </c>
      <c r="M107" s="1" t="s">
        <v>672</v>
      </c>
      <c r="N107" s="1" t="s">
        <v>672</v>
      </c>
      <c r="O107" s="1" t="s">
        <v>673</v>
      </c>
      <c r="P107" s="1" t="s">
        <v>674</v>
      </c>
      <c r="Q107" s="1" t="s">
        <v>675</v>
      </c>
      <c r="R107" s="1" t="s">
        <v>1190</v>
      </c>
      <c r="S107" s="1" t="s">
        <v>677</v>
      </c>
      <c r="T107" s="1" t="s">
        <v>678</v>
      </c>
      <c r="U107" s="1" t="s">
        <v>679</v>
      </c>
      <c r="V107" s="1" t="s">
        <v>1118</v>
      </c>
    </row>
    <row r="108" s="1" customFormat="1" spans="1:22">
      <c r="A108" s="3">
        <v>999222016064246</v>
      </c>
      <c r="B108" s="1" t="s">
        <v>1191</v>
      </c>
      <c r="C108" s="1" t="s">
        <v>1192</v>
      </c>
      <c r="D108" s="1" t="s">
        <v>688</v>
      </c>
      <c r="E108" s="1" t="s">
        <v>1193</v>
      </c>
      <c r="F108" s="1" t="s">
        <v>787</v>
      </c>
      <c r="G108" s="1" t="s">
        <v>668</v>
      </c>
      <c r="H108" s="1" t="s">
        <v>669</v>
      </c>
      <c r="I108" s="1" t="s">
        <v>1194</v>
      </c>
      <c r="J108" s="1" t="s">
        <v>671</v>
      </c>
      <c r="K108" s="1" t="s">
        <v>1194</v>
      </c>
      <c r="L108" s="1" t="s">
        <v>1194</v>
      </c>
      <c r="M108" s="1" t="s">
        <v>672</v>
      </c>
      <c r="N108" s="1" t="s">
        <v>672</v>
      </c>
      <c r="O108" s="1" t="s">
        <v>673</v>
      </c>
      <c r="P108" s="1" t="s">
        <v>674</v>
      </c>
      <c r="Q108" s="1" t="s">
        <v>675</v>
      </c>
      <c r="R108" s="1" t="s">
        <v>1195</v>
      </c>
      <c r="S108" s="1" t="s">
        <v>677</v>
      </c>
      <c r="T108" s="1" t="s">
        <v>678</v>
      </c>
      <c r="U108" s="1" t="s">
        <v>679</v>
      </c>
      <c r="V108" s="1" t="s">
        <v>692</v>
      </c>
    </row>
    <row r="109" s="1" customFormat="1" spans="1:22">
      <c r="A109" s="3">
        <v>21613144485</v>
      </c>
      <c r="B109" s="1" t="s">
        <v>1196</v>
      </c>
      <c r="C109" s="1" t="s">
        <v>1197</v>
      </c>
      <c r="D109" s="1" t="s">
        <v>1198</v>
      </c>
      <c r="E109" s="1" t="s">
        <v>1199</v>
      </c>
      <c r="F109" s="1" t="s">
        <v>887</v>
      </c>
      <c r="G109" s="1" t="s">
        <v>668</v>
      </c>
      <c r="H109" s="1" t="s">
        <v>669</v>
      </c>
      <c r="I109" s="1" t="s">
        <v>1200</v>
      </c>
      <c r="J109" s="1" t="s">
        <v>671</v>
      </c>
      <c r="K109" s="1" t="s">
        <v>1200</v>
      </c>
      <c r="L109" s="1" t="s">
        <v>1200</v>
      </c>
      <c r="M109" s="1" t="s">
        <v>672</v>
      </c>
      <c r="N109" s="1" t="s">
        <v>672</v>
      </c>
      <c r="O109" s="1" t="s">
        <v>673</v>
      </c>
      <c r="P109" s="1" t="s">
        <v>674</v>
      </c>
      <c r="Q109" s="1" t="s">
        <v>675</v>
      </c>
      <c r="R109" s="1" t="s">
        <v>1201</v>
      </c>
      <c r="S109" s="1" t="s">
        <v>677</v>
      </c>
      <c r="T109" s="1" t="s">
        <v>678</v>
      </c>
      <c r="U109" s="1" t="s">
        <v>679</v>
      </c>
      <c r="V109" s="1" t="s">
        <v>1202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2023-02-21T01:25:49Z</dcterms:created>
  <dcterms:modified xsi:type="dcterms:W3CDTF">2023-02-21T01:34:29Z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DD7F76930AD04884975A666B48EC43A0</vt:lpwstr>
  </property>
  <property fmtid="{D5CDD505-2E9C-101B-9397-08002B2CF9AE}" pid="3" name="KSOProductBuildVer">
    <vt:lpwstr>2052-11.1.0.13703</vt:lpwstr>
  </property>
</Properties>
</file>