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<sst xmlns="http://schemas.openxmlformats.org/spreadsheetml/2006/main" count="508" uniqueCount="188">
  <si>
    <t>去哪儿网酒店预付对账单</t>
  </si>
  <si>
    <t>供应商名称：</t>
  </si>
  <si>
    <t>汇趣住</t>
  </si>
  <si>
    <t>结算周期：</t>
  </si>
  <si>
    <t>2023-02-20至2023-02-21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</si>
  <si>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</si>
  <si>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</si>
  <si>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</si>
  <si>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</si>
  <si>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</si>
  <si>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</si>
  <si>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</si>
  <si>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</si>
  <si>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</si>
  <si>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</si>
  <si>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</si>
  <si>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</si>
  <si>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</si>
  <si>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</si>
  <si>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</si>
  <si>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¥4,069.00</t>
  </si>
  <si>
    <t>¥659.00</t>
  </si>
  <si>
    <t>¥3,410.00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</si>
  <si>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</si>
  <si>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</si>
  <si>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</si>
  <si>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</si>
  <si>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</si>
  <si>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</si>
  <si>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</si>
  <si>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</si>
  <si>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</si>
  <si>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</si>
  <si>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</si>
  <si>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</si>
  <si>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</si>
  <si>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</si>
  <si>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</si>
  <si>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</si>
  <si>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</si>
  <si>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</si>
  <si>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</si>
  <si>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</si>
  <si>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</si>
  <si>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</si>
  <si>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</si>
  <si>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</si>
  <si>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</si>
  <si>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</si>
  <si>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</si>
  <si>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</si>
  <si>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</si>
  <si>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</si>
  <si>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</si>
  <si>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</si>
  <si>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</si>
  <si>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</si>
  <si>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</si>
  <si>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</si>
  <si>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</si>
  <si>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</si>
  <si>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</si>
  <si>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</si>
  <si>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</si>
  <si>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</si>
  <si>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</si>
  <si>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</si>
  <si>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</si>
  <si>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</si>
  <si>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</si>
  <si>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103276509549</t>
  </si>
  <si>
    <t>酒店预付</t>
  </si>
  <si>
    <t>否</t>
  </si>
  <si>
    <t>普通</t>
  </si>
  <si>
    <t>375513681</t>
  </si>
  <si>
    <t>锦江之星(北京长椿街店)</t>
  </si>
  <si>
    <t>1639468</t>
  </si>
  <si>
    <t>高要强</t>
  </si>
  <si>
    <t>2023-02-17</t>
  </si>
  <si>
    <t>2023-02-20</t>
  </si>
  <si>
    <t>2023-02-21</t>
  </si>
  <si>
    <t>¥530.00</t>
  </si>
  <si>
    <t>¥81.00</t>
  </si>
  <si>
    <t>¥449.00</t>
  </si>
  <si>
    <t>标准房A</t>
  </si>
  <si>
    <t>WEBSITE</t>
  </si>
  <si>
    <t>103278168086</t>
  </si>
  <si>
    <t>311481676</t>
  </si>
  <si>
    <t>北京归浦北海四合院酒店</t>
  </si>
  <si>
    <t>刘畅</t>
  </si>
  <si>
    <t>2023-02-19</t>
  </si>
  <si>
    <t>¥601.00</t>
  </si>
  <si>
    <t>¥139.00</t>
  </si>
  <si>
    <t>¥462.00</t>
  </si>
  <si>
    <t>豪华大床房</t>
  </si>
  <si>
    <t>103279747164</t>
  </si>
  <si>
    <t>318080071</t>
  </si>
  <si>
    <t>锋态度酒店(广州火车站地铁站中医药大学店)</t>
  </si>
  <si>
    <t>吴家敏</t>
  </si>
  <si>
    <t>¥339.00</t>
  </si>
  <si>
    <t>¥42.00</t>
  </si>
  <si>
    <t>¥297.00</t>
  </si>
  <si>
    <t>锋致大床房</t>
  </si>
  <si>
    <t>103279944581</t>
  </si>
  <si>
    <t>381766272</t>
  </si>
  <si>
    <t>漳州融信皇冠假日酒店</t>
  </si>
  <si>
    <t>傅景超|李江云|赖睿成</t>
  </si>
  <si>
    <t>¥1,593.00</t>
  </si>
  <si>
    <t>¥243.00</t>
  </si>
  <si>
    <t>¥1,350.00</t>
  </si>
  <si>
    <t>高级间</t>
  </si>
  <si>
    <t>103278901113</t>
  </si>
  <si>
    <t>381690370</t>
  </si>
  <si>
    <t>广州流花宾馆</t>
  </si>
  <si>
    <t>韩峰|陈麒</t>
  </si>
  <si>
    <t>¥680.00</t>
  </si>
  <si>
    <t>¥104.00</t>
  </si>
  <si>
    <t>¥576.00</t>
  </si>
  <si>
    <t>标准双床房</t>
  </si>
  <si>
    <t>103279298488</t>
  </si>
  <si>
    <t>384532521</t>
  </si>
  <si>
    <t>汉庭酒店(厦门湖滨东路地铁站)</t>
  </si>
  <si>
    <t>蒙腾蛟</t>
  </si>
  <si>
    <t>¥326.00</t>
  </si>
  <si>
    <t>¥50.00</t>
  </si>
  <si>
    <t>¥276.00</t>
  </si>
  <si>
    <t>高级大床房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</si>
  <si>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</si>
  <si>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</si>
  <si>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</si>
  <si>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</si>
  <si>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</si>
  <si>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</si>
  <si>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</si>
  <si>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</si>
  <si>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</si>
  <si>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</si>
  <si>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</si>
  <si>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A230222112726481</t>
  </si>
  <si>
    <r>
      <t>总计：</t>
    </r>
    <r>
      <rPr>
        <sz val="10"/>
        <rFont val="Arial"/>
        <charset val="134"/>
      </rPr>
      <t>3410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</si>
  <si>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</si>
  <si>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</si>
  <si>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</si>
  <si>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</si>
  <si>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</si>
  <si>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</si>
  <si>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</si>
  <si>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</si>
  <si>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</si>
  <si>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</si>
  <si>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</si>
  <si>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</si>
  <si>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</si>
  <si>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</si>
  <si>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</si>
  <si>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</si>
  <si>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</si>
  <si>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</si>
  <si>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3048318</t>
  </si>
  <si>
    <t>汉庭酒店（厦门湖滨东路地铁站）</t>
  </si>
  <si>
    <t>--</t>
  </si>
  <si>
    <t>276.00</t>
  </si>
  <si>
    <t>RMB</t>
  </si>
  <si>
    <t>0</t>
  </si>
  <si>
    <t>0.00</t>
  </si>
  <si>
    <t>汇趣住国内直连</t>
  </si>
  <si>
    <t>01.011247</t>
  </si>
  <si>
    <t>2023-02-20 12:21:00</t>
  </si>
  <si>
    <t>直连</t>
  </si>
  <si>
    <t>中国</t>
  </si>
  <si>
    <t>3048185</t>
  </si>
  <si>
    <t>297.00</t>
  </si>
  <si>
    <t>2023-02-20 11:36:35</t>
  </si>
  <si>
    <t>3046034</t>
  </si>
  <si>
    <t>了了心四合院酒店(北京北海西四店)</t>
  </si>
  <si>
    <t>462.00</t>
  </si>
  <si>
    <t>2023-02-19 17:05:19</t>
  </si>
  <si>
    <t>3040616</t>
  </si>
  <si>
    <t>449.00</t>
  </si>
  <si>
    <t>2023-02-17 22:43:14</t>
  </si>
  <si>
    <t>3047179</t>
  </si>
  <si>
    <t>韩峰,陈麒</t>
  </si>
  <si>
    <t>576.00</t>
  </si>
  <si>
    <t>2023-02-19 22:42:21</t>
  </si>
  <si>
    <t>3049907</t>
  </si>
  <si>
    <t>傅景超,李江云,赖睿成</t>
  </si>
  <si>
    <t>1350.00</t>
  </si>
  <si>
    <t>2023-02-20 21:10:51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</si>
</sst>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3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2</v>
      </c>
      <c r="M6" s="7">
        <v>1</v>
      </c>
      <c r="N6" s="7" t="s">
        <v>90</v>
      </c>
      <c r="O6" s="7" t="s">
        <v>79</v>
      </c>
      <c r="P6" s="7" t="s">
        <v>80</v>
      </c>
      <c r="Q6" s="7"/>
      <c r="R6" s="11" t="s">
        <v>115</v>
      </c>
      <c r="S6" s="12" t="s">
        <v>19</v>
      </c>
      <c r="T6" s="7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1" t="s">
        <v>123</v>
      </c>
      <c r="S7" s="12" t="s">
        <v>19</v>
      </c>
      <c r="T7" s="7"/>
      <c r="U7" s="11" t="s">
        <v>19</v>
      </c>
      <c r="V7" s="11" t="s">
        <v>123</v>
      </c>
      <c r="W7" s="12" t="s">
        <v>124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customHeight="1" spans="1:32">
      <c r="A8" s="10" t="s">
        <v>127</v>
      </c>
      <c r="B8" s="10"/>
      <c r="C8" s="10" t="s">
        <v>128</v>
      </c>
      <c r="D8" s="10"/>
      <c r="E8" s="10"/>
      <c r="F8" s="10"/>
      <c r="G8" s="10" t="s">
        <v>128</v>
      </c>
      <c r="H8" s="10" t="s">
        <v>128</v>
      </c>
      <c r="I8" s="10" t="s">
        <v>128</v>
      </c>
      <c r="J8" s="10" t="s">
        <v>128</v>
      </c>
      <c r="K8" s="10" t="s">
        <v>128</v>
      </c>
      <c r="L8" s="10" t="s">
        <v>128</v>
      </c>
      <c r="M8" s="10" t="s">
        <v>128</v>
      </c>
      <c r="N8" s="10" t="s">
        <v>128</v>
      </c>
      <c r="O8" s="10" t="s">
        <v>128</v>
      </c>
      <c r="P8" s="10" t="s">
        <v>128</v>
      </c>
      <c r="Q8" s="10"/>
      <c r="R8" s="13" t="s">
        <v>20</v>
      </c>
      <c r="S8" s="13" t="s">
        <v>19</v>
      </c>
      <c r="T8" s="10" t="s">
        <v>128</v>
      </c>
      <c r="U8" s="13"/>
      <c r="V8" s="13" t="s">
        <v>20</v>
      </c>
      <c r="W8" s="13" t="s">
        <v>21</v>
      </c>
      <c r="X8" s="13"/>
      <c r="Y8" s="13"/>
      <c r="Z8" s="13"/>
      <c r="AA8" s="10"/>
      <c r="AB8" s="13"/>
      <c r="AC8" s="10"/>
      <c r="AD8" s="10" t="s">
        <v>128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129</v>
      </c>
      <c r="B1" s="4" t="s">
        <v>130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131</v>
      </c>
      <c r="H1" s="4" t="s">
        <v>132</v>
      </c>
      <c r="I1" s="4" t="s">
        <v>13</v>
      </c>
      <c r="J1" s="4" t="s">
        <v>17</v>
      </c>
      <c r="K1" s="4" t="s">
        <v>18</v>
      </c>
      <c r="L1" s="9" t="s">
        <v>133</v>
      </c>
      <c r="M1" s="4" t="s">
        <v>134</v>
      </c>
      <c r="N1" s="4" t="s">
        <v>135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5" sqref="A15:A1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137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449</v>
      </c>
      <c r="E2" t="str">
        <f>VLOOKUP(A2,HOP!A:L,12,0)</f>
        <v>449.00</v>
      </c>
      <c r="F2" t="str">
        <f>VLOOKUP(A2,HOP!A:C,3,0)</f>
        <v>3040616</v>
      </c>
      <c r="G2">
        <f>D2-E2</f>
        <v>0</v>
      </c>
      <c r="H2" t="str">
        <f>$H$1&amp;F2</f>
        <v>，3040616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462</v>
      </c>
      <c r="E3" t="str">
        <f>VLOOKUP(A3,HOP!A:L,12,0)</f>
        <v>462.00</v>
      </c>
      <c r="F3" t="str">
        <f>VLOOKUP(A3,HOP!A:C,3,0)</f>
        <v>3046034</v>
      </c>
      <c r="G3">
        <f>D3-E3</f>
        <v>0</v>
      </c>
      <c r="H3" t="str">
        <f>$H$1&amp;F3</f>
        <v>，3046034</v>
      </c>
      <c r="I3" t="str">
        <f>VLOOKUP(A3,HOP!A:U,21,0)</f>
        <v>直连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297</v>
      </c>
      <c r="E4" t="str">
        <f>VLOOKUP(A4,HOP!A:L,12,0)</f>
        <v>297.00</v>
      </c>
      <c r="F4" t="str">
        <f>VLOOKUP(A4,HOP!A:C,3,0)</f>
        <v>3048185</v>
      </c>
      <c r="G4">
        <f>D4-E4</f>
        <v>0</v>
      </c>
      <c r="H4" t="str">
        <f>$H$1&amp;F4</f>
        <v>，3048185</v>
      </c>
      <c r="I4" t="str">
        <f>VLOOKUP(A4,HOP!A:U,21,0)</f>
        <v>直连</v>
      </c>
    </row>
    <row r="5" ht="14.25" customHeight="1" spans="1:9">
      <c r="A5" s="6" t="s">
        <v>103</v>
      </c>
      <c r="B5" s="7" t="s">
        <v>79</v>
      </c>
      <c r="C5" s="7" t="s">
        <v>80</v>
      </c>
      <c r="D5" s="3">
        <v>1350</v>
      </c>
      <c r="E5" t="str">
        <f>VLOOKUP(A5,HOP!A:L,12,0)</f>
        <v>1350.00</v>
      </c>
      <c r="F5" t="str">
        <f>VLOOKUP(A5,HOP!A:C,3,0)</f>
        <v>3049907</v>
      </c>
      <c r="G5">
        <f>D5-E5</f>
        <v>0</v>
      </c>
      <c r="H5" t="str">
        <f>$H$1&amp;F5</f>
        <v>，3049907</v>
      </c>
      <c r="I5" t="str">
        <f>VLOOKUP(A5,HOP!A:U,21,0)</f>
        <v>直连</v>
      </c>
    </row>
    <row r="6" ht="14.25" customHeight="1" spans="1:9">
      <c r="A6" s="6" t="s">
        <v>111</v>
      </c>
      <c r="B6" s="7" t="s">
        <v>79</v>
      </c>
      <c r="C6" s="7" t="s">
        <v>80</v>
      </c>
      <c r="D6" s="3">
        <v>576</v>
      </c>
      <c r="E6" t="str">
        <f>VLOOKUP(A6,HOP!A:L,12,0)</f>
        <v>576.00</v>
      </c>
      <c r="F6" t="str">
        <f>VLOOKUP(A6,HOP!A:C,3,0)</f>
        <v>3047179</v>
      </c>
      <c r="G6">
        <f>D6-E6</f>
        <v>0</v>
      </c>
      <c r="H6" t="str">
        <f>$H$1&amp;F6</f>
        <v>，3047179</v>
      </c>
      <c r="I6" t="str">
        <f>VLOOKUP(A6,HOP!A:U,21,0)</f>
        <v>直连</v>
      </c>
    </row>
    <row r="7" ht="14.25" customHeight="1" spans="1:9">
      <c r="A7" s="6" t="s">
        <v>119</v>
      </c>
      <c r="B7" s="7" t="s">
        <v>79</v>
      </c>
      <c r="C7" s="7" t="s">
        <v>80</v>
      </c>
      <c r="D7" s="3">
        <v>276</v>
      </c>
      <c r="E7" t="str">
        <f>VLOOKUP(A7,HOP!A:L,12,0)</f>
        <v>276.00</v>
      </c>
      <c r="F7" t="str">
        <f>VLOOKUP(A7,HOP!A:C,3,0)</f>
        <v>3048318</v>
      </c>
      <c r="G7">
        <f>D7-E7</f>
        <v>0</v>
      </c>
      <c r="H7" t="str">
        <f>$H$1&amp;F7</f>
        <v>，3048318</v>
      </c>
      <c r="I7" t="str">
        <f>VLOOKUP(A7,HOP!A:U,21,0)</f>
        <v>直连</v>
      </c>
    </row>
    <row r="9" spans="4:4">
      <c r="D9" s="3">
        <f>SUM(D2:D8)</f>
        <v>3410</v>
      </c>
    </row>
    <row r="11" ht="14.25" spans="4:4">
      <c r="D11" s="8" t="s">
        <v>22</v>
      </c>
    </row>
    <row r="15" spans="1:1">
      <c r="A15" t="s">
        <v>138</v>
      </c>
    </row>
    <row r="16" spans="1:1">
      <c r="A16" s="5" t="s">
        <v>139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$1:A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2">
      <c r="A1" s="2" t="s">
        <v>140</v>
      </c>
      <c r="B1" s="2" t="s">
        <v>141</v>
      </c>
      <c r="C1" s="2" t="s">
        <v>142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143</v>
      </c>
      <c r="I1" s="2" t="s">
        <v>144</v>
      </c>
      <c r="J1" s="2" t="s">
        <v>145</v>
      </c>
      <c r="K1" s="2" t="s">
        <v>146</v>
      </c>
      <c r="L1" s="2" t="s">
        <v>147</v>
      </c>
      <c r="M1" s="2" t="s">
        <v>148</v>
      </c>
      <c r="N1" s="2" t="s">
        <v>149</v>
      </c>
      <c r="O1" s="2" t="s">
        <v>150</v>
      </c>
      <c r="P1" s="2" t="s">
        <v>151</v>
      </c>
      <c r="Q1" s="2" t="s">
        <v>152</v>
      </c>
      <c r="R1" s="2" t="s">
        <v>153</v>
      </c>
      <c r="S1" s="2" t="s">
        <v>154</v>
      </c>
      <c r="T1" s="2" t="s">
        <v>155</v>
      </c>
      <c r="U1" s="2" t="s">
        <v>156</v>
      </c>
      <c r="V1" s="2" t="s">
        <v>157</v>
      </c>
    </row>
    <row r="2" s="1" customFormat="1" spans="1:22">
      <c r="A2" s="1" t="s">
        <v>119</v>
      </c>
      <c r="B2" s="1" t="s">
        <v>79</v>
      </c>
      <c r="C2" s="1" t="s">
        <v>158</v>
      </c>
      <c r="D2" s="1" t="s">
        <v>159</v>
      </c>
      <c r="E2" s="1" t="s">
        <v>122</v>
      </c>
      <c r="F2" s="1" t="s">
        <v>79</v>
      </c>
      <c r="G2" s="1" t="s">
        <v>80</v>
      </c>
      <c r="H2" s="1" t="s">
        <v>160</v>
      </c>
      <c r="I2" s="1" t="s">
        <v>161</v>
      </c>
      <c r="J2" s="1" t="s">
        <v>162</v>
      </c>
      <c r="K2" s="1" t="s">
        <v>161</v>
      </c>
      <c r="L2" s="1" t="s">
        <v>161</v>
      </c>
      <c r="M2" s="1" t="s">
        <v>163</v>
      </c>
      <c r="N2" s="1" t="s">
        <v>163</v>
      </c>
      <c r="O2" s="1" t="s">
        <v>164</v>
      </c>
      <c r="P2" s="1" t="s">
        <v>165</v>
      </c>
      <c r="Q2" s="1" t="s">
        <v>166</v>
      </c>
      <c r="R2" s="1" t="s">
        <v>167</v>
      </c>
      <c r="S2" s="1" t="s">
        <v>72</v>
      </c>
      <c r="T2" s="1" t="s">
        <v>34</v>
      </c>
      <c r="U2" s="1" t="s">
        <v>168</v>
      </c>
      <c r="V2" s="1" t="s">
        <v>169</v>
      </c>
    </row>
    <row r="3" s="1" customFormat="1" spans="1:22">
      <c r="A3" s="1" t="s">
        <v>95</v>
      </c>
      <c r="B3" s="1" t="s">
        <v>79</v>
      </c>
      <c r="C3" s="1" t="s">
        <v>170</v>
      </c>
      <c r="D3" s="1" t="s">
        <v>97</v>
      </c>
      <c r="E3" s="1" t="s">
        <v>98</v>
      </c>
      <c r="F3" s="1" t="s">
        <v>79</v>
      </c>
      <c r="G3" s="1" t="s">
        <v>80</v>
      </c>
      <c r="H3" s="1" t="s">
        <v>160</v>
      </c>
      <c r="I3" s="1" t="s">
        <v>171</v>
      </c>
      <c r="J3" s="1" t="s">
        <v>162</v>
      </c>
      <c r="K3" s="1" t="s">
        <v>171</v>
      </c>
      <c r="L3" s="1" t="s">
        <v>171</v>
      </c>
      <c r="M3" s="1" t="s">
        <v>163</v>
      </c>
      <c r="N3" s="1" t="s">
        <v>163</v>
      </c>
      <c r="O3" s="1" t="s">
        <v>164</v>
      </c>
      <c r="P3" s="1" t="s">
        <v>165</v>
      </c>
      <c r="Q3" s="1" t="s">
        <v>166</v>
      </c>
      <c r="R3" s="1" t="s">
        <v>172</v>
      </c>
      <c r="S3" s="1" t="s">
        <v>72</v>
      </c>
      <c r="T3" s="1" t="s">
        <v>34</v>
      </c>
      <c r="U3" s="1" t="s">
        <v>168</v>
      </c>
      <c r="V3" s="1" t="s">
        <v>169</v>
      </c>
    </row>
    <row r="4" s="1" customFormat="1" spans="1:22">
      <c r="A4" s="1" t="s">
        <v>86</v>
      </c>
      <c r="B4" s="1" t="s">
        <v>90</v>
      </c>
      <c r="C4" s="1" t="s">
        <v>173</v>
      </c>
      <c r="D4" s="1" t="s">
        <v>174</v>
      </c>
      <c r="E4" s="1" t="s">
        <v>89</v>
      </c>
      <c r="F4" s="1" t="s">
        <v>79</v>
      </c>
      <c r="G4" s="1" t="s">
        <v>80</v>
      </c>
      <c r="H4" s="1" t="s">
        <v>160</v>
      </c>
      <c r="I4" s="1" t="s">
        <v>175</v>
      </c>
      <c r="J4" s="1" t="s">
        <v>162</v>
      </c>
      <c r="K4" s="1" t="s">
        <v>175</v>
      </c>
      <c r="L4" s="1" t="s">
        <v>175</v>
      </c>
      <c r="M4" s="1" t="s">
        <v>163</v>
      </c>
      <c r="N4" s="1" t="s">
        <v>163</v>
      </c>
      <c r="O4" s="1" t="s">
        <v>164</v>
      </c>
      <c r="P4" s="1" t="s">
        <v>165</v>
      </c>
      <c r="Q4" s="1" t="s">
        <v>166</v>
      </c>
      <c r="R4" s="1" t="s">
        <v>176</v>
      </c>
      <c r="S4" s="1" t="s">
        <v>72</v>
      </c>
      <c r="T4" s="1" t="s">
        <v>34</v>
      </c>
      <c r="U4" s="1" t="s">
        <v>168</v>
      </c>
      <c r="V4" s="1" t="s">
        <v>169</v>
      </c>
    </row>
    <row r="5" s="1" customFormat="1" spans="1:22">
      <c r="A5" s="1" t="s">
        <v>70</v>
      </c>
      <c r="B5" s="1" t="s">
        <v>78</v>
      </c>
      <c r="C5" s="1" t="s">
        <v>177</v>
      </c>
      <c r="D5" s="1" t="s">
        <v>75</v>
      </c>
      <c r="E5" s="1" t="s">
        <v>77</v>
      </c>
      <c r="F5" s="1" t="s">
        <v>79</v>
      </c>
      <c r="G5" s="1" t="s">
        <v>80</v>
      </c>
      <c r="H5" s="1" t="s">
        <v>160</v>
      </c>
      <c r="I5" s="1" t="s">
        <v>178</v>
      </c>
      <c r="J5" s="1" t="s">
        <v>162</v>
      </c>
      <c r="K5" s="1" t="s">
        <v>178</v>
      </c>
      <c r="L5" s="1" t="s">
        <v>178</v>
      </c>
      <c r="M5" s="1" t="s">
        <v>163</v>
      </c>
      <c r="N5" s="1" t="s">
        <v>163</v>
      </c>
      <c r="O5" s="1" t="s">
        <v>164</v>
      </c>
      <c r="P5" s="1" t="s">
        <v>165</v>
      </c>
      <c r="Q5" s="1" t="s">
        <v>166</v>
      </c>
      <c r="R5" s="1" t="s">
        <v>179</v>
      </c>
      <c r="S5" s="1" t="s">
        <v>72</v>
      </c>
      <c r="T5" s="1" t="s">
        <v>34</v>
      </c>
      <c r="U5" s="1" t="s">
        <v>168</v>
      </c>
      <c r="V5" s="1" t="s">
        <v>169</v>
      </c>
    </row>
    <row r="6" s="1" customFormat="1" spans="1:22">
      <c r="A6" s="1" t="s">
        <v>111</v>
      </c>
      <c r="B6" s="1" t="s">
        <v>90</v>
      </c>
      <c r="C6" s="1" t="s">
        <v>180</v>
      </c>
      <c r="D6" s="1" t="s">
        <v>113</v>
      </c>
      <c r="E6" s="1" t="s">
        <v>181</v>
      </c>
      <c r="F6" s="1" t="s">
        <v>79</v>
      </c>
      <c r="G6" s="1" t="s">
        <v>80</v>
      </c>
      <c r="H6" s="1" t="s">
        <v>160</v>
      </c>
      <c r="I6" s="1" t="s">
        <v>182</v>
      </c>
      <c r="J6" s="1" t="s">
        <v>162</v>
      </c>
      <c r="K6" s="1" t="s">
        <v>182</v>
      </c>
      <c r="L6" s="1" t="s">
        <v>182</v>
      </c>
      <c r="M6" s="1" t="s">
        <v>163</v>
      </c>
      <c r="N6" s="1" t="s">
        <v>163</v>
      </c>
      <c r="O6" s="1" t="s">
        <v>164</v>
      </c>
      <c r="P6" s="1" t="s">
        <v>165</v>
      </c>
      <c r="Q6" s="1" t="s">
        <v>166</v>
      </c>
      <c r="R6" s="1" t="s">
        <v>183</v>
      </c>
      <c r="S6" s="1" t="s">
        <v>72</v>
      </c>
      <c r="T6" s="1" t="s">
        <v>34</v>
      </c>
      <c r="U6" s="1" t="s">
        <v>168</v>
      </c>
      <c r="V6" s="1" t="s">
        <v>169</v>
      </c>
    </row>
    <row r="7" s="1" customFormat="1" spans="1:22">
      <c r="A7" s="1" t="s">
        <v>103</v>
      </c>
      <c r="B7" s="1" t="s">
        <v>79</v>
      </c>
      <c r="C7" s="1" t="s">
        <v>184</v>
      </c>
      <c r="D7" s="1" t="s">
        <v>105</v>
      </c>
      <c r="E7" s="1" t="s">
        <v>185</v>
      </c>
      <c r="F7" s="1" t="s">
        <v>79</v>
      </c>
      <c r="G7" s="1" t="s">
        <v>80</v>
      </c>
      <c r="H7" s="1" t="s">
        <v>160</v>
      </c>
      <c r="I7" s="1" t="s">
        <v>186</v>
      </c>
      <c r="J7" s="1" t="s">
        <v>162</v>
      </c>
      <c r="K7" s="1" t="s">
        <v>186</v>
      </c>
      <c r="L7" s="1" t="s">
        <v>186</v>
      </c>
      <c r="M7" s="1" t="s">
        <v>163</v>
      </c>
      <c r="N7" s="1" t="s">
        <v>163</v>
      </c>
      <c r="O7" s="1" t="s">
        <v>164</v>
      </c>
      <c r="P7" s="1" t="s">
        <v>165</v>
      </c>
      <c r="Q7" s="1" t="s">
        <v>166</v>
      </c>
      <c r="R7" s="1" t="s">
        <v>187</v>
      </c>
      <c r="S7" s="1" t="s">
        <v>72</v>
      </c>
      <c r="T7" s="1" t="s">
        <v>34</v>
      </c>
      <c r="U7" s="1" t="s">
        <v>168</v>
      </c>
      <c r="V7" s="1" t="s">
        <v>169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2023-02-22T03:28:14Z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D2222ED920624233BDDA38794BAA489C</vt:lpwstr>
  </property>
</Properties>
</file>