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对账!$A$1:$X$157</definedName>
  </definedNames>
  <calcPr calcId="144525"/>
</workbook>
</file>

<file path=xl/sharedStrings.xml><?xml version="1.0" encoding="utf-8"?>
<sst xmlns="http://schemas.openxmlformats.org/spreadsheetml/2006/main" count="5078" uniqueCount="1746">
  <si>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</si>
  <si>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</si>
  <si>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</si>
  <si>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</si>
  <si>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</si>
  <si>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</si>
  <si>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</si>
  <si>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</si>
  <si>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</si>
  <si>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</si>
  <si>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</si>
  <si>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</si>
  <si>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</si>
  <si>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</si>
  <si>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</si>
  <si>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</si>
  <si>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</si>
  <si>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</si>
  <si>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</si>
  <si>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</si>
  <si>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</si>
  <si>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</si>
  <si>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</si>
  <si>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</si>
  <si>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</si>
  <si>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21849703286	</t>
  </si>
  <si>
    <t>Ctrip</t>
  </si>
  <si>
    <t>正常</t>
  </si>
  <si>
    <t>[拉普拉普]宿雾迈瑞柏高碧海度假村(Bluewater Maribago Beach Resort Cebu)(60480677)</t>
  </si>
  <si>
    <t>豪华房&lt;3人入住&gt;&lt;不退款&gt;&lt;早餐&gt;</t>
  </si>
  <si>
    <t>HKD</t>
  </si>
  <si>
    <t>LEE/SANGCHUL,OH/YOUNGOK,LEE/JUNGHYUN</t>
  </si>
  <si>
    <t>CA13030230221HKD</t>
  </si>
  <si>
    <t>未提现</t>
  </si>
  <si>
    <t>携程开票</t>
  </si>
  <si>
    <t xml:space="preserve">2839020	</t>
  </si>
  <si>
    <t xml:space="preserve">118054	</t>
  </si>
  <si>
    <t xml:space="preserve">999222011473098	</t>
  </si>
  <si>
    <t>[拉科鲁尼亚]玛利亚皮塔美利亚酒店(Melia Maria Pita)(55329016)</t>
  </si>
  <si>
    <t>海景豪华客房&lt;2人入住&gt;&lt;早餐&gt;</t>
  </si>
  <si>
    <t>LI/XINGHUI,XIANG/GUOMING</t>
  </si>
  <si>
    <t xml:space="preserve">2903913	</t>
  </si>
  <si>
    <t xml:space="preserve">2205174664	</t>
  </si>
  <si>
    <t xml:space="preserve">999222200253163	</t>
  </si>
  <si>
    <t>[安纳西]贝斯特韦斯特国际酒店(Best Western Hotel International)(55768629)</t>
  </si>
  <si>
    <t>舒适双人床房&lt;2人入住&gt;&lt;不退款&gt;&lt;早餐&gt;</t>
  </si>
  <si>
    <t>Le Grouyer/Jacqueline</t>
  </si>
  <si>
    <t xml:space="preserve">2949002	</t>
  </si>
  <si>
    <t xml:space="preserve">	</t>
  </si>
  <si>
    <t xml:space="preserve">22208782163	</t>
  </si>
  <si>
    <t>[Rim Tai]清迈四季度假酒店(Four Seasons Resort Chiang Mai -Sha Plus)(55402708)</t>
  </si>
  <si>
    <t>一楼田园居&lt;2人入住&gt;&lt;不退款&gt;&lt;早餐&gt;</t>
  </si>
  <si>
    <t>XU/BIN,LU/CUI</t>
  </si>
  <si>
    <t xml:space="preserve">2950547	</t>
  </si>
  <si>
    <t xml:space="preserve">999222209380990	</t>
  </si>
  <si>
    <t>[东京]ART 日暮里郎伍德酒店(ART HOTEL Nippori Lungwood)(55884336)</t>
  </si>
  <si>
    <t>舒适双床房&lt;1&gt;&lt;2人入住&gt;&lt;不退款&gt;</t>
  </si>
  <si>
    <t>CHEN/PEIRU</t>
  </si>
  <si>
    <t xml:space="preserve">2950668	</t>
  </si>
  <si>
    <t xml:space="preserve">365804425 - 1673752219028377	</t>
  </si>
  <si>
    <t xml:space="preserve">999222239338016	</t>
  </si>
  <si>
    <t>[巴厘岛]1O1巴厘岛丰塔纳水明漾(THE 1O1 Bali Fontana Seminyak)(55841588)</t>
  </si>
  <si>
    <t>豪华房&lt;2人入住&gt;&lt;不退款&gt;</t>
  </si>
  <si>
    <t>RADIASTRA/BRIAN</t>
  </si>
  <si>
    <t xml:space="preserve">2955962	</t>
  </si>
  <si>
    <t xml:space="preserve">999222254629457	</t>
  </si>
  <si>
    <t>[夸垂寇思]毛里求斯瑞僖敦度假村(The Residence Mauritius)(55653313)</t>
  </si>
  <si>
    <t>殖民风格园景房&lt;2人入住&gt;&lt;不退款&gt;</t>
  </si>
  <si>
    <t>LATORRE/FERNANDA</t>
  </si>
  <si>
    <t xml:space="preserve">2958735	</t>
  </si>
  <si>
    <t xml:space="preserve">62709SE023100	</t>
  </si>
  <si>
    <t xml:space="preserve">999222266958652	</t>
  </si>
  <si>
    <t>[Sipson]宜必思尚品酒店，伦敦希思罗机场(Ibis Styles London Heathrow Airport)(55402784)</t>
  </si>
  <si>
    <t>标准双人床房&lt;2人入住&gt;&lt;不退款&gt;&lt;早餐&gt;</t>
  </si>
  <si>
    <t>BYEON/JI YOUNG</t>
  </si>
  <si>
    <t xml:space="preserve">2961483	</t>
  </si>
  <si>
    <t xml:space="preserve">999222334461185	</t>
  </si>
  <si>
    <t>[雅典]伊利索斯酒店(Ilissos)(55281178)</t>
  </si>
  <si>
    <t>标准房&lt;2人入住&gt;&lt;不退款&gt;&lt;早餐&gt;</t>
  </si>
  <si>
    <t>POURLIDAS/THOMAS</t>
  </si>
  <si>
    <t xml:space="preserve">2975135	</t>
  </si>
  <si>
    <t xml:space="preserve">293799	</t>
  </si>
  <si>
    <t xml:space="preserve">999222351901030	</t>
  </si>
  <si>
    <t>[马德里]NH组巴诺酒店(NH Madrid Zurbano)(55639788)</t>
  </si>
  <si>
    <t>标准客房&lt;2人入住&gt;&lt;不退款&gt;</t>
  </si>
  <si>
    <t>Torres Ramirez/Adolfo</t>
  </si>
  <si>
    <t xml:space="preserve">2977988	</t>
  </si>
  <si>
    <t xml:space="preserve">999222352049627	</t>
  </si>
  <si>
    <t>[吉隆坡]吉隆坡美利亚酒店(Meliá Kuala Lumpur)(55665890)</t>
  </si>
  <si>
    <t>美利亚房&lt;2人入住&gt;&lt;不退款&gt;</t>
  </si>
  <si>
    <t>MAT ALI/NORASMAH</t>
  </si>
  <si>
    <t xml:space="preserve">2978031	</t>
  </si>
  <si>
    <t xml:space="preserve">999222352169691	</t>
  </si>
  <si>
    <t>NORKHAIDZIR/NORKHAFIDZAH</t>
  </si>
  <si>
    <t xml:space="preserve">2978062	</t>
  </si>
  <si>
    <t xml:space="preserve">999222352873930	</t>
  </si>
  <si>
    <t>[迈阿密]迈阿密国际机场酒店(Miami International Airport Hotel)(55694594)</t>
  </si>
  <si>
    <t>标准大号床房&lt;2人入住&gt;</t>
  </si>
  <si>
    <t>Meyers/Susan Jane</t>
  </si>
  <si>
    <t xml:space="preserve">2978272	</t>
  </si>
  <si>
    <t xml:space="preserve">LLKDTVFWZ4	</t>
  </si>
  <si>
    <t xml:space="preserve">999222371024348	</t>
  </si>
  <si>
    <t>[普吉岛]鲁纳芭东酒店(政府卫生认证)(The Lunar Patong(SHA Certified))(55599161)</t>
  </si>
  <si>
    <t>豪华客房&lt;2人入住&gt;&lt;不退款&gt;</t>
  </si>
  <si>
    <t>Satinskis/Edvardas</t>
  </si>
  <si>
    <t xml:space="preserve">2980849	</t>
  </si>
  <si>
    <t xml:space="preserve">31134	</t>
  </si>
  <si>
    <t>取消</t>
  </si>
  <si>
    <t xml:space="preserve">999222389506038	</t>
  </si>
  <si>
    <t>[柏林]柏林城中心假日酒店(Holiday Inn Express Berlin City Centre, an IHG Hotel)(55270159)</t>
  </si>
  <si>
    <t>客房（2张单人床）&lt;2人入住&gt;&lt;早餐&gt;</t>
  </si>
  <si>
    <t>Wang/Jing</t>
  </si>
  <si>
    <t xml:space="preserve">2983982	</t>
  </si>
  <si>
    <t xml:space="preserve">25921579	</t>
  </si>
  <si>
    <t xml:space="preserve">999222390954050	</t>
  </si>
  <si>
    <t>标准房&lt;2人入住&gt;&lt;早餐&gt;</t>
  </si>
  <si>
    <t>Li/Jing</t>
  </si>
  <si>
    <t xml:space="preserve">2984326	</t>
  </si>
  <si>
    <t xml:space="preserve">26418562	</t>
  </si>
  <si>
    <t xml:space="preserve">999222398839113	</t>
  </si>
  <si>
    <t>fan/wenyi</t>
  </si>
  <si>
    <t xml:space="preserve">2985560	</t>
  </si>
  <si>
    <t xml:space="preserve">28847888	</t>
  </si>
  <si>
    <t xml:space="preserve">999222433955581	</t>
  </si>
  <si>
    <t>[吉隆坡]吉隆坡双威太子酒店(Sunway Putra Hotel Kuala Lumpur)(55290388)</t>
  </si>
  <si>
    <t>高级房&lt;2人入住&gt;&lt;不退款&gt;</t>
  </si>
  <si>
    <t>RAHAMAD/AMILIA</t>
  </si>
  <si>
    <t xml:space="preserve">2990697	</t>
  </si>
  <si>
    <t xml:space="preserve">842237744	</t>
  </si>
  <si>
    <t xml:space="preserve">999222436066230	</t>
  </si>
  <si>
    <t>[伯克利]伯克利毕业生酒店(Graduate Berkeley)(55320817)</t>
  </si>
  <si>
    <t>大号床房 (Graduate)&lt;2人入住&gt;</t>
  </si>
  <si>
    <t>HUANG/Xiaohui</t>
  </si>
  <si>
    <t xml:space="preserve">2991106	</t>
  </si>
  <si>
    <t xml:space="preserve">76645SE076275	</t>
  </si>
  <si>
    <t xml:space="preserve">999222436757430	</t>
  </si>
  <si>
    <t>[莱恩费尔登埃希特登]多林特斯图加特 - 机场精华酒店(Essential by Dorint Stuttgart/Airport)(55542963)</t>
  </si>
  <si>
    <t>精选大床房&lt;2人入住&gt;&lt;早餐&gt;</t>
  </si>
  <si>
    <t>chrispeels/valerie,soumoy/lara</t>
  </si>
  <si>
    <t xml:space="preserve">2991242	</t>
  </si>
  <si>
    <t xml:space="preserve">999222439266506	</t>
  </si>
  <si>
    <t>[曼谷]沙那抛站维博贝斯特韦斯特酒店(Vib Best Western Sanam Pao)(55956457)</t>
  </si>
  <si>
    <t>高级特大床房&lt;2人入住&gt;&lt;不退款&gt;</t>
  </si>
  <si>
    <t>Kraitong/Malaporn</t>
  </si>
  <si>
    <t xml:space="preserve">2991829	</t>
  </si>
  <si>
    <t xml:space="preserve">BK020087/1	</t>
  </si>
  <si>
    <t xml:space="preserve">999222456960389	</t>
  </si>
  <si>
    <t>[曼谷]曼谷拉玛九萨默赛特酒店(Somerset Rama 9 Bangkok)(94361514)</t>
  </si>
  <si>
    <t>行政一室房&lt;2人入住&gt;&lt;不退款&gt;&lt;早餐&gt;</t>
  </si>
  <si>
    <t>IP/SZE LONG,CHOW/PAK TO</t>
  </si>
  <si>
    <t xml:space="preserve">2994044	</t>
  </si>
  <si>
    <t xml:space="preserve">TBA	</t>
  </si>
  <si>
    <t xml:space="preserve">999222470586031	</t>
  </si>
  <si>
    <t>[科伦坡]斯里兰卡肉桂湖畔(Cinnamon Lakeside Sri Lanka)(56196528)</t>
  </si>
  <si>
    <t>高级房&lt;2人入住&gt;&lt;不退款&gt;&lt;早餐&gt;</t>
  </si>
  <si>
    <t>Purohit/Dwijen</t>
  </si>
  <si>
    <t xml:space="preserve">2995918	</t>
  </si>
  <si>
    <t xml:space="preserve">999222474246256	</t>
  </si>
  <si>
    <t>[卡尔加里]温德姆卡尔加里机场温盖特酒店(Wingate by Wyndham Calgary Airport)(55321157)</t>
  </si>
  <si>
    <t>客房1张特大床&lt;2人入住&gt;&lt;不退款&gt;&lt;早餐&gt;</t>
  </si>
  <si>
    <t>Jha/Shilpa Navonath</t>
  </si>
  <si>
    <t xml:space="preserve">2996648	</t>
  </si>
  <si>
    <t xml:space="preserve">22477231085	</t>
  </si>
  <si>
    <t>[清迈]清迈 M 酒店 (政府卫生认证)(Hotel M Chiang Mai)(55414466)</t>
  </si>
  <si>
    <t>高级房（双人床或双床）&lt;1&gt;&lt;2人入住&gt;&lt;不退款&gt;&lt;早餐&gt;</t>
  </si>
  <si>
    <t>ZHU/GUANGDE</t>
  </si>
  <si>
    <t xml:space="preserve">2997032	</t>
  </si>
  <si>
    <t xml:space="preserve">1071920998	</t>
  </si>
  <si>
    <t xml:space="preserve">999222494920083	</t>
  </si>
  <si>
    <t>[迪拜]迪拜喜来登大酒店(Sheraton Grand Hotel, Dubai)(55585957)</t>
  </si>
  <si>
    <t>俱乐部房&lt;2人入住&gt;&lt;不退款&gt;</t>
  </si>
  <si>
    <t>COEY/JAMES</t>
  </si>
  <si>
    <t xml:space="preserve">2999462	</t>
  </si>
  <si>
    <t xml:space="preserve">From Allocation	</t>
  </si>
  <si>
    <t xml:space="preserve">999222512236788	</t>
  </si>
  <si>
    <t>[巴塞罗那]安丹特酒店(Andante Hotel)(55944754)</t>
  </si>
  <si>
    <t>双人床房&lt;2人入住&gt;&lt;不退款&gt;</t>
  </si>
  <si>
    <t>HOLT/DANIEL,CROMPTON/AARON</t>
  </si>
  <si>
    <t xml:space="preserve">3002191	</t>
  </si>
  <si>
    <t xml:space="preserve">16508421	</t>
  </si>
  <si>
    <t xml:space="preserve">999222522710885	</t>
  </si>
  <si>
    <t>[曼谷]曼谷素坤逸11号智选假日酒店 (政府卫生认证)(Holiday Inn Express Bangkok Sukhumvit 11 (SHA Plus+))(55312079)</t>
  </si>
  <si>
    <t>客房&lt;1&gt;&lt;2人入住&gt;&lt;不退款&gt;</t>
  </si>
  <si>
    <t>YI/NA,MA/LONG</t>
  </si>
  <si>
    <t xml:space="preserve">3003263	</t>
  </si>
  <si>
    <t xml:space="preserve">27998761	</t>
  </si>
  <si>
    <t xml:space="preserve">999222523263313	</t>
  </si>
  <si>
    <t>[索非亚]宜必思索非亚机场酒店(Ibis Sofia Airport Hotel)(55270127)</t>
  </si>
  <si>
    <t>双人房&lt;2人入住&gt;&lt;不退款&gt;&lt;早餐&gt;</t>
  </si>
  <si>
    <t>Turner/Ellie</t>
  </si>
  <si>
    <t xml:space="preserve">3003356	</t>
  </si>
  <si>
    <t xml:space="preserve">22526866587	</t>
  </si>
  <si>
    <t>[首尔]首尔弘大美居酒店(Mercure Ambassador Seoul Hongdae)(80333025)</t>
  </si>
  <si>
    <t>标准房（特大床）&lt;2人入住&gt;&lt;不退款&gt;</t>
  </si>
  <si>
    <t>CHUTHOMSUWAN/PRAPHA</t>
  </si>
  <si>
    <t xml:space="preserve">3004085	</t>
  </si>
  <si>
    <t xml:space="preserve">B696XBF662	</t>
  </si>
  <si>
    <t xml:space="preserve">999222527442775	</t>
  </si>
  <si>
    <t>Sanz Limon/Juan Ignacio</t>
  </si>
  <si>
    <t xml:space="preserve">3004173	</t>
  </si>
  <si>
    <t xml:space="preserve">999222530350994	</t>
  </si>
  <si>
    <t>[春武里]帕特服务式公寓(Patt Serviced Apartments)(55779702)</t>
  </si>
  <si>
    <t>2卧套房&lt;2人入住&gt;&lt;不退款&gt;</t>
  </si>
  <si>
    <t>YANG/MING HAN,CHENG/AN YU</t>
  </si>
  <si>
    <t xml:space="preserve">3004718	</t>
  </si>
  <si>
    <t xml:space="preserve">999222530438931	</t>
  </si>
  <si>
    <t>[普吉岛]林布利家庭酒店(Limburi Hometel)(90374135)</t>
  </si>
  <si>
    <t>大号床房&lt;2人入住&gt;&lt;不退款&gt;</t>
  </si>
  <si>
    <t>Kakkanattu/Vinu,Kakkanattu/Vinu</t>
  </si>
  <si>
    <t xml:space="preserve">3004738	</t>
  </si>
  <si>
    <t xml:space="preserve">999222531115666	</t>
  </si>
  <si>
    <t>[曼谷]曼谷皇家套房酒店 (政府卫生认证)(Royal Suite Hotel Bangkok)(55799391)</t>
  </si>
  <si>
    <t>aamir/mohammad,aamir/mohammad</t>
  </si>
  <si>
    <t xml:space="preserve">3004903	</t>
  </si>
  <si>
    <t xml:space="preserve">999222531262870	</t>
  </si>
  <si>
    <t>[基林]近胡德堡舒眠套房酒店(Sleep Inn &amp; Suites near Fort Hood)(90400376)</t>
  </si>
  <si>
    <t>特大房&lt;2人入住&gt;&lt;不退款&gt;&lt;早餐&gt;</t>
  </si>
  <si>
    <t>WEAVER/SHARON</t>
  </si>
  <si>
    <t xml:space="preserve">3004957	</t>
  </si>
  <si>
    <t xml:space="preserve">999222542275038	</t>
  </si>
  <si>
    <t>[曼谷]格莱富酒店(Graph Hotel)(55861988)</t>
  </si>
  <si>
    <t>CAO/YUEYING,LIU/YANMEI</t>
  </si>
  <si>
    <t xml:space="preserve">3006024	</t>
  </si>
  <si>
    <t xml:space="preserve">999222543304291	</t>
  </si>
  <si>
    <t>[圣孔泰斯]普林米尔克拉希凯恩诺德纪念酒店(Premiere Classe Caen Nord - Mémorial)(70790351)</t>
  </si>
  <si>
    <t>Blanes/Christian</t>
  </si>
  <si>
    <t xml:space="preserve">3006251	</t>
  </si>
  <si>
    <t xml:space="preserve">999222543865365	</t>
  </si>
  <si>
    <t>[哈灵顿]伦敦希思罗机场宜必思酒店(ibis London Heathrow Airport)(55626407)</t>
  </si>
  <si>
    <t>标准双人房&lt;2人入住&gt;&lt;不退款&gt;&lt;早餐&gt;</t>
  </si>
  <si>
    <t>LEUNG/CHUNG SZE TABITHA</t>
  </si>
  <si>
    <t xml:space="preserve">3006373	</t>
  </si>
  <si>
    <t xml:space="preserve">999222544360793	</t>
  </si>
  <si>
    <t>[迪拜]迪拜皇冠酒店(Taj Dubai)(68545359)</t>
  </si>
  <si>
    <t>迪拜塔景奢华房&lt;2人入住&gt;&lt;不退款&gt;</t>
  </si>
  <si>
    <t>Ali/shafaat,Khan/Laiba</t>
  </si>
  <si>
    <t xml:space="preserve">3006514	</t>
  </si>
  <si>
    <t xml:space="preserve">999222548256767	</t>
  </si>
  <si>
    <t>[芝加哥]俄亥俄豪斯汽车旅馆(Ohio House Motel)(90401794)</t>
  </si>
  <si>
    <t>特大房&lt;2人入住&gt;&lt;不退款&gt;</t>
  </si>
  <si>
    <t>GEORGE/STEPHEN</t>
  </si>
  <si>
    <t xml:space="preserve">3007378	</t>
  </si>
  <si>
    <t xml:space="preserve">999222570315553	</t>
  </si>
  <si>
    <t>[萨尔茨堡]萨尔茨堡阿梅迪亚艺术贝斯特韦斯特优质酒店(Best Western Plus Amedia Art Salzburg)(55269756)</t>
  </si>
  <si>
    <t>标准双床房&lt;2人入住&gt;&lt;不退款&gt;&lt;早餐&gt;</t>
  </si>
  <si>
    <t>Natarajan/Gautam Nandagopal</t>
  </si>
  <si>
    <t xml:space="preserve">3010238	</t>
  </si>
  <si>
    <t xml:space="preserve">999222589072491	</t>
  </si>
  <si>
    <t>[埃克塞特]埃克塞特鲁日蒙美居酒店(Mercure Exeter Rougemont Hotel)(69451960)</t>
  </si>
  <si>
    <t>标准双人床房&lt;2人入住&gt;&lt;不退款&gt;</t>
  </si>
  <si>
    <t>Zang/Lihui,Yu/Jerome,Zang/Lilu,Yu/Zengjia</t>
  </si>
  <si>
    <t xml:space="preserve">3013189	</t>
  </si>
  <si>
    <t xml:space="preserve">999222594190792	</t>
  </si>
  <si>
    <t>[旧金山]旧金山嘉蘭酒店(Grant Plaza Hotel)(89918027)</t>
  </si>
  <si>
    <t>标准双人房&lt;2人入住&gt;&lt;不退款&gt;</t>
  </si>
  <si>
    <t>Ferdous/Jannatul</t>
  </si>
  <si>
    <t xml:space="preserve">3013999	</t>
  </si>
  <si>
    <t xml:space="preserve">1453553072	</t>
  </si>
  <si>
    <t xml:space="preserve">999222601307083	</t>
  </si>
  <si>
    <t>NEGRETE GARCIA/ALVARO</t>
  </si>
  <si>
    <t xml:space="preserve">3014520	</t>
  </si>
  <si>
    <t xml:space="preserve">999222608240288	</t>
  </si>
  <si>
    <t>[派蒙]悉尼达令酒店(The Darling at The Star)(89918079)</t>
  </si>
  <si>
    <t>Spa套房（Jewel)&lt;2人入住&gt;&lt;不退款&gt;</t>
  </si>
  <si>
    <t>Wong/Hugo</t>
  </si>
  <si>
    <t xml:space="preserve">3015702	</t>
  </si>
  <si>
    <t xml:space="preserve">124972003	</t>
  </si>
  <si>
    <t xml:space="preserve">999222615154225	</t>
  </si>
  <si>
    <t>[Birchanger]华美达伦敦斯坦斯特德机场酒店(Ramada London Stansted Airport)(55402764)</t>
  </si>
  <si>
    <t>CARTER/JOSHUA</t>
  </si>
  <si>
    <t xml:space="preserve">3016479	</t>
  </si>
  <si>
    <t xml:space="preserve">81195EE004416	</t>
  </si>
  <si>
    <t xml:space="preserve">22615618665	</t>
  </si>
  <si>
    <t>[曼谷]曼谷格乐丽雅12酒店(Galleria 12 Sukhumvit Bangkok Hotel by Compass Hospitality)(55402695)</t>
  </si>
  <si>
    <t>酷尔房&lt;2人入住&gt;&lt;不退款&gt;&lt;早餐&gt;</t>
  </si>
  <si>
    <t>SHIN/JAEHO</t>
  </si>
  <si>
    <t xml:space="preserve">3016526	</t>
  </si>
  <si>
    <t xml:space="preserve">酒店前台ting女士确认	</t>
  </si>
  <si>
    <t xml:space="preserve">999222616027734	</t>
  </si>
  <si>
    <t>[西雅加达]雅加达牙也马达假日套房酒店 - IHG 酒店(Holiday Inn &amp; Suites Jakarta Gajah Mada, an IHG Hotel)(55254099)</t>
  </si>
  <si>
    <t>城景标准特大床房&lt;2人入住&gt;&lt;不退款&gt;&lt;早餐&gt;</t>
  </si>
  <si>
    <t>ZHU/DEWU</t>
  </si>
  <si>
    <t xml:space="preserve">3016571	</t>
  </si>
  <si>
    <t xml:space="preserve">49900302	</t>
  </si>
  <si>
    <t xml:space="preserve">999222619187622	</t>
  </si>
  <si>
    <t>尊贵两卧室房&lt;2人入住&gt;&lt;不退款&gt;</t>
  </si>
  <si>
    <t>TIAN/ZELONG,HU/YANYING</t>
  </si>
  <si>
    <t xml:space="preserve">3017124	</t>
  </si>
  <si>
    <t xml:space="preserve">402302001194	</t>
  </si>
  <si>
    <t xml:space="preserve">999222623050112	</t>
  </si>
  <si>
    <t>[本那瓦镇]迪沙鲁海岸硬石酒店(Hard Rock Hotel Desaru Coast)(68031178)</t>
  </si>
  <si>
    <t>高级特大床房&lt;2人入住&gt;&lt;不退款&gt;&lt;早餐&gt;</t>
  </si>
  <si>
    <t>Chng/Cheah Sin</t>
  </si>
  <si>
    <t xml:space="preserve">3017784	</t>
  </si>
  <si>
    <t xml:space="preserve">HTL-WBD-375225905	</t>
  </si>
  <si>
    <t xml:space="preserve">999222624648984	</t>
  </si>
  <si>
    <t>LIU/LIPING,SHI/SHU HONG,Wang/Muzi,Zhu/Guang,Wang/Yanzhong</t>
  </si>
  <si>
    <t xml:space="preserve">3018046	</t>
  </si>
  <si>
    <t xml:space="preserve">999222626565825	</t>
  </si>
  <si>
    <t>[普吉岛]葵普住宿加早餐旅馆(Quip Bed &amp; Breakfast)(95387671)</t>
  </si>
  <si>
    <t>一卧室经典房&lt;2人入住&gt;&lt;不退款&gt;</t>
  </si>
  <si>
    <t>XIA/MIAO,ZHANG/HENGHUA</t>
  </si>
  <si>
    <t xml:space="preserve">3018434	</t>
  </si>
  <si>
    <t xml:space="preserve">999222632276497	</t>
  </si>
  <si>
    <t>[芭堤雅]阿玛瑞芭堤雅酒店(Amari Pattaya)(55391182)</t>
  </si>
  <si>
    <t>豪华房(特大床)&lt;2人入住&gt;&lt;不退款&gt;&lt;早餐&gt;</t>
  </si>
  <si>
    <t>YANG/SHI</t>
  </si>
  <si>
    <t xml:space="preserve">3018826	</t>
  </si>
  <si>
    <t xml:space="preserve">999222637855012	</t>
  </si>
  <si>
    <t>Cheah/Elaine</t>
  </si>
  <si>
    <t xml:space="preserve">3019625	</t>
  </si>
  <si>
    <t xml:space="preserve">HTL-WBD-375530245	</t>
  </si>
  <si>
    <t xml:space="preserve">999222638652281	</t>
  </si>
  <si>
    <t>Zhu/Junjie</t>
  </si>
  <si>
    <t xml:space="preserve">3019838	</t>
  </si>
  <si>
    <t xml:space="preserve">28900452	</t>
  </si>
  <si>
    <t xml:space="preserve">999222638331158	</t>
  </si>
  <si>
    <t>YANG/LINBO</t>
  </si>
  <si>
    <t xml:space="preserve">3019839	</t>
  </si>
  <si>
    <t xml:space="preserve">48902682	</t>
  </si>
  <si>
    <t xml:space="preserve">999222640062178	</t>
  </si>
  <si>
    <t>[卡塞尔]卡塞尔城际酒店(IntercityHotel Kassel)(55414372)</t>
  </si>
  <si>
    <t>schuster/norbert</t>
  </si>
  <si>
    <t xml:space="preserve">3020006	</t>
  </si>
  <si>
    <t xml:space="preserve">999222641229361	</t>
  </si>
  <si>
    <t>Tan/Shanice</t>
  </si>
  <si>
    <t xml:space="preserve">3020207	</t>
  </si>
  <si>
    <t xml:space="preserve">HTL-WBD-375575665	</t>
  </si>
  <si>
    <t xml:space="preserve">999222644288328	</t>
  </si>
  <si>
    <t>JIN/PEINI</t>
  </si>
  <si>
    <t xml:space="preserve">3020764	</t>
  </si>
  <si>
    <t xml:space="preserve">999222649303991	</t>
  </si>
  <si>
    <t>[新奥尔良]新奥尔良法国区阿斯托皇冠假日酒店 - IHG 旗下酒店(Astor Crowne Plaza New Orleans French Quarter, an IHG Hotel)(55720435)</t>
  </si>
  <si>
    <t>标准房&lt;2人入住&gt;&lt;不退款&gt;</t>
  </si>
  <si>
    <t>TAN/LAY KWAN</t>
  </si>
  <si>
    <t xml:space="preserve">3021037	</t>
  </si>
  <si>
    <t xml:space="preserve">24537193	</t>
  </si>
  <si>
    <t xml:space="preserve">999222654885322	</t>
  </si>
  <si>
    <t>城景甄选特大床房&lt;2人入住&gt;&lt;不退款&gt;&lt;早餐&gt;</t>
  </si>
  <si>
    <t>Li/Yunpeng</t>
  </si>
  <si>
    <t xml:space="preserve">3021958	</t>
  </si>
  <si>
    <t xml:space="preserve">28698725	</t>
  </si>
  <si>
    <t xml:space="preserve">999222656194525	</t>
  </si>
  <si>
    <t>[旧金山]联合广场精品菠萝住宿酒店(Staypineapple, An Elegant Hotel, Union Square)(77369264)</t>
  </si>
  <si>
    <t>名人百态特大床房&lt;2人入住&gt;&lt;不退款&gt;</t>
  </si>
  <si>
    <t>YANG/HAIQING</t>
  </si>
  <si>
    <t xml:space="preserve">3022128	</t>
  </si>
  <si>
    <t xml:space="preserve">999222656573417	</t>
  </si>
  <si>
    <t>行政一卧室房&lt;2人入住&gt;&lt;不退款&gt;</t>
  </si>
  <si>
    <t>GU/KEWEI</t>
  </si>
  <si>
    <t xml:space="preserve">3022171	</t>
  </si>
  <si>
    <t xml:space="preserve">402302001458	</t>
  </si>
  <si>
    <t xml:space="preserve">999222659476340	</t>
  </si>
  <si>
    <t>Chen/Siyan,Li/Rong</t>
  </si>
  <si>
    <t xml:space="preserve">3022668	</t>
  </si>
  <si>
    <t xml:space="preserve">999222668857387	</t>
  </si>
  <si>
    <t>[首尔]新首尔酒店(New Seoul Hotel)(78128939)</t>
  </si>
  <si>
    <t>标准房（双床）&lt;2人入住&gt;&lt;不退款&gt;</t>
  </si>
  <si>
    <t>LAI/SZE PUI</t>
  </si>
  <si>
    <t xml:space="preserve">3023398	</t>
  </si>
  <si>
    <t xml:space="preserve">23112774	</t>
  </si>
  <si>
    <t xml:space="preserve">999222669870299	</t>
  </si>
  <si>
    <t>[普罗维登西亚]圣地亚哥公园广场酒店(Park Plaza Santiago)(55354772)</t>
  </si>
  <si>
    <t>Bispo/Joedson Moreira</t>
  </si>
  <si>
    <t xml:space="preserve">3023600	</t>
  </si>
  <si>
    <t xml:space="preserve">69738004	</t>
  </si>
  <si>
    <t xml:space="preserve">999222670691931	</t>
  </si>
  <si>
    <t>[曼谷]西隆富丽华酒店（原西隆尤尼可大酒店）(Furama Silom Bangkok)(55328991)</t>
  </si>
  <si>
    <t>SAMANTHARAT/MARADA</t>
  </si>
  <si>
    <t xml:space="preserve">MTN-4908936544645070277	</t>
  </si>
  <si>
    <t xml:space="preserve">999222672055038	</t>
  </si>
  <si>
    <t>[纽约]曼哈顿中城皇冠假日酒店&amp;度假村HY36(Crowne Plaza HY36 Midtown Manhattan, an IHG Hotel)(55290227)</t>
  </si>
  <si>
    <t>特大床房&lt;2人入住&gt;&lt;不退款&gt;</t>
  </si>
  <si>
    <t>LI/KEQI</t>
  </si>
  <si>
    <t xml:space="preserve">3023990	</t>
  </si>
  <si>
    <t xml:space="preserve">999222672367617	</t>
  </si>
  <si>
    <t>[里昂]里昂卢米埃拉格朗日公寓式酒店(Lagrange Aparthotel Lyon Lumière)(55733267)</t>
  </si>
  <si>
    <t>一室房&lt;2人入住&gt;&lt;不退款&gt;</t>
  </si>
  <si>
    <t>DUFRAICHE/ANN STEPHANIE</t>
  </si>
  <si>
    <t xml:space="preserve">3024028	</t>
  </si>
  <si>
    <t xml:space="preserve">1455516562	</t>
  </si>
  <si>
    <t xml:space="preserve">999222673824447	</t>
  </si>
  <si>
    <t>[雪邦]国际机场 KLIA-KLIA2途恩酒店(Tune Hotel KLIA-KLIA2)(60514018)</t>
  </si>
  <si>
    <t>标准双床房&lt;2人入住&gt;&lt;不退款&gt;</t>
  </si>
  <si>
    <t>CHEN/MEI HSIANG</t>
  </si>
  <si>
    <t xml:space="preserve">3024294	</t>
  </si>
  <si>
    <t xml:space="preserve">17171974	</t>
  </si>
  <si>
    <t xml:space="preserve">999222678496911	</t>
  </si>
  <si>
    <t>[曼谷]素坤逸2巷贝斯特韦斯特舒雅优质酒店 (政府卫生认证)(SureStay Plus Hotel by Best Western Sukhumvit 2)(55872534)</t>
  </si>
  <si>
    <t>高级双床房&lt;2人入住&gt;&lt;不退款&gt;</t>
  </si>
  <si>
    <t>CHEN/JIAQIAN,Wang/Ping,CHEN/ZENAN,CHEN/JINQIAN</t>
  </si>
  <si>
    <t xml:space="preserve">3025070	</t>
  </si>
  <si>
    <t xml:space="preserve">999222688535936	</t>
  </si>
  <si>
    <t>[纽约]纽约市中心希尔顿酒店(New York Hilton Midtown)(70165312)</t>
  </si>
  <si>
    <t>城市两张双人床房&lt;2人入住&gt;&lt;不退款&gt;</t>
  </si>
  <si>
    <t>KIM/SANG WOO,KIM/GUNWOO</t>
  </si>
  <si>
    <t xml:space="preserve">3026278	</t>
  </si>
  <si>
    <t xml:space="preserve">3342800697	</t>
  </si>
  <si>
    <t xml:space="preserve">999222690176274	</t>
  </si>
  <si>
    <t>WANG/SHIHUI</t>
  </si>
  <si>
    <t xml:space="preserve">3026576	</t>
  </si>
  <si>
    <t xml:space="preserve">999222690908483	</t>
  </si>
  <si>
    <t>Yawalkar/Priyanka,Yawalkar/Priyanka</t>
  </si>
  <si>
    <t xml:space="preserve">3026745	</t>
  </si>
  <si>
    <t xml:space="preserve">999222691182624	</t>
  </si>
  <si>
    <t>[里约热内卢]里约热内卢科帕卡巴纳希尔顿酒店(Hilton Copacabana Rio de Janeiro)(55822297)</t>
  </si>
  <si>
    <t>海景大床房&lt;2人入住&gt;&lt;不退款&gt;&lt;早餐&gt;</t>
  </si>
  <si>
    <t>LI/GUOQIN</t>
  </si>
  <si>
    <t xml:space="preserve">3026815	</t>
  </si>
  <si>
    <t xml:space="preserve">69786114	</t>
  </si>
  <si>
    <t xml:space="preserve">22694485039	</t>
  </si>
  <si>
    <t>Mimi/Aien Syamimi</t>
  </si>
  <si>
    <t xml:space="preserve">3027359	</t>
  </si>
  <si>
    <t xml:space="preserve">852270460	</t>
  </si>
  <si>
    <t xml:space="preserve">999222701078944	</t>
  </si>
  <si>
    <t>ZENG/XIAOKE,WANG/FAN</t>
  </si>
  <si>
    <t xml:space="preserve">3027691	</t>
  </si>
  <si>
    <t xml:space="preserve">999222703870641	</t>
  </si>
  <si>
    <t>[八打灵再也]吉隆坡颐思殿酒店(Eastin Hotel Kuala Lumpur)(55270753)</t>
  </si>
  <si>
    <t>豪华双床房&lt;2人入住&gt;&lt;不退款&gt;&lt;早餐&gt;</t>
  </si>
  <si>
    <t>FOO/JURRY</t>
  </si>
  <si>
    <t xml:space="preserve">3028049	</t>
  </si>
  <si>
    <t xml:space="preserve">7968248	</t>
  </si>
  <si>
    <t xml:space="preserve">999222705382942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</si>
  <si>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</si>
  <si>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</si>
  <si>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TANG/CHIN HOOI</t>
  </si>
  <si>
    <t xml:space="preserve">3028332	</t>
  </si>
  <si>
    <t xml:space="preserve">999222707238037	</t>
  </si>
  <si>
    <t>wu/rujiang,wu/jianming,yang/shaojun</t>
  </si>
  <si>
    <t xml:space="preserve">3028659	</t>
  </si>
  <si>
    <t xml:space="preserve">852634724	</t>
  </si>
  <si>
    <t xml:space="preserve">999222710538532	</t>
  </si>
  <si>
    <t>[斯图加特]玛丽蒂姆斯图加特酒店(Maritim Hotel Stuttgart)(56163198)</t>
  </si>
  <si>
    <t>舒适房&lt;2人入住&gt;&lt;不退款&gt;</t>
  </si>
  <si>
    <t>Mwangi/Karanja</t>
  </si>
  <si>
    <t xml:space="preserve">3029277	</t>
  </si>
  <si>
    <t xml:space="preserve">125266385	</t>
  </si>
  <si>
    <t xml:space="preserve">999222710731557	</t>
  </si>
  <si>
    <t>[斯德哥尔摩]斯德哥尔摩典雅酒店(Stockholm Classic Hotell)(91808735)</t>
  </si>
  <si>
    <t>双人房（小）&lt;2人入住&gt;&lt;不退款&gt;</t>
  </si>
  <si>
    <t>PALMA ROSAS/DIEGO ARTURO</t>
  </si>
  <si>
    <t xml:space="preserve">3029342	</t>
  </si>
  <si>
    <t xml:space="preserve">22715888890	</t>
  </si>
  <si>
    <t>[新加坡]新加坡史各士皇族酒店(Royal Plaza on Scotts)(56174646)</t>
  </si>
  <si>
    <t>POLEM/SURYADI</t>
  </si>
  <si>
    <t xml:space="preserve">3029633	</t>
  </si>
  <si>
    <t xml:space="preserve">3602468	</t>
  </si>
  <si>
    <t xml:space="preserve">22716952470	</t>
  </si>
  <si>
    <t>高级双人或双床房&lt;2人入住&gt;&lt;不退款&gt;</t>
  </si>
  <si>
    <t>Pang/Shiming</t>
  </si>
  <si>
    <t xml:space="preserve">3029759	</t>
  </si>
  <si>
    <t xml:space="preserve">853028572	</t>
  </si>
  <si>
    <t xml:space="preserve">999222717063294	</t>
  </si>
  <si>
    <t>[波特兰]波特兰市中心皇家索内斯塔酒店(The Royal Sonesta Portland Downtown)(55626290)</t>
  </si>
  <si>
    <t>豪华大号床房&lt;2人入住&gt;&lt;不退款&gt;</t>
  </si>
  <si>
    <t>Johannson/Kristjan</t>
  </si>
  <si>
    <t xml:space="preserve">3029773	</t>
  </si>
  <si>
    <t xml:space="preserve">31865SE050183	</t>
  </si>
  <si>
    <t xml:space="preserve">999222719150945	</t>
  </si>
  <si>
    <t>[贝伊奥卢]伊斯坦布尔金城大酒店(Istanbul Golden City Hotel)(55872218)</t>
  </si>
  <si>
    <t>标准双人房/双床房&lt;2人入住&gt;&lt;不退款&gt;&lt;早餐&gt;</t>
  </si>
  <si>
    <t>Alizadeh/Abdul Vadood</t>
  </si>
  <si>
    <t xml:space="preserve">3030039	</t>
  </si>
  <si>
    <t xml:space="preserve">39940153	</t>
  </si>
  <si>
    <t xml:space="preserve">999222719267095	</t>
  </si>
  <si>
    <t>SELAMAT/HAZLINA</t>
  </si>
  <si>
    <t xml:space="preserve">3030049	</t>
  </si>
  <si>
    <t xml:space="preserve">853139424	</t>
  </si>
  <si>
    <t xml:space="preserve">999222720767562	</t>
  </si>
  <si>
    <t>[普吉岛]普吉岛机场酒店(政府卫生认证)(Phuket Airport Hotel(SHA Extra Plus))(55653200)</t>
  </si>
  <si>
    <t>YANG/FEI,ZHANG/RONG</t>
  </si>
  <si>
    <t xml:space="preserve">3030236	</t>
  </si>
  <si>
    <t xml:space="preserve">-1456959134	</t>
  </si>
  <si>
    <t xml:space="preserve">999222722742871	</t>
  </si>
  <si>
    <t>[普吉岛]目的地度假普吉岛苏林海滩(政府卫生认证)(Destination Resort Phuket Surin Beach(SHA Extra Plus))(55599177)</t>
  </si>
  <si>
    <t>家庭乐趣特大床房&lt;2人入住&gt;&lt;不退款&gt;&lt;早餐&gt;</t>
  </si>
  <si>
    <t>HU/GUANGWEI,ZHANG/HUI</t>
  </si>
  <si>
    <t xml:space="preserve">3030477	</t>
  </si>
  <si>
    <t xml:space="preserve">999222722811242	</t>
  </si>
  <si>
    <t>[Guntung Payung]班贾尔马辛班加巴鲁飞舞酒店(Favehotel Banjarbaru Banjarmasin)(55270126)</t>
  </si>
  <si>
    <t>致爱房&lt;2人入住&gt;&lt;不退款&gt;</t>
  </si>
  <si>
    <t>REZEKI AMALIA/NUR WIDIA</t>
  </si>
  <si>
    <t xml:space="preserve">3030484	</t>
  </si>
  <si>
    <t xml:space="preserve">999222725096572	</t>
  </si>
  <si>
    <t>[新加坡]新加坡滨海湾金沙度假区(Marina Bay Sands Singapore)(55439468)</t>
  </si>
  <si>
    <t>豪华客房(低层)&lt;2人入住&gt;&lt;不退款&gt;&lt;早餐&gt;&lt;黄金会员&gt;</t>
  </si>
  <si>
    <t>LAI/PAK LAM</t>
  </si>
  <si>
    <t xml:space="preserve">3030706	</t>
  </si>
  <si>
    <t xml:space="preserve">5191939	</t>
  </si>
  <si>
    <t xml:space="preserve">999222726267456	</t>
  </si>
  <si>
    <t>[奥格斯堡]道瑞特安德康格瑞萨乐奥格斯堡酒店(Dorint An der Kongresshalle Augsburg)(91812099)</t>
  </si>
  <si>
    <t>标准双人房（4-5层）&lt;2人入住&gt;&lt;不退款&gt;</t>
  </si>
  <si>
    <t>cifonelli/manuel</t>
  </si>
  <si>
    <t xml:space="preserve">3030860	</t>
  </si>
  <si>
    <t xml:space="preserve">-1457066105	</t>
  </si>
  <si>
    <t xml:space="preserve">999222730833015	</t>
  </si>
  <si>
    <t>[八打灵再也]皇家朱兰白沙罗酒店(Royale Chulan Damansara)(55491792)</t>
  </si>
  <si>
    <t>ISMAIL/NORIES</t>
  </si>
  <si>
    <t xml:space="preserve">3031012	</t>
  </si>
  <si>
    <t xml:space="preserve">999222732702190	</t>
  </si>
  <si>
    <t>[中雅加达]雅加达瓦希德哈西姆智选假日酒店(Holiday Inn Express Jakarta Wahid Hasyim, an IHG Hotel)(55639809)</t>
  </si>
  <si>
    <t>大号床房&lt;2人入住&gt;&lt;不退款&gt;&lt;早餐&gt;</t>
  </si>
  <si>
    <t>Marshall/Andrew</t>
  </si>
  <si>
    <t xml:space="preserve">3031292	</t>
  </si>
  <si>
    <t xml:space="preserve">83011274	</t>
  </si>
  <si>
    <t xml:space="preserve">999222734892270	</t>
  </si>
  <si>
    <t>[蒙廷卢帕]马尼拉菲林维斯特科林尚酒店(Crimson Hotel Filinvest City, Manila)(55451642)</t>
  </si>
  <si>
    <t>尊贵房&lt;2人入住&gt;&lt;不退款&gt;</t>
  </si>
  <si>
    <t>KIM/TAEMEE</t>
  </si>
  <si>
    <t xml:space="preserve">3031704	</t>
  </si>
  <si>
    <t xml:space="preserve">MTN-4908936580007632325	</t>
  </si>
  <si>
    <t xml:space="preserve">999222735750376	</t>
  </si>
  <si>
    <t>[Landasan Ulin Timur]诺富特马辰港机场酒店(Hotel Novotel Banjarmasin Airport)(55841778)</t>
  </si>
  <si>
    <t>高级双床池景房&lt;2人入住&gt;&lt;不退款&gt;</t>
  </si>
  <si>
    <t>Meilandari/Retno</t>
  </si>
  <si>
    <t xml:space="preserve">3031843	</t>
  </si>
  <si>
    <t xml:space="preserve">331848	</t>
  </si>
  <si>
    <t xml:space="preserve">999222740751332	</t>
  </si>
  <si>
    <t>[曼谷]曼谷 JW 万豪酒店 (政府卫生认证)(JW Marriott Hotel Bangkok (SHA Plus+))(55299096)</t>
  </si>
  <si>
    <t>豪华特大床客房&lt;2人入住&gt;&lt;不退款&gt;</t>
  </si>
  <si>
    <t>ZHANG/DIYUN,LIU/XueSong,Huang/Chu Qiang,huang/WenWei,Tian/Yi</t>
  </si>
  <si>
    <t xml:space="preserve">3032686	</t>
  </si>
  <si>
    <t xml:space="preserve">95045515	</t>
  </si>
  <si>
    <t xml:space="preserve">999222740033778	</t>
  </si>
  <si>
    <t>[洛杉矶]洛杉矶国际机场索内斯塔酒店(Sonesta Los Angeles Airport LAX)(55299106)</t>
  </si>
  <si>
    <t>豪华房(大床)&lt;2人入住&gt;&lt;不退款&gt;</t>
  </si>
  <si>
    <t>Waugh/Daniel</t>
  </si>
  <si>
    <t xml:space="preserve">3032499	</t>
  </si>
  <si>
    <t xml:space="preserve">31849SE358779	</t>
  </si>
  <si>
    <t xml:space="preserve">999222744064224	</t>
  </si>
  <si>
    <t>[Bang Chalong]曼谷伊斯汀塔娜城市高尔夫度假村(Eastin Thana City Golf Resort Bangkok)(68031168)</t>
  </si>
  <si>
    <t>高级甄选房&lt;2人入住&gt;&lt;不退款&gt;&lt;早餐&gt;</t>
  </si>
  <si>
    <t>CHEN/KOUDI</t>
  </si>
  <si>
    <t xml:space="preserve">3032770	</t>
  </si>
  <si>
    <t xml:space="preserve">1457598592	</t>
  </si>
  <si>
    <t xml:space="preserve">999222745668371	</t>
  </si>
  <si>
    <t>[克拉科夫]克拉特夫卡兹米尔三世酒店(Puro Kraków Kazimierz)(55779786)</t>
  </si>
  <si>
    <t>经典双人房, 1 张大床, 独立浴室&lt;2人入住&gt;&lt;不退款&gt;</t>
  </si>
  <si>
    <t>Widurski/Pawel</t>
  </si>
  <si>
    <t xml:space="preserve">3032940	</t>
  </si>
  <si>
    <t xml:space="preserve">999222750533617	</t>
  </si>
  <si>
    <t>[巴厘岛]格兰德巴龙度假酒店(Grand Barong Resort)(55956302)</t>
  </si>
  <si>
    <t>豪华双人房&lt;2人入住&gt;&lt;不退款&gt;&lt;早餐&gt;</t>
  </si>
  <si>
    <t>UTIA/EGI,QISTHY/MUHAMMAD</t>
  </si>
  <si>
    <t xml:space="preserve">7363519	</t>
  </si>
  <si>
    <t xml:space="preserve">999222751914839	</t>
  </si>
  <si>
    <t>[巴厘岛]巴厘島索爾庫塔酒店(SOL by Meliá Kuta Bali)(90353719)</t>
  </si>
  <si>
    <t>索尔房&lt;2人入住&gt;&lt;不退款&gt;&lt;早餐&gt;</t>
  </si>
  <si>
    <t>DIOUANI/IDIR</t>
  </si>
  <si>
    <t xml:space="preserve">3034148	</t>
  </si>
  <si>
    <t xml:space="preserve">24851666	</t>
  </si>
  <si>
    <t xml:space="preserve">999222751941447	</t>
  </si>
  <si>
    <t>[中雅加达]丹那阿邦至爱酒店 - 赛德恩格(Favehotel Tanah Abang - Cideng)(55611732)</t>
  </si>
  <si>
    <t>CHE IDRIS/NOR AFIFAH</t>
  </si>
  <si>
    <t xml:space="preserve">149534	</t>
  </si>
  <si>
    <t xml:space="preserve">999222752434491	</t>
  </si>
  <si>
    <t>[迪拜]迪拜德拉温德姆酒店(Wyndham Dubai Deira)(90198650)</t>
  </si>
  <si>
    <t>海景豪华房&lt;2人入住&gt;&lt;不退款&gt;&lt;早餐&gt;</t>
  </si>
  <si>
    <t>MA/JUN,LIU/ZHU</t>
  </si>
  <si>
    <t xml:space="preserve">3034247	</t>
  </si>
  <si>
    <t xml:space="preserve">999222752540606	</t>
  </si>
  <si>
    <t>[曼谷]阿特里姆曼谷美居大酒店(政府卫生认证)(Grand Mercure Bangkok Atrium (SHA Certified))(55665998)</t>
  </si>
  <si>
    <t>NIE/LEI</t>
  </si>
  <si>
    <t xml:space="preserve">3034277	</t>
  </si>
  <si>
    <t xml:space="preserve">999222752629908	</t>
  </si>
  <si>
    <t>[迪拜]迪拜市中心葳达酒店(Vida Downtown)(55328697)</t>
  </si>
  <si>
    <t>豪华园景房&lt;2人入住&gt;&lt;不退款&gt;</t>
  </si>
  <si>
    <t>alghamdi/ali mohammed</t>
  </si>
  <si>
    <t xml:space="preserve">3034304	</t>
  </si>
  <si>
    <t xml:space="preserve">999222752715095	</t>
  </si>
  <si>
    <t>[森尼韦尔]森尼维耳格兰酒店(Grand Hotel Sunnyvale)(91812172)</t>
  </si>
  <si>
    <t>豪华客房, 1 张特大床&lt;2人入住&gt;&lt;不退款&gt;&lt;早餐&gt;</t>
  </si>
  <si>
    <t>KELLY/JOSEF</t>
  </si>
  <si>
    <t xml:space="preserve">3034324	</t>
  </si>
  <si>
    <t xml:space="preserve">-1457868787	</t>
  </si>
  <si>
    <t xml:space="preserve">999222761588724	</t>
  </si>
  <si>
    <t>[大草原城]大草原城品质套房酒店(Quality Inn &amp; Suites Grand Prairie)(95386637)</t>
  </si>
  <si>
    <t>标准房, 1 张特大床房&lt;2人入住&gt;&lt;不退款&gt;&lt;早餐&gt;</t>
  </si>
  <si>
    <t>GENG/PENGFEI</t>
  </si>
  <si>
    <t xml:space="preserve">3035746	</t>
  </si>
  <si>
    <t xml:space="preserve">999222762952920	</t>
  </si>
  <si>
    <t>[巴厘岛]阿斯顿登巴萨酒店及会议中心(ASTON Denpasar Hotel &amp; Convention Center)(55367715)</t>
  </si>
  <si>
    <t>OKTAVA/INDRA</t>
  </si>
  <si>
    <t xml:space="preserve">3035978	</t>
  </si>
  <si>
    <t xml:space="preserve">160581	</t>
  </si>
  <si>
    <t xml:space="preserve">999222764069745	</t>
  </si>
  <si>
    <t>[迪拜]迪拜侯爵 JW 万豪酒店(JW Marriott Marquis Hotel Dubai)(68026116)</t>
  </si>
  <si>
    <t>豪华转角套房&lt;2人入住&gt;&lt;不退款&gt;</t>
  </si>
  <si>
    <t>LI/YUZHE</t>
  </si>
  <si>
    <t xml:space="preserve">3036193	</t>
  </si>
  <si>
    <t xml:space="preserve">97946214	</t>
  </si>
  <si>
    <t xml:space="preserve">22764874168	</t>
  </si>
  <si>
    <t>[高阳市]索诺磡酒店高阳(Sono Calm Goyang)(69451926)</t>
  </si>
  <si>
    <t>高级双床房（东塔）&lt;2人入住&gt;&lt;不退款&gt;</t>
  </si>
  <si>
    <t>LIM/HAESUNG</t>
  </si>
  <si>
    <t xml:space="preserve">3036414	</t>
  </si>
  <si>
    <t xml:space="preserve">TL419645900	</t>
  </si>
  <si>
    <t xml:space="preserve">999222765487279	</t>
  </si>
  <si>
    <t>[曼谷]曼谷素坤逸 4 巷宜必思尚品酒店 (政府卫生认证)(Ibis Styles Bangkok Sukhumvit 4 (SHA Plus+))(55757347)</t>
  </si>
  <si>
    <t>标准大号床房&lt;2人入住&gt;&lt;不退款&gt;</t>
  </si>
  <si>
    <t>ZHU/JIANG</t>
  </si>
  <si>
    <t xml:space="preserve">3036565	</t>
  </si>
  <si>
    <t xml:space="preserve">999222765583641	</t>
  </si>
  <si>
    <t>[首尔]首尔明洞相铁喜普乐吉酒店(Sotetsu Hotels The Splaisir Seoul Myeongdong)(55299808)</t>
  </si>
  <si>
    <t>豪华扁柏三人房&lt;2人入住&gt;&lt;不退款&gt;</t>
  </si>
  <si>
    <t>DENG/LING</t>
  </si>
  <si>
    <t xml:space="preserve">3036600	</t>
  </si>
  <si>
    <t xml:space="preserve">2302162067291938	</t>
  </si>
  <si>
    <t xml:space="preserve">999222768748171	</t>
  </si>
  <si>
    <t>[吉隆坡]铂尔曼吉隆坡孟沙酒店(Pullman Kuala Lumpur Bangsar)(55439350)</t>
  </si>
  <si>
    <t>豪华特大床房&lt;2人入住&gt;&lt;不退款&gt;</t>
  </si>
  <si>
    <t>SYAFIQAH/AYU</t>
  </si>
  <si>
    <t xml:space="preserve">3036745	</t>
  </si>
  <si>
    <t xml:space="preserve">999222770356389	</t>
  </si>
  <si>
    <t>[普吉岛]锚精品酒店(Anchor Boutique House)(55304240)</t>
  </si>
  <si>
    <t>AIKE/THEIN</t>
  </si>
  <si>
    <t xml:space="preserve">acknowledge	</t>
  </si>
  <si>
    <t xml:space="preserve">999222772492644	</t>
  </si>
  <si>
    <t>[中雅加达]雅加达费尔蒙酒店(Fairmont Jakarta)(55598981)</t>
  </si>
  <si>
    <t>费尔蒙特大床房&lt;1&gt;&lt;2人入住&gt;&lt;不退款&gt;&lt;早餐&gt;</t>
  </si>
  <si>
    <t>ZHU/Chaosheng</t>
  </si>
  <si>
    <t xml:space="preserve">3037383	</t>
  </si>
  <si>
    <t xml:space="preserve">999222772597164	</t>
  </si>
  <si>
    <t>[普吉岛]普吉岛赛鲁艮公寓酒店 (政府卫生认证)(Sai Rougn Residence (SHA Extra Plus))(55299767)</t>
  </si>
  <si>
    <t>标准房（带阳台）&lt;2人入住&gt;&lt;不退款&gt;</t>
  </si>
  <si>
    <t>LIU/LI</t>
  </si>
  <si>
    <t xml:space="preserve">3037399	</t>
  </si>
  <si>
    <t xml:space="preserve">1072417580	</t>
  </si>
  <si>
    <t xml:space="preserve">999222772699523	</t>
  </si>
  <si>
    <t>[梳邦再也]同城e.城市酒店(E.City Hotel@OneCity)(92029684)</t>
  </si>
  <si>
    <t>ZAINOL/NURZAIMAH</t>
  </si>
  <si>
    <t xml:space="preserve">3037422	</t>
  </si>
  <si>
    <t xml:space="preserve">10892000000014261	</t>
  </si>
  <si>
    <t xml:space="preserve">999222772744436	</t>
  </si>
  <si>
    <t>[金奈]泰姬俱乐部别墅(Taj Club House)(55543128)</t>
  </si>
  <si>
    <t>高级房, 2 张单人床&lt;2人入住&gt;&lt;不退款&gt;</t>
  </si>
  <si>
    <t>KHAN/SAMEER ZIAUDDIN</t>
  </si>
  <si>
    <t xml:space="preserve">3037428	</t>
  </si>
  <si>
    <t xml:space="preserve">75731SE090697-14	</t>
  </si>
  <si>
    <t xml:space="preserve">999222772889921	</t>
  </si>
  <si>
    <t>[曼谷]帕纳帕特普莱斯酒店(Pannapat Place)(55367397)</t>
  </si>
  <si>
    <t>PHOOMESRI/KULKANYA</t>
  </si>
  <si>
    <t xml:space="preserve">3037457	</t>
  </si>
  <si>
    <t xml:space="preserve">999222772991533	</t>
  </si>
  <si>
    <t>[曼谷]曼谷拉玛花园酒店(政府卫生认证)(Rama Gardens Hotel Bangkok)(55451837)</t>
  </si>
  <si>
    <t>高级大床房&lt;2人入住&gt;&lt;不退款&gt;</t>
  </si>
  <si>
    <t>LI/BING</t>
  </si>
  <si>
    <t xml:space="preserve">999222773597975	</t>
  </si>
  <si>
    <t>[South West Delhi]新德里维旺塔德尔瓦卡(Vivanta New Delhi, Dwarka)(55768661)</t>
  </si>
  <si>
    <t>S/Nihanth</t>
  </si>
  <si>
    <t xml:space="preserve">999222773684426	</t>
  </si>
  <si>
    <t>[法兰克福]法兰克福机场城际酒店(IntercityHotel Frankfurt Airport)(56185724)</t>
  </si>
  <si>
    <t>标准房, 1 张大床&lt;2人入住&gt;&lt;不退款&gt;</t>
  </si>
  <si>
    <t>Slikker/Rene</t>
  </si>
  <si>
    <t xml:space="preserve">3037649	</t>
  </si>
  <si>
    <t xml:space="preserve">900730600301341	</t>
  </si>
  <si>
    <t xml:space="preserve">999222773871549	</t>
  </si>
  <si>
    <t>[霍姆斯泰德]霍姆斯德花园酒店(Garden Inn Homestead)(77364000)</t>
  </si>
  <si>
    <t>高级客房1张特大床&lt;2人入住&gt;&lt;不退款&gt;&lt;早餐&gt;</t>
  </si>
  <si>
    <t>QI/ZISHEN</t>
  </si>
  <si>
    <t xml:space="preserve">3609688-1	</t>
  </si>
  <si>
    <t xml:space="preserve">999222773877410	</t>
  </si>
  <si>
    <t>[曼谷]曼谷梵尼克斯素坤逸11酒店(Le Fenix Sukhumvit 11 Bangkok)(60494192)</t>
  </si>
  <si>
    <t>高级双人床或双床房&lt;2人入住&gt;&lt;不退款&gt;</t>
  </si>
  <si>
    <t>GULLEBAN/FELLJUN CASUMANAN,SABILLA/EVANA JESSIE YORONG</t>
  </si>
  <si>
    <t xml:space="preserve">3037689	</t>
  </si>
  <si>
    <t xml:space="preserve">392405	</t>
  </si>
  <si>
    <t xml:space="preserve">999222773927232	</t>
  </si>
  <si>
    <t>[罗马]巴瑟罗阿伦玛堤娜酒店(Barceló Aran Mantegna)(55478358)</t>
  </si>
  <si>
    <t>CHKEIR/NISSRIN,HAJJALI/MAHER</t>
  </si>
  <si>
    <t xml:space="preserve">3037698	</t>
  </si>
  <si>
    <t xml:space="preserve">7317SE060212-14	</t>
  </si>
  <si>
    <t xml:space="preserve">999222773960539	</t>
  </si>
  <si>
    <t>[巴塞罗那]巴塞罗那BCN城市酒店-格兰罗塞隆(BCN URBANESS HOTELS GRAN ROSELLON)(55862157)</t>
  </si>
  <si>
    <t>客房（双床）&lt;2人入住&gt;&lt;不退款&gt;</t>
  </si>
  <si>
    <t>buces gogenola/jorge,buces gogenola/jorge</t>
  </si>
  <si>
    <t xml:space="preserve">3037712	</t>
  </si>
  <si>
    <t xml:space="preserve">SH15353973	</t>
  </si>
  <si>
    <t xml:space="preserve">999222774121392	</t>
  </si>
  <si>
    <t>[丘吉尔]俄亥俄扬斯敦 6 号汽车旅馆(Motel 6 Youngstown, Oh)(95389753)</t>
  </si>
  <si>
    <t>标准房, 1 张特大床房&lt;2人入住&gt;&lt;不退款&gt;</t>
  </si>
  <si>
    <t>STINSON/KAYLA</t>
  </si>
  <si>
    <t xml:space="preserve">3037790	</t>
  </si>
  <si>
    <t xml:space="preserve">V6EESCXWYN	</t>
  </si>
  <si>
    <t xml:space="preserve">999222774143267	</t>
  </si>
  <si>
    <t>[威斯敏斯特城]西斯尔伦敦大理石拱门酒店(Thistle London Marble Arch)(70790036)</t>
  </si>
  <si>
    <t>Shah/Hiten</t>
  </si>
  <si>
    <t xml:space="preserve">3037808	</t>
  </si>
  <si>
    <t xml:space="preserve">SH15355018	</t>
  </si>
  <si>
    <t xml:space="preserve">999222774198840	</t>
  </si>
  <si>
    <t>[汤斯维尔]汤斯维尔马迪森广场酒店(Madison Plaza Townsville)(55380654)</t>
  </si>
  <si>
    <t>行政大床房&lt;2人入住&gt;&lt;不退款&gt;</t>
  </si>
  <si>
    <t>Walker/Leiha</t>
  </si>
  <si>
    <t xml:space="preserve">3037834	</t>
  </si>
  <si>
    <t xml:space="preserve">-1458655481	</t>
  </si>
  <si>
    <t xml:space="preserve">999222774233239	</t>
  </si>
  <si>
    <t>[水原]水原安巴萨多尔酒店(Novotel Ambassador Suwon)(60494243)</t>
  </si>
  <si>
    <t>JUN/YEJIN,HAN/JONGHOON</t>
  </si>
  <si>
    <t xml:space="preserve">3037854	</t>
  </si>
  <si>
    <t xml:space="preserve">999222775041521	</t>
  </si>
  <si>
    <t>[利马]利马市温德姆科斯塔朗晴酒店(Costa del Sol Wyndham Lima City)(55465469)</t>
  </si>
  <si>
    <t>双人床房&lt;2人入住&gt;&lt;不退款&gt;&lt;早餐&gt;</t>
  </si>
  <si>
    <t>acuna/andrea</t>
  </si>
  <si>
    <t xml:space="preserve">3038100	</t>
  </si>
  <si>
    <t xml:space="preserve">69951384	</t>
  </si>
  <si>
    <t xml:space="preserve">999222775117395	</t>
  </si>
  <si>
    <t>[Kemiri Muka]马公达法福酒店(favehotel Margonda)(55779354)</t>
  </si>
  <si>
    <t>ADHIYAN/FACHRUL</t>
  </si>
  <si>
    <t xml:space="preserve">3038136	</t>
  </si>
  <si>
    <t xml:space="preserve">999222778448355	</t>
  </si>
  <si>
    <t>[卡罗尔顿]卡罗尔顿品质酒店(Quality Inn Carrollton)(95386770)</t>
  </si>
  <si>
    <t>Summers/Gary Rockford</t>
  </si>
  <si>
    <t xml:space="preserve">3038480	</t>
  </si>
  <si>
    <t xml:space="preserve">999222779838761	</t>
  </si>
  <si>
    <t>[巨港]巨港拉贾瓦利101酒店(The 1O1 Palembang Rajawali)(55321054)</t>
  </si>
  <si>
    <t>家庭房&lt;2人入住&gt;&lt;不退款&gt;</t>
  </si>
  <si>
    <t>JAYANTI/MELISA EKA</t>
  </si>
  <si>
    <t xml:space="preserve">3038681	</t>
  </si>
  <si>
    <t xml:space="preserve">106213	</t>
  </si>
  <si>
    <t xml:space="preserve">999222780209129	</t>
  </si>
  <si>
    <t>[诗都阿佐]尼奥瓦卢诗都阿佐酒店(Neo+ Waru Sidoarjo by Aston)(90362254)</t>
  </si>
  <si>
    <t>尼奥房&lt;2人入住&gt;&lt;不退款&gt;</t>
  </si>
  <si>
    <t>IRMA RAHMAWATIII/SOFIA</t>
  </si>
  <si>
    <t xml:space="preserve">3038756	</t>
  </si>
  <si>
    <t xml:space="preserve">999222780813505	</t>
  </si>
  <si>
    <t>[首尔]太平洋酒店(Pacific Hotel)(55452176)</t>
  </si>
  <si>
    <t>li/shunshi</t>
  </si>
  <si>
    <t xml:space="preserve">3038868	</t>
  </si>
  <si>
    <t xml:space="preserve">378038655-1676613807001337	</t>
  </si>
  <si>
    <t xml:space="preserve">999222781430682	</t>
  </si>
  <si>
    <t>[新山]G5酒店及服务公寓(G5 Hotel &amp; Serviced Apartment)(55312135)</t>
  </si>
  <si>
    <t>豪华双床房&lt;2人入住&gt;&lt;不退款&gt;</t>
  </si>
  <si>
    <t>ISMAIL/WAN NUR AZIRA</t>
  </si>
  <si>
    <t xml:space="preserve">3038971	</t>
  </si>
  <si>
    <t xml:space="preserve">7373899	</t>
  </si>
  <si>
    <t xml:space="preserve">999222781819365	</t>
  </si>
  <si>
    <t>[胡志明市]胡志明阿拉贡城市酒店及Spa水疗中心(Alagon City Hotel &amp; Spa)(94360923)</t>
  </si>
  <si>
    <t>高级新房（无窗）&lt;2人入住&gt;&lt;不退款&gt;&lt;早餐&gt;</t>
  </si>
  <si>
    <t>HSIEH/YAOHSU</t>
  </si>
  <si>
    <t xml:space="preserve">3039045	</t>
  </si>
  <si>
    <t xml:space="preserve">94215515	</t>
  </si>
  <si>
    <t xml:space="preserve">999222782143240	</t>
  </si>
  <si>
    <t>[乌汶]帕登酒店(Phadaeng Hotel)(94359151)</t>
  </si>
  <si>
    <t>标准双人间&lt;2人入住&gt;&lt;不退款&gt;</t>
  </si>
  <si>
    <t>YONG/YINKWONG</t>
  </si>
  <si>
    <t xml:space="preserve">3039101	</t>
  </si>
  <si>
    <t xml:space="preserve">acknowledged	</t>
  </si>
  <si>
    <t xml:space="preserve">999222783754981	</t>
  </si>
  <si>
    <t>[不来梅]不来梅品质酒店及套房(Quality Inn &amp; Suites Bremen)(95386577)</t>
  </si>
  <si>
    <t>客房(2张大床)&lt;2人入住&gt;&lt;不退款&gt;&lt;早餐&gt;</t>
  </si>
  <si>
    <t>MARET/CLOTILDE</t>
  </si>
  <si>
    <t xml:space="preserve">3039433	</t>
  </si>
  <si>
    <t xml:space="preserve">999222784340176	</t>
  </si>
  <si>
    <t>[清迈]OYO 635 西拉精品酒店(OYO 635 Sira Boutique Hotel)(55299774)</t>
  </si>
  <si>
    <t>豪华双人房&lt;2人入住&gt;&lt;不退款&gt;</t>
  </si>
  <si>
    <t>CHAIRIT/JIRAWAT</t>
  </si>
  <si>
    <t xml:space="preserve">3039532	</t>
  </si>
  <si>
    <t xml:space="preserve">999222784346041	</t>
  </si>
  <si>
    <t>[迪拜]阳光沙滩酒店(Sun and Sands Hotel)(55391285)</t>
  </si>
  <si>
    <t>标准房(双人床或双床)&lt;2人入住&gt;&lt;不退款&gt;</t>
  </si>
  <si>
    <t>GARCIA/JOEL LIMMAPA</t>
  </si>
  <si>
    <t xml:space="preserve">3039534	</t>
  </si>
  <si>
    <t xml:space="preserve">999222784085488	</t>
  </si>
  <si>
    <t>[霍夫海姆]法兰克福西H+酒店(H+ Hotel Frankfurt Airport West)(55573101)</t>
  </si>
  <si>
    <t>舒适室&lt;2人入住&gt;&lt;不退款&gt;</t>
  </si>
  <si>
    <t>rath/stephan</t>
  </si>
  <si>
    <t xml:space="preserve">3039491	</t>
  </si>
  <si>
    <t xml:space="preserve">999222784805229	</t>
  </si>
  <si>
    <t>[吉隆坡]奥克伍德酒店及公寓吉隆坡(Oakwood Hotel and Residence Kuala Lumpur)(55851894)</t>
  </si>
  <si>
    <t>一卧室豪华公寓&lt;2人入住&gt;&lt;不退款&gt;</t>
  </si>
  <si>
    <t>MOHMAD NAWAWI/HASSAN AL BANNA</t>
  </si>
  <si>
    <t xml:space="preserve">3039622	</t>
  </si>
  <si>
    <t xml:space="preserve">999222785444995	</t>
  </si>
  <si>
    <t>[依斯干达公主城]柔佛公主港JEN酒店(JEN Johor Puteri Harbour by Shangri-La)(55895711)</t>
  </si>
  <si>
    <t>LIU/ZHONG LIANG</t>
  </si>
  <si>
    <t xml:space="preserve">3039761	</t>
  </si>
  <si>
    <t xml:space="preserve">58343SE020220-14	</t>
  </si>
  <si>
    <t xml:space="preserve">999222785924747	</t>
  </si>
  <si>
    <t>[曼谷]尼兰大酒店(Niran Grand Hotel)(55800987)</t>
  </si>
  <si>
    <t>豪华房&lt;2人入住&gt;&lt;不退款&gt;&lt;早餐&gt;</t>
  </si>
  <si>
    <t>LI/SHAOFENG</t>
  </si>
  <si>
    <t xml:space="preserve">3039912	</t>
  </si>
  <si>
    <t xml:space="preserve">999222786458788	</t>
  </si>
  <si>
    <t>[泗水]泗水探索酒店(Quest Hotel Darmo - Surabaya by Aston)(60480266)</t>
  </si>
  <si>
    <t>ISTIBSAROH/FARIDATUL</t>
  </si>
  <si>
    <t xml:space="preserve">3040055	</t>
  </si>
  <si>
    <t xml:space="preserve">999222786601202	</t>
  </si>
  <si>
    <t>[曼谷]铁塔豪华罗摩六世酒店 (政府卫生认证)(Grand Tower Inn Rama 6 (SHA Plus+))(55414160)</t>
  </si>
  <si>
    <t>YURAHAN/PATTARASUDA</t>
  </si>
  <si>
    <t xml:space="preserve">3040092	</t>
  </si>
  <si>
    <t xml:space="preserve">999222786793273	</t>
  </si>
  <si>
    <t>[曼谷]彩虹套房酒店 (政府卫生认证)(Baiyoke Suite Hotel)(55653319)</t>
  </si>
  <si>
    <t>高级套房&lt;2人入住&gt;&lt;不退款&gt;</t>
  </si>
  <si>
    <t>CHO/WIN</t>
  </si>
  <si>
    <t xml:space="preserve">3040144	</t>
  </si>
  <si>
    <t xml:space="preserve">999222787114864	</t>
  </si>
  <si>
    <t>城景高级双人床房&lt;2人入住&gt;&lt;不退款&gt;</t>
  </si>
  <si>
    <t>SHARIFAH MASHITAH/SHARIFAH NOR MASHITAH SYED ABDULLAH</t>
  </si>
  <si>
    <t xml:space="preserve">23021782517	</t>
  </si>
  <si>
    <t xml:space="preserve">999222787657026	</t>
  </si>
  <si>
    <t>[巴黎]伯曼酒店(Hotel Bowmann Paris)(90352332)</t>
  </si>
  <si>
    <t>WANG/YIMING,DU/MINGZE</t>
  </si>
  <si>
    <t xml:space="preserve">3040403	</t>
  </si>
  <si>
    <t xml:space="preserve">999222787818403	</t>
  </si>
  <si>
    <t>[迪拜]迪拜 FORM 酒店 - 迪拜 - 设计酒店会员(Form Hotel Dubai, Dubai, a Member of Design Hotels)(55337359)</t>
  </si>
  <si>
    <t>惬意房&lt;2人入住&gt;&lt;不退款&gt;</t>
  </si>
  <si>
    <t>Zhang Yang</t>
  </si>
  <si>
    <t xml:space="preserve">3040466	</t>
  </si>
  <si>
    <t xml:space="preserve">999222790586475	</t>
  </si>
  <si>
    <t>[雷科杜斯班迪拉]C 设计酒店(CDesign Hotel)(60467531)</t>
  </si>
  <si>
    <t>高级双床房&lt;2人入住&gt;&lt;不退款&gt;&lt;早餐&gt;</t>
  </si>
  <si>
    <t>LOZANO/AMABILLI</t>
  </si>
  <si>
    <t xml:space="preserve">3040563	</t>
  </si>
  <si>
    <t xml:space="preserve">69961844	</t>
  </si>
  <si>
    <t xml:space="preserve">999222790684153	</t>
  </si>
  <si>
    <t>[多哈]祖巴拉酒店(Zubarah Hotel)(55757270)</t>
  </si>
  <si>
    <t>经典双床房&lt;2人入住&gt;&lt;不退款&gt;</t>
  </si>
  <si>
    <t>KLAYMAN/ROBERT</t>
  </si>
  <si>
    <t xml:space="preserve">3040582	</t>
  </si>
  <si>
    <t xml:space="preserve">999222708379152	</t>
  </si>
  <si>
    <t>退单</t>
  </si>
  <si>
    <t>[普吉岛]芭东瑞雅布里酒店(Rayaburi Hotel, Patong)(55414492)</t>
  </si>
  <si>
    <t>阁楼双人床或双床房&lt;2人入住&gt;&lt;不退款&gt;</t>
  </si>
  <si>
    <t>XU/XIAOTING,CHEN/JIE</t>
  </si>
  <si>
    <t xml:space="preserve">3028885	</t>
  </si>
  <si>
    <t xml:space="preserve">HGUConf1456465984	</t>
  </si>
  <si>
    <t>，</t>
  </si>
  <si>
    <t>999222624648984</t>
  </si>
  <si>
    <t>999222708379152</t>
  </si>
  <si>
    <t>本期扣款492元</t>
  </si>
  <si>
    <t>291040 HKD</t>
  </si>
  <si>
    <t>A230224153400481</t>
  </si>
  <si>
    <t>A230224154141481</t>
  </si>
  <si>
    <t>总计:291040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</si>
  <si>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</si>
  <si>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</si>
  <si>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</si>
  <si>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</si>
  <si>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</si>
  <si>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</si>
  <si>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</si>
  <si>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</si>
  <si>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</si>
  <si>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</si>
  <si>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</si>
  <si>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</si>
  <si>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</si>
  <si>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</si>
  <si>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</si>
  <si>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</si>
  <si>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</si>
  <si>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</si>
  <si>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</si>
  <si>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2023-02-17</t>
  </si>
  <si>
    <t>3040582</t>
  </si>
  <si>
    <t>祖巴拉酒店</t>
  </si>
  <si>
    <t>KLAYMAN ROBERT</t>
  </si>
  <si>
    <t>2023-02-18</t>
  </si>
  <si>
    <t>退房日周结</t>
  </si>
  <si>
    <t>497.80</t>
  </si>
  <si>
    <t>568.00</t>
  </si>
  <si>
    <t>0</t>
  </si>
  <si>
    <t>0.00</t>
  </si>
  <si>
    <t>携程汇智国际直连</t>
  </si>
  <si>
    <t>925</t>
  </si>
  <si>
    <t>2023-02-17 22:48:46</t>
  </si>
  <si>
    <t>否</t>
  </si>
  <si>
    <t>汇智国际旅游发展有限公司</t>
  </si>
  <si>
    <t>直连</t>
  </si>
  <si>
    <t>卡塔尔</t>
  </si>
  <si>
    <t>3040563</t>
  </si>
  <si>
    <t>C 设计酒店</t>
  </si>
  <si>
    <t>LOZANO AMABILLI</t>
  </si>
  <si>
    <t>716.02</t>
  </si>
  <si>
    <t>817.00</t>
  </si>
  <si>
    <t>2023-02-17 22:31:21</t>
  </si>
  <si>
    <t>巴西</t>
  </si>
  <si>
    <t>3040466</t>
  </si>
  <si>
    <t>迪拜 FORM 酒店 - 迪拜 - 设计酒店会员</t>
  </si>
  <si>
    <t>COTA Zhang Yang</t>
  </si>
  <si>
    <t>688.85</t>
  </si>
  <si>
    <t>786.00</t>
  </si>
  <si>
    <t>2023-02-17 22:01:24</t>
  </si>
  <si>
    <t>阿拉伯联合酋长国</t>
  </si>
  <si>
    <t>3040403</t>
  </si>
  <si>
    <t>伯曼酒店</t>
  </si>
  <si>
    <t>WANG YIMING,DU MINGZE</t>
  </si>
  <si>
    <t>2612.55</t>
  </si>
  <si>
    <t>2981.00</t>
  </si>
  <si>
    <t>2023-02-17 21:46:10</t>
  </si>
  <si>
    <t>法国</t>
  </si>
  <si>
    <t>3040231</t>
  </si>
  <si>
    <t>槟城长荣桂冠酒店</t>
  </si>
  <si>
    <t>SHARIFAH MASHITAH SHARIFAH NOR MASHITAH SYED ABDULLAH</t>
  </si>
  <si>
    <t>347.05</t>
  </si>
  <si>
    <t>396.00</t>
  </si>
  <si>
    <t>2023-02-17 20:47:27</t>
  </si>
  <si>
    <t>马来西亚</t>
  </si>
  <si>
    <t>3040144</t>
  </si>
  <si>
    <t>彩虹套房酒店</t>
  </si>
  <si>
    <t>CHO WIN</t>
  </si>
  <si>
    <t>284.83</t>
  </si>
  <si>
    <t>325.00</t>
  </si>
  <si>
    <t>2023-02-17 20:16:16</t>
  </si>
  <si>
    <t>泰国</t>
  </si>
  <si>
    <t>3040092</t>
  </si>
  <si>
    <t>曼谷铁塔豪华罗摩六世酒店</t>
  </si>
  <si>
    <t>YURAHAN PATTARASUDA</t>
  </si>
  <si>
    <t>158.63</t>
  </si>
  <si>
    <t>181.00</t>
  </si>
  <si>
    <t>2023-02-17 20:01:16</t>
  </si>
  <si>
    <t>3040055</t>
  </si>
  <si>
    <t>泗水探索酒店</t>
  </si>
  <si>
    <t>ISTIBSAROH FARIDATUL</t>
  </si>
  <si>
    <t>187.55</t>
  </si>
  <si>
    <t>214.00</t>
  </si>
  <si>
    <t>2023-02-17 19:50:02</t>
  </si>
  <si>
    <t>印度尼西亚</t>
  </si>
  <si>
    <t>3039912</t>
  </si>
  <si>
    <t>尼兰大酒店</t>
  </si>
  <si>
    <t>LI SHAOFENG</t>
  </si>
  <si>
    <t>181.41</t>
  </si>
  <si>
    <t>207.00</t>
  </si>
  <si>
    <t>2023-02-17 19:08:02</t>
  </si>
  <si>
    <t>3039761</t>
  </si>
  <si>
    <t>新山香格里拉公主港今旅酒店</t>
  </si>
  <si>
    <t>LIU ZHONG LIANG</t>
  </si>
  <si>
    <t>411.03</t>
  </si>
  <si>
    <t>469.00</t>
  </si>
  <si>
    <t>2023-02-17 18:31:00</t>
  </si>
  <si>
    <t>3039622</t>
  </si>
  <si>
    <t>奥克伍德酒店及公寓吉隆坡</t>
  </si>
  <si>
    <t>MOHMAD NAWAWI HASSAN AL BANNA</t>
  </si>
  <si>
    <t>325.14</t>
  </si>
  <si>
    <t>371.00</t>
  </si>
  <si>
    <t>2023-02-17 17:51:50</t>
  </si>
  <si>
    <t>3039534</t>
  </si>
  <si>
    <t>阳光沙滩酒店</t>
  </si>
  <si>
    <t>GARCIA JOEL LIMMAPA</t>
  </si>
  <si>
    <t>340.04</t>
  </si>
  <si>
    <t>388.00</t>
  </si>
  <si>
    <t>2023-02-17 17:27:56</t>
  </si>
  <si>
    <t>3039532</t>
  </si>
  <si>
    <t xml:space="preserve"> 635 西拉精品酒店</t>
  </si>
  <si>
    <t>CHAIRIT JIRAWAT</t>
  </si>
  <si>
    <t>127.08</t>
  </si>
  <si>
    <t>145.00</t>
  </si>
  <si>
    <t>2023-02-17 17:27:50</t>
  </si>
  <si>
    <t>3039491</t>
  </si>
  <si>
    <t>西法兰克福机场 H+ 酒店</t>
  </si>
  <si>
    <t>rath stephan</t>
  </si>
  <si>
    <t>576.67</t>
  </si>
  <si>
    <t>658.00</t>
  </si>
  <si>
    <t>2023-02-17 17:27:41</t>
  </si>
  <si>
    <t>德国</t>
  </si>
  <si>
    <t>3039433</t>
  </si>
  <si>
    <t>不来梅品质酒店及套房</t>
  </si>
  <si>
    <t>MARET CLOTILDE</t>
  </si>
  <si>
    <t>568.78</t>
  </si>
  <si>
    <t>649.00</t>
  </si>
  <si>
    <t>2023-02-17 16:54:14</t>
  </si>
  <si>
    <t>美国</t>
  </si>
  <si>
    <t>3039101</t>
  </si>
  <si>
    <t>帕达昂酒店</t>
  </si>
  <si>
    <t>YONG YINKWONG</t>
  </si>
  <si>
    <t>120.94</t>
  </si>
  <si>
    <t>138.00</t>
  </si>
  <si>
    <t>2023-02-17 15:16:31</t>
  </si>
  <si>
    <t>3039045</t>
  </si>
  <si>
    <t>阿拉冈河城市Spa酒店</t>
  </si>
  <si>
    <t>HSIEH YAOHSU</t>
  </si>
  <si>
    <t>487.28</t>
  </si>
  <si>
    <t>556.00</t>
  </si>
  <si>
    <t>2023-02-17 15:00:15</t>
  </si>
  <si>
    <t>越南</t>
  </si>
  <si>
    <t>3038971</t>
  </si>
  <si>
    <t>G5酒店及服务公寓</t>
  </si>
  <si>
    <t>ISMAIL WAN NUR AZIRA</t>
  </si>
  <si>
    <t>213.84</t>
  </si>
  <si>
    <t>244.00</t>
  </si>
  <si>
    <t>2023-02-17 14:36:22</t>
  </si>
  <si>
    <t>3038868</t>
  </si>
  <si>
    <t>太平洋酒店</t>
  </si>
  <si>
    <t>li shunshi</t>
  </si>
  <si>
    <t>765.97</t>
  </si>
  <si>
    <t>874.00</t>
  </si>
  <si>
    <t>2023-02-17 14:04:19</t>
  </si>
  <si>
    <t>韩国</t>
  </si>
  <si>
    <t>3038756</t>
  </si>
  <si>
    <t>尼奥瓦卢诗都阿佐酒店</t>
  </si>
  <si>
    <t>IRMA RAHMAWATIII SOFIA</t>
  </si>
  <si>
    <t>153.37</t>
  </si>
  <si>
    <t>175.00</t>
  </si>
  <si>
    <t>2023-02-17 13:26:22</t>
  </si>
  <si>
    <t>3038681</t>
  </si>
  <si>
    <t>巨港拉贾瓦利101酒店</t>
  </si>
  <si>
    <t>JAYANTI MELISA EKA</t>
  </si>
  <si>
    <t>2023-02-17 13:07:51</t>
  </si>
  <si>
    <t>3038480</t>
  </si>
  <si>
    <t>卡罗尔顿品质酒店</t>
  </si>
  <si>
    <t>Summers Gary Rockford</t>
  </si>
  <si>
    <t>588.94</t>
  </si>
  <si>
    <t>672.00</t>
  </si>
  <si>
    <t>2023-02-17 12:03:33</t>
  </si>
  <si>
    <t>3038136</t>
  </si>
  <si>
    <t>马公达法福酒店</t>
  </si>
  <si>
    <t>ADHIYAN FACHRUL</t>
  </si>
  <si>
    <t>175.28</t>
  </si>
  <si>
    <t>200.00</t>
  </si>
  <si>
    <t>2023-02-17 10:11:06</t>
  </si>
  <si>
    <t>3038100</t>
  </si>
  <si>
    <t>利马市温德姆科斯塔朗晴酒店</t>
  </si>
  <si>
    <t>acuna andrea</t>
  </si>
  <si>
    <t>275.19</t>
  </si>
  <si>
    <t>314.00</t>
  </si>
  <si>
    <t>2023-02-17 09:57:42</t>
  </si>
  <si>
    <t>秘鲁</t>
  </si>
  <si>
    <t>3037854</t>
  </si>
  <si>
    <t>水原安巴萨多尔酒店</t>
  </si>
  <si>
    <t>JUN YEJIN,HAN JONGHOON</t>
  </si>
  <si>
    <t>862.38</t>
  </si>
  <si>
    <t>984.00</t>
  </si>
  <si>
    <t>2023-02-17 07:32:48</t>
  </si>
  <si>
    <t>3037834</t>
  </si>
  <si>
    <t>汤斯维尔麦迪逊广场酒店</t>
  </si>
  <si>
    <t>Walker Leiha</t>
  </si>
  <si>
    <t>368.96</t>
  </si>
  <si>
    <t>421.00</t>
  </si>
  <si>
    <t>2023-02-17 07:27:39</t>
  </si>
  <si>
    <t>澳大利亚</t>
  </si>
  <si>
    <t>3037808</t>
  </si>
  <si>
    <t>西斯尔伦敦大理石拱门酒店</t>
  </si>
  <si>
    <t>Shah Hiten</t>
  </si>
  <si>
    <t>1608.19</t>
  </si>
  <si>
    <t>1835.00</t>
  </si>
  <si>
    <t>2023-02-17 06:43:18</t>
  </si>
  <si>
    <t>英国</t>
  </si>
  <si>
    <t>3037790</t>
  </si>
  <si>
    <t>俄亥俄扬斯敦 6 号汽车旅馆</t>
  </si>
  <si>
    <t>STINSON KAYLA</t>
  </si>
  <si>
    <t>437.32</t>
  </si>
  <si>
    <t>499.00</t>
  </si>
  <si>
    <t>2023-02-17 06:35:21</t>
  </si>
  <si>
    <t>3037712</t>
  </si>
  <si>
    <t>巴塞罗那BCN城市酒店-格兰罗塞隆</t>
  </si>
  <si>
    <t>buces gogenola jorge,buces gogenola jorge</t>
  </si>
  <si>
    <t>669.57</t>
  </si>
  <si>
    <t>764.00</t>
  </si>
  <si>
    <t>2023-02-17 03:50:19</t>
  </si>
  <si>
    <t>西班牙</t>
  </si>
  <si>
    <t>3037698</t>
  </si>
  <si>
    <t>巴瑟罗阿伦玛堤娜酒店</t>
  </si>
  <si>
    <t>CHKEIR NISSRIN,HAJJALI MAHER</t>
  </si>
  <si>
    <t>586.31</t>
  </si>
  <si>
    <t>669.00</t>
  </si>
  <si>
    <t>2023-02-17 03:24:26</t>
  </si>
  <si>
    <t>意大利</t>
  </si>
  <si>
    <t>3037689</t>
  </si>
  <si>
    <t>曼谷梵尼克斯素坤逸11酒店</t>
  </si>
  <si>
    <t>GULLEBAN FELLJUN CASUMANAN,SABILLA EVANA JESSIE YORONG</t>
  </si>
  <si>
    <t>2023-02-17 03:10:58</t>
  </si>
  <si>
    <t>3037686</t>
  </si>
  <si>
    <t>霍姆斯德花园酒店</t>
  </si>
  <si>
    <t>QI ZISHEN</t>
  </si>
  <si>
    <t>995.59</t>
  </si>
  <si>
    <t>1136.00</t>
  </si>
  <si>
    <t>2023-02-17 03:18:12</t>
  </si>
  <si>
    <t>3037649</t>
  </si>
  <si>
    <t>法兰克福机场城际酒店</t>
  </si>
  <si>
    <t>Slikker Rene</t>
  </si>
  <si>
    <t>2023-02-17 02:35:08</t>
  </si>
  <si>
    <t>3037480</t>
  </si>
  <si>
    <t>曼谷拉玛花园酒店</t>
  </si>
  <si>
    <t>LI BING</t>
  </si>
  <si>
    <t>379.66</t>
  </si>
  <si>
    <t>434.00</t>
  </si>
  <si>
    <t>2023-02-17 00:18:04</t>
  </si>
  <si>
    <t>3037457</t>
  </si>
  <si>
    <t>帕纳帕特普莱斯酒店</t>
  </si>
  <si>
    <t>PHOOMESRI KULKANYA</t>
  </si>
  <si>
    <t>145.22</t>
  </si>
  <si>
    <t>166.00</t>
  </si>
  <si>
    <t>2023-02-17 00:07:11</t>
  </si>
  <si>
    <t>2023-02-16</t>
  </si>
  <si>
    <t>3037428</t>
  </si>
  <si>
    <t>泰姬俱乐部大厦酒店</t>
  </si>
  <si>
    <t>KHAN SAMEER ZIAUDDIN</t>
  </si>
  <si>
    <t>426.03</t>
  </si>
  <si>
    <t>487.00</t>
  </si>
  <si>
    <t>2023-02-16 23:52:46</t>
  </si>
  <si>
    <t>印度</t>
  </si>
  <si>
    <t>3037422</t>
  </si>
  <si>
    <t>同城e.城市酒店</t>
  </si>
  <si>
    <t>ZAINOL NURZAIMAH</t>
  </si>
  <si>
    <t>265.06</t>
  </si>
  <si>
    <t>303.00</t>
  </si>
  <si>
    <t>2023-02-16 23:48:31</t>
  </si>
  <si>
    <t>3037399</t>
  </si>
  <si>
    <t>普吉岛赛鲁艮公寓酒店 (SHA Extra Plus)</t>
  </si>
  <si>
    <t>LIU LI</t>
  </si>
  <si>
    <t>251.94</t>
  </si>
  <si>
    <t>288.00</t>
  </si>
  <si>
    <t>2023-02-16 23:39:45</t>
  </si>
  <si>
    <t>3037383</t>
  </si>
  <si>
    <t>雅加达费尔蒙酒店</t>
  </si>
  <si>
    <t>ZHU Chaosheng</t>
  </si>
  <si>
    <t>1418.93</t>
  </si>
  <si>
    <t>1622.00</t>
  </si>
  <si>
    <t>2023-02-16 23:33:12</t>
  </si>
  <si>
    <t>3036993</t>
  </si>
  <si>
    <t>锚精品酒店</t>
  </si>
  <si>
    <t>AIKE THEIN</t>
  </si>
  <si>
    <t>349.05</t>
  </si>
  <si>
    <t>399.00</t>
  </si>
  <si>
    <t>2023-02-16 21:21:17</t>
  </si>
  <si>
    <t>3036745</t>
  </si>
  <si>
    <t>吉隆坡孟沙铂尔曼酒店</t>
  </si>
  <si>
    <t>SYAFIQAH AYU</t>
  </si>
  <si>
    <t>421.65</t>
  </si>
  <si>
    <t>482.00</t>
  </si>
  <si>
    <t>2023-02-16 20:11:58</t>
  </si>
  <si>
    <t>3036600</t>
  </si>
  <si>
    <t>首尔明洞喜普乐吉酒店</t>
  </si>
  <si>
    <t>DENG LING</t>
  </si>
  <si>
    <t>714.71</t>
  </si>
  <si>
    <t>2023-02-16 19:25:58</t>
  </si>
  <si>
    <t>3036414</t>
  </si>
  <si>
    <t>索诺磡酒店高阳</t>
  </si>
  <si>
    <t>LIM HAESUNG</t>
  </si>
  <si>
    <t>761.08</t>
  </si>
  <si>
    <t>870.00</t>
  </si>
  <si>
    <t>2023-02-16 18:28:11</t>
  </si>
  <si>
    <t>3036193</t>
  </si>
  <si>
    <t>迪拜 JW 万豪侯爵酒店</t>
  </si>
  <si>
    <t>LI YUZHE</t>
  </si>
  <si>
    <t>4776.41</t>
  </si>
  <si>
    <t>5460.00</t>
  </si>
  <si>
    <t>2023-02-16 17:29:41</t>
  </si>
  <si>
    <t>3035978</t>
  </si>
  <si>
    <t>阿斯顿登巴萨酒店及会议中心</t>
  </si>
  <si>
    <t>OKTAVA INDRA</t>
  </si>
  <si>
    <t>183.71</t>
  </si>
  <si>
    <t>210.00</t>
  </si>
  <si>
    <t>2023-02-16 16:24:54</t>
  </si>
  <si>
    <t>3035746</t>
  </si>
  <si>
    <t>大草原城品质套房酒店</t>
  </si>
  <si>
    <t>GENG PENGFEI</t>
  </si>
  <si>
    <t>1226.47</t>
  </si>
  <si>
    <t>1402.00</t>
  </si>
  <si>
    <t>2023-02-16 14:58:12</t>
  </si>
  <si>
    <t>3034324</t>
  </si>
  <si>
    <t>森尼维耳格兰酒店</t>
  </si>
  <si>
    <t>KELLY JOSEF</t>
  </si>
  <si>
    <t>566.87</t>
  </si>
  <si>
    <t>648.00</t>
  </si>
  <si>
    <t>2023-02-16 02:53:57</t>
  </si>
  <si>
    <t>3034304</t>
  </si>
  <si>
    <t>迪拜市中心维达酒店</t>
  </si>
  <si>
    <t>alghamdi ali mohammed</t>
  </si>
  <si>
    <t>3196.52</t>
  </si>
  <si>
    <t>3654.00</t>
  </si>
  <si>
    <t>2023-02-16 02:20:23</t>
  </si>
  <si>
    <t>3034277</t>
  </si>
  <si>
    <t>阿特里姆曼谷美居大酒店(SHA认证)</t>
  </si>
  <si>
    <t>NIE LEI</t>
  </si>
  <si>
    <t>710.34</t>
  </si>
  <si>
    <t>812.00</t>
  </si>
  <si>
    <t>2023-02-16 08:12:31</t>
  </si>
  <si>
    <t>3034247</t>
  </si>
  <si>
    <t>迪拜德拉温德姆酒店</t>
  </si>
  <si>
    <t>MA JUN,LIU ZHU</t>
  </si>
  <si>
    <t>1852.83</t>
  </si>
  <si>
    <t>2118.00</t>
  </si>
  <si>
    <t>2023-02-16 01:22:34</t>
  </si>
  <si>
    <t>3034158</t>
  </si>
  <si>
    <t>丹那阿邦至爱酒店 - 赛德恩格</t>
  </si>
  <si>
    <t>CHE IDRIS NOR AFIFAH</t>
  </si>
  <si>
    <t>264.48</t>
  </si>
  <si>
    <t>304.00</t>
  </si>
  <si>
    <t>2023-02-16 00:10:35</t>
  </si>
  <si>
    <t>3034148</t>
  </si>
  <si>
    <t>巴厘島索爾庫塔酒店</t>
  </si>
  <si>
    <t>DIOUANI IDIR</t>
  </si>
  <si>
    <t>233.16</t>
  </si>
  <si>
    <t>268.00</t>
  </si>
  <si>
    <t>2023-02-16 00:08:05</t>
  </si>
  <si>
    <t>2023-02-15</t>
  </si>
  <si>
    <t>3033878</t>
  </si>
  <si>
    <t>格兰德巴龙度假酒店</t>
  </si>
  <si>
    <t>UTIA EGI,QISTHY MUHAMMAD</t>
  </si>
  <si>
    <t>266.22</t>
  </si>
  <si>
    <t>306.00</t>
  </si>
  <si>
    <t>2023-02-15 22:22:23</t>
  </si>
  <si>
    <t>3032940</t>
  </si>
  <si>
    <t>克拉特夫卡兹米尔三世酒店</t>
  </si>
  <si>
    <t>Widurski Pawel</t>
  </si>
  <si>
    <t>602.04</t>
  </si>
  <si>
    <t>692.00</t>
  </si>
  <si>
    <t>2023-02-15 17:41:10</t>
  </si>
  <si>
    <t>波兰</t>
  </si>
  <si>
    <t>3032770</t>
  </si>
  <si>
    <t>曼谷伊斯汀塔娜城市高尔夫度假村</t>
  </si>
  <si>
    <t>CHEN KOUDI</t>
  </si>
  <si>
    <t>880.44</t>
  </si>
  <si>
    <t>1012.00</t>
  </si>
  <si>
    <t>2023-02-15 16:44:48</t>
  </si>
  <si>
    <t>3032686</t>
  </si>
  <si>
    <t>曼谷JW万豪酒店</t>
  </si>
  <si>
    <t>ZHANG DIYUN,LIU XueSong,Huang Chu Qiang,huang WenWei,Tian Yi</t>
  </si>
  <si>
    <t>23964.11</t>
  </si>
  <si>
    <t>27544.95</t>
  </si>
  <si>
    <t>2023-02-15 16:12:40</t>
  </si>
  <si>
    <t>3031843</t>
  </si>
  <si>
    <t>诺富特马辰港机场酒店</t>
  </si>
  <si>
    <t>Meilandari Retno</t>
  </si>
  <si>
    <t>272.31</t>
  </si>
  <si>
    <t>313.00</t>
  </si>
  <si>
    <t>2023-02-15 10:32:24</t>
  </si>
  <si>
    <t>3031704</t>
  </si>
  <si>
    <t>马尼拉菲林维斯特科林尚酒店</t>
  </si>
  <si>
    <t>KIM TAEMEE</t>
  </si>
  <si>
    <t>1490.31</t>
  </si>
  <si>
    <t>1713.00</t>
  </si>
  <si>
    <t>2023-02-15 09:17:54</t>
  </si>
  <si>
    <t>菲律宾</t>
  </si>
  <si>
    <t>3031292</t>
  </si>
  <si>
    <t>雅加达瓦希德哈西姆智选假日酒店</t>
  </si>
  <si>
    <t>Marshall Andrew</t>
  </si>
  <si>
    <t>936.43</t>
  </si>
  <si>
    <t>1075.00</t>
  </si>
  <si>
    <t>2023-02-15 00:16:22</t>
  </si>
  <si>
    <t>2023-02-14</t>
  </si>
  <si>
    <t>3031012</t>
  </si>
  <si>
    <t>吉隆坡白沙罗皇家朱兰酒店</t>
  </si>
  <si>
    <t>ISMAIL NORIES</t>
  </si>
  <si>
    <t>392.87</t>
  </si>
  <si>
    <t>451.00</t>
  </si>
  <si>
    <t>2023-02-15 09:57:04</t>
  </si>
  <si>
    <t>直采</t>
  </si>
  <si>
    <t>3030860</t>
  </si>
  <si>
    <t>道瑞特安德康格瑞萨乐奥格斯堡酒店</t>
  </si>
  <si>
    <t>cifonelli manuel</t>
  </si>
  <si>
    <t>594.09</t>
  </si>
  <si>
    <t>682.00</t>
  </si>
  <si>
    <t>2023-02-14 21:03:58</t>
  </si>
  <si>
    <t>3030706</t>
  </si>
  <si>
    <t>新加坡滨海湾金沙酒店</t>
  </si>
  <si>
    <t>LAI PAK LAM</t>
  </si>
  <si>
    <t>29652.24</t>
  </si>
  <si>
    <t>34040.00</t>
  </si>
  <si>
    <t>2023-02-14 19:33:18</t>
  </si>
  <si>
    <t>新加坡</t>
  </si>
  <si>
    <t>3030484</t>
  </si>
  <si>
    <t>班贾尔马辛班加巴鲁飞舞酒店</t>
  </si>
  <si>
    <t>REZEKI AMALIA NUR WIDIA</t>
  </si>
  <si>
    <t>167.25</t>
  </si>
  <si>
    <t>192.00</t>
  </si>
  <si>
    <t>2023-02-14 17:24:16</t>
  </si>
  <si>
    <t>3030477</t>
  </si>
  <si>
    <t>目的地度假普吉岛苏林海滩(SHA Extra Plus)</t>
  </si>
  <si>
    <t>HU GUANGWEI,ZHANG HUI</t>
  </si>
  <si>
    <t>1315.36</t>
  </si>
  <si>
    <t>1510.00</t>
  </si>
  <si>
    <t>2023-02-14 17:20:23</t>
  </si>
  <si>
    <t>3030236</t>
  </si>
  <si>
    <t>普吉岛机场酒店(SHA Extra Plus)</t>
  </si>
  <si>
    <t>YANG FEI,ZHANG RONG</t>
  </si>
  <si>
    <t>493.04</t>
  </si>
  <si>
    <t>566.00</t>
  </si>
  <si>
    <t>2023-02-14 15:29:19</t>
  </si>
  <si>
    <t>3030049</t>
  </si>
  <si>
    <t>吉隆坡双威太子酒店</t>
  </si>
  <si>
    <t>SELAMAT HAZLINA</t>
  </si>
  <si>
    <t>851.06</t>
  </si>
  <si>
    <t>977.00</t>
  </si>
  <si>
    <t>2023-02-14 13:46:17</t>
  </si>
  <si>
    <t>3030039</t>
  </si>
  <si>
    <t>伊斯坦布尔金城大酒店</t>
  </si>
  <si>
    <t>Alizadeh Abdul Vadood</t>
  </si>
  <si>
    <t>2082.80</t>
  </si>
  <si>
    <t>2391.00</t>
  </si>
  <si>
    <t>2023-02-14 13:38:47</t>
  </si>
  <si>
    <t>土耳其</t>
  </si>
  <si>
    <t>3029773</t>
  </si>
  <si>
    <t>波特兰市中心皇家索内斯塔酒店</t>
  </si>
  <si>
    <t>Johannson Kristjan</t>
  </si>
  <si>
    <t>764.83</t>
  </si>
  <si>
    <t>878.00</t>
  </si>
  <si>
    <t>2023-02-14 11:39:30</t>
  </si>
  <si>
    <t>3029759</t>
  </si>
  <si>
    <t>Pang Shiming</t>
  </si>
  <si>
    <t>396.35</t>
  </si>
  <si>
    <t>455.00</t>
  </si>
  <si>
    <t>2023-02-14 11:23:19</t>
  </si>
  <si>
    <t>3029633</t>
  </si>
  <si>
    <t>新加坡史各士皇族酒店</t>
  </si>
  <si>
    <t>POLEM SURYADI</t>
  </si>
  <si>
    <t>3185.61</t>
  </si>
  <si>
    <t>3657.00</t>
  </si>
  <si>
    <t>2023-02-14 10:11:03</t>
  </si>
  <si>
    <t>3029342</t>
  </si>
  <si>
    <t>斯德哥尔摩经典酒店</t>
  </si>
  <si>
    <t>PALMA ROSAS DIEGO ARTURO</t>
  </si>
  <si>
    <t>392.00</t>
  </si>
  <si>
    <t>450.00</t>
  </si>
  <si>
    <t>2023-02-14 05:36:00</t>
  </si>
  <si>
    <t>瑞典</t>
  </si>
  <si>
    <t>3029277</t>
  </si>
  <si>
    <t>玛丽蒂姆斯图加特酒店</t>
  </si>
  <si>
    <t>Mwangi Karanja</t>
  </si>
  <si>
    <t>1428.60</t>
  </si>
  <si>
    <t>1640.00</t>
  </si>
  <si>
    <t>2023-02-14 03:25:54</t>
  </si>
  <si>
    <t>2023-02-13</t>
  </si>
  <si>
    <t>3028659</t>
  </si>
  <si>
    <t>wu rujiang,wu jianming,yang shaojun</t>
  </si>
  <si>
    <t>1189.48</t>
  </si>
  <si>
    <t>1368.00</t>
  </si>
  <si>
    <t>2023-02-13 21:21:14</t>
  </si>
  <si>
    <t>3028332</t>
  </si>
  <si>
    <t>TANG CHIN HOOI</t>
  </si>
  <si>
    <t>690.38</t>
  </si>
  <si>
    <t>794.00</t>
  </si>
  <si>
    <t>2023-02-13 19:39:08</t>
  </si>
  <si>
    <t>3028049</t>
  </si>
  <si>
    <t>吉隆坡颐思殿酒店</t>
  </si>
  <si>
    <t>FOO JURRY</t>
  </si>
  <si>
    <t>688.64</t>
  </si>
  <si>
    <t>792.00</t>
  </si>
  <si>
    <t>2023-02-13 18:08:59</t>
  </si>
  <si>
    <t>3027691</t>
  </si>
  <si>
    <t>格莱富酒店</t>
  </si>
  <si>
    <t>ZENG XIAOKE,WANG FAN</t>
  </si>
  <si>
    <t>824.29</t>
  </si>
  <si>
    <t>948.00</t>
  </si>
  <si>
    <t>2023-02-13 15:35:26</t>
  </si>
  <si>
    <t>3027359</t>
  </si>
  <si>
    <t>Mimi Aien Syamimi</t>
  </si>
  <si>
    <t>396.49</t>
  </si>
  <si>
    <t>456.00</t>
  </si>
  <si>
    <t>2023-02-13 13:00:54</t>
  </si>
  <si>
    <t>3026815</t>
  </si>
  <si>
    <t>里约热内卢科帕卡巴纳希尔顿酒店</t>
  </si>
  <si>
    <t>LI GUOQIN</t>
  </si>
  <si>
    <t>5913.47</t>
  </si>
  <si>
    <t>6801.00</t>
  </si>
  <si>
    <t>2023-02-13 08:27:03</t>
  </si>
  <si>
    <t>3026745</t>
  </si>
  <si>
    <t>萨尔茨堡阿梅迪亚艺术贝斯特韦斯特优质酒店</t>
  </si>
  <si>
    <t>Yawalkar Priyanka,Yawalkar Priyanka</t>
  </si>
  <si>
    <t>585.17</t>
  </si>
  <si>
    <t>673.00</t>
  </si>
  <si>
    <t>2023-02-13 07:09:12</t>
  </si>
  <si>
    <t>奥地利</t>
  </si>
  <si>
    <t>3026576</t>
  </si>
  <si>
    <t>WANG SHIHUI</t>
  </si>
  <si>
    <t>393.01</t>
  </si>
  <si>
    <t>452.00</t>
  </si>
  <si>
    <t>2023-02-13 01:42:58</t>
  </si>
  <si>
    <t>2023-02-12</t>
  </si>
  <si>
    <t>3026278</t>
  </si>
  <si>
    <t>纽约市中心希尔顿酒店</t>
  </si>
  <si>
    <t>KIM SANG WOO,KIM GUNWOO</t>
  </si>
  <si>
    <t>9021.06</t>
  </si>
  <si>
    <t>10375.00</t>
  </si>
  <si>
    <t>2023-02-12 22:30:25</t>
  </si>
  <si>
    <t>3025070</t>
  </si>
  <si>
    <t>素坤逸2巷贝斯特韦斯特舒雅优质酒店 (SHA Plus+)</t>
  </si>
  <si>
    <t>CHEN JIAQIAN,Wang Ping,CHEN ZENAN,CHEN JINQIAN</t>
  </si>
  <si>
    <t>660.82</t>
  </si>
  <si>
    <t>760.00</t>
  </si>
  <si>
    <t>2023-02-12 14:54:37</t>
  </si>
  <si>
    <t>3024294</t>
  </si>
  <si>
    <t>国际机场 KLIA-KLIA2途恩酒店</t>
  </si>
  <si>
    <t>CHEN MEI HSIANG</t>
  </si>
  <si>
    <t>350.41</t>
  </si>
  <si>
    <t>403.00</t>
  </si>
  <si>
    <t>2023-02-12 07:58:14</t>
  </si>
  <si>
    <t>3024028</t>
  </si>
  <si>
    <t>里昂卢米埃拉格朗日公寓式酒店</t>
  </si>
  <si>
    <t>DUFRAICHE ANN STEPHANIE</t>
  </si>
  <si>
    <t>803.05</t>
  </si>
  <si>
    <t>924.00</t>
  </si>
  <si>
    <t>2023-02-12 00:33:12</t>
  </si>
  <si>
    <t>2023-02-11</t>
  </si>
  <si>
    <t>3023990</t>
  </si>
  <si>
    <t>曼哈顿中城皇冠假日酒店&amp;度假村HY36</t>
  </si>
  <si>
    <t>LI KEQI</t>
  </si>
  <si>
    <t>1042.05</t>
  </si>
  <si>
    <t>1199.00</t>
  </si>
  <si>
    <t>2023-02-11 23:59:32</t>
  </si>
  <si>
    <t>3023783</t>
  </si>
  <si>
    <t>曼谷是隆富丽华酒店</t>
  </si>
  <si>
    <t>SAMANTHARAT MARADA</t>
  </si>
  <si>
    <t>319.83</t>
  </si>
  <si>
    <t>368.00</t>
  </si>
  <si>
    <t>2023-02-11 22:15:45</t>
  </si>
  <si>
    <t>3023600</t>
  </si>
  <si>
    <t>圣地亚哥公园广场酒店</t>
  </si>
  <si>
    <t>Bispo Joedson Moreira</t>
  </si>
  <si>
    <t>2774.17</t>
  </si>
  <si>
    <t>3192.00</t>
  </si>
  <si>
    <t>2023-02-11 21:21:51</t>
  </si>
  <si>
    <t>智利</t>
  </si>
  <si>
    <t>3023398</t>
  </si>
  <si>
    <t>新首尔酒店</t>
  </si>
  <si>
    <t>LAI SZE PUI</t>
  </si>
  <si>
    <t>396.31</t>
  </si>
  <si>
    <t>2023-02-11 20:25:19</t>
  </si>
  <si>
    <t>3022668</t>
  </si>
  <si>
    <t>Chen Siyan,Li Rong</t>
  </si>
  <si>
    <t>392.83</t>
  </si>
  <si>
    <t>2023-02-11 16:15:11</t>
  </si>
  <si>
    <t>3022171</t>
  </si>
  <si>
    <t>曼谷拉玛九萨默赛特酒店</t>
  </si>
  <si>
    <t>GU KEWEI</t>
  </si>
  <si>
    <t>2746.36</t>
  </si>
  <si>
    <t>3160.00</t>
  </si>
  <si>
    <t>2023-02-11 13:05:01</t>
  </si>
  <si>
    <t>3022128</t>
  </si>
  <si>
    <t>联合广场精品菠萝住宿酒店</t>
  </si>
  <si>
    <t>YANG HAIQING</t>
  </si>
  <si>
    <t>6080.22</t>
  </si>
  <si>
    <t>6996.00</t>
  </si>
  <si>
    <t>2023-02-11 12:39:37</t>
  </si>
  <si>
    <t>3021958</t>
  </si>
  <si>
    <t>雅加达牙也马达假日套房酒店 - IHG 酒店</t>
  </si>
  <si>
    <t>Li Yunpeng</t>
  </si>
  <si>
    <t>1288.01</t>
  </si>
  <si>
    <t>1482.00</t>
  </si>
  <si>
    <t>2023-02-11 11:14:36</t>
  </si>
  <si>
    <t>2023-02-10</t>
  </si>
  <si>
    <t>3021037</t>
  </si>
  <si>
    <t>新奥尔良法国区阿斯特皇冠假日酒店</t>
  </si>
  <si>
    <t>TAN LAY KWAN</t>
  </si>
  <si>
    <t>4884.92</t>
  </si>
  <si>
    <t>5646.00</t>
  </si>
  <si>
    <t>2023-02-10 22:12:43</t>
  </si>
  <si>
    <t>3020764</t>
  </si>
  <si>
    <t>JIN PEINI</t>
  </si>
  <si>
    <t>391.07</t>
  </si>
  <si>
    <t>2023-02-10 20:48:30</t>
  </si>
  <si>
    <t>3020207</t>
  </si>
  <si>
    <t>新山迪沙鲁海岸硬石酒店</t>
  </si>
  <si>
    <t>Tan Shanice</t>
  </si>
  <si>
    <t>2178.57</t>
  </si>
  <si>
    <t>2518.00</t>
  </si>
  <si>
    <t>2023-02-10 17:43:10</t>
  </si>
  <si>
    <t>3020006</t>
  </si>
  <si>
    <t>卡塞尔城际酒店</t>
  </si>
  <si>
    <t>schuster norbert</t>
  </si>
  <si>
    <t>534.69</t>
  </si>
  <si>
    <t>618.00</t>
  </si>
  <si>
    <t>2023-02-10 16:36:06</t>
  </si>
  <si>
    <t>3019839</t>
  </si>
  <si>
    <t>YANG LINBO</t>
  </si>
  <si>
    <t>1713.10</t>
  </si>
  <si>
    <t>1980.00</t>
  </si>
  <si>
    <t>2023-02-10 15:42:01</t>
  </si>
  <si>
    <t>2023-02-03</t>
  </si>
  <si>
    <t>2999462</t>
  </si>
  <si>
    <t>迪拜喜来登大酒店</t>
  </si>
  <si>
    <t>COEY JAMES</t>
  </si>
  <si>
    <t>10354.74</t>
  </si>
  <si>
    <t>12032.00</t>
  </si>
  <si>
    <t>2023-02-03 03:04:20</t>
  </si>
  <si>
    <t>2023-01-15</t>
  </si>
  <si>
    <t>2950547</t>
  </si>
  <si>
    <t>清迈四季度假酒店</t>
  </si>
  <si>
    <t>XU BIN,LU CUI</t>
  </si>
  <si>
    <t>18786.44</t>
  </si>
  <si>
    <t>21832.00</t>
  </si>
  <si>
    <t>2023-01-18 15:35:38</t>
  </si>
  <si>
    <t>2023-02-09</t>
  </si>
  <si>
    <t>3016526</t>
  </si>
  <si>
    <t>曼谷格乐丽雅12酒店</t>
  </si>
  <si>
    <t>SHIN JAEHO</t>
  </si>
  <si>
    <t>1164.84</t>
  </si>
  <si>
    <t>1344.00</t>
  </si>
  <si>
    <t>2023-02-09 12:46:36</t>
  </si>
  <si>
    <t>2023-01-27</t>
  </si>
  <si>
    <t>2980849</t>
  </si>
  <si>
    <t>鲁纳芭东酒店</t>
  </si>
  <si>
    <t>Satinskis Edvardas</t>
  </si>
  <si>
    <t>8218.67</t>
  </si>
  <si>
    <t>9450.00</t>
  </si>
  <si>
    <t>2023-01-27 02:19:51</t>
  </si>
  <si>
    <t>2023-02-01</t>
  </si>
  <si>
    <t>2995918</t>
  </si>
  <si>
    <t>斯里兰卡肉桂湖畔</t>
  </si>
  <si>
    <t>Purohit Dwijen</t>
  </si>
  <si>
    <t>2392.73</t>
  </si>
  <si>
    <t>2770.00</t>
  </si>
  <si>
    <t>2023-02-01 21:02:25</t>
  </si>
  <si>
    <t>斯里兰卡</t>
  </si>
  <si>
    <t>2022-12-02</t>
  </si>
  <si>
    <t>2839020</t>
  </si>
  <si>
    <t>宿务迈瑞柏高碧海度假村</t>
  </si>
  <si>
    <t>LEE SANGCHUL,OH YOUNGOK,LEE JUNGHYUN</t>
  </si>
  <si>
    <t>3524.98</t>
  </si>
  <si>
    <t>3880.00</t>
  </si>
  <si>
    <t>2023-01-11 14:11:15</t>
  </si>
  <si>
    <t>2023-02-05</t>
  </si>
  <si>
    <t>3004903</t>
  </si>
  <si>
    <t>曼谷皇家套房酒店 (SHA Plus+)</t>
  </si>
  <si>
    <t>aamir mohammad,aamir mohammad</t>
  </si>
  <si>
    <t>374.98</t>
  </si>
  <si>
    <t>432.00</t>
  </si>
  <si>
    <t>2023-02-05 06:05:10</t>
  </si>
  <si>
    <t>2023-02-04</t>
  </si>
  <si>
    <t>3003356</t>
  </si>
  <si>
    <t>宜必思索非亚机场酒店</t>
  </si>
  <si>
    <t>Turner Ellie</t>
  </si>
  <si>
    <t>429.14</t>
  </si>
  <si>
    <t>496.00</t>
  </si>
  <si>
    <t>2023-02-04 15:38:35</t>
  </si>
  <si>
    <t>保加利亚</t>
  </si>
  <si>
    <t>3016479</t>
  </si>
  <si>
    <t>华美达伦敦斯坦斯特德机场酒店</t>
  </si>
  <si>
    <t>CARTER JOSHUA</t>
  </si>
  <si>
    <t>464.55</t>
  </si>
  <si>
    <t>536.00</t>
  </si>
  <si>
    <t>2023-02-09 12:24:22</t>
  </si>
  <si>
    <t>3006373</t>
  </si>
  <si>
    <t>伦敦希思罗机场宜必思酒店</t>
  </si>
  <si>
    <t>LEUNG CHUNG SZE TABITHA</t>
  </si>
  <si>
    <t>396.68</t>
  </si>
  <si>
    <t>457.00</t>
  </si>
  <si>
    <t>2023-02-05 19:34:20</t>
  </si>
  <si>
    <t>2023-01-19</t>
  </si>
  <si>
    <t>2961483</t>
  </si>
  <si>
    <t>宜必思尚品酒店，伦敦希思罗机场</t>
  </si>
  <si>
    <t>BYEON JI YOUNG</t>
  </si>
  <si>
    <t>420.06</t>
  </si>
  <si>
    <t>484.00</t>
  </si>
  <si>
    <t>2023-01-19 00:05:26</t>
  </si>
  <si>
    <t>2023-01-18</t>
  </si>
  <si>
    <t>2958735</t>
  </si>
  <si>
    <t>毛里求斯公馆</t>
  </si>
  <si>
    <t>LATORRE FERNANDA</t>
  </si>
  <si>
    <t>3680.76</t>
  </si>
  <si>
    <t>4241.00</t>
  </si>
  <si>
    <t>2023-01-18 03:17:22</t>
  </si>
  <si>
    <t>毛里求斯</t>
  </si>
  <si>
    <t>3002191</t>
  </si>
  <si>
    <t>安丹特酒店</t>
  </si>
  <si>
    <t>HOLT DANIEL,CROMPTON AARON</t>
  </si>
  <si>
    <t>2613.77</t>
  </si>
  <si>
    <t>3021.00</t>
  </si>
  <si>
    <t>2023-02-04 02:02:26</t>
  </si>
  <si>
    <t>3004173</t>
  </si>
  <si>
    <t>NH组巴诺酒店</t>
  </si>
  <si>
    <t>Sanz Limon Juan Ignacio</t>
  </si>
  <si>
    <t>674.86</t>
  </si>
  <si>
    <t>780.00</t>
  </si>
  <si>
    <t>2023-02-04 20:57:27</t>
  </si>
  <si>
    <t>2023-02-08</t>
  </si>
  <si>
    <t>3014520</t>
  </si>
  <si>
    <t>NEGRETE GARCIA ALVARO</t>
  </si>
  <si>
    <t>669.71</t>
  </si>
  <si>
    <t>772.00</t>
  </si>
  <si>
    <t>2023-02-08 17:47:33</t>
  </si>
  <si>
    <t>2023-01-25</t>
  </si>
  <si>
    <t>2977988</t>
  </si>
  <si>
    <t>Torres Ramirez Adolfo</t>
  </si>
  <si>
    <t>676.39</t>
  </si>
  <si>
    <t>778.00</t>
  </si>
  <si>
    <t>2023-01-25 23:00:34</t>
  </si>
  <si>
    <t>3013189</t>
  </si>
  <si>
    <t>埃克塞特鲁日蒙美居酒店</t>
  </si>
  <si>
    <t>Zang Lihui,Yu Jerome,Zang Lilu,Yu Zengjia</t>
  </si>
  <si>
    <t>2807.23</t>
  </si>
  <si>
    <t>3236.00</t>
  </si>
  <si>
    <t>2023-02-08 04:32:21</t>
  </si>
  <si>
    <t>2950668</t>
  </si>
  <si>
    <t>ART 日暮里郎伍德酒店</t>
  </si>
  <si>
    <t>CHEN PEIRU</t>
  </si>
  <si>
    <t>891.48</t>
  </si>
  <si>
    <t>1036.00</t>
  </si>
  <si>
    <t>2023-01-15 11:10:21</t>
  </si>
  <si>
    <t>日本</t>
  </si>
  <si>
    <t>2023-01-17</t>
  </si>
  <si>
    <t>2955962</t>
  </si>
  <si>
    <t>1O1巴厘岛丰塔纳水明漾</t>
  </si>
  <si>
    <t>RADIASTRA BRIAN</t>
  </si>
  <si>
    <t>722.14</t>
  </si>
  <si>
    <t>836.00</t>
  </si>
  <si>
    <t>2023-01-17 06:56:53</t>
  </si>
  <si>
    <t>3006514</t>
  </si>
  <si>
    <t>迪拜皇冠酒店</t>
  </si>
  <si>
    <t>Ali shafaat,Khan Laiba</t>
  </si>
  <si>
    <t>5225.36</t>
  </si>
  <si>
    <t>6020.00</t>
  </si>
  <si>
    <t>2023-02-05 20:20:42</t>
  </si>
  <si>
    <t>2978062</t>
  </si>
  <si>
    <t>吉隆坡美利亚酒店</t>
  </si>
  <si>
    <t>NORKHAIDZIR NORKHAFIDZAH</t>
  </si>
  <si>
    <t>398.19</t>
  </si>
  <si>
    <t>458.00</t>
  </si>
  <si>
    <t>2023-01-28 15:44:06</t>
  </si>
  <si>
    <t>2978031</t>
  </si>
  <si>
    <t>MAT ALI NORASMAH</t>
  </si>
  <si>
    <t>2023-01-26 15:18:13</t>
  </si>
  <si>
    <t>3015702</t>
  </si>
  <si>
    <t>悉尼达令酒店</t>
  </si>
  <si>
    <t>Wong Hugo</t>
  </si>
  <si>
    <t>3359.33</t>
  </si>
  <si>
    <t>3876.00</t>
  </si>
  <si>
    <t>2023-02-09 02:15:52</t>
  </si>
  <si>
    <t>3003263</t>
  </si>
  <si>
    <t>曼谷素坤逸11号智选假日酒店 (SHA Plus+)</t>
  </si>
  <si>
    <t>YI NA,MA LONG</t>
  </si>
  <si>
    <t>2495.24</t>
  </si>
  <si>
    <t>2884.00</t>
  </si>
  <si>
    <t>2023-02-04 14:54:26</t>
  </si>
  <si>
    <t>3006024</t>
  </si>
  <si>
    <t>CAO YUEYING,LIU YANMEI</t>
  </si>
  <si>
    <t>395.81</t>
  </si>
  <si>
    <t>2023-02-05 17:05:22</t>
  </si>
  <si>
    <t>2023-02-07</t>
  </si>
  <si>
    <t>3010238</t>
  </si>
  <si>
    <t>Natarajan Gautam Nandagopal</t>
  </si>
  <si>
    <t>645.27</t>
  </si>
  <si>
    <t>744.00</t>
  </si>
  <si>
    <t>2023-02-07 03:31:26</t>
  </si>
  <si>
    <t>2023-01-24</t>
  </si>
  <si>
    <t>2975135</t>
  </si>
  <si>
    <t>伊利索斯酒店</t>
  </si>
  <si>
    <t>POURLIDAS THOMAS</t>
  </si>
  <si>
    <t>1150.61</t>
  </si>
  <si>
    <t>1323.00</t>
  </si>
  <si>
    <t>2023-01-24 20:36:59</t>
  </si>
  <si>
    <t>希腊</t>
  </si>
  <si>
    <t>3004957</t>
  </si>
  <si>
    <t>近胡德堡舒眠套房酒店</t>
  </si>
  <si>
    <t>WEAVER SHARON</t>
  </si>
  <si>
    <t>516.46</t>
  </si>
  <si>
    <t>595.00</t>
  </si>
  <si>
    <t>2023-02-05 07:47:30</t>
  </si>
  <si>
    <t>2023-01-30</t>
  </si>
  <si>
    <t>2990697</t>
  </si>
  <si>
    <t>RAHAMAD AMILIA</t>
  </si>
  <si>
    <t>463.86</t>
  </si>
  <si>
    <t>537.00</t>
  </si>
  <si>
    <t>2023-01-30 20:04:25</t>
  </si>
  <si>
    <t>2023-01-14</t>
  </si>
  <si>
    <t>2949002</t>
  </si>
  <si>
    <t>贝斯特韦斯特国际酒店</t>
  </si>
  <si>
    <t>Le Grouyer Jacqueline</t>
  </si>
  <si>
    <t>689.82</t>
  </si>
  <si>
    <t>801.00</t>
  </si>
  <si>
    <t>2023-01-14 18:31:02</t>
  </si>
  <si>
    <t>2991242</t>
  </si>
  <si>
    <t>多林特斯图加特 - 机场精华酒店</t>
  </si>
  <si>
    <t>chrispeels valerie,soumoy lara</t>
  </si>
  <si>
    <t>1178.22</t>
  </si>
  <si>
    <t>1364.00</t>
  </si>
  <si>
    <t>2023-01-30 22:57:08</t>
  </si>
  <si>
    <t>3004738</t>
  </si>
  <si>
    <t>林布利家庭酒店</t>
  </si>
  <si>
    <t>Kakkanattu Vinu,Kakkanattu Vinu</t>
  </si>
  <si>
    <t>477.59</t>
  </si>
  <si>
    <t>552.00</t>
  </si>
  <si>
    <t>2023-02-05 01:42:22</t>
  </si>
  <si>
    <t>3018434</t>
  </si>
  <si>
    <t>葵普住宿加早餐旅馆</t>
  </si>
  <si>
    <t>XIA MIAO,ZHANG HENGHUA</t>
  </si>
  <si>
    <t>574.62</t>
  </si>
  <si>
    <t>663.00</t>
  </si>
  <si>
    <t>2023-02-10 00:32:07</t>
  </si>
  <si>
    <t>3013999</t>
  </si>
  <si>
    <t>旧金山嘉蘭酒店</t>
  </si>
  <si>
    <t>Ferdous Jannatul</t>
  </si>
  <si>
    <t>1122.55</t>
  </si>
  <si>
    <t>1294.00</t>
  </si>
  <si>
    <t>2023-02-08 14:17:36</t>
  </si>
  <si>
    <t>2023-01-31</t>
  </si>
  <si>
    <t>2991829</t>
  </si>
  <si>
    <t>维布萨南保旅馆</t>
  </si>
  <si>
    <t>Kraitong Malaporn</t>
  </si>
  <si>
    <t>218.39</t>
  </si>
  <si>
    <t>253.00</t>
  </si>
  <si>
    <t>2023-01-31 09:12:23</t>
  </si>
  <si>
    <t>3018826</t>
  </si>
  <si>
    <t>阿玛瑞芭堤雅酒店 (SHA Plus+)</t>
  </si>
  <si>
    <t>YANG SHI</t>
  </si>
  <si>
    <t>1768.47</t>
  </si>
  <si>
    <t>2044.00</t>
  </si>
  <si>
    <t>2023-02-10 14:26:34</t>
  </si>
  <si>
    <t>3016571</t>
  </si>
  <si>
    <t>ZHU DEWU</t>
  </si>
  <si>
    <t>2048.88</t>
  </si>
  <si>
    <t>2364.00</t>
  </si>
  <si>
    <t>2023-02-09 13:06:00</t>
  </si>
  <si>
    <t>3019838</t>
  </si>
  <si>
    <t>Zhu Junjie</t>
  </si>
  <si>
    <t>2023-02-10 15:41:50</t>
  </si>
  <si>
    <t>2023-02-02</t>
  </si>
  <si>
    <t>2996648</t>
  </si>
  <si>
    <t>温德姆卡尔加里机场蔚景酒店</t>
  </si>
  <si>
    <t>Jha Shilpa Navonath</t>
  </si>
  <si>
    <t>1075.53</t>
  </si>
  <si>
    <t>1248.00</t>
  </si>
  <si>
    <t>2023-02-02 04:06:42</t>
  </si>
  <si>
    <t>加拿大</t>
  </si>
  <si>
    <t>3004718</t>
  </si>
  <si>
    <t>帕特服务式公寓</t>
  </si>
  <si>
    <t>YANG MING HAN,CHENG AN YU</t>
  </si>
  <si>
    <t>1977.85</t>
  </si>
  <si>
    <t>2286.00</t>
  </si>
  <si>
    <t>2023-02-05 01:33:09</t>
  </si>
  <si>
    <t>3006251</t>
  </si>
  <si>
    <t>普林米尔克拉希凯恩诺德纪念酒店</t>
  </si>
  <si>
    <t>Blanes Christian</t>
  </si>
  <si>
    <t>288.18</t>
  </si>
  <si>
    <t>332.00</t>
  </si>
  <si>
    <t>2023-02-05 18:39:40</t>
  </si>
  <si>
    <t>2023-02-06</t>
  </si>
  <si>
    <t>3007378</t>
  </si>
  <si>
    <t>俄亥俄汽车旅馆</t>
  </si>
  <si>
    <t>GEORGE STEPHEN</t>
  </si>
  <si>
    <t>769.05</t>
  </si>
  <si>
    <t>886.00</t>
  </si>
  <si>
    <t>2023-02-06 07:16:10</t>
  </si>
  <si>
    <t>3019625</t>
  </si>
  <si>
    <t>Cheah Elaine</t>
  </si>
  <si>
    <t>5446.43</t>
  </si>
  <si>
    <t>6295.00</t>
  </si>
  <si>
    <t>2023-02-10 14:24:49</t>
  </si>
  <si>
    <t>3017784</t>
  </si>
  <si>
    <t>Chng Cheah Sin</t>
  </si>
  <si>
    <t>1094.64</t>
  </si>
  <si>
    <t>1263.00</t>
  </si>
  <si>
    <t>2023-02-09 20:08:14</t>
  </si>
  <si>
    <t>3017124</t>
  </si>
  <si>
    <t>TIAN ZELONG,HU YANYING</t>
  </si>
  <si>
    <t>3871.55</t>
  </si>
  <si>
    <t>4467.00</t>
  </si>
  <si>
    <t>2023-02-09 16:20:25</t>
  </si>
  <si>
    <t>3004085</t>
  </si>
  <si>
    <t>首尔弘大美居酒店</t>
  </si>
  <si>
    <t>CHUTHOMSUWAN PRAPHA</t>
  </si>
  <si>
    <t>1588.51</t>
  </si>
  <si>
    <t>1836.00</t>
  </si>
  <si>
    <t>2023-02-04 20:24:18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</si>
</sst>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44971</v>
      </c>
      <c r="G2" s="6">
        <v>44975</v>
      </c>
      <c r="H2" s="4">
        <v>1</v>
      </c>
      <c r="I2" s="4">
        <v>4</v>
      </c>
      <c r="J2" s="4">
        <v>4</v>
      </c>
      <c r="K2" s="4" t="s">
        <v>30</v>
      </c>
      <c r="L2" s="4">
        <v>3880</v>
      </c>
      <c r="M2" s="4">
        <v>3880</v>
      </c>
      <c r="N2" s="4" t="s">
        <v>31</v>
      </c>
      <c r="O2" s="4" t="s">
        <v>32</v>
      </c>
      <c r="P2" s="4" t="s">
        <v>33</v>
      </c>
      <c r="Q2" s="4">
        <v>0</v>
      </c>
      <c r="R2" s="7">
        <v>44897</v>
      </c>
      <c r="S2" s="6">
        <v>44978</v>
      </c>
      <c r="T2" s="4" t="s">
        <v>34</v>
      </c>
      <c r="U2" s="4">
        <v>3880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44967</v>
      </c>
      <c r="G3" s="6">
        <v>44975</v>
      </c>
      <c r="H3" s="4">
        <v>1</v>
      </c>
      <c r="I3" s="4">
        <v>8</v>
      </c>
      <c r="J3" s="4">
        <v>8</v>
      </c>
      <c r="K3" s="4" t="s">
        <v>30</v>
      </c>
      <c r="L3" s="4">
        <v>6795</v>
      </c>
      <c r="M3" s="4">
        <v>6795</v>
      </c>
      <c r="N3" s="4" t="s">
        <v>40</v>
      </c>
      <c r="O3" s="4" t="s">
        <v>32</v>
      </c>
      <c r="P3" s="4" t="s">
        <v>33</v>
      </c>
      <c r="Q3" s="4">
        <v>0</v>
      </c>
      <c r="R3" s="7">
        <v>44922</v>
      </c>
      <c r="S3" s="6">
        <v>44978</v>
      </c>
      <c r="T3" s="4" t="s">
        <v>34</v>
      </c>
      <c r="U3" s="4">
        <v>6795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44974</v>
      </c>
      <c r="G4" s="6">
        <v>44975</v>
      </c>
      <c r="H4" s="4">
        <v>1</v>
      </c>
      <c r="I4" s="4">
        <v>1</v>
      </c>
      <c r="J4" s="4">
        <v>1</v>
      </c>
      <c r="K4" s="4" t="s">
        <v>30</v>
      </c>
      <c r="L4" s="4">
        <v>801</v>
      </c>
      <c r="M4" s="4">
        <v>801</v>
      </c>
      <c r="N4" s="4" t="s">
        <v>46</v>
      </c>
      <c r="O4" s="4" t="s">
        <v>32</v>
      </c>
      <c r="P4" s="4" t="s">
        <v>33</v>
      </c>
      <c r="Q4" s="4">
        <v>0</v>
      </c>
      <c r="R4" s="7">
        <v>44940</v>
      </c>
      <c r="S4" s="6">
        <v>44978</v>
      </c>
      <c r="T4" s="4" t="s">
        <v>34</v>
      </c>
      <c r="U4" s="4">
        <v>801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44971</v>
      </c>
      <c r="G5" s="6">
        <v>44975</v>
      </c>
      <c r="H5" s="4">
        <v>1</v>
      </c>
      <c r="I5" s="4">
        <v>4</v>
      </c>
      <c r="J5" s="4">
        <v>4</v>
      </c>
      <c r="K5" s="4" t="s">
        <v>30</v>
      </c>
      <c r="L5" s="4">
        <v>21832</v>
      </c>
      <c r="M5" s="4">
        <v>21832</v>
      </c>
      <c r="N5" s="4" t="s">
        <v>52</v>
      </c>
      <c r="O5" s="4" t="s">
        <v>32</v>
      </c>
      <c r="P5" s="4" t="s">
        <v>33</v>
      </c>
      <c r="Q5" s="4">
        <v>0</v>
      </c>
      <c r="R5" s="7">
        <v>44941</v>
      </c>
      <c r="S5" s="6">
        <v>44978</v>
      </c>
      <c r="T5" s="4" t="s">
        <v>34</v>
      </c>
      <c r="U5" s="4">
        <v>21832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44973</v>
      </c>
      <c r="G6" s="6">
        <v>44975</v>
      </c>
      <c r="H6" s="4">
        <v>1</v>
      </c>
      <c r="I6" s="4">
        <v>2</v>
      </c>
      <c r="J6" s="4">
        <v>2</v>
      </c>
      <c r="K6" s="4" t="s">
        <v>30</v>
      </c>
      <c r="L6" s="4">
        <v>1036</v>
      </c>
      <c r="M6" s="4">
        <v>1036</v>
      </c>
      <c r="N6" s="4" t="s">
        <v>57</v>
      </c>
      <c r="O6" s="4" t="s">
        <v>32</v>
      </c>
      <c r="P6" s="4" t="s">
        <v>33</v>
      </c>
      <c r="Q6" s="4">
        <v>0</v>
      </c>
      <c r="R6" s="7">
        <v>44941</v>
      </c>
      <c r="S6" s="6">
        <v>44978</v>
      </c>
      <c r="T6" s="4" t="s">
        <v>34</v>
      </c>
      <c r="U6" s="4">
        <v>1036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44971</v>
      </c>
      <c r="G7" s="6">
        <v>44975</v>
      </c>
      <c r="H7" s="4">
        <v>1</v>
      </c>
      <c r="I7" s="4">
        <v>4</v>
      </c>
      <c r="J7" s="4">
        <v>4</v>
      </c>
      <c r="K7" s="4" t="s">
        <v>30</v>
      </c>
      <c r="L7" s="4">
        <v>836</v>
      </c>
      <c r="M7" s="4">
        <v>836</v>
      </c>
      <c r="N7" s="4" t="s">
        <v>63</v>
      </c>
      <c r="O7" s="4" t="s">
        <v>32</v>
      </c>
      <c r="P7" s="4" t="s">
        <v>33</v>
      </c>
      <c r="Q7" s="4">
        <v>0</v>
      </c>
      <c r="R7" s="7">
        <v>44943</v>
      </c>
      <c r="S7" s="6">
        <v>44978</v>
      </c>
      <c r="T7" s="4" t="s">
        <v>34</v>
      </c>
      <c r="U7" s="4">
        <v>836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44973</v>
      </c>
      <c r="G8" s="6">
        <v>44975</v>
      </c>
      <c r="H8" s="4">
        <v>1</v>
      </c>
      <c r="I8" s="4">
        <v>2</v>
      </c>
      <c r="J8" s="4">
        <v>2</v>
      </c>
      <c r="K8" s="4" t="s">
        <v>30</v>
      </c>
      <c r="L8" s="4">
        <v>4241</v>
      </c>
      <c r="M8" s="4">
        <v>4241</v>
      </c>
      <c r="N8" s="4" t="s">
        <v>68</v>
      </c>
      <c r="O8" s="4" t="s">
        <v>32</v>
      </c>
      <c r="P8" s="4" t="s">
        <v>33</v>
      </c>
      <c r="Q8" s="4">
        <v>0</v>
      </c>
      <c r="R8" s="7">
        <v>44944</v>
      </c>
      <c r="S8" s="6">
        <v>44978</v>
      </c>
      <c r="T8" s="4" t="s">
        <v>34</v>
      </c>
      <c r="U8" s="4">
        <v>4241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44974</v>
      </c>
      <c r="G9" s="6">
        <v>44975</v>
      </c>
      <c r="H9" s="4">
        <v>1</v>
      </c>
      <c r="I9" s="4">
        <v>1</v>
      </c>
      <c r="J9" s="4">
        <v>1</v>
      </c>
      <c r="K9" s="4" t="s">
        <v>30</v>
      </c>
      <c r="L9" s="4">
        <v>484</v>
      </c>
      <c r="M9" s="4">
        <v>484</v>
      </c>
      <c r="N9" s="4" t="s">
        <v>74</v>
      </c>
      <c r="O9" s="4" t="s">
        <v>32</v>
      </c>
      <c r="P9" s="4" t="s">
        <v>33</v>
      </c>
      <c r="Q9" s="4">
        <v>0</v>
      </c>
      <c r="R9" s="7">
        <v>44945</v>
      </c>
      <c r="S9" s="6">
        <v>44978</v>
      </c>
      <c r="T9" s="4" t="s">
        <v>34</v>
      </c>
      <c r="U9" s="4">
        <v>484</v>
      </c>
      <c r="V9" s="4">
        <v>0</v>
      </c>
      <c r="W9" s="4">
        <v>0</v>
      </c>
      <c r="X9" s="4" t="s">
        <v>75</v>
      </c>
      <c r="Y9" s="4" t="s">
        <v>48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44972</v>
      </c>
      <c r="G10" s="6">
        <v>44975</v>
      </c>
      <c r="H10" s="4">
        <v>1</v>
      </c>
      <c r="I10" s="4">
        <v>3</v>
      </c>
      <c r="J10" s="4">
        <v>3</v>
      </c>
      <c r="K10" s="4" t="s">
        <v>30</v>
      </c>
      <c r="L10" s="4">
        <v>1323</v>
      </c>
      <c r="M10" s="4">
        <v>1323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44950</v>
      </c>
      <c r="S10" s="6">
        <v>44978</v>
      </c>
      <c r="T10" s="4" t="s">
        <v>34</v>
      </c>
      <c r="U10" s="4">
        <v>1323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44974</v>
      </c>
      <c r="G11" s="6">
        <v>44975</v>
      </c>
      <c r="H11" s="4">
        <v>1</v>
      </c>
      <c r="I11" s="4">
        <v>1</v>
      </c>
      <c r="J11" s="4">
        <v>1</v>
      </c>
      <c r="K11" s="4" t="s">
        <v>30</v>
      </c>
      <c r="L11" s="4">
        <v>778</v>
      </c>
      <c r="M11" s="4">
        <v>778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44951</v>
      </c>
      <c r="S11" s="6">
        <v>44978</v>
      </c>
      <c r="T11" s="4" t="s">
        <v>34</v>
      </c>
      <c r="U11" s="4">
        <v>778</v>
      </c>
      <c r="V11" s="4">
        <v>0</v>
      </c>
      <c r="W11" s="4">
        <v>0</v>
      </c>
      <c r="X11" s="4" t="s">
        <v>86</v>
      </c>
      <c r="Y11" s="4" t="s">
        <v>48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44974</v>
      </c>
      <c r="G12" s="6">
        <v>44975</v>
      </c>
      <c r="H12" s="4">
        <v>1</v>
      </c>
      <c r="I12" s="4">
        <v>1</v>
      </c>
      <c r="J12" s="4">
        <v>1</v>
      </c>
      <c r="K12" s="4" t="s">
        <v>30</v>
      </c>
      <c r="L12" s="4">
        <v>458</v>
      </c>
      <c r="M12" s="4">
        <v>458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44951</v>
      </c>
      <c r="S12" s="6">
        <v>44978</v>
      </c>
      <c r="T12" s="4" t="s">
        <v>34</v>
      </c>
      <c r="U12" s="4">
        <v>458</v>
      </c>
      <c r="V12" s="4">
        <v>0</v>
      </c>
      <c r="W12" s="4">
        <v>0</v>
      </c>
      <c r="X12" s="4" t="s">
        <v>91</v>
      </c>
      <c r="Y12" s="4" t="s">
        <v>48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44974</v>
      </c>
      <c r="G13" s="6">
        <v>44975</v>
      </c>
      <c r="H13" s="4">
        <v>1</v>
      </c>
      <c r="I13" s="4">
        <v>1</v>
      </c>
      <c r="J13" s="4">
        <v>1</v>
      </c>
      <c r="K13" s="4" t="s">
        <v>30</v>
      </c>
      <c r="L13" s="4">
        <v>458</v>
      </c>
      <c r="M13" s="4">
        <v>458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44951</v>
      </c>
      <c r="S13" s="6">
        <v>44978</v>
      </c>
      <c r="T13" s="4" t="s">
        <v>34</v>
      </c>
      <c r="U13" s="4">
        <v>458</v>
      </c>
      <c r="V13" s="4">
        <v>0</v>
      </c>
      <c r="W13" s="4">
        <v>0</v>
      </c>
      <c r="X13" s="4" t="s">
        <v>94</v>
      </c>
      <c r="Y13" s="4" t="s">
        <v>48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44974</v>
      </c>
      <c r="G14" s="6">
        <v>44975</v>
      </c>
      <c r="H14" s="4">
        <v>1</v>
      </c>
      <c r="I14" s="4">
        <v>1</v>
      </c>
      <c r="J14" s="4">
        <v>1</v>
      </c>
      <c r="K14" s="4" t="s">
        <v>30</v>
      </c>
      <c r="L14" s="4">
        <v>2497</v>
      </c>
      <c r="M14" s="4">
        <v>2497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44952</v>
      </c>
      <c r="S14" s="6">
        <v>44978</v>
      </c>
      <c r="T14" s="4" t="s">
        <v>34</v>
      </c>
      <c r="U14" s="4">
        <v>2497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44968</v>
      </c>
      <c r="G15" s="6">
        <v>44975</v>
      </c>
      <c r="H15" s="4">
        <v>5</v>
      </c>
      <c r="I15" s="4">
        <v>7</v>
      </c>
      <c r="J15" s="4">
        <v>35</v>
      </c>
      <c r="K15" s="4" t="s">
        <v>30</v>
      </c>
      <c r="L15" s="4">
        <v>9450</v>
      </c>
      <c r="M15" s="4">
        <v>9450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44953</v>
      </c>
      <c r="S15" s="6">
        <v>44978</v>
      </c>
      <c r="T15" s="4" t="s">
        <v>34</v>
      </c>
      <c r="U15" s="4">
        <v>9450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37</v>
      </c>
      <c r="B16" s="4" t="s">
        <v>26</v>
      </c>
      <c r="C16" s="4" t="s">
        <v>107</v>
      </c>
      <c r="D16" s="4" t="s">
        <v>38</v>
      </c>
      <c r="E16" s="4" t="s">
        <v>39</v>
      </c>
      <c r="F16" s="6">
        <v>44967</v>
      </c>
      <c r="G16" s="6">
        <v>44975</v>
      </c>
      <c r="H16" s="4">
        <v>1</v>
      </c>
      <c r="I16" s="4">
        <v>8</v>
      </c>
      <c r="J16" s="4">
        <v>8</v>
      </c>
      <c r="K16" s="4" t="s">
        <v>30</v>
      </c>
      <c r="L16" s="4">
        <v>-6795</v>
      </c>
      <c r="M16" s="4">
        <v>-6795</v>
      </c>
      <c r="N16" s="4" t="s">
        <v>40</v>
      </c>
      <c r="O16" s="4" t="s">
        <v>32</v>
      </c>
      <c r="P16" s="4" t="s">
        <v>33</v>
      </c>
      <c r="Q16" s="4">
        <v>0</v>
      </c>
      <c r="R16" s="7">
        <v>44922</v>
      </c>
      <c r="S16" s="6">
        <v>44978</v>
      </c>
      <c r="T16" s="4" t="s">
        <v>34</v>
      </c>
      <c r="U16" s="4">
        <v>-6795</v>
      </c>
      <c r="V16" s="4">
        <v>0</v>
      </c>
      <c r="W16" s="4">
        <v>0</v>
      </c>
      <c r="X16" s="4" t="s">
        <v>41</v>
      </c>
      <c r="Y16" s="4" t="s">
        <v>42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44969</v>
      </c>
      <c r="G17" s="6">
        <v>44975</v>
      </c>
      <c r="H17" s="4">
        <v>1</v>
      </c>
      <c r="I17" s="4">
        <v>6</v>
      </c>
      <c r="J17" s="4">
        <v>6</v>
      </c>
      <c r="K17" s="4" t="s">
        <v>30</v>
      </c>
      <c r="L17" s="4">
        <v>5143</v>
      </c>
      <c r="M17" s="4">
        <v>5143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44954</v>
      </c>
      <c r="S17" s="6">
        <v>44978</v>
      </c>
      <c r="T17" s="4" t="s">
        <v>34</v>
      </c>
      <c r="U17" s="4">
        <v>5143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109</v>
      </c>
      <c r="E18" s="4" t="s">
        <v>115</v>
      </c>
      <c r="F18" s="6">
        <v>44969</v>
      </c>
      <c r="G18" s="6">
        <v>44975</v>
      </c>
      <c r="H18" s="4">
        <v>1</v>
      </c>
      <c r="I18" s="4">
        <v>6</v>
      </c>
      <c r="J18" s="4">
        <v>6</v>
      </c>
      <c r="K18" s="4" t="s">
        <v>30</v>
      </c>
      <c r="L18" s="4">
        <v>5143</v>
      </c>
      <c r="M18" s="4">
        <v>5143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44954</v>
      </c>
      <c r="S18" s="6">
        <v>44978</v>
      </c>
      <c r="T18" s="4" t="s">
        <v>34</v>
      </c>
      <c r="U18" s="4">
        <v>5143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44969</v>
      </c>
      <c r="G19" s="6">
        <v>44975</v>
      </c>
      <c r="H19" s="4">
        <v>1</v>
      </c>
      <c r="I19" s="4">
        <v>6</v>
      </c>
      <c r="J19" s="4">
        <v>6</v>
      </c>
      <c r="K19" s="4" t="s">
        <v>30</v>
      </c>
      <c r="L19" s="4">
        <v>5143</v>
      </c>
      <c r="M19" s="4">
        <v>5143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44954</v>
      </c>
      <c r="S19" s="6">
        <v>44978</v>
      </c>
      <c r="T19" s="4" t="s">
        <v>34</v>
      </c>
      <c r="U19" s="4">
        <v>5143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114</v>
      </c>
      <c r="B20" s="4" t="s">
        <v>26</v>
      </c>
      <c r="C20" s="4" t="s">
        <v>107</v>
      </c>
      <c r="D20" s="4" t="s">
        <v>109</v>
      </c>
      <c r="E20" s="4" t="s">
        <v>115</v>
      </c>
      <c r="F20" s="6">
        <v>44969</v>
      </c>
      <c r="G20" s="6">
        <v>44975</v>
      </c>
      <c r="H20" s="4">
        <v>1</v>
      </c>
      <c r="I20" s="4">
        <v>6</v>
      </c>
      <c r="J20" s="4">
        <v>6</v>
      </c>
      <c r="K20" s="4" t="s">
        <v>30</v>
      </c>
      <c r="L20" s="4">
        <v>-5143</v>
      </c>
      <c r="M20" s="4">
        <v>-5143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44954</v>
      </c>
      <c r="S20" s="6">
        <v>44978</v>
      </c>
      <c r="T20" s="4" t="s">
        <v>34</v>
      </c>
      <c r="U20" s="4">
        <v>-5143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108</v>
      </c>
      <c r="B21" s="4" t="s">
        <v>26</v>
      </c>
      <c r="C21" s="4" t="s">
        <v>107</v>
      </c>
      <c r="D21" s="4" t="s">
        <v>109</v>
      </c>
      <c r="E21" s="4" t="s">
        <v>110</v>
      </c>
      <c r="F21" s="6">
        <v>44969</v>
      </c>
      <c r="G21" s="6">
        <v>44975</v>
      </c>
      <c r="H21" s="4">
        <v>1</v>
      </c>
      <c r="I21" s="4">
        <v>6</v>
      </c>
      <c r="J21" s="4">
        <v>6</v>
      </c>
      <c r="K21" s="4" t="s">
        <v>30</v>
      </c>
      <c r="L21" s="4">
        <v>-5143</v>
      </c>
      <c r="M21" s="4">
        <v>-5143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44954</v>
      </c>
      <c r="S21" s="6">
        <v>44978</v>
      </c>
      <c r="T21" s="4" t="s">
        <v>34</v>
      </c>
      <c r="U21" s="4">
        <v>-5143</v>
      </c>
      <c r="V21" s="4">
        <v>0</v>
      </c>
      <c r="W21" s="4">
        <v>0</v>
      </c>
      <c r="X21" s="4" t="s">
        <v>112</v>
      </c>
      <c r="Y21" s="4" t="s">
        <v>113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44974</v>
      </c>
      <c r="G22" s="6">
        <v>44975</v>
      </c>
      <c r="H22" s="4">
        <v>1</v>
      </c>
      <c r="I22" s="4">
        <v>1</v>
      </c>
      <c r="J22" s="4">
        <v>1</v>
      </c>
      <c r="K22" s="4" t="s">
        <v>30</v>
      </c>
      <c r="L22" s="4">
        <v>537</v>
      </c>
      <c r="M22" s="4">
        <v>537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44956</v>
      </c>
      <c r="S22" s="6">
        <v>44978</v>
      </c>
      <c r="T22" s="4" t="s">
        <v>34</v>
      </c>
      <c r="U22" s="4">
        <v>537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44972</v>
      </c>
      <c r="G23" s="6">
        <v>44975</v>
      </c>
      <c r="H23" s="4">
        <v>1</v>
      </c>
      <c r="I23" s="4">
        <v>3</v>
      </c>
      <c r="J23" s="4">
        <v>3</v>
      </c>
      <c r="K23" s="4" t="s">
        <v>30</v>
      </c>
      <c r="L23" s="4">
        <v>3981</v>
      </c>
      <c r="M23" s="4">
        <v>3981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44956</v>
      </c>
      <c r="S23" s="6">
        <v>44978</v>
      </c>
      <c r="T23" s="4" t="s">
        <v>34</v>
      </c>
      <c r="U23" s="4">
        <v>3981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44974</v>
      </c>
      <c r="G24" s="6">
        <v>44975</v>
      </c>
      <c r="H24" s="4">
        <v>2</v>
      </c>
      <c r="I24" s="4">
        <v>1</v>
      </c>
      <c r="J24" s="4">
        <v>2</v>
      </c>
      <c r="K24" s="4" t="s">
        <v>30</v>
      </c>
      <c r="L24" s="4">
        <v>1364</v>
      </c>
      <c r="M24" s="4">
        <v>1364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44956</v>
      </c>
      <c r="S24" s="6">
        <v>44978</v>
      </c>
      <c r="T24" s="4" t="s">
        <v>34</v>
      </c>
      <c r="U24" s="4">
        <v>1364</v>
      </c>
      <c r="V24" s="4">
        <v>0</v>
      </c>
      <c r="W24" s="4">
        <v>0</v>
      </c>
      <c r="X24" s="4" t="s">
        <v>139</v>
      </c>
      <c r="Y24" s="4" t="s">
        <v>48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44974</v>
      </c>
      <c r="G25" s="6">
        <v>44975</v>
      </c>
      <c r="H25" s="4">
        <v>1</v>
      </c>
      <c r="I25" s="4">
        <v>1</v>
      </c>
      <c r="J25" s="4">
        <v>1</v>
      </c>
      <c r="K25" s="4" t="s">
        <v>30</v>
      </c>
      <c r="L25" s="4">
        <v>253</v>
      </c>
      <c r="M25" s="4">
        <v>253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44957</v>
      </c>
      <c r="S25" s="6">
        <v>44978</v>
      </c>
      <c r="T25" s="4" t="s">
        <v>34</v>
      </c>
      <c r="U25" s="4">
        <v>253</v>
      </c>
      <c r="V25" s="4">
        <v>0</v>
      </c>
      <c r="W25" s="4">
        <v>0</v>
      </c>
      <c r="X25" s="4" t="s">
        <v>144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44971</v>
      </c>
      <c r="G26" s="6">
        <v>44975</v>
      </c>
      <c r="H26" s="4">
        <v>1</v>
      </c>
      <c r="I26" s="4">
        <v>4</v>
      </c>
      <c r="J26" s="4">
        <v>4</v>
      </c>
      <c r="K26" s="4" t="s">
        <v>30</v>
      </c>
      <c r="L26" s="4">
        <v>3044</v>
      </c>
      <c r="M26" s="4">
        <v>3044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44957</v>
      </c>
      <c r="S26" s="6">
        <v>44978</v>
      </c>
      <c r="T26" s="4" t="s">
        <v>34</v>
      </c>
      <c r="U26" s="4">
        <v>3044</v>
      </c>
      <c r="V26" s="4">
        <v>0</v>
      </c>
      <c r="W26" s="4">
        <v>0</v>
      </c>
      <c r="X26" s="4" t="s">
        <v>150</v>
      </c>
      <c r="Y26" s="4" t="s">
        <v>151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44970</v>
      </c>
      <c r="G27" s="6">
        <v>44975</v>
      </c>
      <c r="H27" s="4">
        <v>1</v>
      </c>
      <c r="I27" s="4">
        <v>5</v>
      </c>
      <c r="J27" s="4">
        <v>5</v>
      </c>
      <c r="K27" s="4" t="s">
        <v>30</v>
      </c>
      <c r="L27" s="4">
        <v>2770</v>
      </c>
      <c r="M27" s="4">
        <v>2770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44958</v>
      </c>
      <c r="S27" s="6">
        <v>44978</v>
      </c>
      <c r="T27" s="4" t="s">
        <v>34</v>
      </c>
      <c r="U27" s="4">
        <v>2770</v>
      </c>
      <c r="V27" s="4">
        <v>0</v>
      </c>
      <c r="W27" s="4">
        <v>0</v>
      </c>
      <c r="X27" s="4" t="s">
        <v>156</v>
      </c>
      <c r="Y27" s="4" t="s">
        <v>48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44973</v>
      </c>
      <c r="G28" s="6">
        <v>44975</v>
      </c>
      <c r="H28" s="4">
        <v>1</v>
      </c>
      <c r="I28" s="4">
        <v>2</v>
      </c>
      <c r="J28" s="4">
        <v>2</v>
      </c>
      <c r="K28" s="4" t="s">
        <v>30</v>
      </c>
      <c r="L28" s="4">
        <v>1248</v>
      </c>
      <c r="M28" s="4">
        <v>1248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44959</v>
      </c>
      <c r="S28" s="6">
        <v>44978</v>
      </c>
      <c r="T28" s="4" t="s">
        <v>34</v>
      </c>
      <c r="U28" s="4">
        <v>1248</v>
      </c>
      <c r="V28" s="4">
        <v>0</v>
      </c>
      <c r="W28" s="4">
        <v>0</v>
      </c>
      <c r="X28" s="4" t="s">
        <v>161</v>
      </c>
      <c r="Y28" s="4" t="s">
        <v>48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44974</v>
      </c>
      <c r="G29" s="6">
        <v>44975</v>
      </c>
      <c r="H29" s="4">
        <v>1</v>
      </c>
      <c r="I29" s="4">
        <v>1</v>
      </c>
      <c r="J29" s="4">
        <v>1</v>
      </c>
      <c r="K29" s="4" t="s">
        <v>30</v>
      </c>
      <c r="L29" s="4">
        <v>276</v>
      </c>
      <c r="M29" s="4">
        <v>276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44959</v>
      </c>
      <c r="S29" s="6">
        <v>44978</v>
      </c>
      <c r="T29" s="4" t="s">
        <v>34</v>
      </c>
      <c r="U29" s="4">
        <v>276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44967</v>
      </c>
      <c r="G30" s="6">
        <v>44975</v>
      </c>
      <c r="H30" s="4">
        <v>1</v>
      </c>
      <c r="I30" s="4">
        <v>8</v>
      </c>
      <c r="J30" s="4">
        <v>8</v>
      </c>
      <c r="K30" s="4" t="s">
        <v>30</v>
      </c>
      <c r="L30" s="4">
        <v>12032</v>
      </c>
      <c r="M30" s="4">
        <v>12032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44960</v>
      </c>
      <c r="S30" s="6">
        <v>44978</v>
      </c>
      <c r="T30" s="4" t="s">
        <v>34</v>
      </c>
      <c r="U30" s="4">
        <v>12032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162</v>
      </c>
      <c r="B31" s="4" t="s">
        <v>26</v>
      </c>
      <c r="C31" s="4" t="s">
        <v>107</v>
      </c>
      <c r="D31" s="4" t="s">
        <v>163</v>
      </c>
      <c r="E31" s="4" t="s">
        <v>164</v>
      </c>
      <c r="F31" s="6">
        <v>44974</v>
      </c>
      <c r="G31" s="6">
        <v>44975</v>
      </c>
      <c r="H31" s="4">
        <v>1</v>
      </c>
      <c r="I31" s="4">
        <v>1</v>
      </c>
      <c r="J31" s="4">
        <v>1</v>
      </c>
      <c r="K31" s="4" t="s">
        <v>30</v>
      </c>
      <c r="L31" s="4">
        <v>-276</v>
      </c>
      <c r="M31" s="4">
        <v>-276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44959</v>
      </c>
      <c r="S31" s="6">
        <v>44978</v>
      </c>
      <c r="T31" s="4" t="s">
        <v>34</v>
      </c>
      <c r="U31" s="4">
        <v>-276</v>
      </c>
      <c r="V31" s="4">
        <v>0</v>
      </c>
      <c r="W31" s="4">
        <v>0</v>
      </c>
      <c r="X31" s="4" t="s">
        <v>166</v>
      </c>
      <c r="Y31" s="4" t="s">
        <v>167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44972</v>
      </c>
      <c r="G32" s="6">
        <v>44975</v>
      </c>
      <c r="H32" s="4">
        <v>1</v>
      </c>
      <c r="I32" s="4">
        <v>3</v>
      </c>
      <c r="J32" s="4">
        <v>3</v>
      </c>
      <c r="K32" s="4" t="s">
        <v>30</v>
      </c>
      <c r="L32" s="4">
        <v>3021</v>
      </c>
      <c r="M32" s="4">
        <v>3021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44961</v>
      </c>
      <c r="S32" s="6">
        <v>44978</v>
      </c>
      <c r="T32" s="4" t="s">
        <v>34</v>
      </c>
      <c r="U32" s="4">
        <v>3021</v>
      </c>
      <c r="V32" s="4">
        <v>0</v>
      </c>
      <c r="W32" s="4">
        <v>0</v>
      </c>
      <c r="X32" s="4" t="s">
        <v>178</v>
      </c>
      <c r="Y32" s="4" t="s">
        <v>179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44967</v>
      </c>
      <c r="G33" s="6">
        <v>44975</v>
      </c>
      <c r="H33" s="4">
        <v>1</v>
      </c>
      <c r="I33" s="4">
        <v>8</v>
      </c>
      <c r="J33" s="4">
        <v>8</v>
      </c>
      <c r="K33" s="4" t="s">
        <v>30</v>
      </c>
      <c r="L33" s="4">
        <v>2884</v>
      </c>
      <c r="M33" s="4">
        <v>2884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44961</v>
      </c>
      <c r="S33" s="6">
        <v>44978</v>
      </c>
      <c r="T33" s="4" t="s">
        <v>34</v>
      </c>
      <c r="U33" s="4">
        <v>2884</v>
      </c>
      <c r="V33" s="4">
        <v>0</v>
      </c>
      <c r="W33" s="4">
        <v>0</v>
      </c>
      <c r="X33" s="4" t="s">
        <v>184</v>
      </c>
      <c r="Y33" s="4" t="s">
        <v>185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44974</v>
      </c>
      <c r="G34" s="6">
        <v>44975</v>
      </c>
      <c r="H34" s="4">
        <v>1</v>
      </c>
      <c r="I34" s="4">
        <v>1</v>
      </c>
      <c r="J34" s="4">
        <v>1</v>
      </c>
      <c r="K34" s="4" t="s">
        <v>30</v>
      </c>
      <c r="L34" s="4">
        <v>496</v>
      </c>
      <c r="M34" s="4">
        <v>496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44961</v>
      </c>
      <c r="S34" s="6">
        <v>44978</v>
      </c>
      <c r="T34" s="4" t="s">
        <v>34</v>
      </c>
      <c r="U34" s="4">
        <v>496</v>
      </c>
      <c r="V34" s="4">
        <v>0</v>
      </c>
      <c r="W34" s="4">
        <v>0</v>
      </c>
      <c r="X34" s="4" t="s">
        <v>190</v>
      </c>
      <c r="Y34" s="4" t="s">
        <v>48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44973</v>
      </c>
      <c r="G35" s="6">
        <v>44975</v>
      </c>
      <c r="H35" s="4">
        <v>1</v>
      </c>
      <c r="I35" s="4">
        <v>2</v>
      </c>
      <c r="J35" s="4">
        <v>2</v>
      </c>
      <c r="K35" s="4" t="s">
        <v>30</v>
      </c>
      <c r="L35" s="4">
        <v>1836</v>
      </c>
      <c r="M35" s="4">
        <v>1836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44961</v>
      </c>
      <c r="S35" s="6">
        <v>44978</v>
      </c>
      <c r="T35" s="4" t="s">
        <v>34</v>
      </c>
      <c r="U35" s="4">
        <v>1836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83</v>
      </c>
      <c r="E36" s="4" t="s">
        <v>84</v>
      </c>
      <c r="F36" s="6">
        <v>44974</v>
      </c>
      <c r="G36" s="6">
        <v>44975</v>
      </c>
      <c r="H36" s="4">
        <v>1</v>
      </c>
      <c r="I36" s="4">
        <v>1</v>
      </c>
      <c r="J36" s="4">
        <v>1</v>
      </c>
      <c r="K36" s="4" t="s">
        <v>30</v>
      </c>
      <c r="L36" s="4">
        <v>780</v>
      </c>
      <c r="M36" s="4">
        <v>780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44961</v>
      </c>
      <c r="S36" s="6">
        <v>44978</v>
      </c>
      <c r="T36" s="4" t="s">
        <v>34</v>
      </c>
      <c r="U36" s="4">
        <v>780</v>
      </c>
      <c r="V36" s="4">
        <v>0</v>
      </c>
      <c r="W36" s="4">
        <v>0</v>
      </c>
      <c r="X36" s="4" t="s">
        <v>199</v>
      </c>
      <c r="Y36" s="4" t="s">
        <v>48</v>
      </c>
    </row>
    <row r="37" s="4" customFormat="1" spans="1:25">
      <c r="A37" s="4" t="s">
        <v>119</v>
      </c>
      <c r="B37" s="4" t="s">
        <v>26</v>
      </c>
      <c r="C37" s="4" t="s">
        <v>107</v>
      </c>
      <c r="D37" s="4" t="s">
        <v>109</v>
      </c>
      <c r="E37" s="4" t="s">
        <v>110</v>
      </c>
      <c r="F37" s="6">
        <v>44969</v>
      </c>
      <c r="G37" s="6">
        <v>44975</v>
      </c>
      <c r="H37" s="4">
        <v>1</v>
      </c>
      <c r="I37" s="4">
        <v>6</v>
      </c>
      <c r="J37" s="4">
        <v>6</v>
      </c>
      <c r="K37" s="4" t="s">
        <v>30</v>
      </c>
      <c r="L37" s="4">
        <v>-5143</v>
      </c>
      <c r="M37" s="4">
        <v>-5143</v>
      </c>
      <c r="N37" s="4" t="s">
        <v>120</v>
      </c>
      <c r="O37" s="4" t="s">
        <v>32</v>
      </c>
      <c r="P37" s="4" t="s">
        <v>33</v>
      </c>
      <c r="Q37" s="4">
        <v>0</v>
      </c>
      <c r="R37" s="7">
        <v>44954</v>
      </c>
      <c r="S37" s="6">
        <v>44978</v>
      </c>
      <c r="T37" s="4" t="s">
        <v>34</v>
      </c>
      <c r="U37" s="4">
        <v>-5143</v>
      </c>
      <c r="V37" s="4">
        <v>0</v>
      </c>
      <c r="W37" s="4">
        <v>0</v>
      </c>
      <c r="X37" s="4" t="s">
        <v>121</v>
      </c>
      <c r="Y37" s="4" t="s">
        <v>122</v>
      </c>
    </row>
    <row r="38" s="4" customFormat="1" spans="1:25">
      <c r="A38" s="4" t="s">
        <v>200</v>
      </c>
      <c r="B38" s="4" t="s">
        <v>26</v>
      </c>
      <c r="C38" s="4" t="s">
        <v>27</v>
      </c>
      <c r="D38" s="4" t="s">
        <v>201</v>
      </c>
      <c r="E38" s="4" t="s">
        <v>202</v>
      </c>
      <c r="F38" s="6">
        <v>44969</v>
      </c>
      <c r="G38" s="6">
        <v>44975</v>
      </c>
      <c r="H38" s="4">
        <v>1</v>
      </c>
      <c r="I38" s="4">
        <v>6</v>
      </c>
      <c r="J38" s="4">
        <v>6</v>
      </c>
      <c r="K38" s="4" t="s">
        <v>30</v>
      </c>
      <c r="L38" s="4">
        <v>2286</v>
      </c>
      <c r="M38" s="4">
        <v>2286</v>
      </c>
      <c r="N38" s="4" t="s">
        <v>203</v>
      </c>
      <c r="O38" s="4" t="s">
        <v>32</v>
      </c>
      <c r="P38" s="4" t="s">
        <v>33</v>
      </c>
      <c r="Q38" s="4">
        <v>0</v>
      </c>
      <c r="R38" s="7">
        <v>44962</v>
      </c>
      <c r="S38" s="6">
        <v>44978</v>
      </c>
      <c r="T38" s="4" t="s">
        <v>34</v>
      </c>
      <c r="U38" s="4">
        <v>2286</v>
      </c>
      <c r="V38" s="4">
        <v>0</v>
      </c>
      <c r="W38" s="4">
        <v>0</v>
      </c>
      <c r="X38" s="4" t="s">
        <v>204</v>
      </c>
      <c r="Y38" s="4" t="s">
        <v>48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206</v>
      </c>
      <c r="E39" s="4" t="s">
        <v>207</v>
      </c>
      <c r="F39" s="6">
        <v>44973</v>
      </c>
      <c r="G39" s="6">
        <v>44975</v>
      </c>
      <c r="H39" s="4">
        <v>1</v>
      </c>
      <c r="I39" s="4">
        <v>2</v>
      </c>
      <c r="J39" s="4">
        <v>2</v>
      </c>
      <c r="K39" s="4" t="s">
        <v>30</v>
      </c>
      <c r="L39" s="4">
        <v>552</v>
      </c>
      <c r="M39" s="4">
        <v>552</v>
      </c>
      <c r="N39" s="4" t="s">
        <v>208</v>
      </c>
      <c r="O39" s="4" t="s">
        <v>32</v>
      </c>
      <c r="P39" s="4" t="s">
        <v>33</v>
      </c>
      <c r="Q39" s="4">
        <v>0</v>
      </c>
      <c r="R39" s="7">
        <v>44962</v>
      </c>
      <c r="S39" s="6">
        <v>44978</v>
      </c>
      <c r="T39" s="4" t="s">
        <v>34</v>
      </c>
      <c r="U39" s="4">
        <v>552</v>
      </c>
      <c r="V39" s="4">
        <v>0</v>
      </c>
      <c r="W39" s="4">
        <v>0</v>
      </c>
      <c r="X39" s="4" t="s">
        <v>209</v>
      </c>
      <c r="Y39" s="4" t="s">
        <v>48</v>
      </c>
    </row>
    <row r="40" s="4" customFormat="1" spans="1:25">
      <c r="A40" s="4" t="s">
        <v>210</v>
      </c>
      <c r="B40" s="4" t="s">
        <v>26</v>
      </c>
      <c r="C40" s="4" t="s">
        <v>27</v>
      </c>
      <c r="D40" s="4" t="s">
        <v>211</v>
      </c>
      <c r="E40" s="4" t="s">
        <v>62</v>
      </c>
      <c r="F40" s="6">
        <v>44973</v>
      </c>
      <c r="G40" s="6">
        <v>44975</v>
      </c>
      <c r="H40" s="4">
        <v>1</v>
      </c>
      <c r="I40" s="4">
        <v>2</v>
      </c>
      <c r="J40" s="4">
        <v>2</v>
      </c>
      <c r="K40" s="4" t="s">
        <v>30</v>
      </c>
      <c r="L40" s="4">
        <v>432</v>
      </c>
      <c r="M40" s="4">
        <v>432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44962</v>
      </c>
      <c r="S40" s="6">
        <v>44978</v>
      </c>
      <c r="T40" s="4" t="s">
        <v>34</v>
      </c>
      <c r="U40" s="4">
        <v>432</v>
      </c>
      <c r="V40" s="4">
        <v>0</v>
      </c>
      <c r="W40" s="4">
        <v>0</v>
      </c>
      <c r="X40" s="4" t="s">
        <v>213</v>
      </c>
      <c r="Y40" s="4" t="s">
        <v>48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44974</v>
      </c>
      <c r="G41" s="6">
        <v>44975</v>
      </c>
      <c r="H41" s="4">
        <v>1</v>
      </c>
      <c r="I41" s="4">
        <v>1</v>
      </c>
      <c r="J41" s="4">
        <v>1</v>
      </c>
      <c r="K41" s="4" t="s">
        <v>30</v>
      </c>
      <c r="L41" s="4">
        <v>595</v>
      </c>
      <c r="M41" s="4">
        <v>595</v>
      </c>
      <c r="N41" s="4" t="s">
        <v>217</v>
      </c>
      <c r="O41" s="4" t="s">
        <v>32</v>
      </c>
      <c r="P41" s="4" t="s">
        <v>33</v>
      </c>
      <c r="Q41" s="4">
        <v>0</v>
      </c>
      <c r="R41" s="7">
        <v>44962</v>
      </c>
      <c r="S41" s="6">
        <v>44978</v>
      </c>
      <c r="T41" s="4" t="s">
        <v>34</v>
      </c>
      <c r="U41" s="4">
        <v>595</v>
      </c>
      <c r="V41" s="4">
        <v>0</v>
      </c>
      <c r="W41" s="4">
        <v>0</v>
      </c>
      <c r="X41" s="4" t="s">
        <v>218</v>
      </c>
      <c r="Y41" s="4" t="s">
        <v>48</v>
      </c>
    </row>
    <row r="42" s="4" customFormat="1" spans="1:25">
      <c r="A42" s="4" t="s">
        <v>219</v>
      </c>
      <c r="B42" s="4" t="s">
        <v>26</v>
      </c>
      <c r="C42" s="4" t="s">
        <v>27</v>
      </c>
      <c r="D42" s="4" t="s">
        <v>220</v>
      </c>
      <c r="E42" s="4" t="s">
        <v>125</v>
      </c>
      <c r="F42" s="6">
        <v>44973</v>
      </c>
      <c r="G42" s="6">
        <v>44975</v>
      </c>
      <c r="H42" s="4">
        <v>1</v>
      </c>
      <c r="I42" s="4">
        <v>2</v>
      </c>
      <c r="J42" s="4">
        <v>2</v>
      </c>
      <c r="K42" s="4" t="s">
        <v>30</v>
      </c>
      <c r="L42" s="4">
        <v>456</v>
      </c>
      <c r="M42" s="4">
        <v>456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44962</v>
      </c>
      <c r="S42" s="6">
        <v>44978</v>
      </c>
      <c r="T42" s="4" t="s">
        <v>34</v>
      </c>
      <c r="U42" s="4">
        <v>456</v>
      </c>
      <c r="V42" s="4">
        <v>0</v>
      </c>
      <c r="W42" s="4">
        <v>0</v>
      </c>
      <c r="X42" s="4" t="s">
        <v>222</v>
      </c>
      <c r="Y42" s="4" t="s">
        <v>48</v>
      </c>
    </row>
    <row r="43" s="4" customFormat="1" spans="1:25">
      <c r="A43" s="4" t="s">
        <v>223</v>
      </c>
      <c r="B43" s="4" t="s">
        <v>26</v>
      </c>
      <c r="C43" s="4" t="s">
        <v>27</v>
      </c>
      <c r="D43" s="4" t="s">
        <v>224</v>
      </c>
      <c r="E43" s="4" t="s">
        <v>188</v>
      </c>
      <c r="F43" s="6">
        <v>44974</v>
      </c>
      <c r="G43" s="6">
        <v>44975</v>
      </c>
      <c r="H43" s="4">
        <v>1</v>
      </c>
      <c r="I43" s="4">
        <v>1</v>
      </c>
      <c r="J43" s="4">
        <v>1</v>
      </c>
      <c r="K43" s="4" t="s">
        <v>30</v>
      </c>
      <c r="L43" s="4">
        <v>332</v>
      </c>
      <c r="M43" s="4">
        <v>332</v>
      </c>
      <c r="N43" s="4" t="s">
        <v>225</v>
      </c>
      <c r="O43" s="4" t="s">
        <v>32</v>
      </c>
      <c r="P43" s="4" t="s">
        <v>33</v>
      </c>
      <c r="Q43" s="4">
        <v>0</v>
      </c>
      <c r="R43" s="7">
        <v>44962</v>
      </c>
      <c r="S43" s="6">
        <v>44978</v>
      </c>
      <c r="T43" s="4" t="s">
        <v>34</v>
      </c>
      <c r="U43" s="4">
        <v>332</v>
      </c>
      <c r="V43" s="4">
        <v>0</v>
      </c>
      <c r="W43" s="4">
        <v>0</v>
      </c>
      <c r="X43" s="4" t="s">
        <v>226</v>
      </c>
      <c r="Y43" s="4" t="s">
        <v>48</v>
      </c>
    </row>
    <row r="44" s="4" customFormat="1" spans="1:25">
      <c r="A44" s="4" t="s">
        <v>227</v>
      </c>
      <c r="B44" s="4" t="s">
        <v>26</v>
      </c>
      <c r="C44" s="4" t="s">
        <v>27</v>
      </c>
      <c r="D44" s="4" t="s">
        <v>228</v>
      </c>
      <c r="E44" s="4" t="s">
        <v>229</v>
      </c>
      <c r="F44" s="6">
        <v>44974</v>
      </c>
      <c r="G44" s="6">
        <v>44975</v>
      </c>
      <c r="H44" s="4">
        <v>1</v>
      </c>
      <c r="I44" s="4">
        <v>1</v>
      </c>
      <c r="J44" s="4">
        <v>1</v>
      </c>
      <c r="K44" s="4" t="s">
        <v>30</v>
      </c>
      <c r="L44" s="4">
        <v>457</v>
      </c>
      <c r="M44" s="4">
        <v>457</v>
      </c>
      <c r="N44" s="4" t="s">
        <v>230</v>
      </c>
      <c r="O44" s="4" t="s">
        <v>32</v>
      </c>
      <c r="P44" s="4" t="s">
        <v>33</v>
      </c>
      <c r="Q44" s="4">
        <v>0</v>
      </c>
      <c r="R44" s="7">
        <v>44962</v>
      </c>
      <c r="S44" s="6">
        <v>44978</v>
      </c>
      <c r="T44" s="4" t="s">
        <v>34</v>
      </c>
      <c r="U44" s="4">
        <v>457</v>
      </c>
      <c r="V44" s="4">
        <v>0</v>
      </c>
      <c r="W44" s="4">
        <v>0</v>
      </c>
      <c r="X44" s="4" t="s">
        <v>231</v>
      </c>
      <c r="Y44" s="4" t="s">
        <v>48</v>
      </c>
    </row>
    <row r="45" s="4" customFormat="1" spans="1:25">
      <c r="A45" s="4" t="s">
        <v>232</v>
      </c>
      <c r="B45" s="4" t="s">
        <v>26</v>
      </c>
      <c r="C45" s="4" t="s">
        <v>27</v>
      </c>
      <c r="D45" s="4" t="s">
        <v>233</v>
      </c>
      <c r="E45" s="4" t="s">
        <v>234</v>
      </c>
      <c r="F45" s="6">
        <v>44973</v>
      </c>
      <c r="G45" s="6">
        <v>44975</v>
      </c>
      <c r="H45" s="4">
        <v>1</v>
      </c>
      <c r="I45" s="4">
        <v>2</v>
      </c>
      <c r="J45" s="4">
        <v>2</v>
      </c>
      <c r="K45" s="4" t="s">
        <v>30</v>
      </c>
      <c r="L45" s="4">
        <v>6020</v>
      </c>
      <c r="M45" s="4">
        <v>6020</v>
      </c>
      <c r="N45" s="4" t="s">
        <v>235</v>
      </c>
      <c r="O45" s="4" t="s">
        <v>32</v>
      </c>
      <c r="P45" s="4" t="s">
        <v>33</v>
      </c>
      <c r="Q45" s="4">
        <v>0</v>
      </c>
      <c r="R45" s="7">
        <v>44962</v>
      </c>
      <c r="S45" s="6">
        <v>44978</v>
      </c>
      <c r="T45" s="4" t="s">
        <v>34</v>
      </c>
      <c r="U45" s="4">
        <v>6020</v>
      </c>
      <c r="V45" s="4">
        <v>0</v>
      </c>
      <c r="W45" s="4">
        <v>0</v>
      </c>
      <c r="X45" s="4" t="s">
        <v>236</v>
      </c>
      <c r="Y45" s="4" t="s">
        <v>48</v>
      </c>
    </row>
    <row r="46" s="4" customFormat="1" spans="1:25">
      <c r="A46" s="4" t="s">
        <v>129</v>
      </c>
      <c r="B46" s="4" t="s">
        <v>26</v>
      </c>
      <c r="C46" s="4" t="s">
        <v>107</v>
      </c>
      <c r="D46" s="4" t="s">
        <v>130</v>
      </c>
      <c r="E46" s="4" t="s">
        <v>131</v>
      </c>
      <c r="F46" s="6">
        <v>44972</v>
      </c>
      <c r="G46" s="6">
        <v>44975</v>
      </c>
      <c r="H46" s="4">
        <v>1</v>
      </c>
      <c r="I46" s="4">
        <v>3</v>
      </c>
      <c r="J46" s="4">
        <v>3</v>
      </c>
      <c r="K46" s="4" t="s">
        <v>30</v>
      </c>
      <c r="L46" s="4">
        <v>-3981</v>
      </c>
      <c r="M46" s="4">
        <v>-3981</v>
      </c>
      <c r="N46" s="4" t="s">
        <v>132</v>
      </c>
      <c r="O46" s="4" t="s">
        <v>32</v>
      </c>
      <c r="P46" s="4" t="s">
        <v>33</v>
      </c>
      <c r="Q46" s="4">
        <v>0</v>
      </c>
      <c r="R46" s="7">
        <v>44956</v>
      </c>
      <c r="S46" s="6">
        <v>44978</v>
      </c>
      <c r="T46" s="4" t="s">
        <v>34</v>
      </c>
      <c r="U46" s="4">
        <v>-3981</v>
      </c>
      <c r="V46" s="4">
        <v>0</v>
      </c>
      <c r="W46" s="4">
        <v>0</v>
      </c>
      <c r="X46" s="4" t="s">
        <v>133</v>
      </c>
      <c r="Y46" s="4" t="s">
        <v>134</v>
      </c>
    </row>
    <row r="47" s="4" customFormat="1" spans="1:25">
      <c r="A47" s="4" t="s">
        <v>237</v>
      </c>
      <c r="B47" s="4" t="s">
        <v>26</v>
      </c>
      <c r="C47" s="4" t="s">
        <v>27</v>
      </c>
      <c r="D47" s="4" t="s">
        <v>238</v>
      </c>
      <c r="E47" s="4" t="s">
        <v>239</v>
      </c>
      <c r="F47" s="6">
        <v>44974</v>
      </c>
      <c r="G47" s="6">
        <v>44975</v>
      </c>
      <c r="H47" s="4">
        <v>1</v>
      </c>
      <c r="I47" s="4">
        <v>1</v>
      </c>
      <c r="J47" s="4">
        <v>1</v>
      </c>
      <c r="K47" s="4" t="s">
        <v>30</v>
      </c>
      <c r="L47" s="4">
        <v>886</v>
      </c>
      <c r="M47" s="4">
        <v>886</v>
      </c>
      <c r="N47" s="4" t="s">
        <v>240</v>
      </c>
      <c r="O47" s="4" t="s">
        <v>32</v>
      </c>
      <c r="P47" s="4" t="s">
        <v>33</v>
      </c>
      <c r="Q47" s="4">
        <v>0</v>
      </c>
      <c r="R47" s="7">
        <v>44963</v>
      </c>
      <c r="S47" s="6">
        <v>44978</v>
      </c>
      <c r="T47" s="4" t="s">
        <v>34</v>
      </c>
      <c r="U47" s="4">
        <v>886</v>
      </c>
      <c r="V47" s="4">
        <v>0</v>
      </c>
      <c r="W47" s="4">
        <v>0</v>
      </c>
      <c r="X47" s="4" t="s">
        <v>241</v>
      </c>
      <c r="Y47" s="4" t="s">
        <v>48</v>
      </c>
    </row>
    <row r="48" s="4" customFormat="1" spans="1:25">
      <c r="A48" s="4" t="s">
        <v>242</v>
      </c>
      <c r="B48" s="4" t="s">
        <v>26</v>
      </c>
      <c r="C48" s="4" t="s">
        <v>27</v>
      </c>
      <c r="D48" s="4" t="s">
        <v>243</v>
      </c>
      <c r="E48" s="4" t="s">
        <v>244</v>
      </c>
      <c r="F48" s="6">
        <v>44974</v>
      </c>
      <c r="G48" s="6">
        <v>44975</v>
      </c>
      <c r="H48" s="4">
        <v>1</v>
      </c>
      <c r="I48" s="4">
        <v>1</v>
      </c>
      <c r="J48" s="4">
        <v>1</v>
      </c>
      <c r="K48" s="4" t="s">
        <v>30</v>
      </c>
      <c r="L48" s="4">
        <v>744</v>
      </c>
      <c r="M48" s="4">
        <v>744</v>
      </c>
      <c r="N48" s="4" t="s">
        <v>245</v>
      </c>
      <c r="O48" s="4" t="s">
        <v>32</v>
      </c>
      <c r="P48" s="4" t="s">
        <v>33</v>
      </c>
      <c r="Q48" s="4">
        <v>0</v>
      </c>
      <c r="R48" s="7">
        <v>44964</v>
      </c>
      <c r="S48" s="6">
        <v>44978</v>
      </c>
      <c r="T48" s="4" t="s">
        <v>34</v>
      </c>
      <c r="U48" s="4">
        <v>744</v>
      </c>
      <c r="V48" s="4">
        <v>0</v>
      </c>
      <c r="W48" s="4">
        <v>0</v>
      </c>
      <c r="X48" s="4" t="s">
        <v>246</v>
      </c>
      <c r="Y48" s="4" t="s">
        <v>48</v>
      </c>
    </row>
    <row r="49" s="4" customFormat="1" spans="1:25">
      <c r="A49" s="4" t="s">
        <v>146</v>
      </c>
      <c r="B49" s="4" t="s">
        <v>26</v>
      </c>
      <c r="C49" s="4" t="s">
        <v>107</v>
      </c>
      <c r="D49" s="4" t="s">
        <v>147</v>
      </c>
      <c r="E49" s="4" t="s">
        <v>148</v>
      </c>
      <c r="F49" s="6">
        <v>44971</v>
      </c>
      <c r="G49" s="6">
        <v>44975</v>
      </c>
      <c r="H49" s="4">
        <v>1</v>
      </c>
      <c r="I49" s="4">
        <v>4</v>
      </c>
      <c r="J49" s="4">
        <v>4</v>
      </c>
      <c r="K49" s="4" t="s">
        <v>30</v>
      </c>
      <c r="L49" s="4">
        <v>-3044</v>
      </c>
      <c r="M49" s="4">
        <v>-3044</v>
      </c>
      <c r="N49" s="4" t="s">
        <v>149</v>
      </c>
      <c r="O49" s="4" t="s">
        <v>32</v>
      </c>
      <c r="P49" s="4" t="s">
        <v>33</v>
      </c>
      <c r="Q49" s="4">
        <v>0</v>
      </c>
      <c r="R49" s="7">
        <v>44957</v>
      </c>
      <c r="S49" s="6">
        <v>44978</v>
      </c>
      <c r="T49" s="4" t="s">
        <v>34</v>
      </c>
      <c r="U49" s="4">
        <v>-3044</v>
      </c>
      <c r="V49" s="4">
        <v>0</v>
      </c>
      <c r="W49" s="4">
        <v>0</v>
      </c>
      <c r="X49" s="4" t="s">
        <v>150</v>
      </c>
      <c r="Y49" s="4" t="s">
        <v>151</v>
      </c>
    </row>
    <row r="50" s="4" customFormat="1" spans="1:25">
      <c r="A50" s="4" t="s">
        <v>247</v>
      </c>
      <c r="B50" s="4" t="s">
        <v>26</v>
      </c>
      <c r="C50" s="4" t="s">
        <v>27</v>
      </c>
      <c r="D50" s="4" t="s">
        <v>248</v>
      </c>
      <c r="E50" s="4" t="s">
        <v>249</v>
      </c>
      <c r="F50" s="6">
        <v>44973</v>
      </c>
      <c r="G50" s="6">
        <v>44975</v>
      </c>
      <c r="H50" s="4">
        <v>2</v>
      </c>
      <c r="I50" s="4">
        <v>2</v>
      </c>
      <c r="J50" s="4">
        <v>4</v>
      </c>
      <c r="K50" s="4" t="s">
        <v>30</v>
      </c>
      <c r="L50" s="4">
        <v>3236</v>
      </c>
      <c r="M50" s="4">
        <v>3236</v>
      </c>
      <c r="N50" s="4" t="s">
        <v>250</v>
      </c>
      <c r="O50" s="4" t="s">
        <v>32</v>
      </c>
      <c r="P50" s="4" t="s">
        <v>33</v>
      </c>
      <c r="Q50" s="4">
        <v>0</v>
      </c>
      <c r="R50" s="7">
        <v>44965</v>
      </c>
      <c r="S50" s="6">
        <v>44978</v>
      </c>
      <c r="T50" s="4" t="s">
        <v>34</v>
      </c>
      <c r="U50" s="4">
        <v>3236</v>
      </c>
      <c r="V50" s="4">
        <v>0</v>
      </c>
      <c r="W50" s="4">
        <v>0</v>
      </c>
      <c r="X50" s="4" t="s">
        <v>251</v>
      </c>
      <c r="Y50" s="4" t="s">
        <v>48</v>
      </c>
    </row>
    <row r="51" s="4" customFormat="1" spans="1:25">
      <c r="A51" s="4" t="s">
        <v>252</v>
      </c>
      <c r="B51" s="4" t="s">
        <v>26</v>
      </c>
      <c r="C51" s="4" t="s">
        <v>27</v>
      </c>
      <c r="D51" s="4" t="s">
        <v>253</v>
      </c>
      <c r="E51" s="4" t="s">
        <v>254</v>
      </c>
      <c r="F51" s="6">
        <v>44973</v>
      </c>
      <c r="G51" s="6">
        <v>44975</v>
      </c>
      <c r="H51" s="4">
        <v>1</v>
      </c>
      <c r="I51" s="4">
        <v>2</v>
      </c>
      <c r="J51" s="4">
        <v>2</v>
      </c>
      <c r="K51" s="4" t="s">
        <v>30</v>
      </c>
      <c r="L51" s="4">
        <v>1294</v>
      </c>
      <c r="M51" s="4">
        <v>1294</v>
      </c>
      <c r="N51" s="4" t="s">
        <v>255</v>
      </c>
      <c r="O51" s="4" t="s">
        <v>32</v>
      </c>
      <c r="P51" s="4" t="s">
        <v>33</v>
      </c>
      <c r="Q51" s="4">
        <v>0</v>
      </c>
      <c r="R51" s="7">
        <v>44965</v>
      </c>
      <c r="S51" s="6">
        <v>44978</v>
      </c>
      <c r="T51" s="4" t="s">
        <v>34</v>
      </c>
      <c r="U51" s="4">
        <v>1294</v>
      </c>
      <c r="V51" s="4">
        <v>0</v>
      </c>
      <c r="W51" s="4">
        <v>0</v>
      </c>
      <c r="X51" s="4" t="s">
        <v>256</v>
      </c>
      <c r="Y51" s="4" t="s">
        <v>257</v>
      </c>
    </row>
    <row r="52" s="4" customFormat="1" spans="1:25">
      <c r="A52" s="4" t="s">
        <v>258</v>
      </c>
      <c r="B52" s="4" t="s">
        <v>26</v>
      </c>
      <c r="C52" s="4" t="s">
        <v>27</v>
      </c>
      <c r="D52" s="4" t="s">
        <v>83</v>
      </c>
      <c r="E52" s="4" t="s">
        <v>84</v>
      </c>
      <c r="F52" s="6">
        <v>44974</v>
      </c>
      <c r="G52" s="6">
        <v>44975</v>
      </c>
      <c r="H52" s="4">
        <v>1</v>
      </c>
      <c r="I52" s="4">
        <v>1</v>
      </c>
      <c r="J52" s="4">
        <v>1</v>
      </c>
      <c r="K52" s="4" t="s">
        <v>30</v>
      </c>
      <c r="L52" s="4">
        <v>772</v>
      </c>
      <c r="M52" s="4">
        <v>772</v>
      </c>
      <c r="N52" s="4" t="s">
        <v>259</v>
      </c>
      <c r="O52" s="4" t="s">
        <v>32</v>
      </c>
      <c r="P52" s="4" t="s">
        <v>33</v>
      </c>
      <c r="Q52" s="4">
        <v>0</v>
      </c>
      <c r="R52" s="7">
        <v>44965</v>
      </c>
      <c r="S52" s="6">
        <v>44978</v>
      </c>
      <c r="T52" s="4" t="s">
        <v>34</v>
      </c>
      <c r="U52" s="4">
        <v>772</v>
      </c>
      <c r="V52" s="4">
        <v>0</v>
      </c>
      <c r="W52" s="4">
        <v>0</v>
      </c>
      <c r="X52" s="4" t="s">
        <v>260</v>
      </c>
      <c r="Y52" s="4" t="s">
        <v>48</v>
      </c>
    </row>
    <row r="53" s="4" customFormat="1" spans="1:25">
      <c r="A53" s="4" t="s">
        <v>261</v>
      </c>
      <c r="B53" s="4" t="s">
        <v>26</v>
      </c>
      <c r="C53" s="4" t="s">
        <v>27</v>
      </c>
      <c r="D53" s="4" t="s">
        <v>262</v>
      </c>
      <c r="E53" s="4" t="s">
        <v>263</v>
      </c>
      <c r="F53" s="6">
        <v>44974</v>
      </c>
      <c r="G53" s="6">
        <v>44975</v>
      </c>
      <c r="H53" s="4">
        <v>1</v>
      </c>
      <c r="I53" s="4">
        <v>1</v>
      </c>
      <c r="J53" s="4">
        <v>1</v>
      </c>
      <c r="K53" s="4" t="s">
        <v>30</v>
      </c>
      <c r="L53" s="4">
        <v>3876</v>
      </c>
      <c r="M53" s="4">
        <v>3876</v>
      </c>
      <c r="N53" s="4" t="s">
        <v>264</v>
      </c>
      <c r="O53" s="4" t="s">
        <v>32</v>
      </c>
      <c r="P53" s="4" t="s">
        <v>33</v>
      </c>
      <c r="Q53" s="4">
        <v>0</v>
      </c>
      <c r="R53" s="7">
        <v>44966</v>
      </c>
      <c r="S53" s="6">
        <v>44978</v>
      </c>
      <c r="T53" s="4" t="s">
        <v>34</v>
      </c>
      <c r="U53" s="4">
        <v>3876</v>
      </c>
      <c r="V53" s="4">
        <v>0</v>
      </c>
      <c r="W53" s="4">
        <v>0</v>
      </c>
      <c r="X53" s="4" t="s">
        <v>265</v>
      </c>
      <c r="Y53" s="4" t="s">
        <v>266</v>
      </c>
    </row>
    <row r="54" s="4" customFormat="1" spans="1:25">
      <c r="A54" s="4" t="s">
        <v>267</v>
      </c>
      <c r="B54" s="4" t="s">
        <v>26</v>
      </c>
      <c r="C54" s="4" t="s">
        <v>27</v>
      </c>
      <c r="D54" s="4" t="s">
        <v>268</v>
      </c>
      <c r="E54" s="4" t="s">
        <v>254</v>
      </c>
      <c r="F54" s="6">
        <v>44974</v>
      </c>
      <c r="G54" s="6">
        <v>44975</v>
      </c>
      <c r="H54" s="4">
        <v>1</v>
      </c>
      <c r="I54" s="4">
        <v>1</v>
      </c>
      <c r="J54" s="4">
        <v>1</v>
      </c>
      <c r="K54" s="4" t="s">
        <v>30</v>
      </c>
      <c r="L54" s="4">
        <v>536</v>
      </c>
      <c r="M54" s="4">
        <v>536</v>
      </c>
      <c r="N54" s="4" t="s">
        <v>269</v>
      </c>
      <c r="O54" s="4" t="s">
        <v>32</v>
      </c>
      <c r="P54" s="4" t="s">
        <v>33</v>
      </c>
      <c r="Q54" s="4">
        <v>0</v>
      </c>
      <c r="R54" s="7">
        <v>44966</v>
      </c>
      <c r="S54" s="6">
        <v>44978</v>
      </c>
      <c r="T54" s="4" t="s">
        <v>34</v>
      </c>
      <c r="U54" s="4">
        <v>536</v>
      </c>
      <c r="V54" s="4">
        <v>0</v>
      </c>
      <c r="W54" s="4">
        <v>0</v>
      </c>
      <c r="X54" s="4" t="s">
        <v>270</v>
      </c>
      <c r="Y54" s="4" t="s">
        <v>271</v>
      </c>
    </row>
    <row r="55" s="4" customFormat="1" spans="1:25">
      <c r="A55" s="4" t="s">
        <v>272</v>
      </c>
      <c r="B55" s="4" t="s">
        <v>26</v>
      </c>
      <c r="C55" s="4" t="s">
        <v>27</v>
      </c>
      <c r="D55" s="4" t="s">
        <v>273</v>
      </c>
      <c r="E55" s="4" t="s">
        <v>274</v>
      </c>
      <c r="F55" s="6">
        <v>44972</v>
      </c>
      <c r="G55" s="6">
        <v>44975</v>
      </c>
      <c r="H55" s="4">
        <v>1</v>
      </c>
      <c r="I55" s="4">
        <v>3</v>
      </c>
      <c r="J55" s="4">
        <v>3</v>
      </c>
      <c r="K55" s="4" t="s">
        <v>30</v>
      </c>
      <c r="L55" s="4">
        <v>1344</v>
      </c>
      <c r="M55" s="4">
        <v>1344</v>
      </c>
      <c r="N55" s="4" t="s">
        <v>275</v>
      </c>
      <c r="O55" s="4" t="s">
        <v>32</v>
      </c>
      <c r="P55" s="4" t="s">
        <v>33</v>
      </c>
      <c r="Q55" s="4">
        <v>0</v>
      </c>
      <c r="R55" s="7">
        <v>44966</v>
      </c>
      <c r="S55" s="6">
        <v>44978</v>
      </c>
      <c r="T55" s="4" t="s">
        <v>34</v>
      </c>
      <c r="U55" s="4">
        <v>1344</v>
      </c>
      <c r="V55" s="4">
        <v>0</v>
      </c>
      <c r="W55" s="4">
        <v>0</v>
      </c>
      <c r="X55" s="4" t="s">
        <v>276</v>
      </c>
      <c r="Y55" s="4" t="s">
        <v>277</v>
      </c>
    </row>
    <row r="56" s="4" customFormat="1" spans="1:25">
      <c r="A56" s="4" t="s">
        <v>278</v>
      </c>
      <c r="B56" s="4" t="s">
        <v>26</v>
      </c>
      <c r="C56" s="4" t="s">
        <v>27</v>
      </c>
      <c r="D56" s="4" t="s">
        <v>279</v>
      </c>
      <c r="E56" s="4" t="s">
        <v>280</v>
      </c>
      <c r="F56" s="6">
        <v>44969</v>
      </c>
      <c r="G56" s="6">
        <v>44975</v>
      </c>
      <c r="H56" s="4">
        <v>1</v>
      </c>
      <c r="I56" s="4">
        <v>6</v>
      </c>
      <c r="J56" s="4">
        <v>6</v>
      </c>
      <c r="K56" s="4" t="s">
        <v>30</v>
      </c>
      <c r="L56" s="4">
        <v>2364</v>
      </c>
      <c r="M56" s="4">
        <v>2364</v>
      </c>
      <c r="N56" s="4" t="s">
        <v>281</v>
      </c>
      <c r="O56" s="4" t="s">
        <v>32</v>
      </c>
      <c r="P56" s="4" t="s">
        <v>33</v>
      </c>
      <c r="Q56" s="4">
        <v>0</v>
      </c>
      <c r="R56" s="7">
        <v>44966</v>
      </c>
      <c r="S56" s="6">
        <v>44978</v>
      </c>
      <c r="T56" s="4" t="s">
        <v>34</v>
      </c>
      <c r="U56" s="4">
        <v>2364</v>
      </c>
      <c r="V56" s="4">
        <v>0</v>
      </c>
      <c r="W56" s="4">
        <v>0</v>
      </c>
      <c r="X56" s="4" t="s">
        <v>282</v>
      </c>
      <c r="Y56" s="4" t="s">
        <v>283</v>
      </c>
    </row>
    <row r="57" s="4" customFormat="1" spans="1:25">
      <c r="A57" s="4" t="s">
        <v>284</v>
      </c>
      <c r="B57" s="4" t="s">
        <v>26</v>
      </c>
      <c r="C57" s="4" t="s">
        <v>27</v>
      </c>
      <c r="D57" s="4" t="s">
        <v>147</v>
      </c>
      <c r="E57" s="4" t="s">
        <v>285</v>
      </c>
      <c r="F57" s="6">
        <v>44972</v>
      </c>
      <c r="G57" s="6">
        <v>44975</v>
      </c>
      <c r="H57" s="4">
        <v>1</v>
      </c>
      <c r="I57" s="4">
        <v>3</v>
      </c>
      <c r="J57" s="4">
        <v>3</v>
      </c>
      <c r="K57" s="4" t="s">
        <v>30</v>
      </c>
      <c r="L57" s="4">
        <v>4467</v>
      </c>
      <c r="M57" s="4">
        <v>4467</v>
      </c>
      <c r="N57" s="4" t="s">
        <v>286</v>
      </c>
      <c r="O57" s="4" t="s">
        <v>32</v>
      </c>
      <c r="P57" s="4" t="s">
        <v>33</v>
      </c>
      <c r="Q57" s="4">
        <v>0</v>
      </c>
      <c r="R57" s="7">
        <v>44966</v>
      </c>
      <c r="S57" s="6">
        <v>44978</v>
      </c>
      <c r="T57" s="4" t="s">
        <v>34</v>
      </c>
      <c r="U57" s="4">
        <v>4467</v>
      </c>
      <c r="V57" s="4">
        <v>0</v>
      </c>
      <c r="W57" s="4">
        <v>0</v>
      </c>
      <c r="X57" s="4" t="s">
        <v>287</v>
      </c>
      <c r="Y57" s="4" t="s">
        <v>288</v>
      </c>
    </row>
    <row r="58" s="4" customFormat="1" spans="1:25">
      <c r="A58" s="4" t="s">
        <v>289</v>
      </c>
      <c r="B58" s="4" t="s">
        <v>26</v>
      </c>
      <c r="C58" s="4" t="s">
        <v>27</v>
      </c>
      <c r="D58" s="4" t="s">
        <v>290</v>
      </c>
      <c r="E58" s="4" t="s">
        <v>291</v>
      </c>
      <c r="F58" s="6">
        <v>44974</v>
      </c>
      <c r="G58" s="6">
        <v>44975</v>
      </c>
      <c r="H58" s="4">
        <v>1</v>
      </c>
      <c r="I58" s="4">
        <v>1</v>
      </c>
      <c r="J58" s="4">
        <v>1</v>
      </c>
      <c r="K58" s="4" t="s">
        <v>30</v>
      </c>
      <c r="L58" s="4">
        <v>1263</v>
      </c>
      <c r="M58" s="4">
        <v>1263</v>
      </c>
      <c r="N58" s="4" t="s">
        <v>292</v>
      </c>
      <c r="O58" s="4" t="s">
        <v>32</v>
      </c>
      <c r="P58" s="4" t="s">
        <v>33</v>
      </c>
      <c r="Q58" s="4">
        <v>0</v>
      </c>
      <c r="R58" s="7">
        <v>44966</v>
      </c>
      <c r="S58" s="6">
        <v>44978</v>
      </c>
      <c r="T58" s="4" t="s">
        <v>34</v>
      </c>
      <c r="U58" s="4">
        <v>1263</v>
      </c>
      <c r="V58" s="4">
        <v>0</v>
      </c>
      <c r="W58" s="4">
        <v>0</v>
      </c>
      <c r="X58" s="4" t="s">
        <v>293</v>
      </c>
      <c r="Y58" s="4" t="s">
        <v>294</v>
      </c>
    </row>
    <row r="59" s="4" customFormat="1" spans="1:25">
      <c r="A59" s="4" t="s">
        <v>295</v>
      </c>
      <c r="B59" s="4" t="s">
        <v>26</v>
      </c>
      <c r="C59" s="4" t="s">
        <v>27</v>
      </c>
      <c r="D59" s="4" t="s">
        <v>147</v>
      </c>
      <c r="E59" s="4" t="s">
        <v>148</v>
      </c>
      <c r="F59" s="6">
        <v>44974</v>
      </c>
      <c r="G59" s="6">
        <v>44975</v>
      </c>
      <c r="H59" s="4">
        <v>3</v>
      </c>
      <c r="I59" s="4">
        <v>1</v>
      </c>
      <c r="J59" s="4">
        <v>3</v>
      </c>
      <c r="K59" s="4" t="s">
        <v>30</v>
      </c>
      <c r="L59" s="4">
        <v>2253</v>
      </c>
      <c r="M59" s="4">
        <v>2253</v>
      </c>
      <c r="N59" s="4" t="s">
        <v>296</v>
      </c>
      <c r="O59" s="4" t="s">
        <v>32</v>
      </c>
      <c r="P59" s="4" t="s">
        <v>33</v>
      </c>
      <c r="Q59" s="4">
        <v>0</v>
      </c>
      <c r="R59" s="7">
        <v>44966</v>
      </c>
      <c r="S59" s="6">
        <v>44978</v>
      </c>
      <c r="T59" s="4" t="s">
        <v>34</v>
      </c>
      <c r="U59" s="4">
        <v>2253</v>
      </c>
      <c r="V59" s="4">
        <v>0</v>
      </c>
      <c r="W59" s="4">
        <v>0</v>
      </c>
      <c r="X59" s="4" t="s">
        <v>297</v>
      </c>
      <c r="Y59" s="4" t="s">
        <v>151</v>
      </c>
    </row>
    <row r="60" s="4" customFormat="1" spans="1:25">
      <c r="A60" s="4" t="s">
        <v>298</v>
      </c>
      <c r="B60" s="4" t="s">
        <v>26</v>
      </c>
      <c r="C60" s="4" t="s">
        <v>27</v>
      </c>
      <c r="D60" s="4" t="s">
        <v>299</v>
      </c>
      <c r="E60" s="4" t="s">
        <v>300</v>
      </c>
      <c r="F60" s="6">
        <v>44972</v>
      </c>
      <c r="G60" s="6">
        <v>44975</v>
      </c>
      <c r="H60" s="4">
        <v>1</v>
      </c>
      <c r="I60" s="4">
        <v>3</v>
      </c>
      <c r="J60" s="4">
        <v>3</v>
      </c>
      <c r="K60" s="4" t="s">
        <v>30</v>
      </c>
      <c r="L60" s="4">
        <v>663</v>
      </c>
      <c r="M60" s="4">
        <v>663</v>
      </c>
      <c r="N60" s="4" t="s">
        <v>301</v>
      </c>
      <c r="O60" s="4" t="s">
        <v>32</v>
      </c>
      <c r="P60" s="4" t="s">
        <v>33</v>
      </c>
      <c r="Q60" s="4">
        <v>0</v>
      </c>
      <c r="R60" s="7">
        <v>44967</v>
      </c>
      <c r="S60" s="6">
        <v>44978</v>
      </c>
      <c r="T60" s="4" t="s">
        <v>34</v>
      </c>
      <c r="U60" s="4">
        <v>663</v>
      </c>
      <c r="V60" s="4">
        <v>0</v>
      </c>
      <c r="W60" s="4">
        <v>0</v>
      </c>
      <c r="X60" s="4" t="s">
        <v>302</v>
      </c>
      <c r="Y60" s="4" t="s">
        <v>48</v>
      </c>
    </row>
    <row r="61" s="4" customFormat="1" spans="1:25">
      <c r="A61" s="4" t="s">
        <v>303</v>
      </c>
      <c r="B61" s="4" t="s">
        <v>26</v>
      </c>
      <c r="C61" s="4" t="s">
        <v>27</v>
      </c>
      <c r="D61" s="4" t="s">
        <v>304</v>
      </c>
      <c r="E61" s="4" t="s">
        <v>305</v>
      </c>
      <c r="F61" s="6">
        <v>44973</v>
      </c>
      <c r="G61" s="6">
        <v>44975</v>
      </c>
      <c r="H61" s="4">
        <v>1</v>
      </c>
      <c r="I61" s="4">
        <v>2</v>
      </c>
      <c r="J61" s="4">
        <v>2</v>
      </c>
      <c r="K61" s="4" t="s">
        <v>30</v>
      </c>
      <c r="L61" s="4">
        <v>2044</v>
      </c>
      <c r="M61" s="4">
        <v>2044</v>
      </c>
      <c r="N61" s="4" t="s">
        <v>306</v>
      </c>
      <c r="O61" s="4" t="s">
        <v>32</v>
      </c>
      <c r="P61" s="4" t="s">
        <v>33</v>
      </c>
      <c r="Q61" s="4">
        <v>0</v>
      </c>
      <c r="R61" s="7">
        <v>44967</v>
      </c>
      <c r="S61" s="6">
        <v>44978</v>
      </c>
      <c r="T61" s="4" t="s">
        <v>34</v>
      </c>
      <c r="U61" s="4">
        <v>2044</v>
      </c>
      <c r="V61" s="4">
        <v>0</v>
      </c>
      <c r="W61" s="4">
        <v>0</v>
      </c>
      <c r="X61" s="4" t="s">
        <v>307</v>
      </c>
      <c r="Y61" s="4" t="s">
        <v>48</v>
      </c>
    </row>
    <row r="62" s="4" customFormat="1" spans="1:25">
      <c r="A62" s="4" t="s">
        <v>308</v>
      </c>
      <c r="B62" s="4" t="s">
        <v>26</v>
      </c>
      <c r="C62" s="4" t="s">
        <v>27</v>
      </c>
      <c r="D62" s="4" t="s">
        <v>290</v>
      </c>
      <c r="E62" s="4" t="s">
        <v>291</v>
      </c>
      <c r="F62" s="6">
        <v>44974</v>
      </c>
      <c r="G62" s="6">
        <v>44975</v>
      </c>
      <c r="H62" s="4">
        <v>5</v>
      </c>
      <c r="I62" s="4">
        <v>1</v>
      </c>
      <c r="J62" s="4">
        <v>5</v>
      </c>
      <c r="K62" s="4" t="s">
        <v>30</v>
      </c>
      <c r="L62" s="4">
        <v>6295</v>
      </c>
      <c r="M62" s="4">
        <v>6295</v>
      </c>
      <c r="N62" s="4" t="s">
        <v>309</v>
      </c>
      <c r="O62" s="4" t="s">
        <v>32</v>
      </c>
      <c r="P62" s="4" t="s">
        <v>33</v>
      </c>
      <c r="Q62" s="4">
        <v>0</v>
      </c>
      <c r="R62" s="7">
        <v>44967</v>
      </c>
      <c r="S62" s="6">
        <v>44978</v>
      </c>
      <c r="T62" s="4" t="s">
        <v>34</v>
      </c>
      <c r="U62" s="4">
        <v>6295</v>
      </c>
      <c r="V62" s="4">
        <v>0</v>
      </c>
      <c r="W62" s="4">
        <v>0</v>
      </c>
      <c r="X62" s="4" t="s">
        <v>310</v>
      </c>
      <c r="Y62" s="4" t="s">
        <v>311</v>
      </c>
    </row>
    <row r="63" s="4" customFormat="1" spans="1:25">
      <c r="A63" s="4" t="s">
        <v>312</v>
      </c>
      <c r="B63" s="4" t="s">
        <v>26</v>
      </c>
      <c r="C63" s="4" t="s">
        <v>27</v>
      </c>
      <c r="D63" s="4" t="s">
        <v>279</v>
      </c>
      <c r="E63" s="4" t="s">
        <v>280</v>
      </c>
      <c r="F63" s="6">
        <v>44970</v>
      </c>
      <c r="G63" s="6">
        <v>44975</v>
      </c>
      <c r="H63" s="4">
        <v>1</v>
      </c>
      <c r="I63" s="4">
        <v>5</v>
      </c>
      <c r="J63" s="4">
        <v>5</v>
      </c>
      <c r="K63" s="4" t="s">
        <v>30</v>
      </c>
      <c r="L63" s="4">
        <v>1980</v>
      </c>
      <c r="M63" s="4">
        <v>1980</v>
      </c>
      <c r="N63" s="4" t="s">
        <v>313</v>
      </c>
      <c r="O63" s="4" t="s">
        <v>32</v>
      </c>
      <c r="P63" s="4" t="s">
        <v>33</v>
      </c>
      <c r="Q63" s="4">
        <v>0</v>
      </c>
      <c r="R63" s="7">
        <v>44967</v>
      </c>
      <c r="S63" s="6">
        <v>44978</v>
      </c>
      <c r="T63" s="4" t="s">
        <v>34</v>
      </c>
      <c r="U63" s="4">
        <v>1980</v>
      </c>
      <c r="V63" s="4">
        <v>0</v>
      </c>
      <c r="W63" s="4">
        <v>0</v>
      </c>
      <c r="X63" s="4" t="s">
        <v>314</v>
      </c>
      <c r="Y63" s="4" t="s">
        <v>315</v>
      </c>
    </row>
    <row r="64" s="4" customFormat="1" spans="1:25">
      <c r="A64" s="4" t="s">
        <v>316</v>
      </c>
      <c r="B64" s="4" t="s">
        <v>26</v>
      </c>
      <c r="C64" s="4" t="s">
        <v>27</v>
      </c>
      <c r="D64" s="4" t="s">
        <v>279</v>
      </c>
      <c r="E64" s="4" t="s">
        <v>280</v>
      </c>
      <c r="F64" s="6">
        <v>44970</v>
      </c>
      <c r="G64" s="6">
        <v>44975</v>
      </c>
      <c r="H64" s="4">
        <v>1</v>
      </c>
      <c r="I64" s="4">
        <v>5</v>
      </c>
      <c r="J64" s="4">
        <v>5</v>
      </c>
      <c r="K64" s="4" t="s">
        <v>30</v>
      </c>
      <c r="L64" s="4">
        <v>1980</v>
      </c>
      <c r="M64" s="4">
        <v>1980</v>
      </c>
      <c r="N64" s="4" t="s">
        <v>317</v>
      </c>
      <c r="O64" s="4" t="s">
        <v>32</v>
      </c>
      <c r="P64" s="4" t="s">
        <v>33</v>
      </c>
      <c r="Q64" s="4">
        <v>0</v>
      </c>
      <c r="R64" s="7">
        <v>44967</v>
      </c>
      <c r="S64" s="6">
        <v>44978</v>
      </c>
      <c r="T64" s="4" t="s">
        <v>34</v>
      </c>
      <c r="U64" s="4">
        <v>1980</v>
      </c>
      <c r="V64" s="4">
        <v>0</v>
      </c>
      <c r="W64" s="4">
        <v>0</v>
      </c>
      <c r="X64" s="4" t="s">
        <v>318</v>
      </c>
      <c r="Y64" s="4" t="s">
        <v>319</v>
      </c>
    </row>
    <row r="65" s="4" customFormat="1" spans="1:25">
      <c r="A65" s="4" t="s">
        <v>320</v>
      </c>
      <c r="B65" s="4" t="s">
        <v>26</v>
      </c>
      <c r="C65" s="4" t="s">
        <v>27</v>
      </c>
      <c r="D65" s="4" t="s">
        <v>321</v>
      </c>
      <c r="E65" s="4" t="s">
        <v>176</v>
      </c>
      <c r="F65" s="6">
        <v>44974</v>
      </c>
      <c r="G65" s="6">
        <v>44975</v>
      </c>
      <c r="H65" s="4">
        <v>1</v>
      </c>
      <c r="I65" s="4">
        <v>1</v>
      </c>
      <c r="J65" s="4">
        <v>1</v>
      </c>
      <c r="K65" s="4" t="s">
        <v>30</v>
      </c>
      <c r="L65" s="4">
        <v>618</v>
      </c>
      <c r="M65" s="4">
        <v>618</v>
      </c>
      <c r="N65" s="4" t="s">
        <v>322</v>
      </c>
      <c r="O65" s="4" t="s">
        <v>32</v>
      </c>
      <c r="P65" s="4" t="s">
        <v>33</v>
      </c>
      <c r="Q65" s="4">
        <v>0</v>
      </c>
      <c r="R65" s="7">
        <v>44967</v>
      </c>
      <c r="S65" s="6">
        <v>44978</v>
      </c>
      <c r="T65" s="4" t="s">
        <v>34</v>
      </c>
      <c r="U65" s="4">
        <v>618</v>
      </c>
      <c r="V65" s="4">
        <v>0</v>
      </c>
      <c r="W65" s="4">
        <v>0</v>
      </c>
      <c r="X65" s="4" t="s">
        <v>323</v>
      </c>
      <c r="Y65" s="4" t="s">
        <v>48</v>
      </c>
    </row>
    <row r="66" s="4" customFormat="1" spans="1:25">
      <c r="A66" s="4" t="s">
        <v>324</v>
      </c>
      <c r="B66" s="4" t="s">
        <v>26</v>
      </c>
      <c r="C66" s="4" t="s">
        <v>27</v>
      </c>
      <c r="D66" s="4" t="s">
        <v>290</v>
      </c>
      <c r="E66" s="4" t="s">
        <v>291</v>
      </c>
      <c r="F66" s="6">
        <v>44974</v>
      </c>
      <c r="G66" s="6">
        <v>44975</v>
      </c>
      <c r="H66" s="4">
        <v>2</v>
      </c>
      <c r="I66" s="4">
        <v>1</v>
      </c>
      <c r="J66" s="4">
        <v>2</v>
      </c>
      <c r="K66" s="4" t="s">
        <v>30</v>
      </c>
      <c r="L66" s="4">
        <v>2518</v>
      </c>
      <c r="M66" s="4">
        <v>2518</v>
      </c>
      <c r="N66" s="4" t="s">
        <v>325</v>
      </c>
      <c r="O66" s="4" t="s">
        <v>32</v>
      </c>
      <c r="P66" s="4" t="s">
        <v>33</v>
      </c>
      <c r="Q66" s="4">
        <v>0</v>
      </c>
      <c r="R66" s="7">
        <v>44967</v>
      </c>
      <c r="S66" s="6">
        <v>44978</v>
      </c>
      <c r="T66" s="4" t="s">
        <v>34</v>
      </c>
      <c r="U66" s="4">
        <v>2518</v>
      </c>
      <c r="V66" s="4">
        <v>0</v>
      </c>
      <c r="W66" s="4">
        <v>0</v>
      </c>
      <c r="X66" s="4" t="s">
        <v>326</v>
      </c>
      <c r="Y66" s="4" t="s">
        <v>327</v>
      </c>
    </row>
    <row r="67" s="4" customFormat="1" spans="1:25">
      <c r="A67" s="4" t="s">
        <v>328</v>
      </c>
      <c r="B67" s="4" t="s">
        <v>26</v>
      </c>
      <c r="C67" s="4" t="s">
        <v>27</v>
      </c>
      <c r="D67" s="4" t="s">
        <v>220</v>
      </c>
      <c r="E67" s="4" t="s">
        <v>125</v>
      </c>
      <c r="F67" s="6">
        <v>44973</v>
      </c>
      <c r="G67" s="6">
        <v>44975</v>
      </c>
      <c r="H67" s="4">
        <v>1</v>
      </c>
      <c r="I67" s="4">
        <v>2</v>
      </c>
      <c r="J67" s="4">
        <v>2</v>
      </c>
      <c r="K67" s="4" t="s">
        <v>30</v>
      </c>
      <c r="L67" s="4">
        <v>452</v>
      </c>
      <c r="M67" s="4">
        <v>452</v>
      </c>
      <c r="N67" s="4" t="s">
        <v>329</v>
      </c>
      <c r="O67" s="4" t="s">
        <v>32</v>
      </c>
      <c r="P67" s="4" t="s">
        <v>33</v>
      </c>
      <c r="Q67" s="4">
        <v>0</v>
      </c>
      <c r="R67" s="7">
        <v>44967</v>
      </c>
      <c r="S67" s="6">
        <v>44978</v>
      </c>
      <c r="T67" s="4" t="s">
        <v>34</v>
      </c>
      <c r="U67" s="4">
        <v>452</v>
      </c>
      <c r="V67" s="4">
        <v>0</v>
      </c>
      <c r="W67" s="4">
        <v>0</v>
      </c>
      <c r="X67" s="4" t="s">
        <v>330</v>
      </c>
      <c r="Y67" s="4" t="s">
        <v>48</v>
      </c>
    </row>
    <row r="68" s="4" customFormat="1" spans="1:25">
      <c r="A68" s="4" t="s">
        <v>331</v>
      </c>
      <c r="B68" s="4" t="s">
        <v>26</v>
      </c>
      <c r="C68" s="4" t="s">
        <v>27</v>
      </c>
      <c r="D68" s="4" t="s">
        <v>332</v>
      </c>
      <c r="E68" s="4" t="s">
        <v>333</v>
      </c>
      <c r="F68" s="6">
        <v>44973</v>
      </c>
      <c r="G68" s="6">
        <v>44975</v>
      </c>
      <c r="H68" s="4">
        <v>1</v>
      </c>
      <c r="I68" s="4">
        <v>2</v>
      </c>
      <c r="J68" s="4">
        <v>2</v>
      </c>
      <c r="K68" s="4" t="s">
        <v>30</v>
      </c>
      <c r="L68" s="4">
        <v>5646</v>
      </c>
      <c r="M68" s="4">
        <v>5646</v>
      </c>
      <c r="N68" s="4" t="s">
        <v>334</v>
      </c>
      <c r="O68" s="4" t="s">
        <v>32</v>
      </c>
      <c r="P68" s="4" t="s">
        <v>33</v>
      </c>
      <c r="Q68" s="4">
        <v>0</v>
      </c>
      <c r="R68" s="7">
        <v>44967</v>
      </c>
      <c r="S68" s="6">
        <v>44978</v>
      </c>
      <c r="T68" s="4" t="s">
        <v>34</v>
      </c>
      <c r="U68" s="4">
        <v>5646</v>
      </c>
      <c r="V68" s="4">
        <v>0</v>
      </c>
      <c r="W68" s="4">
        <v>0</v>
      </c>
      <c r="X68" s="4" t="s">
        <v>335</v>
      </c>
      <c r="Y68" s="4" t="s">
        <v>336</v>
      </c>
    </row>
    <row r="69" s="4" customFormat="1" spans="1:25">
      <c r="A69" s="4" t="s">
        <v>337</v>
      </c>
      <c r="B69" s="4" t="s">
        <v>26</v>
      </c>
      <c r="C69" s="4" t="s">
        <v>27</v>
      </c>
      <c r="D69" s="4" t="s">
        <v>279</v>
      </c>
      <c r="E69" s="4" t="s">
        <v>338</v>
      </c>
      <c r="F69" s="6">
        <v>44972</v>
      </c>
      <c r="G69" s="6">
        <v>44975</v>
      </c>
      <c r="H69" s="4">
        <v>1</v>
      </c>
      <c r="I69" s="4">
        <v>3</v>
      </c>
      <c r="J69" s="4">
        <v>3</v>
      </c>
      <c r="K69" s="4" t="s">
        <v>30</v>
      </c>
      <c r="L69" s="4">
        <v>1482</v>
      </c>
      <c r="M69" s="4">
        <v>1482</v>
      </c>
      <c r="N69" s="4" t="s">
        <v>339</v>
      </c>
      <c r="O69" s="4" t="s">
        <v>32</v>
      </c>
      <c r="P69" s="4" t="s">
        <v>33</v>
      </c>
      <c r="Q69" s="4">
        <v>0</v>
      </c>
      <c r="R69" s="7">
        <v>44968</v>
      </c>
      <c r="S69" s="6">
        <v>44978</v>
      </c>
      <c r="T69" s="4" t="s">
        <v>34</v>
      </c>
      <c r="U69" s="4">
        <v>1482</v>
      </c>
      <c r="V69" s="4">
        <v>0</v>
      </c>
      <c r="W69" s="4">
        <v>0</v>
      </c>
      <c r="X69" s="4" t="s">
        <v>340</v>
      </c>
      <c r="Y69" s="4" t="s">
        <v>341</v>
      </c>
    </row>
    <row r="70" s="4" customFormat="1" spans="1:25">
      <c r="A70" s="4" t="s">
        <v>342</v>
      </c>
      <c r="B70" s="4" t="s">
        <v>26</v>
      </c>
      <c r="C70" s="4" t="s">
        <v>27</v>
      </c>
      <c r="D70" s="4" t="s">
        <v>343</v>
      </c>
      <c r="E70" s="4" t="s">
        <v>344</v>
      </c>
      <c r="F70" s="6">
        <v>44969</v>
      </c>
      <c r="G70" s="6">
        <v>44975</v>
      </c>
      <c r="H70" s="4">
        <v>1</v>
      </c>
      <c r="I70" s="4">
        <v>6</v>
      </c>
      <c r="J70" s="4">
        <v>6</v>
      </c>
      <c r="K70" s="4" t="s">
        <v>30</v>
      </c>
      <c r="L70" s="4">
        <v>6996</v>
      </c>
      <c r="M70" s="4">
        <v>6996</v>
      </c>
      <c r="N70" s="4" t="s">
        <v>345</v>
      </c>
      <c r="O70" s="4" t="s">
        <v>32</v>
      </c>
      <c r="P70" s="4" t="s">
        <v>33</v>
      </c>
      <c r="Q70" s="4">
        <v>0</v>
      </c>
      <c r="R70" s="7">
        <v>44968</v>
      </c>
      <c r="S70" s="6">
        <v>44978</v>
      </c>
      <c r="T70" s="4" t="s">
        <v>34</v>
      </c>
      <c r="U70" s="4">
        <v>6996</v>
      </c>
      <c r="V70" s="4">
        <v>0</v>
      </c>
      <c r="W70" s="4">
        <v>0</v>
      </c>
      <c r="X70" s="4" t="s">
        <v>346</v>
      </c>
      <c r="Y70" s="4" t="s">
        <v>48</v>
      </c>
    </row>
    <row r="71" s="4" customFormat="1" spans="1:25">
      <c r="A71" s="4" t="s">
        <v>347</v>
      </c>
      <c r="B71" s="4" t="s">
        <v>26</v>
      </c>
      <c r="C71" s="4" t="s">
        <v>27</v>
      </c>
      <c r="D71" s="4" t="s">
        <v>147</v>
      </c>
      <c r="E71" s="4" t="s">
        <v>348</v>
      </c>
      <c r="F71" s="6">
        <v>44971</v>
      </c>
      <c r="G71" s="6">
        <v>44975</v>
      </c>
      <c r="H71" s="4">
        <v>1</v>
      </c>
      <c r="I71" s="4">
        <v>4</v>
      </c>
      <c r="J71" s="4">
        <v>4</v>
      </c>
      <c r="K71" s="4" t="s">
        <v>30</v>
      </c>
      <c r="L71" s="4">
        <v>3160</v>
      </c>
      <c r="M71" s="4">
        <v>3160</v>
      </c>
      <c r="N71" s="4" t="s">
        <v>349</v>
      </c>
      <c r="O71" s="4" t="s">
        <v>32</v>
      </c>
      <c r="P71" s="4" t="s">
        <v>33</v>
      </c>
      <c r="Q71" s="4">
        <v>0</v>
      </c>
      <c r="R71" s="7">
        <v>44968</v>
      </c>
      <c r="S71" s="6">
        <v>44978</v>
      </c>
      <c r="T71" s="4" t="s">
        <v>34</v>
      </c>
      <c r="U71" s="4">
        <v>3160</v>
      </c>
      <c r="V71" s="4">
        <v>0</v>
      </c>
      <c r="W71" s="4">
        <v>0</v>
      </c>
      <c r="X71" s="4" t="s">
        <v>350</v>
      </c>
      <c r="Y71" s="4" t="s">
        <v>351</v>
      </c>
    </row>
    <row r="72" s="4" customFormat="1" spans="1:25">
      <c r="A72" s="4" t="s">
        <v>352</v>
      </c>
      <c r="B72" s="4" t="s">
        <v>26</v>
      </c>
      <c r="C72" s="4" t="s">
        <v>27</v>
      </c>
      <c r="D72" s="4" t="s">
        <v>220</v>
      </c>
      <c r="E72" s="4" t="s">
        <v>125</v>
      </c>
      <c r="F72" s="6">
        <v>44973</v>
      </c>
      <c r="G72" s="6">
        <v>44975</v>
      </c>
      <c r="H72" s="4">
        <v>1</v>
      </c>
      <c r="I72" s="4">
        <v>2</v>
      </c>
      <c r="J72" s="4">
        <v>2</v>
      </c>
      <c r="K72" s="4" t="s">
        <v>30</v>
      </c>
      <c r="L72" s="4">
        <v>452</v>
      </c>
      <c r="M72" s="4">
        <v>452</v>
      </c>
      <c r="N72" s="4" t="s">
        <v>353</v>
      </c>
      <c r="O72" s="4" t="s">
        <v>32</v>
      </c>
      <c r="P72" s="4" t="s">
        <v>33</v>
      </c>
      <c r="Q72" s="4">
        <v>0</v>
      </c>
      <c r="R72" s="7">
        <v>44968</v>
      </c>
      <c r="S72" s="6">
        <v>44978</v>
      </c>
      <c r="T72" s="4" t="s">
        <v>34</v>
      </c>
      <c r="U72" s="4">
        <v>452</v>
      </c>
      <c r="V72" s="4">
        <v>0</v>
      </c>
      <c r="W72" s="4">
        <v>0</v>
      </c>
      <c r="X72" s="4" t="s">
        <v>354</v>
      </c>
      <c r="Y72" s="4" t="s">
        <v>48</v>
      </c>
    </row>
    <row r="73" s="4" customFormat="1" spans="1:25">
      <c r="A73" s="4" t="s">
        <v>355</v>
      </c>
      <c r="B73" s="4" t="s">
        <v>26</v>
      </c>
      <c r="C73" s="4" t="s">
        <v>27</v>
      </c>
      <c r="D73" s="4" t="s">
        <v>356</v>
      </c>
      <c r="E73" s="4" t="s">
        <v>357</v>
      </c>
      <c r="F73" s="6">
        <v>44974</v>
      </c>
      <c r="G73" s="6">
        <v>44975</v>
      </c>
      <c r="H73" s="4">
        <v>1</v>
      </c>
      <c r="I73" s="4">
        <v>1</v>
      </c>
      <c r="J73" s="4">
        <v>1</v>
      </c>
      <c r="K73" s="4" t="s">
        <v>30</v>
      </c>
      <c r="L73" s="4">
        <v>456</v>
      </c>
      <c r="M73" s="4">
        <v>456</v>
      </c>
      <c r="N73" s="4" t="s">
        <v>358</v>
      </c>
      <c r="O73" s="4" t="s">
        <v>32</v>
      </c>
      <c r="P73" s="4" t="s">
        <v>33</v>
      </c>
      <c r="Q73" s="4">
        <v>0</v>
      </c>
      <c r="R73" s="7">
        <v>44968</v>
      </c>
      <c r="S73" s="6">
        <v>44978</v>
      </c>
      <c r="T73" s="4" t="s">
        <v>34</v>
      </c>
      <c r="U73" s="4">
        <v>456</v>
      </c>
      <c r="V73" s="4">
        <v>0</v>
      </c>
      <c r="W73" s="4">
        <v>0</v>
      </c>
      <c r="X73" s="4" t="s">
        <v>359</v>
      </c>
      <c r="Y73" s="4" t="s">
        <v>360</v>
      </c>
    </row>
    <row r="74" s="4" customFormat="1" spans="1:25">
      <c r="A74" s="4" t="s">
        <v>361</v>
      </c>
      <c r="B74" s="4" t="s">
        <v>26</v>
      </c>
      <c r="C74" s="4" t="s">
        <v>27</v>
      </c>
      <c r="D74" s="4" t="s">
        <v>362</v>
      </c>
      <c r="E74" s="4" t="s">
        <v>244</v>
      </c>
      <c r="F74" s="6">
        <v>44968</v>
      </c>
      <c r="G74" s="6">
        <v>44975</v>
      </c>
      <c r="H74" s="4">
        <v>1</v>
      </c>
      <c r="I74" s="4">
        <v>7</v>
      </c>
      <c r="J74" s="4">
        <v>7</v>
      </c>
      <c r="K74" s="4" t="s">
        <v>30</v>
      </c>
      <c r="L74" s="4">
        <v>3192</v>
      </c>
      <c r="M74" s="4">
        <v>3192</v>
      </c>
      <c r="N74" s="4" t="s">
        <v>363</v>
      </c>
      <c r="O74" s="4" t="s">
        <v>32</v>
      </c>
      <c r="P74" s="4" t="s">
        <v>33</v>
      </c>
      <c r="Q74" s="4">
        <v>0</v>
      </c>
      <c r="R74" s="7">
        <v>44968</v>
      </c>
      <c r="S74" s="6">
        <v>44978</v>
      </c>
      <c r="T74" s="4" t="s">
        <v>34</v>
      </c>
      <c r="U74" s="4">
        <v>3192</v>
      </c>
      <c r="V74" s="4">
        <v>0</v>
      </c>
      <c r="W74" s="4">
        <v>0</v>
      </c>
      <c r="X74" s="4" t="s">
        <v>364</v>
      </c>
      <c r="Y74" s="4" t="s">
        <v>365</v>
      </c>
    </row>
    <row r="75" s="4" customFormat="1" spans="1:25">
      <c r="A75" s="4" t="s">
        <v>366</v>
      </c>
      <c r="B75" s="4" t="s">
        <v>26</v>
      </c>
      <c r="C75" s="4" t="s">
        <v>27</v>
      </c>
      <c r="D75" s="4" t="s">
        <v>367</v>
      </c>
      <c r="E75" s="4" t="s">
        <v>125</v>
      </c>
      <c r="F75" s="6">
        <v>44974</v>
      </c>
      <c r="G75" s="6">
        <v>44975</v>
      </c>
      <c r="H75" s="4">
        <v>1</v>
      </c>
      <c r="I75" s="4">
        <v>1</v>
      </c>
      <c r="J75" s="4">
        <v>1</v>
      </c>
      <c r="K75" s="4" t="s">
        <v>30</v>
      </c>
      <c r="L75" s="4">
        <v>368</v>
      </c>
      <c r="M75" s="4">
        <v>368</v>
      </c>
      <c r="N75" s="4" t="s">
        <v>368</v>
      </c>
      <c r="O75" s="4" t="s">
        <v>32</v>
      </c>
      <c r="P75" s="4" t="s">
        <v>33</v>
      </c>
      <c r="Q75" s="4">
        <v>0</v>
      </c>
      <c r="R75" s="7">
        <v>44968</v>
      </c>
      <c r="S75" s="6">
        <v>44978</v>
      </c>
      <c r="T75" s="4" t="s">
        <v>34</v>
      </c>
      <c r="U75" s="4">
        <v>368</v>
      </c>
      <c r="V75" s="4">
        <v>0</v>
      </c>
      <c r="W75" s="4">
        <v>0</v>
      </c>
      <c r="X75" s="4" t="s">
        <v>48</v>
      </c>
      <c r="Y75" s="4" t="s">
        <v>369</v>
      </c>
    </row>
    <row r="76" s="4" customFormat="1" spans="1:25">
      <c r="A76" s="4" t="s">
        <v>370</v>
      </c>
      <c r="B76" s="4" t="s">
        <v>26</v>
      </c>
      <c r="C76" s="4" t="s">
        <v>27</v>
      </c>
      <c r="D76" s="4" t="s">
        <v>371</v>
      </c>
      <c r="E76" s="4" t="s">
        <v>372</v>
      </c>
      <c r="F76" s="6">
        <v>44974</v>
      </c>
      <c r="G76" s="6">
        <v>44975</v>
      </c>
      <c r="H76" s="4">
        <v>1</v>
      </c>
      <c r="I76" s="4">
        <v>1</v>
      </c>
      <c r="J76" s="4">
        <v>1</v>
      </c>
      <c r="K76" s="4" t="s">
        <v>30</v>
      </c>
      <c r="L76" s="4">
        <v>1199</v>
      </c>
      <c r="M76" s="4">
        <v>1199</v>
      </c>
      <c r="N76" s="4" t="s">
        <v>373</v>
      </c>
      <c r="O76" s="4" t="s">
        <v>32</v>
      </c>
      <c r="P76" s="4" t="s">
        <v>33</v>
      </c>
      <c r="Q76" s="4">
        <v>0</v>
      </c>
      <c r="R76" s="7">
        <v>44968</v>
      </c>
      <c r="S76" s="6">
        <v>44978</v>
      </c>
      <c r="T76" s="4" t="s">
        <v>34</v>
      </c>
      <c r="U76" s="4">
        <v>1199</v>
      </c>
      <c r="V76" s="4">
        <v>0</v>
      </c>
      <c r="W76" s="4">
        <v>0</v>
      </c>
      <c r="X76" s="4" t="s">
        <v>374</v>
      </c>
      <c r="Y76" s="4" t="s">
        <v>48</v>
      </c>
    </row>
    <row r="77" s="4" customFormat="1" spans="1:26">
      <c r="A77" s="4" t="s">
        <v>375</v>
      </c>
      <c r="B77" s="4" t="s">
        <v>26</v>
      </c>
      <c r="C77" s="4" t="s">
        <v>27</v>
      </c>
      <c r="D77" s="4" t="s">
        <v>376</v>
      </c>
      <c r="E77" s="4" t="s">
        <v>377</v>
      </c>
      <c r="F77" s="6">
        <v>44974</v>
      </c>
      <c r="G77" s="6">
        <v>44975</v>
      </c>
      <c r="H77" s="4">
        <v>2</v>
      </c>
      <c r="I77" s="4">
        <v>1</v>
      </c>
      <c r="J77" s="4">
        <v>2</v>
      </c>
      <c r="K77" s="4" t="s">
        <v>30</v>
      </c>
      <c r="L77" s="4">
        <v>924</v>
      </c>
      <c r="M77" s="4">
        <v>924</v>
      </c>
      <c r="N77" s="4" t="s">
        <v>378</v>
      </c>
      <c r="O77" s="4" t="s">
        <v>32</v>
      </c>
      <c r="P77" s="4" t="s">
        <v>33</v>
      </c>
      <c r="Q77" s="4">
        <v>0</v>
      </c>
      <c r="R77" s="7">
        <v>44969</v>
      </c>
      <c r="S77" s="6">
        <v>44978</v>
      </c>
      <c r="T77" s="4" t="s">
        <v>34</v>
      </c>
      <c r="U77" s="4">
        <v>924</v>
      </c>
      <c r="V77" s="4">
        <v>0</v>
      </c>
      <c r="W77" s="4">
        <v>0</v>
      </c>
      <c r="X77" s="4" t="s">
        <v>379</v>
      </c>
      <c r="Y77" s="4">
        <v>1455516561</v>
      </c>
      <c r="Z77" s="4" t="s">
        <v>380</v>
      </c>
    </row>
    <row r="78" s="4" customFormat="1" spans="1:25">
      <c r="A78" s="4" t="s">
        <v>381</v>
      </c>
      <c r="B78" s="4" t="s">
        <v>26</v>
      </c>
      <c r="C78" s="4" t="s">
        <v>27</v>
      </c>
      <c r="D78" s="4" t="s">
        <v>382</v>
      </c>
      <c r="E78" s="4" t="s">
        <v>383</v>
      </c>
      <c r="F78" s="6">
        <v>44974</v>
      </c>
      <c r="G78" s="6">
        <v>44975</v>
      </c>
      <c r="H78" s="4">
        <v>1</v>
      </c>
      <c r="I78" s="4">
        <v>1</v>
      </c>
      <c r="J78" s="4">
        <v>1</v>
      </c>
      <c r="K78" s="4" t="s">
        <v>30</v>
      </c>
      <c r="L78" s="4">
        <v>403</v>
      </c>
      <c r="M78" s="4">
        <v>403</v>
      </c>
      <c r="N78" s="4" t="s">
        <v>384</v>
      </c>
      <c r="O78" s="4" t="s">
        <v>32</v>
      </c>
      <c r="P78" s="4" t="s">
        <v>33</v>
      </c>
      <c r="Q78" s="4">
        <v>0</v>
      </c>
      <c r="R78" s="7">
        <v>44969</v>
      </c>
      <c r="S78" s="6">
        <v>44978</v>
      </c>
      <c r="T78" s="4" t="s">
        <v>34</v>
      </c>
      <c r="U78" s="4">
        <v>403</v>
      </c>
      <c r="V78" s="4">
        <v>0</v>
      </c>
      <c r="W78" s="4">
        <v>0</v>
      </c>
      <c r="X78" s="4" t="s">
        <v>385</v>
      </c>
      <c r="Y78" s="4" t="s">
        <v>386</v>
      </c>
    </row>
    <row r="79" s="4" customFormat="1" spans="1:25">
      <c r="A79" s="4" t="s">
        <v>387</v>
      </c>
      <c r="B79" s="4" t="s">
        <v>26</v>
      </c>
      <c r="C79" s="4" t="s">
        <v>27</v>
      </c>
      <c r="D79" s="4" t="s">
        <v>388</v>
      </c>
      <c r="E79" s="4" t="s">
        <v>389</v>
      </c>
      <c r="F79" s="6">
        <v>44974</v>
      </c>
      <c r="G79" s="6">
        <v>44975</v>
      </c>
      <c r="H79" s="4">
        <v>2</v>
      </c>
      <c r="I79" s="4">
        <v>1</v>
      </c>
      <c r="J79" s="4">
        <v>2</v>
      </c>
      <c r="K79" s="4" t="s">
        <v>30</v>
      </c>
      <c r="L79" s="4">
        <v>760</v>
      </c>
      <c r="M79" s="4">
        <v>760</v>
      </c>
      <c r="N79" s="4" t="s">
        <v>390</v>
      </c>
      <c r="O79" s="4" t="s">
        <v>32</v>
      </c>
      <c r="P79" s="4" t="s">
        <v>33</v>
      </c>
      <c r="Q79" s="4">
        <v>0</v>
      </c>
      <c r="R79" s="7">
        <v>44969</v>
      </c>
      <c r="S79" s="6">
        <v>44978</v>
      </c>
      <c r="T79" s="4" t="s">
        <v>34</v>
      </c>
      <c r="U79" s="4">
        <v>760</v>
      </c>
      <c r="V79" s="4">
        <v>0</v>
      </c>
      <c r="W79" s="4">
        <v>0</v>
      </c>
      <c r="X79" s="4" t="s">
        <v>391</v>
      </c>
      <c r="Y79" s="4" t="s">
        <v>48</v>
      </c>
    </row>
    <row r="80" s="4" customFormat="1" spans="1:25">
      <c r="A80" s="4" t="s">
        <v>392</v>
      </c>
      <c r="B80" s="4" t="s">
        <v>26</v>
      </c>
      <c r="C80" s="4" t="s">
        <v>27</v>
      </c>
      <c r="D80" s="4" t="s">
        <v>393</v>
      </c>
      <c r="E80" s="4" t="s">
        <v>394</v>
      </c>
      <c r="F80" s="6">
        <v>44970</v>
      </c>
      <c r="G80" s="6">
        <v>44975</v>
      </c>
      <c r="H80" s="4">
        <v>1</v>
      </c>
      <c r="I80" s="4">
        <v>5</v>
      </c>
      <c r="J80" s="4">
        <v>5</v>
      </c>
      <c r="K80" s="4" t="s">
        <v>30</v>
      </c>
      <c r="L80" s="4">
        <v>10375</v>
      </c>
      <c r="M80" s="4">
        <v>10375</v>
      </c>
      <c r="N80" s="4" t="s">
        <v>395</v>
      </c>
      <c r="O80" s="4" t="s">
        <v>32</v>
      </c>
      <c r="P80" s="4" t="s">
        <v>33</v>
      </c>
      <c r="Q80" s="4">
        <v>0</v>
      </c>
      <c r="R80" s="7">
        <v>44969</v>
      </c>
      <c r="S80" s="6">
        <v>44978</v>
      </c>
      <c r="T80" s="4" t="s">
        <v>34</v>
      </c>
      <c r="U80" s="4">
        <v>10375</v>
      </c>
      <c r="V80" s="4">
        <v>0</v>
      </c>
      <c r="W80" s="4">
        <v>0</v>
      </c>
      <c r="X80" s="4" t="s">
        <v>396</v>
      </c>
      <c r="Y80" s="4" t="s">
        <v>397</v>
      </c>
    </row>
    <row r="81" s="4" customFormat="1" spans="1:25">
      <c r="A81" s="4" t="s">
        <v>398</v>
      </c>
      <c r="B81" s="4" t="s">
        <v>26</v>
      </c>
      <c r="C81" s="4" t="s">
        <v>27</v>
      </c>
      <c r="D81" s="4" t="s">
        <v>220</v>
      </c>
      <c r="E81" s="4" t="s">
        <v>125</v>
      </c>
      <c r="F81" s="6">
        <v>44973</v>
      </c>
      <c r="G81" s="6">
        <v>44975</v>
      </c>
      <c r="H81" s="4">
        <v>1</v>
      </c>
      <c r="I81" s="4">
        <v>2</v>
      </c>
      <c r="J81" s="4">
        <v>2</v>
      </c>
      <c r="K81" s="4" t="s">
        <v>30</v>
      </c>
      <c r="L81" s="4">
        <v>452</v>
      </c>
      <c r="M81" s="4">
        <v>452</v>
      </c>
      <c r="N81" s="4" t="s">
        <v>399</v>
      </c>
      <c r="O81" s="4" t="s">
        <v>32</v>
      </c>
      <c r="P81" s="4" t="s">
        <v>33</v>
      </c>
      <c r="Q81" s="4">
        <v>0</v>
      </c>
      <c r="R81" s="7">
        <v>44970</v>
      </c>
      <c r="S81" s="6">
        <v>44978</v>
      </c>
      <c r="T81" s="4" t="s">
        <v>34</v>
      </c>
      <c r="U81" s="4">
        <v>452</v>
      </c>
      <c r="V81" s="4">
        <v>0</v>
      </c>
      <c r="W81" s="4">
        <v>0</v>
      </c>
      <c r="X81" s="4" t="s">
        <v>400</v>
      </c>
      <c r="Y81" s="4" t="s">
        <v>48</v>
      </c>
    </row>
    <row r="82" s="4" customFormat="1" spans="1:25">
      <c r="A82" s="4" t="s">
        <v>401</v>
      </c>
      <c r="B82" s="4" t="s">
        <v>26</v>
      </c>
      <c r="C82" s="4" t="s">
        <v>27</v>
      </c>
      <c r="D82" s="4" t="s">
        <v>243</v>
      </c>
      <c r="E82" s="4" t="s">
        <v>78</v>
      </c>
      <c r="F82" s="6">
        <v>44974</v>
      </c>
      <c r="G82" s="6">
        <v>44975</v>
      </c>
      <c r="H82" s="4">
        <v>1</v>
      </c>
      <c r="I82" s="4">
        <v>1</v>
      </c>
      <c r="J82" s="4">
        <v>1</v>
      </c>
      <c r="K82" s="4" t="s">
        <v>30</v>
      </c>
      <c r="L82" s="4">
        <v>673</v>
      </c>
      <c r="M82" s="4">
        <v>673</v>
      </c>
      <c r="N82" s="4" t="s">
        <v>402</v>
      </c>
      <c r="O82" s="4" t="s">
        <v>32</v>
      </c>
      <c r="P82" s="4" t="s">
        <v>33</v>
      </c>
      <c r="Q82" s="4">
        <v>0</v>
      </c>
      <c r="R82" s="7">
        <v>44970</v>
      </c>
      <c r="S82" s="6">
        <v>44978</v>
      </c>
      <c r="T82" s="4" t="s">
        <v>34</v>
      </c>
      <c r="U82" s="4">
        <v>673</v>
      </c>
      <c r="V82" s="4">
        <v>0</v>
      </c>
      <c r="W82" s="4">
        <v>0</v>
      </c>
      <c r="X82" s="4" t="s">
        <v>403</v>
      </c>
      <c r="Y82" s="4" t="s">
        <v>48</v>
      </c>
    </row>
    <row r="83" s="4" customFormat="1" spans="1:25">
      <c r="A83" s="4" t="s">
        <v>404</v>
      </c>
      <c r="B83" s="4" t="s">
        <v>26</v>
      </c>
      <c r="C83" s="4" t="s">
        <v>27</v>
      </c>
      <c r="D83" s="4" t="s">
        <v>405</v>
      </c>
      <c r="E83" s="4" t="s">
        <v>406</v>
      </c>
      <c r="F83" s="6">
        <v>44972</v>
      </c>
      <c r="G83" s="6">
        <v>44975</v>
      </c>
      <c r="H83" s="4">
        <v>1</v>
      </c>
      <c r="I83" s="4">
        <v>3</v>
      </c>
      <c r="J83" s="4">
        <v>3</v>
      </c>
      <c r="K83" s="4" t="s">
        <v>30</v>
      </c>
      <c r="L83" s="4">
        <v>6801</v>
      </c>
      <c r="M83" s="4">
        <v>6801</v>
      </c>
      <c r="N83" s="4" t="s">
        <v>407</v>
      </c>
      <c r="O83" s="4" t="s">
        <v>32</v>
      </c>
      <c r="P83" s="4" t="s">
        <v>33</v>
      </c>
      <c r="Q83" s="4">
        <v>0</v>
      </c>
      <c r="R83" s="7">
        <v>44970</v>
      </c>
      <c r="S83" s="6">
        <v>44978</v>
      </c>
      <c r="T83" s="4" t="s">
        <v>34</v>
      </c>
      <c r="U83" s="4">
        <v>6801</v>
      </c>
      <c r="V83" s="4">
        <v>0</v>
      </c>
      <c r="W83" s="4">
        <v>0</v>
      </c>
      <c r="X83" s="4" t="s">
        <v>408</v>
      </c>
      <c r="Y83" s="4" t="s">
        <v>409</v>
      </c>
    </row>
    <row r="84" s="4" customFormat="1" spans="1:25">
      <c r="A84" s="4" t="s">
        <v>410</v>
      </c>
      <c r="B84" s="4" t="s">
        <v>26</v>
      </c>
      <c r="C84" s="4" t="s">
        <v>27</v>
      </c>
      <c r="D84" s="4" t="s">
        <v>124</v>
      </c>
      <c r="E84" s="4" t="s">
        <v>125</v>
      </c>
      <c r="F84" s="6">
        <v>44974</v>
      </c>
      <c r="G84" s="6">
        <v>44975</v>
      </c>
      <c r="H84" s="4">
        <v>1</v>
      </c>
      <c r="I84" s="4">
        <v>1</v>
      </c>
      <c r="J84" s="4">
        <v>1</v>
      </c>
      <c r="K84" s="4" t="s">
        <v>30</v>
      </c>
      <c r="L84" s="4">
        <v>456</v>
      </c>
      <c r="M84" s="4">
        <v>456</v>
      </c>
      <c r="N84" s="4" t="s">
        <v>411</v>
      </c>
      <c r="O84" s="4" t="s">
        <v>32</v>
      </c>
      <c r="P84" s="4" t="s">
        <v>33</v>
      </c>
      <c r="Q84" s="4">
        <v>0</v>
      </c>
      <c r="R84" s="7">
        <v>44970</v>
      </c>
      <c r="S84" s="6">
        <v>44978</v>
      </c>
      <c r="T84" s="4" t="s">
        <v>34</v>
      </c>
      <c r="U84" s="4">
        <v>456</v>
      </c>
      <c r="V84" s="4">
        <v>0</v>
      </c>
      <c r="W84" s="4">
        <v>0</v>
      </c>
      <c r="X84" s="4" t="s">
        <v>412</v>
      </c>
      <c r="Y84" s="4" t="s">
        <v>413</v>
      </c>
    </row>
    <row r="85" s="4" customFormat="1" spans="1:25">
      <c r="A85" s="4" t="s">
        <v>414</v>
      </c>
      <c r="B85" s="4" t="s">
        <v>26</v>
      </c>
      <c r="C85" s="4" t="s">
        <v>27</v>
      </c>
      <c r="D85" s="4" t="s">
        <v>220</v>
      </c>
      <c r="E85" s="4" t="s">
        <v>125</v>
      </c>
      <c r="F85" s="6">
        <v>44971</v>
      </c>
      <c r="G85" s="6">
        <v>44975</v>
      </c>
      <c r="H85" s="4">
        <v>1</v>
      </c>
      <c r="I85" s="4">
        <v>4</v>
      </c>
      <c r="J85" s="4">
        <v>4</v>
      </c>
      <c r="K85" s="4" t="s">
        <v>30</v>
      </c>
      <c r="L85" s="4">
        <v>948</v>
      </c>
      <c r="M85" s="4">
        <v>948</v>
      </c>
      <c r="N85" s="4" t="s">
        <v>415</v>
      </c>
      <c r="O85" s="4" t="s">
        <v>32</v>
      </c>
      <c r="P85" s="4" t="s">
        <v>33</v>
      </c>
      <c r="Q85" s="4">
        <v>0</v>
      </c>
      <c r="R85" s="7">
        <v>44970</v>
      </c>
      <c r="S85" s="6">
        <v>44978</v>
      </c>
      <c r="T85" s="4" t="s">
        <v>34</v>
      </c>
      <c r="U85" s="4">
        <v>948</v>
      </c>
      <c r="V85" s="4">
        <v>0</v>
      </c>
      <c r="W85" s="4">
        <v>0</v>
      </c>
      <c r="X85" s="4" t="s">
        <v>416</v>
      </c>
      <c r="Y85" s="4" t="s">
        <v>48</v>
      </c>
    </row>
    <row r="86" s="4" customFormat="1" spans="1:25">
      <c r="A86" s="4" t="s">
        <v>417</v>
      </c>
      <c r="B86" s="4" t="s">
        <v>26</v>
      </c>
      <c r="C86" s="4" t="s">
        <v>27</v>
      </c>
      <c r="D86" s="4" t="s">
        <v>418</v>
      </c>
      <c r="E86" s="4" t="s">
        <v>419</v>
      </c>
      <c r="F86" s="6">
        <v>44973</v>
      </c>
      <c r="G86" s="6">
        <v>44975</v>
      </c>
      <c r="H86" s="4">
        <v>1</v>
      </c>
      <c r="I86" s="4">
        <v>2</v>
      </c>
      <c r="J86" s="4">
        <v>2</v>
      </c>
      <c r="K86" s="4" t="s">
        <v>30</v>
      </c>
      <c r="L86" s="4">
        <v>792</v>
      </c>
      <c r="M86" s="4">
        <v>792</v>
      </c>
      <c r="N86" s="4" t="s">
        <v>420</v>
      </c>
      <c r="O86" s="4" t="s">
        <v>32</v>
      </c>
      <c r="P86" s="4" t="s">
        <v>33</v>
      </c>
      <c r="Q86" s="4">
        <v>0</v>
      </c>
      <c r="R86" s="7">
        <v>44970</v>
      </c>
      <c r="S86" s="6">
        <v>44978</v>
      </c>
      <c r="T86" s="4" t="s">
        <v>34</v>
      </c>
      <c r="U86" s="4">
        <v>792</v>
      </c>
      <c r="V86" s="4">
        <v>0</v>
      </c>
      <c r="W86" s="4">
        <v>0</v>
      </c>
      <c r="X86" s="4" t="s">
        <v>421</v>
      </c>
      <c r="Y86" s="4" t="s">
        <v>422</v>
      </c>
    </row>
    <row r="87" s="4" customFormat="1" spans="1:25">
      <c r="A87" s="4" t="s">
        <v>423</v>
      </c>
      <c r="B87" s="4" t="s">
        <v>26</v>
      </c>
      <c r="C87" s="4" t="s">
        <v>27</v>
      </c>
      <c r="D87" s="4" t="s">
        <v>424</v>
      </c>
      <c r="E87" s="4" t="s">
        <v>425</v>
      </c>
      <c r="F87" s="6">
        <v>44973</v>
      </c>
      <c r="G87" s="6">
        <v>44975</v>
      </c>
      <c r="H87" s="4">
        <v>1</v>
      </c>
      <c r="I87" s="4">
        <v>2</v>
      </c>
      <c r="J87" s="4">
        <v>2</v>
      </c>
      <c r="K87" s="4" t="s">
        <v>30</v>
      </c>
      <c r="L87" s="4">
        <v>794</v>
      </c>
      <c r="M87" s="4">
        <v>794</v>
      </c>
      <c r="N87" s="4" t="s">
        <v>426</v>
      </c>
      <c r="O87" s="4" t="s">
        <v>32</v>
      </c>
      <c r="P87" s="4" t="s">
        <v>33</v>
      </c>
      <c r="Q87" s="4">
        <v>0</v>
      </c>
      <c r="R87" s="7">
        <v>44970</v>
      </c>
      <c r="S87" s="6">
        <v>44978</v>
      </c>
      <c r="T87" s="4" t="s">
        <v>34</v>
      </c>
      <c r="U87" s="4">
        <v>794</v>
      </c>
      <c r="V87" s="4">
        <v>0</v>
      </c>
      <c r="W87" s="4">
        <v>0</v>
      </c>
      <c r="X87" s="4" t="s">
        <v>427</v>
      </c>
      <c r="Y87" s="4" t="s">
        <v>48</v>
      </c>
    </row>
    <row r="88" s="4" customFormat="1" spans="1:25">
      <c r="A88" s="4" t="s">
        <v>428</v>
      </c>
      <c r="B88" s="4" t="s">
        <v>26</v>
      </c>
      <c r="C88" s="4" t="s">
        <v>27</v>
      </c>
      <c r="D88" s="4" t="s">
        <v>124</v>
      </c>
      <c r="E88" s="4" t="s">
        <v>125</v>
      </c>
      <c r="F88" s="6">
        <v>44974</v>
      </c>
      <c r="G88" s="6">
        <v>44975</v>
      </c>
      <c r="H88" s="4">
        <v>3</v>
      </c>
      <c r="I88" s="4">
        <v>1</v>
      </c>
      <c r="J88" s="4">
        <v>3</v>
      </c>
      <c r="K88" s="4" t="s">
        <v>30</v>
      </c>
      <c r="L88" s="4">
        <v>1368</v>
      </c>
      <c r="M88" s="4">
        <v>1368</v>
      </c>
      <c r="N88" s="4" t="s">
        <v>429</v>
      </c>
      <c r="O88" s="4" t="s">
        <v>32</v>
      </c>
      <c r="P88" s="4" t="s">
        <v>33</v>
      </c>
      <c r="Q88" s="4">
        <v>0</v>
      </c>
      <c r="R88" s="7">
        <v>44970</v>
      </c>
      <c r="S88" s="6">
        <v>44978</v>
      </c>
      <c r="T88" s="4" t="s">
        <v>34</v>
      </c>
      <c r="U88" s="4">
        <v>1368</v>
      </c>
      <c r="V88" s="4">
        <v>0</v>
      </c>
      <c r="W88" s="4">
        <v>0</v>
      </c>
      <c r="X88" s="4" t="s">
        <v>430</v>
      </c>
      <c r="Y88" s="4" t="s">
        <v>431</v>
      </c>
    </row>
    <row r="89" s="4" customFormat="1" spans="1:25">
      <c r="A89" s="4" t="s">
        <v>432</v>
      </c>
      <c r="B89" s="4" t="s">
        <v>26</v>
      </c>
      <c r="C89" s="4" t="s">
        <v>27</v>
      </c>
      <c r="D89" s="4" t="s">
        <v>433</v>
      </c>
      <c r="E89" s="4" t="s">
        <v>434</v>
      </c>
      <c r="F89" s="6">
        <v>44973</v>
      </c>
      <c r="G89" s="6">
        <v>44975</v>
      </c>
      <c r="H89" s="4">
        <v>1</v>
      </c>
      <c r="I89" s="4">
        <v>2</v>
      </c>
      <c r="J89" s="4">
        <v>2</v>
      </c>
      <c r="K89" s="4" t="s">
        <v>30</v>
      </c>
      <c r="L89" s="4">
        <v>1640</v>
      </c>
      <c r="M89" s="4">
        <v>1640</v>
      </c>
      <c r="N89" s="4" t="s">
        <v>435</v>
      </c>
      <c r="O89" s="4" t="s">
        <v>32</v>
      </c>
      <c r="P89" s="4" t="s">
        <v>33</v>
      </c>
      <c r="Q89" s="4">
        <v>0</v>
      </c>
      <c r="R89" s="7">
        <v>44971</v>
      </c>
      <c r="S89" s="6">
        <v>44978</v>
      </c>
      <c r="T89" s="4" t="s">
        <v>34</v>
      </c>
      <c r="U89" s="4">
        <v>1640</v>
      </c>
      <c r="V89" s="4">
        <v>0</v>
      </c>
      <c r="W89" s="4">
        <v>0</v>
      </c>
      <c r="X89" s="4" t="s">
        <v>436</v>
      </c>
      <c r="Y89" s="4" t="s">
        <v>437</v>
      </c>
    </row>
    <row r="90" s="4" customFormat="1" spans="1:25">
      <c r="A90" s="4" t="s">
        <v>438</v>
      </c>
      <c r="B90" s="4" t="s">
        <v>26</v>
      </c>
      <c r="C90" s="4" t="s">
        <v>27</v>
      </c>
      <c r="D90" s="4" t="s">
        <v>439</v>
      </c>
      <c r="E90" s="4" t="s">
        <v>440</v>
      </c>
      <c r="F90" s="6">
        <v>44974</v>
      </c>
      <c r="G90" s="6">
        <v>44975</v>
      </c>
      <c r="H90" s="4">
        <v>1</v>
      </c>
      <c r="I90" s="4">
        <v>1</v>
      </c>
      <c r="J90" s="4">
        <v>1</v>
      </c>
      <c r="K90" s="4" t="s">
        <v>30</v>
      </c>
      <c r="L90" s="4">
        <v>450</v>
      </c>
      <c r="M90" s="4">
        <v>450</v>
      </c>
      <c r="N90" s="4" t="s">
        <v>441</v>
      </c>
      <c r="O90" s="4" t="s">
        <v>32</v>
      </c>
      <c r="P90" s="4" t="s">
        <v>33</v>
      </c>
      <c r="Q90" s="4">
        <v>0</v>
      </c>
      <c r="R90" s="7">
        <v>44971</v>
      </c>
      <c r="S90" s="6">
        <v>44978</v>
      </c>
      <c r="T90" s="4" t="s">
        <v>34</v>
      </c>
      <c r="U90" s="4">
        <v>450</v>
      </c>
      <c r="V90" s="4">
        <v>0</v>
      </c>
      <c r="W90" s="4">
        <v>0</v>
      </c>
      <c r="X90" s="4" t="s">
        <v>442</v>
      </c>
      <c r="Y90" s="4" t="s">
        <v>48</v>
      </c>
    </row>
    <row r="91" s="4" customFormat="1" spans="1:25">
      <c r="A91" s="4" t="s">
        <v>443</v>
      </c>
      <c r="B91" s="4" t="s">
        <v>26</v>
      </c>
      <c r="C91" s="4" t="s">
        <v>27</v>
      </c>
      <c r="D91" s="4" t="s">
        <v>444</v>
      </c>
      <c r="E91" s="4" t="s">
        <v>62</v>
      </c>
      <c r="F91" s="6">
        <v>44973</v>
      </c>
      <c r="G91" s="6">
        <v>44975</v>
      </c>
      <c r="H91" s="4">
        <v>1</v>
      </c>
      <c r="I91" s="4">
        <v>2</v>
      </c>
      <c r="J91" s="4">
        <v>2</v>
      </c>
      <c r="K91" s="4" t="s">
        <v>30</v>
      </c>
      <c r="L91" s="4">
        <v>3657</v>
      </c>
      <c r="M91" s="4">
        <v>3657</v>
      </c>
      <c r="N91" s="4" t="s">
        <v>445</v>
      </c>
      <c r="O91" s="4" t="s">
        <v>32</v>
      </c>
      <c r="P91" s="4" t="s">
        <v>33</v>
      </c>
      <c r="Q91" s="4">
        <v>0</v>
      </c>
      <c r="R91" s="7">
        <v>44971</v>
      </c>
      <c r="S91" s="6">
        <v>44978</v>
      </c>
      <c r="T91" s="4" t="s">
        <v>34</v>
      </c>
      <c r="U91" s="4">
        <v>3657</v>
      </c>
      <c r="V91" s="4">
        <v>0</v>
      </c>
      <c r="W91" s="4">
        <v>0</v>
      </c>
      <c r="X91" s="4" t="s">
        <v>446</v>
      </c>
      <c r="Y91" s="4" t="s">
        <v>447</v>
      </c>
    </row>
    <row r="92" s="4" customFormat="1" spans="1:25">
      <c r="A92" s="4" t="s">
        <v>448</v>
      </c>
      <c r="B92" s="4" t="s">
        <v>26</v>
      </c>
      <c r="C92" s="4" t="s">
        <v>27</v>
      </c>
      <c r="D92" s="4" t="s">
        <v>124</v>
      </c>
      <c r="E92" s="4" t="s">
        <v>449</v>
      </c>
      <c r="F92" s="6">
        <v>44974</v>
      </c>
      <c r="G92" s="6">
        <v>44975</v>
      </c>
      <c r="H92" s="4">
        <v>1</v>
      </c>
      <c r="I92" s="4">
        <v>1</v>
      </c>
      <c r="J92" s="4">
        <v>1</v>
      </c>
      <c r="K92" s="4" t="s">
        <v>30</v>
      </c>
      <c r="L92" s="4">
        <v>455</v>
      </c>
      <c r="M92" s="4">
        <v>455</v>
      </c>
      <c r="N92" s="4" t="s">
        <v>450</v>
      </c>
      <c r="O92" s="4" t="s">
        <v>32</v>
      </c>
      <c r="P92" s="4" t="s">
        <v>33</v>
      </c>
      <c r="Q92" s="4">
        <v>0</v>
      </c>
      <c r="R92" s="7">
        <v>44971</v>
      </c>
      <c r="S92" s="6">
        <v>44978</v>
      </c>
      <c r="T92" s="4" t="s">
        <v>34</v>
      </c>
      <c r="U92" s="4">
        <v>455</v>
      </c>
      <c r="V92" s="4">
        <v>0</v>
      </c>
      <c r="W92" s="4">
        <v>0</v>
      </c>
      <c r="X92" s="4" t="s">
        <v>451</v>
      </c>
      <c r="Y92" s="4" t="s">
        <v>452</v>
      </c>
    </row>
    <row r="93" s="4" customFormat="1" spans="1:25">
      <c r="A93" s="4" t="s">
        <v>453</v>
      </c>
      <c r="B93" s="4" t="s">
        <v>26</v>
      </c>
      <c r="C93" s="4" t="s">
        <v>27</v>
      </c>
      <c r="D93" s="4" t="s">
        <v>454</v>
      </c>
      <c r="E93" s="4" t="s">
        <v>455</v>
      </c>
      <c r="F93" s="6">
        <v>44974</v>
      </c>
      <c r="G93" s="6">
        <v>44975</v>
      </c>
      <c r="H93" s="4">
        <v>1</v>
      </c>
      <c r="I93" s="4">
        <v>1</v>
      </c>
      <c r="J93" s="4">
        <v>1</v>
      </c>
      <c r="K93" s="4" t="s">
        <v>30</v>
      </c>
      <c r="L93" s="4">
        <v>878</v>
      </c>
      <c r="M93" s="4">
        <v>878</v>
      </c>
      <c r="N93" s="4" t="s">
        <v>456</v>
      </c>
      <c r="O93" s="4" t="s">
        <v>32</v>
      </c>
      <c r="P93" s="4" t="s">
        <v>33</v>
      </c>
      <c r="Q93" s="4">
        <v>0</v>
      </c>
      <c r="R93" s="7">
        <v>44971</v>
      </c>
      <c r="S93" s="6">
        <v>44978</v>
      </c>
      <c r="T93" s="4" t="s">
        <v>34</v>
      </c>
      <c r="U93" s="4">
        <v>878</v>
      </c>
      <c r="V93" s="4">
        <v>0</v>
      </c>
      <c r="W93" s="4">
        <v>0</v>
      </c>
      <c r="X93" s="4" t="s">
        <v>457</v>
      </c>
      <c r="Y93" s="4" t="s">
        <v>458</v>
      </c>
    </row>
    <row r="94" s="4" customFormat="1" spans="1:25">
      <c r="A94" s="4" t="s">
        <v>459</v>
      </c>
      <c r="B94" s="4" t="s">
        <v>26</v>
      </c>
      <c r="C94" s="4" t="s">
        <v>27</v>
      </c>
      <c r="D94" s="4" t="s">
        <v>460</v>
      </c>
      <c r="E94" s="4" t="s">
        <v>461</v>
      </c>
      <c r="F94" s="6">
        <v>44971</v>
      </c>
      <c r="G94" s="6">
        <v>44975</v>
      </c>
      <c r="H94" s="4">
        <v>1</v>
      </c>
      <c r="I94" s="4">
        <v>4</v>
      </c>
      <c r="J94" s="4">
        <v>4</v>
      </c>
      <c r="K94" s="4" t="s">
        <v>30</v>
      </c>
      <c r="L94" s="4">
        <v>2391</v>
      </c>
      <c r="M94" s="4">
        <v>2391</v>
      </c>
      <c r="N94" s="4" t="s">
        <v>462</v>
      </c>
      <c r="O94" s="4" t="s">
        <v>32</v>
      </c>
      <c r="P94" s="4" t="s">
        <v>33</v>
      </c>
      <c r="Q94" s="4">
        <v>0</v>
      </c>
      <c r="R94" s="7">
        <v>44971</v>
      </c>
      <c r="S94" s="6">
        <v>44978</v>
      </c>
      <c r="T94" s="4" t="s">
        <v>34</v>
      </c>
      <c r="U94" s="4">
        <v>2391</v>
      </c>
      <c r="V94" s="4">
        <v>0</v>
      </c>
      <c r="W94" s="4">
        <v>0</v>
      </c>
      <c r="X94" s="4" t="s">
        <v>463</v>
      </c>
      <c r="Y94" s="4" t="s">
        <v>464</v>
      </c>
    </row>
    <row r="95" s="4" customFormat="1" spans="1:25">
      <c r="A95" s="4" t="s">
        <v>465</v>
      </c>
      <c r="B95" s="4" t="s">
        <v>26</v>
      </c>
      <c r="C95" s="4" t="s">
        <v>27</v>
      </c>
      <c r="D95" s="4" t="s">
        <v>124</v>
      </c>
      <c r="E95" s="4" t="s">
        <v>62</v>
      </c>
      <c r="F95" s="6">
        <v>44973</v>
      </c>
      <c r="G95" s="6">
        <v>44975</v>
      </c>
      <c r="H95" s="4">
        <v>1</v>
      </c>
      <c r="I95" s="4">
        <v>2</v>
      </c>
      <c r="J95" s="4">
        <v>2</v>
      </c>
      <c r="K95" s="4" t="s">
        <v>30</v>
      </c>
      <c r="L95" s="4">
        <v>976</v>
      </c>
      <c r="M95" s="4">
        <v>976</v>
      </c>
      <c r="N95" s="4" t="s">
        <v>466</v>
      </c>
      <c r="O95" s="4" t="s">
        <v>32</v>
      </c>
      <c r="P95" s="4" t="s">
        <v>33</v>
      </c>
      <c r="Q95" s="4">
        <v>0</v>
      </c>
      <c r="R95" s="7">
        <v>44971</v>
      </c>
      <c r="S95" s="6">
        <v>44978</v>
      </c>
      <c r="T95" s="4" t="s">
        <v>34</v>
      </c>
      <c r="U95" s="4">
        <v>976</v>
      </c>
      <c r="V95" s="4">
        <v>0</v>
      </c>
      <c r="W95" s="4">
        <v>0</v>
      </c>
      <c r="X95" s="4" t="s">
        <v>467</v>
      </c>
      <c r="Y95" s="4" t="s">
        <v>468</v>
      </c>
    </row>
    <row r="96" s="4" customFormat="1" spans="1:25">
      <c r="A96" s="4" t="s">
        <v>469</v>
      </c>
      <c r="B96" s="4" t="s">
        <v>26</v>
      </c>
      <c r="C96" s="4" t="s">
        <v>27</v>
      </c>
      <c r="D96" s="4" t="s">
        <v>470</v>
      </c>
      <c r="E96" s="4" t="s">
        <v>125</v>
      </c>
      <c r="F96" s="6">
        <v>44974</v>
      </c>
      <c r="G96" s="6">
        <v>44975</v>
      </c>
      <c r="H96" s="4">
        <v>1</v>
      </c>
      <c r="I96" s="4">
        <v>1</v>
      </c>
      <c r="J96" s="4">
        <v>1</v>
      </c>
      <c r="K96" s="4" t="s">
        <v>30</v>
      </c>
      <c r="L96" s="4">
        <v>566</v>
      </c>
      <c r="M96" s="4">
        <v>566</v>
      </c>
      <c r="N96" s="4" t="s">
        <v>471</v>
      </c>
      <c r="O96" s="4" t="s">
        <v>32</v>
      </c>
      <c r="P96" s="4" t="s">
        <v>33</v>
      </c>
      <c r="Q96" s="4">
        <v>0</v>
      </c>
      <c r="R96" s="7">
        <v>44971</v>
      </c>
      <c r="S96" s="6">
        <v>44978</v>
      </c>
      <c r="T96" s="4" t="s">
        <v>34</v>
      </c>
      <c r="U96" s="4">
        <v>566</v>
      </c>
      <c r="V96" s="4">
        <v>0</v>
      </c>
      <c r="W96" s="4">
        <v>0</v>
      </c>
      <c r="X96" s="4" t="s">
        <v>472</v>
      </c>
      <c r="Y96" s="4" t="s">
        <v>473</v>
      </c>
    </row>
    <row r="97" s="4" customFormat="1" spans="1:25">
      <c r="A97" s="4" t="s">
        <v>474</v>
      </c>
      <c r="B97" s="4" t="s">
        <v>26</v>
      </c>
      <c r="C97" s="4" t="s">
        <v>27</v>
      </c>
      <c r="D97" s="4" t="s">
        <v>475</v>
      </c>
      <c r="E97" s="4" t="s">
        <v>476</v>
      </c>
      <c r="F97" s="6">
        <v>44973</v>
      </c>
      <c r="G97" s="6">
        <v>44975</v>
      </c>
      <c r="H97" s="4">
        <v>1</v>
      </c>
      <c r="I97" s="4">
        <v>2</v>
      </c>
      <c r="J97" s="4">
        <v>2</v>
      </c>
      <c r="K97" s="4" t="s">
        <v>30</v>
      </c>
      <c r="L97" s="4">
        <v>1510</v>
      </c>
      <c r="M97" s="4">
        <v>1510</v>
      </c>
      <c r="N97" s="4" t="s">
        <v>477</v>
      </c>
      <c r="O97" s="4" t="s">
        <v>32</v>
      </c>
      <c r="P97" s="4" t="s">
        <v>33</v>
      </c>
      <c r="Q97" s="4">
        <v>0</v>
      </c>
      <c r="R97" s="7">
        <v>44971</v>
      </c>
      <c r="S97" s="6">
        <v>44978</v>
      </c>
      <c r="T97" s="4" t="s">
        <v>34</v>
      </c>
      <c r="U97" s="4">
        <v>1510</v>
      </c>
      <c r="V97" s="4">
        <v>0</v>
      </c>
      <c r="W97" s="4">
        <v>0</v>
      </c>
      <c r="X97" s="4" t="s">
        <v>478</v>
      </c>
      <c r="Y97" s="4" t="s">
        <v>48</v>
      </c>
    </row>
    <row r="98" s="4" customFormat="1" spans="1:25">
      <c r="A98" s="4" t="s">
        <v>479</v>
      </c>
      <c r="B98" s="4" t="s">
        <v>26</v>
      </c>
      <c r="C98" s="4" t="s">
        <v>27</v>
      </c>
      <c r="D98" s="4" t="s">
        <v>480</v>
      </c>
      <c r="E98" s="4" t="s">
        <v>481</v>
      </c>
      <c r="F98" s="6">
        <v>44974</v>
      </c>
      <c r="G98" s="6">
        <v>44975</v>
      </c>
      <c r="H98" s="4">
        <v>1</v>
      </c>
      <c r="I98" s="4">
        <v>1</v>
      </c>
      <c r="J98" s="4">
        <v>1</v>
      </c>
      <c r="K98" s="4" t="s">
        <v>30</v>
      </c>
      <c r="L98" s="4">
        <v>192</v>
      </c>
      <c r="M98" s="4">
        <v>192</v>
      </c>
      <c r="N98" s="4" t="s">
        <v>482</v>
      </c>
      <c r="O98" s="4" t="s">
        <v>32</v>
      </c>
      <c r="P98" s="4" t="s">
        <v>33</v>
      </c>
      <c r="Q98" s="4">
        <v>0</v>
      </c>
      <c r="R98" s="7">
        <v>44971</v>
      </c>
      <c r="S98" s="6">
        <v>44978</v>
      </c>
      <c r="T98" s="4" t="s">
        <v>34</v>
      </c>
      <c r="U98" s="4">
        <v>192</v>
      </c>
      <c r="V98" s="4">
        <v>0</v>
      </c>
      <c r="W98" s="4">
        <v>0</v>
      </c>
      <c r="X98" s="4" t="s">
        <v>483</v>
      </c>
      <c r="Y98" s="4" t="s">
        <v>48</v>
      </c>
    </row>
    <row r="99" s="4" customFormat="1" spans="1:26">
      <c r="A99" s="4" t="s">
        <v>484</v>
      </c>
      <c r="B99" s="4" t="s">
        <v>26</v>
      </c>
      <c r="C99" s="4" t="s">
        <v>27</v>
      </c>
      <c r="D99" s="4" t="s">
        <v>485</v>
      </c>
      <c r="E99" s="4" t="s">
        <v>486</v>
      </c>
      <c r="F99" s="6">
        <v>44973</v>
      </c>
      <c r="G99" s="6">
        <v>44975</v>
      </c>
      <c r="H99" s="4">
        <v>1</v>
      </c>
      <c r="I99" s="4">
        <v>2</v>
      </c>
      <c r="J99" s="4">
        <v>2</v>
      </c>
      <c r="K99" s="4" t="s">
        <v>30</v>
      </c>
      <c r="L99" s="4">
        <v>34040</v>
      </c>
      <c r="M99" s="4">
        <v>34040</v>
      </c>
      <c r="N99" s="4" t="s">
        <v>487</v>
      </c>
      <c r="O99" s="4" t="s">
        <v>32</v>
      </c>
      <c r="P99" s="4" t="s">
        <v>33</v>
      </c>
      <c r="Q99" s="4">
        <v>0</v>
      </c>
      <c r="R99" s="7">
        <v>44971</v>
      </c>
      <c r="S99" s="6">
        <v>44978</v>
      </c>
      <c r="T99" s="4" t="s">
        <v>34</v>
      </c>
      <c r="U99" s="4">
        <v>34040</v>
      </c>
      <c r="V99" s="4">
        <v>0</v>
      </c>
      <c r="W99" s="4">
        <v>0</v>
      </c>
      <c r="X99" s="4" t="s">
        <v>488</v>
      </c>
      <c r="Y99" s="4">
        <v>5190490</v>
      </c>
      <c r="Z99" s="4" t="s">
        <v>489</v>
      </c>
    </row>
    <row r="100" s="4" customFormat="1" spans="1:25">
      <c r="A100" s="4" t="s">
        <v>490</v>
      </c>
      <c r="B100" s="4" t="s">
        <v>26</v>
      </c>
      <c r="C100" s="4" t="s">
        <v>27</v>
      </c>
      <c r="D100" s="4" t="s">
        <v>491</v>
      </c>
      <c r="E100" s="4" t="s">
        <v>492</v>
      </c>
      <c r="F100" s="6">
        <v>44974</v>
      </c>
      <c r="G100" s="6">
        <v>44975</v>
      </c>
      <c r="H100" s="4">
        <v>1</v>
      </c>
      <c r="I100" s="4">
        <v>1</v>
      </c>
      <c r="J100" s="4">
        <v>1</v>
      </c>
      <c r="K100" s="4" t="s">
        <v>30</v>
      </c>
      <c r="L100" s="4">
        <v>682</v>
      </c>
      <c r="M100" s="4">
        <v>682</v>
      </c>
      <c r="N100" s="4" t="s">
        <v>493</v>
      </c>
      <c r="O100" s="4" t="s">
        <v>32</v>
      </c>
      <c r="P100" s="4" t="s">
        <v>33</v>
      </c>
      <c r="Q100" s="4">
        <v>0</v>
      </c>
      <c r="R100" s="7">
        <v>44971</v>
      </c>
      <c r="S100" s="6">
        <v>44978</v>
      </c>
      <c r="T100" s="4" t="s">
        <v>34</v>
      </c>
      <c r="U100" s="4">
        <v>682</v>
      </c>
      <c r="V100" s="4">
        <v>0</v>
      </c>
      <c r="W100" s="4">
        <v>0</v>
      </c>
      <c r="X100" s="4" t="s">
        <v>494</v>
      </c>
      <c r="Y100" s="4" t="s">
        <v>495</v>
      </c>
    </row>
    <row r="101" s="4" customFormat="1" spans="1:25">
      <c r="A101" s="4" t="s">
        <v>496</v>
      </c>
      <c r="B101" s="4" t="s">
        <v>26</v>
      </c>
      <c r="C101" s="4" t="s">
        <v>27</v>
      </c>
      <c r="D101" s="4" t="s">
        <v>497</v>
      </c>
      <c r="E101" s="4" t="s">
        <v>125</v>
      </c>
      <c r="F101" s="6">
        <v>44974</v>
      </c>
      <c r="G101" s="6">
        <v>44975</v>
      </c>
      <c r="H101" s="4">
        <v>1</v>
      </c>
      <c r="I101" s="4">
        <v>1</v>
      </c>
      <c r="J101" s="4">
        <v>1</v>
      </c>
      <c r="K101" s="4" t="s">
        <v>30</v>
      </c>
      <c r="L101" s="4">
        <v>451</v>
      </c>
      <c r="M101" s="4">
        <v>451</v>
      </c>
      <c r="N101" s="4" t="s">
        <v>498</v>
      </c>
      <c r="O101" s="4" t="s">
        <v>32</v>
      </c>
      <c r="P101" s="4" t="s">
        <v>33</v>
      </c>
      <c r="Q101" s="4">
        <v>0</v>
      </c>
      <c r="R101" s="7">
        <v>44971</v>
      </c>
      <c r="S101" s="6">
        <v>44978</v>
      </c>
      <c r="T101" s="4" t="s">
        <v>34</v>
      </c>
      <c r="U101" s="4">
        <v>451</v>
      </c>
      <c r="V101" s="4">
        <v>0</v>
      </c>
      <c r="W101" s="4">
        <v>0</v>
      </c>
      <c r="X101" s="4" t="s">
        <v>499</v>
      </c>
      <c r="Y101" s="4" t="s">
        <v>48</v>
      </c>
    </row>
    <row r="102" s="4" customFormat="1" spans="1:25">
      <c r="A102" s="4" t="s">
        <v>500</v>
      </c>
      <c r="B102" s="4" t="s">
        <v>26</v>
      </c>
      <c r="C102" s="4" t="s">
        <v>27</v>
      </c>
      <c r="D102" s="4" t="s">
        <v>501</v>
      </c>
      <c r="E102" s="4" t="s">
        <v>502</v>
      </c>
      <c r="F102" s="6">
        <v>44972</v>
      </c>
      <c r="G102" s="6">
        <v>44975</v>
      </c>
      <c r="H102" s="4">
        <v>1</v>
      </c>
      <c r="I102" s="4">
        <v>3</v>
      </c>
      <c r="J102" s="4">
        <v>3</v>
      </c>
      <c r="K102" s="4" t="s">
        <v>30</v>
      </c>
      <c r="L102" s="4">
        <v>1075</v>
      </c>
      <c r="M102" s="4">
        <v>1075</v>
      </c>
      <c r="N102" s="4" t="s">
        <v>503</v>
      </c>
      <c r="O102" s="4" t="s">
        <v>32</v>
      </c>
      <c r="P102" s="4" t="s">
        <v>33</v>
      </c>
      <c r="Q102" s="4">
        <v>0</v>
      </c>
      <c r="R102" s="7">
        <v>44972</v>
      </c>
      <c r="S102" s="6">
        <v>44978</v>
      </c>
      <c r="T102" s="4" t="s">
        <v>34</v>
      </c>
      <c r="U102" s="4">
        <v>1075</v>
      </c>
      <c r="V102" s="4">
        <v>0</v>
      </c>
      <c r="W102" s="4">
        <v>0</v>
      </c>
      <c r="X102" s="4" t="s">
        <v>504</v>
      </c>
      <c r="Y102" s="4" t="s">
        <v>505</v>
      </c>
    </row>
    <row r="103" s="4" customFormat="1" spans="1:25">
      <c r="A103" s="4" t="s">
        <v>506</v>
      </c>
      <c r="B103" s="4" t="s">
        <v>26</v>
      </c>
      <c r="C103" s="4" t="s">
        <v>27</v>
      </c>
      <c r="D103" s="4" t="s">
        <v>507</v>
      </c>
      <c r="E103" s="4" t="s">
        <v>508</v>
      </c>
      <c r="F103" s="6">
        <v>44974</v>
      </c>
      <c r="G103" s="6">
        <v>44975</v>
      </c>
      <c r="H103" s="4">
        <v>3</v>
      </c>
      <c r="I103" s="4">
        <v>1</v>
      </c>
      <c r="J103" s="4">
        <v>3</v>
      </c>
      <c r="K103" s="4" t="s">
        <v>30</v>
      </c>
      <c r="L103" s="4">
        <v>1713</v>
      </c>
      <c r="M103" s="4">
        <v>1713</v>
      </c>
      <c r="N103" s="4" t="s">
        <v>509</v>
      </c>
      <c r="O103" s="4" t="s">
        <v>32</v>
      </c>
      <c r="P103" s="4" t="s">
        <v>33</v>
      </c>
      <c r="Q103" s="4">
        <v>0</v>
      </c>
      <c r="R103" s="7">
        <v>44972</v>
      </c>
      <c r="S103" s="6">
        <v>44978</v>
      </c>
      <c r="T103" s="4" t="s">
        <v>34</v>
      </c>
      <c r="U103" s="4">
        <v>1713</v>
      </c>
      <c r="V103" s="4">
        <v>0</v>
      </c>
      <c r="W103" s="4">
        <v>0</v>
      </c>
      <c r="X103" s="4" t="s">
        <v>510</v>
      </c>
      <c r="Y103" s="4" t="s">
        <v>511</v>
      </c>
    </row>
    <row r="104" s="4" customFormat="1" spans="1:25">
      <c r="A104" s="4" t="s">
        <v>512</v>
      </c>
      <c r="B104" s="4" t="s">
        <v>26</v>
      </c>
      <c r="C104" s="4" t="s">
        <v>27</v>
      </c>
      <c r="D104" s="4" t="s">
        <v>513</v>
      </c>
      <c r="E104" s="4" t="s">
        <v>514</v>
      </c>
      <c r="F104" s="6">
        <v>44974</v>
      </c>
      <c r="G104" s="6">
        <v>44975</v>
      </c>
      <c r="H104" s="4">
        <v>1</v>
      </c>
      <c r="I104" s="4">
        <v>1</v>
      </c>
      <c r="J104" s="4">
        <v>1</v>
      </c>
      <c r="K104" s="4" t="s">
        <v>30</v>
      </c>
      <c r="L104" s="4">
        <v>313</v>
      </c>
      <c r="M104" s="4">
        <v>313</v>
      </c>
      <c r="N104" s="4" t="s">
        <v>515</v>
      </c>
      <c r="O104" s="4" t="s">
        <v>32</v>
      </c>
      <c r="P104" s="4" t="s">
        <v>33</v>
      </c>
      <c r="Q104" s="4">
        <v>0</v>
      </c>
      <c r="R104" s="7">
        <v>44972</v>
      </c>
      <c r="S104" s="6">
        <v>44978</v>
      </c>
      <c r="T104" s="4" t="s">
        <v>34</v>
      </c>
      <c r="U104" s="4">
        <v>313</v>
      </c>
      <c r="V104" s="4">
        <v>0</v>
      </c>
      <c r="W104" s="4">
        <v>0</v>
      </c>
      <c r="X104" s="4" t="s">
        <v>516</v>
      </c>
      <c r="Y104" s="4" t="s">
        <v>517</v>
      </c>
    </row>
    <row r="105" s="4" customFormat="1" spans="1:29">
      <c r="A105" s="4" t="s">
        <v>518</v>
      </c>
      <c r="B105" s="4" t="s">
        <v>26</v>
      </c>
      <c r="C105" s="4" t="s">
        <v>27</v>
      </c>
      <c r="D105" s="4" t="s">
        <v>519</v>
      </c>
      <c r="E105" s="4" t="s">
        <v>520</v>
      </c>
      <c r="F105" s="6">
        <v>44972</v>
      </c>
      <c r="G105" s="6">
        <v>44975</v>
      </c>
      <c r="H105" s="4">
        <v>5</v>
      </c>
      <c r="I105" s="4">
        <v>3</v>
      </c>
      <c r="J105" s="4">
        <v>15</v>
      </c>
      <c r="K105" s="4" t="s">
        <v>30</v>
      </c>
      <c r="L105" s="4">
        <v>27545</v>
      </c>
      <c r="M105" s="4">
        <v>27545</v>
      </c>
      <c r="N105" s="4" t="s">
        <v>521</v>
      </c>
      <c r="O105" s="4" t="s">
        <v>32</v>
      </c>
      <c r="P105" s="4" t="s">
        <v>33</v>
      </c>
      <c r="Q105" s="4">
        <v>0</v>
      </c>
      <c r="R105" s="7">
        <v>44972</v>
      </c>
      <c r="S105" s="6">
        <v>44978</v>
      </c>
      <c r="T105" s="4" t="s">
        <v>34</v>
      </c>
      <c r="U105" s="4">
        <v>27545</v>
      </c>
      <c r="V105" s="4">
        <v>0</v>
      </c>
      <c r="W105" s="4">
        <v>0</v>
      </c>
      <c r="X105" s="4" t="s">
        <v>522</v>
      </c>
      <c r="Y105" s="4">
        <v>95045513</v>
      </c>
      <c r="Z105" s="4">
        <v>95045514</v>
      </c>
      <c r="AA105" s="4">
        <v>95045506</v>
      </c>
      <c r="AB105" s="4">
        <v>95045508</v>
      </c>
      <c r="AC105" s="4" t="s">
        <v>523</v>
      </c>
    </row>
    <row r="106" s="4" customFormat="1" spans="1:25">
      <c r="A106" s="4" t="s">
        <v>524</v>
      </c>
      <c r="B106" s="4" t="s">
        <v>26</v>
      </c>
      <c r="C106" s="4" t="s">
        <v>27</v>
      </c>
      <c r="D106" s="4" t="s">
        <v>525</v>
      </c>
      <c r="E106" s="4" t="s">
        <v>526</v>
      </c>
      <c r="F106" s="6">
        <v>44974</v>
      </c>
      <c r="G106" s="6">
        <v>44975</v>
      </c>
      <c r="H106" s="4">
        <v>1</v>
      </c>
      <c r="I106" s="4">
        <v>1</v>
      </c>
      <c r="J106" s="4">
        <v>1</v>
      </c>
      <c r="K106" s="4" t="s">
        <v>30</v>
      </c>
      <c r="L106" s="4">
        <v>1258</v>
      </c>
      <c r="M106" s="4">
        <v>1258</v>
      </c>
      <c r="N106" s="4" t="s">
        <v>527</v>
      </c>
      <c r="O106" s="4" t="s">
        <v>32</v>
      </c>
      <c r="P106" s="4" t="s">
        <v>33</v>
      </c>
      <c r="Q106" s="4">
        <v>0</v>
      </c>
      <c r="R106" s="7">
        <v>44972</v>
      </c>
      <c r="S106" s="6">
        <v>44978</v>
      </c>
      <c r="T106" s="4" t="s">
        <v>34</v>
      </c>
      <c r="U106" s="4">
        <v>1258</v>
      </c>
      <c r="V106" s="4">
        <v>0</v>
      </c>
      <c r="W106" s="4">
        <v>0</v>
      </c>
      <c r="X106" s="4" t="s">
        <v>528</v>
      </c>
      <c r="Y106" s="4" t="s">
        <v>529</v>
      </c>
    </row>
    <row r="107" s="4" customFormat="1" spans="1:25">
      <c r="A107" s="4" t="s">
        <v>530</v>
      </c>
      <c r="B107" s="4" t="s">
        <v>26</v>
      </c>
      <c r="C107" s="4" t="s">
        <v>27</v>
      </c>
      <c r="D107" s="4" t="s">
        <v>531</v>
      </c>
      <c r="E107" s="4" t="s">
        <v>532</v>
      </c>
      <c r="F107" s="6">
        <v>44973</v>
      </c>
      <c r="G107" s="6">
        <v>44975</v>
      </c>
      <c r="H107" s="4">
        <v>1</v>
      </c>
      <c r="I107" s="4">
        <v>2</v>
      </c>
      <c r="J107" s="4">
        <v>2</v>
      </c>
      <c r="K107" s="4" t="s">
        <v>30</v>
      </c>
      <c r="L107" s="4">
        <v>1012</v>
      </c>
      <c r="M107" s="4">
        <v>1012</v>
      </c>
      <c r="N107" s="4" t="s">
        <v>533</v>
      </c>
      <c r="O107" s="4" t="s">
        <v>32</v>
      </c>
      <c r="P107" s="4" t="s">
        <v>33</v>
      </c>
      <c r="Q107" s="4">
        <v>0</v>
      </c>
      <c r="R107" s="7">
        <v>44972</v>
      </c>
      <c r="S107" s="6">
        <v>44978</v>
      </c>
      <c r="T107" s="4" t="s">
        <v>34</v>
      </c>
      <c r="U107" s="4">
        <v>1012</v>
      </c>
      <c r="V107" s="4">
        <v>0</v>
      </c>
      <c r="W107" s="4">
        <v>0</v>
      </c>
      <c r="X107" s="4" t="s">
        <v>534</v>
      </c>
      <c r="Y107" s="4" t="s">
        <v>535</v>
      </c>
    </row>
    <row r="108" s="4" customFormat="1" spans="1:25">
      <c r="A108" s="4" t="s">
        <v>536</v>
      </c>
      <c r="B108" s="4" t="s">
        <v>26</v>
      </c>
      <c r="C108" s="4" t="s">
        <v>27</v>
      </c>
      <c r="D108" s="4" t="s">
        <v>537</v>
      </c>
      <c r="E108" s="4" t="s">
        <v>538</v>
      </c>
      <c r="F108" s="6">
        <v>44974</v>
      </c>
      <c r="G108" s="6">
        <v>44975</v>
      </c>
      <c r="H108" s="4">
        <v>1</v>
      </c>
      <c r="I108" s="4">
        <v>1</v>
      </c>
      <c r="J108" s="4">
        <v>1</v>
      </c>
      <c r="K108" s="4" t="s">
        <v>30</v>
      </c>
      <c r="L108" s="4">
        <v>692</v>
      </c>
      <c r="M108" s="4">
        <v>692</v>
      </c>
      <c r="N108" s="4" t="s">
        <v>539</v>
      </c>
      <c r="O108" s="4" t="s">
        <v>32</v>
      </c>
      <c r="P108" s="4" t="s">
        <v>33</v>
      </c>
      <c r="Q108" s="4">
        <v>0</v>
      </c>
      <c r="R108" s="7">
        <v>44972</v>
      </c>
      <c r="S108" s="6">
        <v>44978</v>
      </c>
      <c r="T108" s="4" t="s">
        <v>34</v>
      </c>
      <c r="U108" s="4">
        <v>692</v>
      </c>
      <c r="V108" s="4">
        <v>0</v>
      </c>
      <c r="W108" s="4">
        <v>0</v>
      </c>
      <c r="X108" s="4" t="s">
        <v>540</v>
      </c>
      <c r="Y108" s="4" t="s">
        <v>48</v>
      </c>
    </row>
    <row r="109" s="4" customFormat="1" spans="1:25">
      <c r="A109" s="4" t="s">
        <v>541</v>
      </c>
      <c r="B109" s="4" t="s">
        <v>26</v>
      </c>
      <c r="C109" s="4" t="s">
        <v>27</v>
      </c>
      <c r="D109" s="4" t="s">
        <v>542</v>
      </c>
      <c r="E109" s="4" t="s">
        <v>543</v>
      </c>
      <c r="F109" s="6">
        <v>44974</v>
      </c>
      <c r="G109" s="6">
        <v>44975</v>
      </c>
      <c r="H109" s="4">
        <v>1</v>
      </c>
      <c r="I109" s="4">
        <v>1</v>
      </c>
      <c r="J109" s="4">
        <v>1</v>
      </c>
      <c r="K109" s="4" t="s">
        <v>30</v>
      </c>
      <c r="L109" s="4">
        <v>306</v>
      </c>
      <c r="M109" s="4">
        <v>306</v>
      </c>
      <c r="N109" s="4" t="s">
        <v>544</v>
      </c>
      <c r="O109" s="4" t="s">
        <v>32</v>
      </c>
      <c r="P109" s="4" t="s">
        <v>33</v>
      </c>
      <c r="Q109" s="4">
        <v>0</v>
      </c>
      <c r="R109" s="7">
        <v>44972</v>
      </c>
      <c r="S109" s="6">
        <v>44978</v>
      </c>
      <c r="T109" s="4" t="s">
        <v>34</v>
      </c>
      <c r="U109" s="4">
        <v>306</v>
      </c>
      <c r="V109" s="4">
        <v>0</v>
      </c>
      <c r="W109" s="4">
        <v>0</v>
      </c>
      <c r="X109" s="4" t="s">
        <v>48</v>
      </c>
      <c r="Y109" s="4" t="s">
        <v>545</v>
      </c>
    </row>
    <row r="110" s="4" customFormat="1" spans="1:25">
      <c r="A110" s="4" t="s">
        <v>546</v>
      </c>
      <c r="B110" s="4" t="s">
        <v>26</v>
      </c>
      <c r="C110" s="4" t="s">
        <v>27</v>
      </c>
      <c r="D110" s="4" t="s">
        <v>547</v>
      </c>
      <c r="E110" s="4" t="s">
        <v>548</v>
      </c>
      <c r="F110" s="6">
        <v>44974</v>
      </c>
      <c r="G110" s="6">
        <v>44975</v>
      </c>
      <c r="H110" s="4">
        <v>1</v>
      </c>
      <c r="I110" s="4">
        <v>1</v>
      </c>
      <c r="J110" s="4">
        <v>1</v>
      </c>
      <c r="K110" s="4" t="s">
        <v>30</v>
      </c>
      <c r="L110" s="4">
        <v>268</v>
      </c>
      <c r="M110" s="4">
        <v>268</v>
      </c>
      <c r="N110" s="4" t="s">
        <v>549</v>
      </c>
      <c r="O110" s="4" t="s">
        <v>32</v>
      </c>
      <c r="P110" s="4" t="s">
        <v>33</v>
      </c>
      <c r="Q110" s="4">
        <v>0</v>
      </c>
      <c r="R110" s="7">
        <v>44973</v>
      </c>
      <c r="S110" s="6">
        <v>44978</v>
      </c>
      <c r="T110" s="4" t="s">
        <v>34</v>
      </c>
      <c r="U110" s="4">
        <v>268</v>
      </c>
      <c r="V110" s="4">
        <v>0</v>
      </c>
      <c r="W110" s="4">
        <v>0</v>
      </c>
      <c r="X110" s="4" t="s">
        <v>550</v>
      </c>
      <c r="Y110" s="4" t="s">
        <v>551</v>
      </c>
    </row>
    <row r="111" s="4" customFormat="1" spans="1:25">
      <c r="A111" s="4" t="s">
        <v>552</v>
      </c>
      <c r="B111" s="4" t="s">
        <v>26</v>
      </c>
      <c r="C111" s="4" t="s">
        <v>27</v>
      </c>
      <c r="D111" s="4" t="s">
        <v>553</v>
      </c>
      <c r="E111" s="4" t="s">
        <v>481</v>
      </c>
      <c r="F111" s="6">
        <v>44973</v>
      </c>
      <c r="G111" s="6">
        <v>44975</v>
      </c>
      <c r="H111" s="4">
        <v>1</v>
      </c>
      <c r="I111" s="4">
        <v>2</v>
      </c>
      <c r="J111" s="4">
        <v>2</v>
      </c>
      <c r="K111" s="4" t="s">
        <v>30</v>
      </c>
      <c r="L111" s="4">
        <v>304</v>
      </c>
      <c r="M111" s="4">
        <v>304</v>
      </c>
      <c r="N111" s="4" t="s">
        <v>554</v>
      </c>
      <c r="O111" s="4" t="s">
        <v>32</v>
      </c>
      <c r="P111" s="4" t="s">
        <v>33</v>
      </c>
      <c r="Q111" s="4">
        <v>0</v>
      </c>
      <c r="R111" s="7">
        <v>44973</v>
      </c>
      <c r="S111" s="6">
        <v>44978</v>
      </c>
      <c r="T111" s="4" t="s">
        <v>34</v>
      </c>
      <c r="U111" s="4">
        <v>304</v>
      </c>
      <c r="V111" s="4">
        <v>0</v>
      </c>
      <c r="W111" s="4">
        <v>0</v>
      </c>
      <c r="X111" s="4" t="s">
        <v>48</v>
      </c>
      <c r="Y111" s="4" t="s">
        <v>555</v>
      </c>
    </row>
    <row r="112" s="4" customFormat="1" spans="1:25">
      <c r="A112" s="4" t="s">
        <v>556</v>
      </c>
      <c r="B112" s="4" t="s">
        <v>26</v>
      </c>
      <c r="C112" s="4" t="s">
        <v>27</v>
      </c>
      <c r="D112" s="4" t="s">
        <v>557</v>
      </c>
      <c r="E112" s="4" t="s">
        <v>558</v>
      </c>
      <c r="F112" s="6">
        <v>44973</v>
      </c>
      <c r="G112" s="6">
        <v>44975</v>
      </c>
      <c r="H112" s="4">
        <v>1</v>
      </c>
      <c r="I112" s="4">
        <v>2</v>
      </c>
      <c r="J112" s="4">
        <v>2</v>
      </c>
      <c r="K112" s="4" t="s">
        <v>30</v>
      </c>
      <c r="L112" s="4">
        <v>2118</v>
      </c>
      <c r="M112" s="4">
        <v>2118</v>
      </c>
      <c r="N112" s="4" t="s">
        <v>559</v>
      </c>
      <c r="O112" s="4" t="s">
        <v>32</v>
      </c>
      <c r="P112" s="4" t="s">
        <v>33</v>
      </c>
      <c r="Q112" s="4">
        <v>0</v>
      </c>
      <c r="R112" s="7">
        <v>44973</v>
      </c>
      <c r="S112" s="6">
        <v>44978</v>
      </c>
      <c r="T112" s="4" t="s">
        <v>34</v>
      </c>
      <c r="U112" s="4">
        <v>2118</v>
      </c>
      <c r="V112" s="4">
        <v>0</v>
      </c>
      <c r="W112" s="4">
        <v>0</v>
      </c>
      <c r="X112" s="4" t="s">
        <v>560</v>
      </c>
      <c r="Y112" s="4" t="s">
        <v>173</v>
      </c>
    </row>
    <row r="113" s="4" customFormat="1" spans="1:25">
      <c r="A113" s="4" t="s">
        <v>561</v>
      </c>
      <c r="B113" s="4" t="s">
        <v>26</v>
      </c>
      <c r="C113" s="4" t="s">
        <v>27</v>
      </c>
      <c r="D113" s="4" t="s">
        <v>562</v>
      </c>
      <c r="E113" s="4" t="s">
        <v>62</v>
      </c>
      <c r="F113" s="6">
        <v>44973</v>
      </c>
      <c r="G113" s="6">
        <v>44975</v>
      </c>
      <c r="H113" s="4">
        <v>1</v>
      </c>
      <c r="I113" s="4">
        <v>2</v>
      </c>
      <c r="J113" s="4">
        <v>2</v>
      </c>
      <c r="K113" s="4" t="s">
        <v>30</v>
      </c>
      <c r="L113" s="4">
        <v>812</v>
      </c>
      <c r="M113" s="4">
        <v>812</v>
      </c>
      <c r="N113" s="4" t="s">
        <v>563</v>
      </c>
      <c r="O113" s="4" t="s">
        <v>32</v>
      </c>
      <c r="P113" s="4" t="s">
        <v>33</v>
      </c>
      <c r="Q113" s="4">
        <v>0</v>
      </c>
      <c r="R113" s="7">
        <v>44973</v>
      </c>
      <c r="S113" s="6">
        <v>44978</v>
      </c>
      <c r="T113" s="4" t="s">
        <v>34</v>
      </c>
      <c r="U113" s="4">
        <v>812</v>
      </c>
      <c r="V113" s="4">
        <v>0</v>
      </c>
      <c r="W113" s="4">
        <v>0</v>
      </c>
      <c r="X113" s="4" t="s">
        <v>564</v>
      </c>
      <c r="Y113" s="4" t="s">
        <v>48</v>
      </c>
    </row>
    <row r="114" s="4" customFormat="1" spans="1:25">
      <c r="A114" s="4" t="s">
        <v>565</v>
      </c>
      <c r="B114" s="4" t="s">
        <v>26</v>
      </c>
      <c r="C114" s="4" t="s">
        <v>27</v>
      </c>
      <c r="D114" s="4" t="s">
        <v>566</v>
      </c>
      <c r="E114" s="4" t="s">
        <v>567</v>
      </c>
      <c r="F114" s="6">
        <v>44973</v>
      </c>
      <c r="G114" s="6">
        <v>44975</v>
      </c>
      <c r="H114" s="4">
        <v>1</v>
      </c>
      <c r="I114" s="4">
        <v>2</v>
      </c>
      <c r="J114" s="4">
        <v>2</v>
      </c>
      <c r="K114" s="4" t="s">
        <v>30</v>
      </c>
      <c r="L114" s="4">
        <v>3654</v>
      </c>
      <c r="M114" s="4">
        <v>3654</v>
      </c>
      <c r="N114" s="4" t="s">
        <v>568</v>
      </c>
      <c r="O114" s="4" t="s">
        <v>32</v>
      </c>
      <c r="P114" s="4" t="s">
        <v>33</v>
      </c>
      <c r="Q114" s="4">
        <v>0</v>
      </c>
      <c r="R114" s="7">
        <v>44973</v>
      </c>
      <c r="S114" s="6">
        <v>44978</v>
      </c>
      <c r="T114" s="4" t="s">
        <v>34</v>
      </c>
      <c r="U114" s="4">
        <v>3654</v>
      </c>
      <c r="V114" s="4">
        <v>0</v>
      </c>
      <c r="W114" s="4">
        <v>0</v>
      </c>
      <c r="X114" s="4" t="s">
        <v>569</v>
      </c>
      <c r="Y114" s="4" t="s">
        <v>48</v>
      </c>
    </row>
    <row r="115" s="4" customFormat="1" spans="1:25">
      <c r="A115" s="4" t="s">
        <v>570</v>
      </c>
      <c r="B115" s="4" t="s">
        <v>26</v>
      </c>
      <c r="C115" s="4" t="s">
        <v>27</v>
      </c>
      <c r="D115" s="4" t="s">
        <v>571</v>
      </c>
      <c r="E115" s="4" t="s">
        <v>572</v>
      </c>
      <c r="F115" s="6">
        <v>44974</v>
      </c>
      <c r="G115" s="6">
        <v>44975</v>
      </c>
      <c r="H115" s="4">
        <v>1</v>
      </c>
      <c r="I115" s="4">
        <v>1</v>
      </c>
      <c r="J115" s="4">
        <v>1</v>
      </c>
      <c r="K115" s="4" t="s">
        <v>30</v>
      </c>
      <c r="L115" s="4">
        <v>648</v>
      </c>
      <c r="M115" s="4">
        <v>648</v>
      </c>
      <c r="N115" s="4" t="s">
        <v>573</v>
      </c>
      <c r="O115" s="4" t="s">
        <v>32</v>
      </c>
      <c r="P115" s="4" t="s">
        <v>33</v>
      </c>
      <c r="Q115" s="4">
        <v>0</v>
      </c>
      <c r="R115" s="7">
        <v>44973</v>
      </c>
      <c r="S115" s="6">
        <v>44978</v>
      </c>
      <c r="T115" s="4" t="s">
        <v>34</v>
      </c>
      <c r="U115" s="4">
        <v>648</v>
      </c>
      <c r="V115" s="4">
        <v>0</v>
      </c>
      <c r="W115" s="4">
        <v>0</v>
      </c>
      <c r="X115" s="4" t="s">
        <v>574</v>
      </c>
      <c r="Y115" s="4" t="s">
        <v>575</v>
      </c>
    </row>
    <row r="116" s="4" customFormat="1" spans="1:25">
      <c r="A116" s="4" t="s">
        <v>576</v>
      </c>
      <c r="B116" s="4" t="s">
        <v>26</v>
      </c>
      <c r="C116" s="4" t="s">
        <v>27</v>
      </c>
      <c r="D116" s="4" t="s">
        <v>577</v>
      </c>
      <c r="E116" s="4" t="s">
        <v>578</v>
      </c>
      <c r="F116" s="6">
        <v>44973</v>
      </c>
      <c r="G116" s="6">
        <v>44975</v>
      </c>
      <c r="H116" s="4">
        <v>1</v>
      </c>
      <c r="I116" s="4">
        <v>2</v>
      </c>
      <c r="J116" s="4">
        <v>2</v>
      </c>
      <c r="K116" s="4" t="s">
        <v>30</v>
      </c>
      <c r="L116" s="4">
        <v>1402</v>
      </c>
      <c r="M116" s="4">
        <v>1402</v>
      </c>
      <c r="N116" s="4" t="s">
        <v>579</v>
      </c>
      <c r="O116" s="4" t="s">
        <v>32</v>
      </c>
      <c r="P116" s="4" t="s">
        <v>33</v>
      </c>
      <c r="Q116" s="4">
        <v>0</v>
      </c>
      <c r="R116" s="7">
        <v>44973</v>
      </c>
      <c r="S116" s="6">
        <v>44978</v>
      </c>
      <c r="T116" s="4" t="s">
        <v>34</v>
      </c>
      <c r="U116" s="4">
        <v>1402</v>
      </c>
      <c r="V116" s="4">
        <v>0</v>
      </c>
      <c r="W116" s="4">
        <v>0</v>
      </c>
      <c r="X116" s="4" t="s">
        <v>580</v>
      </c>
      <c r="Y116" s="4" t="s">
        <v>48</v>
      </c>
    </row>
    <row r="117" s="4" customFormat="1" spans="1:25">
      <c r="A117" s="4" t="s">
        <v>581</v>
      </c>
      <c r="B117" s="4" t="s">
        <v>26</v>
      </c>
      <c r="C117" s="4" t="s">
        <v>27</v>
      </c>
      <c r="D117" s="4" t="s">
        <v>582</v>
      </c>
      <c r="E117" s="4" t="s">
        <v>377</v>
      </c>
      <c r="F117" s="6">
        <v>44974</v>
      </c>
      <c r="G117" s="6">
        <v>44975</v>
      </c>
      <c r="H117" s="4">
        <v>1</v>
      </c>
      <c r="I117" s="4">
        <v>1</v>
      </c>
      <c r="J117" s="4">
        <v>1</v>
      </c>
      <c r="K117" s="4" t="s">
        <v>30</v>
      </c>
      <c r="L117" s="4">
        <v>210</v>
      </c>
      <c r="M117" s="4">
        <v>210</v>
      </c>
      <c r="N117" s="4" t="s">
        <v>583</v>
      </c>
      <c r="O117" s="4" t="s">
        <v>32</v>
      </c>
      <c r="P117" s="4" t="s">
        <v>33</v>
      </c>
      <c r="Q117" s="4">
        <v>0</v>
      </c>
      <c r="R117" s="7">
        <v>44973</v>
      </c>
      <c r="S117" s="6">
        <v>44978</v>
      </c>
      <c r="T117" s="4" t="s">
        <v>34</v>
      </c>
      <c r="U117" s="4">
        <v>210</v>
      </c>
      <c r="V117" s="4">
        <v>0</v>
      </c>
      <c r="W117" s="4">
        <v>0</v>
      </c>
      <c r="X117" s="4" t="s">
        <v>584</v>
      </c>
      <c r="Y117" s="4" t="s">
        <v>585</v>
      </c>
    </row>
    <row r="118" s="4" customFormat="1" spans="1:25">
      <c r="A118" s="4" t="s">
        <v>586</v>
      </c>
      <c r="B118" s="4" t="s">
        <v>26</v>
      </c>
      <c r="C118" s="4" t="s">
        <v>27</v>
      </c>
      <c r="D118" s="4" t="s">
        <v>587</v>
      </c>
      <c r="E118" s="4" t="s">
        <v>588</v>
      </c>
      <c r="F118" s="6">
        <v>44973</v>
      </c>
      <c r="G118" s="6">
        <v>44975</v>
      </c>
      <c r="H118" s="4">
        <v>1</v>
      </c>
      <c r="I118" s="4">
        <v>2</v>
      </c>
      <c r="J118" s="4">
        <v>2</v>
      </c>
      <c r="K118" s="4" t="s">
        <v>30</v>
      </c>
      <c r="L118" s="4">
        <v>5460</v>
      </c>
      <c r="M118" s="4">
        <v>5460</v>
      </c>
      <c r="N118" s="4" t="s">
        <v>589</v>
      </c>
      <c r="O118" s="4" t="s">
        <v>32</v>
      </c>
      <c r="P118" s="4" t="s">
        <v>33</v>
      </c>
      <c r="Q118" s="4">
        <v>0</v>
      </c>
      <c r="R118" s="7">
        <v>44973</v>
      </c>
      <c r="S118" s="6">
        <v>44978</v>
      </c>
      <c r="T118" s="4" t="s">
        <v>34</v>
      </c>
      <c r="U118" s="4">
        <v>5460</v>
      </c>
      <c r="V118" s="4">
        <v>0</v>
      </c>
      <c r="W118" s="4">
        <v>0</v>
      </c>
      <c r="X118" s="4" t="s">
        <v>590</v>
      </c>
      <c r="Y118" s="4" t="s">
        <v>591</v>
      </c>
    </row>
    <row r="119" s="4" customFormat="1" spans="1:25">
      <c r="A119" s="4" t="s">
        <v>592</v>
      </c>
      <c r="B119" s="4" t="s">
        <v>26</v>
      </c>
      <c r="C119" s="4" t="s">
        <v>27</v>
      </c>
      <c r="D119" s="4" t="s">
        <v>593</v>
      </c>
      <c r="E119" s="4" t="s">
        <v>594</v>
      </c>
      <c r="F119" s="6">
        <v>44974</v>
      </c>
      <c r="G119" s="6">
        <v>44975</v>
      </c>
      <c r="H119" s="4">
        <v>1</v>
      </c>
      <c r="I119" s="4">
        <v>1</v>
      </c>
      <c r="J119" s="4">
        <v>1</v>
      </c>
      <c r="K119" s="4" t="s">
        <v>30</v>
      </c>
      <c r="L119" s="4">
        <v>870</v>
      </c>
      <c r="M119" s="4">
        <v>870</v>
      </c>
      <c r="N119" s="4" t="s">
        <v>595</v>
      </c>
      <c r="O119" s="4" t="s">
        <v>32</v>
      </c>
      <c r="P119" s="4" t="s">
        <v>33</v>
      </c>
      <c r="Q119" s="4">
        <v>0</v>
      </c>
      <c r="R119" s="7">
        <v>44973</v>
      </c>
      <c r="S119" s="6">
        <v>44978</v>
      </c>
      <c r="T119" s="4" t="s">
        <v>34</v>
      </c>
      <c r="U119" s="4">
        <v>870</v>
      </c>
      <c r="V119" s="4">
        <v>0</v>
      </c>
      <c r="W119" s="4">
        <v>0</v>
      </c>
      <c r="X119" s="4" t="s">
        <v>596</v>
      </c>
      <c r="Y119" s="4" t="s">
        <v>597</v>
      </c>
    </row>
    <row r="120" s="4" customFormat="1" spans="1:25">
      <c r="A120" s="4" t="s">
        <v>598</v>
      </c>
      <c r="B120" s="4" t="s">
        <v>26</v>
      </c>
      <c r="C120" s="4" t="s">
        <v>27</v>
      </c>
      <c r="D120" s="4" t="s">
        <v>599</v>
      </c>
      <c r="E120" s="4" t="s">
        <v>600</v>
      </c>
      <c r="F120" s="6">
        <v>44974</v>
      </c>
      <c r="G120" s="6">
        <v>44975</v>
      </c>
      <c r="H120" s="4">
        <v>1</v>
      </c>
      <c r="I120" s="4">
        <v>1</v>
      </c>
      <c r="J120" s="4">
        <v>1</v>
      </c>
      <c r="K120" s="4" t="s">
        <v>30</v>
      </c>
      <c r="L120" s="4">
        <v>560</v>
      </c>
      <c r="M120" s="4">
        <v>560</v>
      </c>
      <c r="N120" s="4" t="s">
        <v>601</v>
      </c>
      <c r="O120" s="4" t="s">
        <v>32</v>
      </c>
      <c r="P120" s="4" t="s">
        <v>33</v>
      </c>
      <c r="Q120" s="4">
        <v>0</v>
      </c>
      <c r="R120" s="7">
        <v>44973</v>
      </c>
      <c r="S120" s="6">
        <v>44978</v>
      </c>
      <c r="T120" s="4" t="s">
        <v>34</v>
      </c>
      <c r="U120" s="4">
        <v>560</v>
      </c>
      <c r="V120" s="4">
        <v>0</v>
      </c>
      <c r="W120" s="4">
        <v>0</v>
      </c>
      <c r="X120" s="4" t="s">
        <v>602</v>
      </c>
      <c r="Y120" s="4" t="s">
        <v>48</v>
      </c>
    </row>
    <row r="121" s="4" customFormat="1" spans="1:25">
      <c r="A121" s="4" t="s">
        <v>603</v>
      </c>
      <c r="B121" s="4" t="s">
        <v>26</v>
      </c>
      <c r="C121" s="4" t="s">
        <v>27</v>
      </c>
      <c r="D121" s="4" t="s">
        <v>604</v>
      </c>
      <c r="E121" s="4" t="s">
        <v>605</v>
      </c>
      <c r="F121" s="6">
        <v>44974</v>
      </c>
      <c r="G121" s="6">
        <v>44975</v>
      </c>
      <c r="H121" s="4">
        <v>1</v>
      </c>
      <c r="I121" s="4">
        <v>1</v>
      </c>
      <c r="J121" s="4">
        <v>1</v>
      </c>
      <c r="K121" s="4" t="s">
        <v>30</v>
      </c>
      <c r="L121" s="4">
        <v>817</v>
      </c>
      <c r="M121" s="4">
        <v>817</v>
      </c>
      <c r="N121" s="4" t="s">
        <v>606</v>
      </c>
      <c r="O121" s="4" t="s">
        <v>32</v>
      </c>
      <c r="P121" s="4" t="s">
        <v>33</v>
      </c>
      <c r="Q121" s="4">
        <v>0</v>
      </c>
      <c r="R121" s="7">
        <v>44973</v>
      </c>
      <c r="S121" s="6">
        <v>44978</v>
      </c>
      <c r="T121" s="4" t="s">
        <v>34</v>
      </c>
      <c r="U121" s="4">
        <v>817</v>
      </c>
      <c r="V121" s="4">
        <v>0</v>
      </c>
      <c r="W121" s="4">
        <v>0</v>
      </c>
      <c r="X121" s="4" t="s">
        <v>607</v>
      </c>
      <c r="Y121" s="4" t="s">
        <v>608</v>
      </c>
    </row>
    <row r="122" s="4" customFormat="1" spans="1:25">
      <c r="A122" s="4" t="s">
        <v>609</v>
      </c>
      <c r="B122" s="4" t="s">
        <v>26</v>
      </c>
      <c r="C122" s="4" t="s">
        <v>27</v>
      </c>
      <c r="D122" s="4" t="s">
        <v>610</v>
      </c>
      <c r="E122" s="4" t="s">
        <v>611</v>
      </c>
      <c r="F122" s="6">
        <v>44974</v>
      </c>
      <c r="G122" s="6">
        <v>44975</v>
      </c>
      <c r="H122" s="4">
        <v>1</v>
      </c>
      <c r="I122" s="4">
        <v>1</v>
      </c>
      <c r="J122" s="4">
        <v>1</v>
      </c>
      <c r="K122" s="4" t="s">
        <v>30</v>
      </c>
      <c r="L122" s="4">
        <v>482</v>
      </c>
      <c r="M122" s="4">
        <v>482</v>
      </c>
      <c r="N122" s="4" t="s">
        <v>612</v>
      </c>
      <c r="O122" s="4" t="s">
        <v>32</v>
      </c>
      <c r="P122" s="4" t="s">
        <v>33</v>
      </c>
      <c r="Q122" s="4">
        <v>0</v>
      </c>
      <c r="R122" s="7">
        <v>44973</v>
      </c>
      <c r="S122" s="6">
        <v>44978</v>
      </c>
      <c r="T122" s="4" t="s">
        <v>34</v>
      </c>
      <c r="U122" s="4">
        <v>482</v>
      </c>
      <c r="V122" s="4">
        <v>0</v>
      </c>
      <c r="W122" s="4">
        <v>0</v>
      </c>
      <c r="X122" s="4" t="s">
        <v>613</v>
      </c>
      <c r="Y122" s="4" t="s">
        <v>48</v>
      </c>
    </row>
    <row r="123" s="4" customFormat="1" spans="1:25">
      <c r="A123" s="4" t="s">
        <v>598</v>
      </c>
      <c r="B123" s="4" t="s">
        <v>26</v>
      </c>
      <c r="C123" s="4" t="s">
        <v>107</v>
      </c>
      <c r="D123" s="4" t="s">
        <v>599</v>
      </c>
      <c r="E123" s="4" t="s">
        <v>600</v>
      </c>
      <c r="F123" s="6">
        <v>44974</v>
      </c>
      <c r="G123" s="6">
        <v>44975</v>
      </c>
      <c r="H123" s="4">
        <v>1</v>
      </c>
      <c r="I123" s="4">
        <v>1</v>
      </c>
      <c r="J123" s="4">
        <v>1</v>
      </c>
      <c r="K123" s="4" t="s">
        <v>30</v>
      </c>
      <c r="L123" s="4">
        <v>-560</v>
      </c>
      <c r="M123" s="4">
        <v>-560</v>
      </c>
      <c r="N123" s="4" t="s">
        <v>601</v>
      </c>
      <c r="O123" s="4" t="s">
        <v>32</v>
      </c>
      <c r="P123" s="4" t="s">
        <v>33</v>
      </c>
      <c r="Q123" s="4">
        <v>0</v>
      </c>
      <c r="R123" s="7">
        <v>44973</v>
      </c>
      <c r="S123" s="6">
        <v>44978</v>
      </c>
      <c r="T123" s="4" t="s">
        <v>34</v>
      </c>
      <c r="U123" s="4">
        <v>-560</v>
      </c>
      <c r="V123" s="4">
        <v>0</v>
      </c>
      <c r="W123" s="4">
        <v>0</v>
      </c>
      <c r="X123" s="4" t="s">
        <v>602</v>
      </c>
      <c r="Y123" s="4" t="s">
        <v>48</v>
      </c>
    </row>
    <row r="124" s="4" customFormat="1" spans="1:25">
      <c r="A124" s="4" t="s">
        <v>614</v>
      </c>
      <c r="B124" s="4" t="s">
        <v>26</v>
      </c>
      <c r="C124" s="4" t="s">
        <v>27</v>
      </c>
      <c r="D124" s="4" t="s">
        <v>615</v>
      </c>
      <c r="E124" s="4" t="s">
        <v>249</v>
      </c>
      <c r="F124" s="6">
        <v>44974</v>
      </c>
      <c r="G124" s="6">
        <v>44975</v>
      </c>
      <c r="H124" s="4">
        <v>1</v>
      </c>
      <c r="I124" s="4">
        <v>1</v>
      </c>
      <c r="J124" s="4">
        <v>1</v>
      </c>
      <c r="K124" s="4" t="s">
        <v>30</v>
      </c>
      <c r="L124" s="4">
        <v>399</v>
      </c>
      <c r="M124" s="4">
        <v>399</v>
      </c>
      <c r="N124" s="4" t="s">
        <v>616</v>
      </c>
      <c r="O124" s="4" t="s">
        <v>32</v>
      </c>
      <c r="P124" s="4" t="s">
        <v>33</v>
      </c>
      <c r="Q124" s="4">
        <v>0</v>
      </c>
      <c r="R124" s="7">
        <v>44973</v>
      </c>
      <c r="S124" s="6">
        <v>44978</v>
      </c>
      <c r="T124" s="4" t="s">
        <v>34</v>
      </c>
      <c r="U124" s="4">
        <v>399</v>
      </c>
      <c r="V124" s="4">
        <v>0</v>
      </c>
      <c r="W124" s="4">
        <v>0</v>
      </c>
      <c r="X124" s="4" t="s">
        <v>48</v>
      </c>
      <c r="Y124" s="4" t="s">
        <v>617</v>
      </c>
    </row>
    <row r="125" s="4" customFormat="1" spans="1:25">
      <c r="A125" s="4" t="s">
        <v>618</v>
      </c>
      <c r="B125" s="4" t="s">
        <v>26</v>
      </c>
      <c r="C125" s="4" t="s">
        <v>27</v>
      </c>
      <c r="D125" s="4" t="s">
        <v>619</v>
      </c>
      <c r="E125" s="4" t="s">
        <v>620</v>
      </c>
      <c r="F125" s="6">
        <v>44974</v>
      </c>
      <c r="G125" s="6">
        <v>44975</v>
      </c>
      <c r="H125" s="4">
        <v>1</v>
      </c>
      <c r="I125" s="4">
        <v>1</v>
      </c>
      <c r="J125" s="4">
        <v>1</v>
      </c>
      <c r="K125" s="4" t="s">
        <v>30</v>
      </c>
      <c r="L125" s="4">
        <v>1622</v>
      </c>
      <c r="M125" s="4">
        <v>1622</v>
      </c>
      <c r="N125" s="4" t="s">
        <v>621</v>
      </c>
      <c r="O125" s="4" t="s">
        <v>32</v>
      </c>
      <c r="P125" s="4" t="s">
        <v>33</v>
      </c>
      <c r="Q125" s="4">
        <v>0</v>
      </c>
      <c r="R125" s="7">
        <v>44973</v>
      </c>
      <c r="S125" s="6">
        <v>44978</v>
      </c>
      <c r="T125" s="4" t="s">
        <v>34</v>
      </c>
      <c r="U125" s="4">
        <v>1622</v>
      </c>
      <c r="V125" s="4">
        <v>0</v>
      </c>
      <c r="W125" s="4">
        <v>0</v>
      </c>
      <c r="X125" s="4" t="s">
        <v>622</v>
      </c>
      <c r="Y125" s="4" t="s">
        <v>48</v>
      </c>
    </row>
    <row r="126" s="4" customFormat="1" spans="1:25">
      <c r="A126" s="4" t="s">
        <v>623</v>
      </c>
      <c r="B126" s="4" t="s">
        <v>26</v>
      </c>
      <c r="C126" s="4" t="s">
        <v>27</v>
      </c>
      <c r="D126" s="4" t="s">
        <v>624</v>
      </c>
      <c r="E126" s="4" t="s">
        <v>625</v>
      </c>
      <c r="F126" s="6">
        <v>44974</v>
      </c>
      <c r="G126" s="6">
        <v>44975</v>
      </c>
      <c r="H126" s="4">
        <v>1</v>
      </c>
      <c r="I126" s="4">
        <v>1</v>
      </c>
      <c r="J126" s="4">
        <v>1</v>
      </c>
      <c r="K126" s="4" t="s">
        <v>30</v>
      </c>
      <c r="L126" s="4">
        <v>288</v>
      </c>
      <c r="M126" s="4">
        <v>288</v>
      </c>
      <c r="N126" s="4" t="s">
        <v>626</v>
      </c>
      <c r="O126" s="4" t="s">
        <v>32</v>
      </c>
      <c r="P126" s="4" t="s">
        <v>33</v>
      </c>
      <c r="Q126" s="4">
        <v>0</v>
      </c>
      <c r="R126" s="7">
        <v>44973</v>
      </c>
      <c r="S126" s="6">
        <v>44978</v>
      </c>
      <c r="T126" s="4" t="s">
        <v>34</v>
      </c>
      <c r="U126" s="4">
        <v>288</v>
      </c>
      <c r="V126" s="4">
        <v>0</v>
      </c>
      <c r="W126" s="4">
        <v>0</v>
      </c>
      <c r="X126" s="4" t="s">
        <v>627</v>
      </c>
      <c r="Y126" s="4" t="s">
        <v>628</v>
      </c>
    </row>
    <row r="127" s="4" customFormat="1" spans="1:25">
      <c r="A127" s="4" t="s">
        <v>629</v>
      </c>
      <c r="B127" s="4" t="s">
        <v>26</v>
      </c>
      <c r="C127" s="4" t="s">
        <v>27</v>
      </c>
      <c r="D127" s="4" t="s">
        <v>630</v>
      </c>
      <c r="E127" s="4" t="s">
        <v>383</v>
      </c>
      <c r="F127" s="6">
        <v>44974</v>
      </c>
      <c r="G127" s="6">
        <v>44975</v>
      </c>
      <c r="H127" s="4">
        <v>1</v>
      </c>
      <c r="I127" s="4">
        <v>1</v>
      </c>
      <c r="J127" s="4">
        <v>1</v>
      </c>
      <c r="K127" s="4" t="s">
        <v>30</v>
      </c>
      <c r="L127" s="4">
        <v>303</v>
      </c>
      <c r="M127" s="4">
        <v>303</v>
      </c>
      <c r="N127" s="4" t="s">
        <v>631</v>
      </c>
      <c r="O127" s="4" t="s">
        <v>32</v>
      </c>
      <c r="P127" s="4" t="s">
        <v>33</v>
      </c>
      <c r="Q127" s="4">
        <v>0</v>
      </c>
      <c r="R127" s="7">
        <v>44973</v>
      </c>
      <c r="S127" s="6">
        <v>44978</v>
      </c>
      <c r="T127" s="4" t="s">
        <v>34</v>
      </c>
      <c r="U127" s="4">
        <v>303</v>
      </c>
      <c r="V127" s="4">
        <v>0</v>
      </c>
      <c r="W127" s="4">
        <v>0</v>
      </c>
      <c r="X127" s="4" t="s">
        <v>632</v>
      </c>
      <c r="Y127" s="4" t="s">
        <v>633</v>
      </c>
    </row>
    <row r="128" s="4" customFormat="1" spans="1:25">
      <c r="A128" s="4" t="s">
        <v>634</v>
      </c>
      <c r="B128" s="4" t="s">
        <v>26</v>
      </c>
      <c r="C128" s="4" t="s">
        <v>27</v>
      </c>
      <c r="D128" s="4" t="s">
        <v>635</v>
      </c>
      <c r="E128" s="4" t="s">
        <v>636</v>
      </c>
      <c r="F128" s="6">
        <v>44974</v>
      </c>
      <c r="G128" s="6">
        <v>44975</v>
      </c>
      <c r="H128" s="4">
        <v>1</v>
      </c>
      <c r="I128" s="4">
        <v>1</v>
      </c>
      <c r="J128" s="4">
        <v>1</v>
      </c>
      <c r="K128" s="4" t="s">
        <v>30</v>
      </c>
      <c r="L128" s="4">
        <v>487</v>
      </c>
      <c r="M128" s="4">
        <v>487</v>
      </c>
      <c r="N128" s="4" t="s">
        <v>637</v>
      </c>
      <c r="O128" s="4" t="s">
        <v>32</v>
      </c>
      <c r="P128" s="4" t="s">
        <v>33</v>
      </c>
      <c r="Q128" s="4">
        <v>0</v>
      </c>
      <c r="R128" s="7">
        <v>44973</v>
      </c>
      <c r="S128" s="6">
        <v>44978</v>
      </c>
      <c r="T128" s="4" t="s">
        <v>34</v>
      </c>
      <c r="U128" s="4">
        <v>487</v>
      </c>
      <c r="V128" s="4">
        <v>0</v>
      </c>
      <c r="W128" s="4">
        <v>0</v>
      </c>
      <c r="X128" s="4" t="s">
        <v>638</v>
      </c>
      <c r="Y128" s="4" t="s">
        <v>639</v>
      </c>
    </row>
    <row r="129" s="4" customFormat="1" spans="1:25">
      <c r="A129" s="4" t="s">
        <v>640</v>
      </c>
      <c r="B129" s="4" t="s">
        <v>26</v>
      </c>
      <c r="C129" s="4" t="s">
        <v>27</v>
      </c>
      <c r="D129" s="4" t="s">
        <v>641</v>
      </c>
      <c r="E129" s="4" t="s">
        <v>249</v>
      </c>
      <c r="F129" s="6">
        <v>44974</v>
      </c>
      <c r="G129" s="6">
        <v>44975</v>
      </c>
      <c r="H129" s="4">
        <v>1</v>
      </c>
      <c r="I129" s="4">
        <v>1</v>
      </c>
      <c r="J129" s="4">
        <v>1</v>
      </c>
      <c r="K129" s="4" t="s">
        <v>30</v>
      </c>
      <c r="L129" s="4">
        <v>166</v>
      </c>
      <c r="M129" s="4">
        <v>166</v>
      </c>
      <c r="N129" s="4" t="s">
        <v>642</v>
      </c>
      <c r="O129" s="4" t="s">
        <v>32</v>
      </c>
      <c r="P129" s="4" t="s">
        <v>33</v>
      </c>
      <c r="Q129" s="4">
        <v>0</v>
      </c>
      <c r="R129" s="7">
        <v>44974</v>
      </c>
      <c r="S129" s="6">
        <v>44978</v>
      </c>
      <c r="T129" s="4" t="s">
        <v>34</v>
      </c>
      <c r="U129" s="4">
        <v>166</v>
      </c>
      <c r="V129" s="4">
        <v>0</v>
      </c>
      <c r="W129" s="4">
        <v>0</v>
      </c>
      <c r="X129" s="4" t="s">
        <v>643</v>
      </c>
      <c r="Y129" s="4" t="s">
        <v>48</v>
      </c>
    </row>
    <row r="130" s="4" customFormat="1" spans="1:25">
      <c r="A130" s="4" t="s">
        <v>644</v>
      </c>
      <c r="B130" s="4" t="s">
        <v>26</v>
      </c>
      <c r="C130" s="4" t="s">
        <v>27</v>
      </c>
      <c r="D130" s="4" t="s">
        <v>645</v>
      </c>
      <c r="E130" s="4" t="s">
        <v>646</v>
      </c>
      <c r="F130" s="6">
        <v>44974</v>
      </c>
      <c r="G130" s="6">
        <v>44975</v>
      </c>
      <c r="H130" s="4">
        <v>1</v>
      </c>
      <c r="I130" s="4">
        <v>1</v>
      </c>
      <c r="J130" s="4">
        <v>1</v>
      </c>
      <c r="K130" s="4" t="s">
        <v>30</v>
      </c>
      <c r="L130" s="4">
        <v>434</v>
      </c>
      <c r="M130" s="4">
        <v>434</v>
      </c>
      <c r="N130" s="4" t="s">
        <v>647</v>
      </c>
      <c r="O130" s="4" t="s">
        <v>32</v>
      </c>
      <c r="P130" s="4" t="s">
        <v>33</v>
      </c>
      <c r="Q130" s="4">
        <v>0</v>
      </c>
      <c r="R130" s="7">
        <v>44974</v>
      </c>
      <c r="S130" s="6">
        <v>44978</v>
      </c>
      <c r="T130" s="4" t="s">
        <v>34</v>
      </c>
      <c r="U130" s="4">
        <v>434</v>
      </c>
      <c r="V130" s="4">
        <v>0</v>
      </c>
      <c r="W130" s="4">
        <v>0</v>
      </c>
      <c r="X130" s="4" t="s">
        <v>48</v>
      </c>
      <c r="Y130" s="4" t="s">
        <v>48</v>
      </c>
    </row>
    <row r="131" s="4" customFormat="1" spans="1:25">
      <c r="A131" s="4" t="s">
        <v>648</v>
      </c>
      <c r="B131" s="4" t="s">
        <v>26</v>
      </c>
      <c r="C131" s="4" t="s">
        <v>27</v>
      </c>
      <c r="D131" s="4" t="s">
        <v>649</v>
      </c>
      <c r="E131" s="4" t="s">
        <v>291</v>
      </c>
      <c r="F131" s="6">
        <v>44974</v>
      </c>
      <c r="G131" s="6">
        <v>44975</v>
      </c>
      <c r="H131" s="4">
        <v>1</v>
      </c>
      <c r="I131" s="4">
        <v>1</v>
      </c>
      <c r="J131" s="4">
        <v>1</v>
      </c>
      <c r="K131" s="4" t="s">
        <v>30</v>
      </c>
      <c r="L131" s="4">
        <v>800</v>
      </c>
      <c r="M131" s="4">
        <v>800</v>
      </c>
      <c r="N131" s="4" t="s">
        <v>650</v>
      </c>
      <c r="O131" s="4" t="s">
        <v>32</v>
      </c>
      <c r="P131" s="4" t="s">
        <v>33</v>
      </c>
      <c r="Q131" s="4">
        <v>0</v>
      </c>
      <c r="R131" s="7">
        <v>44974</v>
      </c>
      <c r="S131" s="6">
        <v>44978</v>
      </c>
      <c r="T131" s="4" t="s">
        <v>34</v>
      </c>
      <c r="U131" s="4">
        <v>800</v>
      </c>
      <c r="V131" s="4">
        <v>0</v>
      </c>
      <c r="W131" s="4">
        <v>0</v>
      </c>
      <c r="X131" s="4" t="s">
        <v>48</v>
      </c>
      <c r="Y131" s="4" t="s">
        <v>48</v>
      </c>
    </row>
    <row r="132" s="4" customFormat="1" spans="1:25">
      <c r="A132" s="4" t="s">
        <v>651</v>
      </c>
      <c r="B132" s="4" t="s">
        <v>26</v>
      </c>
      <c r="C132" s="4" t="s">
        <v>27</v>
      </c>
      <c r="D132" s="4" t="s">
        <v>652</v>
      </c>
      <c r="E132" s="4" t="s">
        <v>653</v>
      </c>
      <c r="F132" s="6">
        <v>44974</v>
      </c>
      <c r="G132" s="6">
        <v>44975</v>
      </c>
      <c r="H132" s="4">
        <v>1</v>
      </c>
      <c r="I132" s="4">
        <v>1</v>
      </c>
      <c r="J132" s="4">
        <v>1</v>
      </c>
      <c r="K132" s="4" t="s">
        <v>30</v>
      </c>
      <c r="L132" s="4">
        <v>669</v>
      </c>
      <c r="M132" s="4">
        <v>669</v>
      </c>
      <c r="N132" s="4" t="s">
        <v>654</v>
      </c>
      <c r="O132" s="4" t="s">
        <v>32</v>
      </c>
      <c r="P132" s="4" t="s">
        <v>33</v>
      </c>
      <c r="Q132" s="4">
        <v>0</v>
      </c>
      <c r="R132" s="7">
        <v>44974</v>
      </c>
      <c r="S132" s="6">
        <v>44978</v>
      </c>
      <c r="T132" s="4" t="s">
        <v>34</v>
      </c>
      <c r="U132" s="4">
        <v>669</v>
      </c>
      <c r="V132" s="4">
        <v>0</v>
      </c>
      <c r="W132" s="4">
        <v>0</v>
      </c>
      <c r="X132" s="4" t="s">
        <v>655</v>
      </c>
      <c r="Y132" s="4" t="s">
        <v>656</v>
      </c>
    </row>
    <row r="133" s="4" customFormat="1" spans="1:25">
      <c r="A133" s="4" t="s">
        <v>657</v>
      </c>
      <c r="B133" s="4" t="s">
        <v>26</v>
      </c>
      <c r="C133" s="4" t="s">
        <v>27</v>
      </c>
      <c r="D133" s="4" t="s">
        <v>658</v>
      </c>
      <c r="E133" s="4" t="s">
        <v>659</v>
      </c>
      <c r="F133" s="6">
        <v>44974</v>
      </c>
      <c r="G133" s="6">
        <v>44975</v>
      </c>
      <c r="H133" s="4">
        <v>1</v>
      </c>
      <c r="I133" s="4">
        <v>1</v>
      </c>
      <c r="J133" s="4">
        <v>1</v>
      </c>
      <c r="K133" s="4" t="s">
        <v>30</v>
      </c>
      <c r="L133" s="4">
        <v>1136</v>
      </c>
      <c r="M133" s="4">
        <v>1136</v>
      </c>
      <c r="N133" s="4" t="s">
        <v>660</v>
      </c>
      <c r="O133" s="4" t="s">
        <v>32</v>
      </c>
      <c r="P133" s="4" t="s">
        <v>33</v>
      </c>
      <c r="Q133" s="4">
        <v>0</v>
      </c>
      <c r="R133" s="7">
        <v>44974</v>
      </c>
      <c r="S133" s="6">
        <v>44978</v>
      </c>
      <c r="T133" s="4" t="s">
        <v>34</v>
      </c>
      <c r="U133" s="4">
        <v>1136</v>
      </c>
      <c r="V133" s="4">
        <v>0</v>
      </c>
      <c r="W133" s="4">
        <v>0</v>
      </c>
      <c r="X133" s="4" t="s">
        <v>48</v>
      </c>
      <c r="Y133" s="4" t="s">
        <v>661</v>
      </c>
    </row>
    <row r="134" s="4" customFormat="1" spans="1:25">
      <c r="A134" s="4" t="s">
        <v>662</v>
      </c>
      <c r="B134" s="4" t="s">
        <v>26</v>
      </c>
      <c r="C134" s="4" t="s">
        <v>27</v>
      </c>
      <c r="D134" s="4" t="s">
        <v>663</v>
      </c>
      <c r="E134" s="4" t="s">
        <v>664</v>
      </c>
      <c r="F134" s="6">
        <v>44974</v>
      </c>
      <c r="G134" s="6">
        <v>44975</v>
      </c>
      <c r="H134" s="4">
        <v>1</v>
      </c>
      <c r="I134" s="4">
        <v>1</v>
      </c>
      <c r="J134" s="4">
        <v>1</v>
      </c>
      <c r="K134" s="4" t="s">
        <v>30</v>
      </c>
      <c r="L134" s="4">
        <v>207</v>
      </c>
      <c r="M134" s="4">
        <v>207</v>
      </c>
      <c r="N134" s="4" t="s">
        <v>665</v>
      </c>
      <c r="O134" s="4" t="s">
        <v>32</v>
      </c>
      <c r="P134" s="4" t="s">
        <v>33</v>
      </c>
      <c r="Q134" s="4">
        <v>0</v>
      </c>
      <c r="R134" s="7">
        <v>44974</v>
      </c>
      <c r="S134" s="6">
        <v>44978</v>
      </c>
      <c r="T134" s="4" t="s">
        <v>34</v>
      </c>
      <c r="U134" s="4">
        <v>207</v>
      </c>
      <c r="V134" s="4">
        <v>0</v>
      </c>
      <c r="W134" s="4">
        <v>0</v>
      </c>
      <c r="X134" s="4" t="s">
        <v>666</v>
      </c>
      <c r="Y134" s="4" t="s">
        <v>667</v>
      </c>
    </row>
    <row r="135" s="4" customFormat="1" spans="1:25">
      <c r="A135" s="4" t="s">
        <v>668</v>
      </c>
      <c r="B135" s="4" t="s">
        <v>26</v>
      </c>
      <c r="C135" s="4" t="s">
        <v>27</v>
      </c>
      <c r="D135" s="4" t="s">
        <v>669</v>
      </c>
      <c r="E135" s="4" t="s">
        <v>125</v>
      </c>
      <c r="F135" s="6">
        <v>44974</v>
      </c>
      <c r="G135" s="6">
        <v>44975</v>
      </c>
      <c r="H135" s="4">
        <v>1</v>
      </c>
      <c r="I135" s="4">
        <v>1</v>
      </c>
      <c r="J135" s="4">
        <v>1</v>
      </c>
      <c r="K135" s="4" t="s">
        <v>30</v>
      </c>
      <c r="L135" s="4">
        <v>669</v>
      </c>
      <c r="M135" s="4">
        <v>669</v>
      </c>
      <c r="N135" s="4" t="s">
        <v>670</v>
      </c>
      <c r="O135" s="4" t="s">
        <v>32</v>
      </c>
      <c r="P135" s="4" t="s">
        <v>33</v>
      </c>
      <c r="Q135" s="4">
        <v>0</v>
      </c>
      <c r="R135" s="7">
        <v>44974</v>
      </c>
      <c r="S135" s="6">
        <v>44978</v>
      </c>
      <c r="T135" s="4" t="s">
        <v>34</v>
      </c>
      <c r="U135" s="4">
        <v>669</v>
      </c>
      <c r="V135" s="4">
        <v>0</v>
      </c>
      <c r="W135" s="4">
        <v>0</v>
      </c>
      <c r="X135" s="4" t="s">
        <v>671</v>
      </c>
      <c r="Y135" s="4" t="s">
        <v>672</v>
      </c>
    </row>
    <row r="136" s="4" customFormat="1" spans="1:25">
      <c r="A136" s="4" t="s">
        <v>673</v>
      </c>
      <c r="B136" s="4" t="s">
        <v>26</v>
      </c>
      <c r="C136" s="4" t="s">
        <v>27</v>
      </c>
      <c r="D136" s="4" t="s">
        <v>674</v>
      </c>
      <c r="E136" s="4" t="s">
        <v>675</v>
      </c>
      <c r="F136" s="6">
        <v>44974</v>
      </c>
      <c r="G136" s="6">
        <v>44975</v>
      </c>
      <c r="H136" s="4">
        <v>1</v>
      </c>
      <c r="I136" s="4">
        <v>1</v>
      </c>
      <c r="J136" s="4">
        <v>1</v>
      </c>
      <c r="K136" s="4" t="s">
        <v>30</v>
      </c>
      <c r="L136" s="4">
        <v>764</v>
      </c>
      <c r="M136" s="4">
        <v>764</v>
      </c>
      <c r="N136" s="4" t="s">
        <v>676</v>
      </c>
      <c r="O136" s="4" t="s">
        <v>32</v>
      </c>
      <c r="P136" s="4" t="s">
        <v>33</v>
      </c>
      <c r="Q136" s="4">
        <v>0</v>
      </c>
      <c r="R136" s="7">
        <v>44974</v>
      </c>
      <c r="S136" s="6">
        <v>44978</v>
      </c>
      <c r="T136" s="4" t="s">
        <v>34</v>
      </c>
      <c r="U136" s="4">
        <v>764</v>
      </c>
      <c r="V136" s="4">
        <v>0</v>
      </c>
      <c r="W136" s="4">
        <v>0</v>
      </c>
      <c r="X136" s="4" t="s">
        <v>677</v>
      </c>
      <c r="Y136" s="4" t="s">
        <v>678</v>
      </c>
    </row>
    <row r="137" s="4" customFormat="1" spans="1:25">
      <c r="A137" s="4" t="s">
        <v>679</v>
      </c>
      <c r="B137" s="4" t="s">
        <v>26</v>
      </c>
      <c r="C137" s="4" t="s">
        <v>27</v>
      </c>
      <c r="D137" s="4" t="s">
        <v>680</v>
      </c>
      <c r="E137" s="4" t="s">
        <v>681</v>
      </c>
      <c r="F137" s="6">
        <v>44974</v>
      </c>
      <c r="G137" s="6">
        <v>44975</v>
      </c>
      <c r="H137" s="4">
        <v>1</v>
      </c>
      <c r="I137" s="4">
        <v>1</v>
      </c>
      <c r="J137" s="4">
        <v>1</v>
      </c>
      <c r="K137" s="4" t="s">
        <v>30</v>
      </c>
      <c r="L137" s="4">
        <v>499</v>
      </c>
      <c r="M137" s="4">
        <v>499</v>
      </c>
      <c r="N137" s="4" t="s">
        <v>682</v>
      </c>
      <c r="O137" s="4" t="s">
        <v>32</v>
      </c>
      <c r="P137" s="4" t="s">
        <v>33</v>
      </c>
      <c r="Q137" s="4">
        <v>0</v>
      </c>
      <c r="R137" s="7">
        <v>44974</v>
      </c>
      <c r="S137" s="6">
        <v>44978</v>
      </c>
      <c r="T137" s="4" t="s">
        <v>34</v>
      </c>
      <c r="U137" s="4">
        <v>499</v>
      </c>
      <c r="V137" s="4">
        <v>0</v>
      </c>
      <c r="W137" s="4">
        <v>0</v>
      </c>
      <c r="X137" s="4" t="s">
        <v>683</v>
      </c>
      <c r="Y137" s="4" t="s">
        <v>684</v>
      </c>
    </row>
    <row r="138" s="4" customFormat="1" spans="1:25">
      <c r="A138" s="4" t="s">
        <v>685</v>
      </c>
      <c r="B138" s="4" t="s">
        <v>26</v>
      </c>
      <c r="C138" s="4" t="s">
        <v>27</v>
      </c>
      <c r="D138" s="4" t="s">
        <v>686</v>
      </c>
      <c r="E138" s="4" t="s">
        <v>188</v>
      </c>
      <c r="F138" s="6">
        <v>44974</v>
      </c>
      <c r="G138" s="6">
        <v>44975</v>
      </c>
      <c r="H138" s="4">
        <v>1</v>
      </c>
      <c r="I138" s="4">
        <v>1</v>
      </c>
      <c r="J138" s="4">
        <v>1</v>
      </c>
      <c r="K138" s="4" t="s">
        <v>30</v>
      </c>
      <c r="L138" s="4">
        <v>1835</v>
      </c>
      <c r="M138" s="4">
        <v>1835</v>
      </c>
      <c r="N138" s="4" t="s">
        <v>687</v>
      </c>
      <c r="O138" s="4" t="s">
        <v>32</v>
      </c>
      <c r="P138" s="4" t="s">
        <v>33</v>
      </c>
      <c r="Q138" s="4">
        <v>0</v>
      </c>
      <c r="R138" s="7">
        <v>44974</v>
      </c>
      <c r="S138" s="6">
        <v>44978</v>
      </c>
      <c r="T138" s="4" t="s">
        <v>34</v>
      </c>
      <c r="U138" s="4">
        <v>1835</v>
      </c>
      <c r="V138" s="4">
        <v>0</v>
      </c>
      <c r="W138" s="4">
        <v>0</v>
      </c>
      <c r="X138" s="4" t="s">
        <v>688</v>
      </c>
      <c r="Y138" s="4" t="s">
        <v>689</v>
      </c>
    </row>
    <row r="139" s="4" customFormat="1" spans="1:25">
      <c r="A139" s="4" t="s">
        <v>690</v>
      </c>
      <c r="B139" s="4" t="s">
        <v>26</v>
      </c>
      <c r="C139" s="4" t="s">
        <v>27</v>
      </c>
      <c r="D139" s="4" t="s">
        <v>691</v>
      </c>
      <c r="E139" s="4" t="s">
        <v>692</v>
      </c>
      <c r="F139" s="6">
        <v>44974</v>
      </c>
      <c r="G139" s="6">
        <v>44975</v>
      </c>
      <c r="H139" s="4">
        <v>1</v>
      </c>
      <c r="I139" s="4">
        <v>1</v>
      </c>
      <c r="J139" s="4">
        <v>1</v>
      </c>
      <c r="K139" s="4" t="s">
        <v>30</v>
      </c>
      <c r="L139" s="4">
        <v>421</v>
      </c>
      <c r="M139" s="4">
        <v>421</v>
      </c>
      <c r="N139" s="4" t="s">
        <v>693</v>
      </c>
      <c r="O139" s="4" t="s">
        <v>32</v>
      </c>
      <c r="P139" s="4" t="s">
        <v>33</v>
      </c>
      <c r="Q139" s="4">
        <v>0</v>
      </c>
      <c r="R139" s="7">
        <v>44974</v>
      </c>
      <c r="S139" s="6">
        <v>44978</v>
      </c>
      <c r="T139" s="4" t="s">
        <v>34</v>
      </c>
      <c r="U139" s="4">
        <v>421</v>
      </c>
      <c r="V139" s="4">
        <v>0</v>
      </c>
      <c r="W139" s="4">
        <v>0</v>
      </c>
      <c r="X139" s="4" t="s">
        <v>694</v>
      </c>
      <c r="Y139" s="4" t="s">
        <v>695</v>
      </c>
    </row>
    <row r="140" s="4" customFormat="1" spans="1:25">
      <c r="A140" s="4" t="s">
        <v>696</v>
      </c>
      <c r="B140" s="4" t="s">
        <v>26</v>
      </c>
      <c r="C140" s="4" t="s">
        <v>27</v>
      </c>
      <c r="D140" s="4" t="s">
        <v>697</v>
      </c>
      <c r="E140" s="4" t="s">
        <v>291</v>
      </c>
      <c r="F140" s="6">
        <v>44974</v>
      </c>
      <c r="G140" s="6">
        <v>44975</v>
      </c>
      <c r="H140" s="4">
        <v>1</v>
      </c>
      <c r="I140" s="4">
        <v>1</v>
      </c>
      <c r="J140" s="4">
        <v>1</v>
      </c>
      <c r="K140" s="4" t="s">
        <v>30</v>
      </c>
      <c r="L140" s="4">
        <v>984</v>
      </c>
      <c r="M140" s="4">
        <v>984</v>
      </c>
      <c r="N140" s="4" t="s">
        <v>698</v>
      </c>
      <c r="O140" s="4" t="s">
        <v>32</v>
      </c>
      <c r="P140" s="4" t="s">
        <v>33</v>
      </c>
      <c r="Q140" s="4">
        <v>0</v>
      </c>
      <c r="R140" s="7">
        <v>44974</v>
      </c>
      <c r="S140" s="6">
        <v>44978</v>
      </c>
      <c r="T140" s="4" t="s">
        <v>34</v>
      </c>
      <c r="U140" s="4">
        <v>984</v>
      </c>
      <c r="V140" s="4">
        <v>0</v>
      </c>
      <c r="W140" s="4">
        <v>0</v>
      </c>
      <c r="X140" s="4" t="s">
        <v>699</v>
      </c>
      <c r="Y140" s="4" t="s">
        <v>48</v>
      </c>
    </row>
    <row r="141" s="4" customFormat="1" spans="1:25">
      <c r="A141" s="4" t="s">
        <v>700</v>
      </c>
      <c r="B141" s="4" t="s">
        <v>26</v>
      </c>
      <c r="C141" s="4" t="s">
        <v>27</v>
      </c>
      <c r="D141" s="4" t="s">
        <v>701</v>
      </c>
      <c r="E141" s="4" t="s">
        <v>702</v>
      </c>
      <c r="F141" s="6">
        <v>44974</v>
      </c>
      <c r="G141" s="6">
        <v>44975</v>
      </c>
      <c r="H141" s="4">
        <v>1</v>
      </c>
      <c r="I141" s="4">
        <v>1</v>
      </c>
      <c r="J141" s="4">
        <v>1</v>
      </c>
      <c r="K141" s="4" t="s">
        <v>30</v>
      </c>
      <c r="L141" s="4">
        <v>314</v>
      </c>
      <c r="M141" s="4">
        <v>314</v>
      </c>
      <c r="N141" s="4" t="s">
        <v>703</v>
      </c>
      <c r="O141" s="4" t="s">
        <v>32</v>
      </c>
      <c r="P141" s="4" t="s">
        <v>33</v>
      </c>
      <c r="Q141" s="4">
        <v>0</v>
      </c>
      <c r="R141" s="7">
        <v>44974</v>
      </c>
      <c r="S141" s="6">
        <v>44978</v>
      </c>
      <c r="T141" s="4" t="s">
        <v>34</v>
      </c>
      <c r="U141" s="4">
        <v>314</v>
      </c>
      <c r="V141" s="4">
        <v>0</v>
      </c>
      <c r="W141" s="4">
        <v>0</v>
      </c>
      <c r="X141" s="4" t="s">
        <v>704</v>
      </c>
      <c r="Y141" s="4" t="s">
        <v>705</v>
      </c>
    </row>
    <row r="142" s="4" customFormat="1" spans="1:25">
      <c r="A142" s="4" t="s">
        <v>706</v>
      </c>
      <c r="B142" s="4" t="s">
        <v>26</v>
      </c>
      <c r="C142" s="4" t="s">
        <v>27</v>
      </c>
      <c r="D142" s="4" t="s">
        <v>707</v>
      </c>
      <c r="E142" s="4" t="s">
        <v>481</v>
      </c>
      <c r="F142" s="6">
        <v>44974</v>
      </c>
      <c r="G142" s="6">
        <v>44975</v>
      </c>
      <c r="H142" s="4">
        <v>1</v>
      </c>
      <c r="I142" s="4">
        <v>1</v>
      </c>
      <c r="J142" s="4">
        <v>1</v>
      </c>
      <c r="K142" s="4" t="s">
        <v>30</v>
      </c>
      <c r="L142" s="4">
        <v>200</v>
      </c>
      <c r="M142" s="4">
        <v>200</v>
      </c>
      <c r="N142" s="4" t="s">
        <v>708</v>
      </c>
      <c r="O142" s="4" t="s">
        <v>32</v>
      </c>
      <c r="P142" s="4" t="s">
        <v>33</v>
      </c>
      <c r="Q142" s="4">
        <v>0</v>
      </c>
      <c r="R142" s="7">
        <v>44974</v>
      </c>
      <c r="S142" s="6">
        <v>44978</v>
      </c>
      <c r="T142" s="4" t="s">
        <v>34</v>
      </c>
      <c r="U142" s="4">
        <v>200</v>
      </c>
      <c r="V142" s="4">
        <v>0</v>
      </c>
      <c r="W142" s="4">
        <v>0</v>
      </c>
      <c r="X142" s="4" t="s">
        <v>709</v>
      </c>
      <c r="Y142" s="4" t="s">
        <v>48</v>
      </c>
    </row>
    <row r="143" s="4" customFormat="1" spans="1:25">
      <c r="A143" s="4" t="s">
        <v>648</v>
      </c>
      <c r="B143" s="4" t="s">
        <v>26</v>
      </c>
      <c r="C143" s="4" t="s">
        <v>107</v>
      </c>
      <c r="D143" s="4" t="s">
        <v>649</v>
      </c>
      <c r="E143" s="4" t="s">
        <v>291</v>
      </c>
      <c r="F143" s="6">
        <v>44974</v>
      </c>
      <c r="G143" s="6">
        <v>44975</v>
      </c>
      <c r="H143" s="4">
        <v>1</v>
      </c>
      <c r="I143" s="4">
        <v>1</v>
      </c>
      <c r="J143" s="4">
        <v>1</v>
      </c>
      <c r="K143" s="4" t="s">
        <v>30</v>
      </c>
      <c r="L143" s="4">
        <v>-800</v>
      </c>
      <c r="M143" s="4">
        <v>-800</v>
      </c>
      <c r="N143" s="4" t="s">
        <v>650</v>
      </c>
      <c r="O143" s="4" t="s">
        <v>32</v>
      </c>
      <c r="P143" s="4" t="s">
        <v>33</v>
      </c>
      <c r="Q143" s="4">
        <v>0</v>
      </c>
      <c r="R143" s="7">
        <v>44974</v>
      </c>
      <c r="S143" s="6">
        <v>44978</v>
      </c>
      <c r="T143" s="4" t="s">
        <v>34</v>
      </c>
      <c r="U143" s="4">
        <v>-800</v>
      </c>
      <c r="V143" s="4">
        <v>0</v>
      </c>
      <c r="W143" s="4">
        <v>0</v>
      </c>
      <c r="X143" s="4" t="s">
        <v>48</v>
      </c>
      <c r="Y143" s="4" t="s">
        <v>48</v>
      </c>
    </row>
    <row r="144" s="4" customFormat="1" spans="1:25">
      <c r="A144" s="4" t="s">
        <v>524</v>
      </c>
      <c r="B144" s="4" t="s">
        <v>26</v>
      </c>
      <c r="C144" s="4" t="s">
        <v>107</v>
      </c>
      <c r="D144" s="4" t="s">
        <v>525</v>
      </c>
      <c r="E144" s="4" t="s">
        <v>526</v>
      </c>
      <c r="F144" s="6">
        <v>44974</v>
      </c>
      <c r="G144" s="6">
        <v>44975</v>
      </c>
      <c r="H144" s="4">
        <v>1</v>
      </c>
      <c r="I144" s="4">
        <v>1</v>
      </c>
      <c r="J144" s="4">
        <v>1</v>
      </c>
      <c r="K144" s="4" t="s">
        <v>30</v>
      </c>
      <c r="L144" s="4">
        <v>-1258</v>
      </c>
      <c r="M144" s="4">
        <v>-1258</v>
      </c>
      <c r="N144" s="4" t="s">
        <v>527</v>
      </c>
      <c r="O144" s="4" t="s">
        <v>32</v>
      </c>
      <c r="P144" s="4" t="s">
        <v>33</v>
      </c>
      <c r="Q144" s="4">
        <v>0</v>
      </c>
      <c r="R144" s="7">
        <v>44972</v>
      </c>
      <c r="S144" s="6">
        <v>44978</v>
      </c>
      <c r="T144" s="4" t="s">
        <v>34</v>
      </c>
      <c r="U144" s="4">
        <v>-1258</v>
      </c>
      <c r="V144" s="4">
        <v>0</v>
      </c>
      <c r="W144" s="4">
        <v>0</v>
      </c>
      <c r="X144" s="4" t="s">
        <v>528</v>
      </c>
      <c r="Y144" s="4" t="s">
        <v>529</v>
      </c>
    </row>
    <row r="145" s="4" customFormat="1" spans="1:25">
      <c r="A145" s="4" t="s">
        <v>710</v>
      </c>
      <c r="B145" s="4" t="s">
        <v>26</v>
      </c>
      <c r="C145" s="4" t="s">
        <v>27</v>
      </c>
      <c r="D145" s="4" t="s">
        <v>711</v>
      </c>
      <c r="E145" s="4" t="s">
        <v>216</v>
      </c>
      <c r="F145" s="6">
        <v>44974</v>
      </c>
      <c r="G145" s="6">
        <v>44975</v>
      </c>
      <c r="H145" s="4">
        <v>1</v>
      </c>
      <c r="I145" s="4">
        <v>1</v>
      </c>
      <c r="J145" s="4">
        <v>1</v>
      </c>
      <c r="K145" s="4" t="s">
        <v>30</v>
      </c>
      <c r="L145" s="4">
        <v>672</v>
      </c>
      <c r="M145" s="4">
        <v>672</v>
      </c>
      <c r="N145" s="4" t="s">
        <v>712</v>
      </c>
      <c r="O145" s="4" t="s">
        <v>32</v>
      </c>
      <c r="P145" s="4" t="s">
        <v>33</v>
      </c>
      <c r="Q145" s="4">
        <v>0</v>
      </c>
      <c r="R145" s="7">
        <v>44974</v>
      </c>
      <c r="S145" s="6">
        <v>44978</v>
      </c>
      <c r="T145" s="4" t="s">
        <v>34</v>
      </c>
      <c r="U145" s="4">
        <v>672</v>
      </c>
      <c r="V145" s="4">
        <v>0</v>
      </c>
      <c r="W145" s="4">
        <v>0</v>
      </c>
      <c r="X145" s="4" t="s">
        <v>713</v>
      </c>
      <c r="Y145" s="4" t="s">
        <v>48</v>
      </c>
    </row>
    <row r="146" s="4" customFormat="1" spans="1:25">
      <c r="A146" s="4" t="s">
        <v>714</v>
      </c>
      <c r="B146" s="4" t="s">
        <v>26</v>
      </c>
      <c r="C146" s="4" t="s">
        <v>27</v>
      </c>
      <c r="D146" s="4" t="s">
        <v>715</v>
      </c>
      <c r="E146" s="4" t="s">
        <v>716</v>
      </c>
      <c r="F146" s="6">
        <v>44974</v>
      </c>
      <c r="G146" s="6">
        <v>44975</v>
      </c>
      <c r="H146" s="4">
        <v>1</v>
      </c>
      <c r="I146" s="4">
        <v>1</v>
      </c>
      <c r="J146" s="4">
        <v>1</v>
      </c>
      <c r="K146" s="4" t="s">
        <v>30</v>
      </c>
      <c r="L146" s="4">
        <v>396</v>
      </c>
      <c r="M146" s="4">
        <v>396</v>
      </c>
      <c r="N146" s="4" t="s">
        <v>717</v>
      </c>
      <c r="O146" s="4" t="s">
        <v>32</v>
      </c>
      <c r="P146" s="4" t="s">
        <v>33</v>
      </c>
      <c r="Q146" s="4">
        <v>0</v>
      </c>
      <c r="R146" s="7">
        <v>44974</v>
      </c>
      <c r="S146" s="6">
        <v>44978</v>
      </c>
      <c r="T146" s="4" t="s">
        <v>34</v>
      </c>
      <c r="U146" s="4">
        <v>396</v>
      </c>
      <c r="V146" s="4">
        <v>0</v>
      </c>
      <c r="W146" s="4">
        <v>0</v>
      </c>
      <c r="X146" s="4" t="s">
        <v>718</v>
      </c>
      <c r="Y146" s="4" t="s">
        <v>719</v>
      </c>
    </row>
    <row r="147" s="4" customFormat="1" spans="1:25">
      <c r="A147" s="4" t="s">
        <v>720</v>
      </c>
      <c r="B147" s="4" t="s">
        <v>26</v>
      </c>
      <c r="C147" s="4" t="s">
        <v>27</v>
      </c>
      <c r="D147" s="4" t="s">
        <v>721</v>
      </c>
      <c r="E147" s="4" t="s">
        <v>722</v>
      </c>
      <c r="F147" s="6">
        <v>44974</v>
      </c>
      <c r="G147" s="6">
        <v>44975</v>
      </c>
      <c r="H147" s="4">
        <v>1</v>
      </c>
      <c r="I147" s="4">
        <v>1</v>
      </c>
      <c r="J147" s="4">
        <v>1</v>
      </c>
      <c r="K147" s="4" t="s">
        <v>30</v>
      </c>
      <c r="L147" s="4">
        <v>175</v>
      </c>
      <c r="M147" s="4">
        <v>175</v>
      </c>
      <c r="N147" s="4" t="s">
        <v>723</v>
      </c>
      <c r="O147" s="4" t="s">
        <v>32</v>
      </c>
      <c r="P147" s="4" t="s">
        <v>33</v>
      </c>
      <c r="Q147" s="4">
        <v>0</v>
      </c>
      <c r="R147" s="7">
        <v>44974</v>
      </c>
      <c r="S147" s="6">
        <v>44978</v>
      </c>
      <c r="T147" s="4" t="s">
        <v>34</v>
      </c>
      <c r="U147" s="4">
        <v>175</v>
      </c>
      <c r="V147" s="4">
        <v>0</v>
      </c>
      <c r="W147" s="4">
        <v>0</v>
      </c>
      <c r="X147" s="4" t="s">
        <v>724</v>
      </c>
      <c r="Y147" s="4" t="s">
        <v>48</v>
      </c>
    </row>
    <row r="148" s="4" customFormat="1" spans="1:25">
      <c r="A148" s="4" t="s">
        <v>725</v>
      </c>
      <c r="B148" s="4" t="s">
        <v>26</v>
      </c>
      <c r="C148" s="4" t="s">
        <v>27</v>
      </c>
      <c r="D148" s="4" t="s">
        <v>726</v>
      </c>
      <c r="E148" s="4" t="s">
        <v>254</v>
      </c>
      <c r="F148" s="6">
        <v>44974</v>
      </c>
      <c r="G148" s="6">
        <v>44975</v>
      </c>
      <c r="H148" s="4">
        <v>1</v>
      </c>
      <c r="I148" s="4">
        <v>1</v>
      </c>
      <c r="J148" s="4">
        <v>1</v>
      </c>
      <c r="K148" s="4" t="s">
        <v>30</v>
      </c>
      <c r="L148" s="4">
        <v>874</v>
      </c>
      <c r="M148" s="4">
        <v>874</v>
      </c>
      <c r="N148" s="4" t="s">
        <v>727</v>
      </c>
      <c r="O148" s="4" t="s">
        <v>32</v>
      </c>
      <c r="P148" s="4" t="s">
        <v>33</v>
      </c>
      <c r="Q148" s="4">
        <v>0</v>
      </c>
      <c r="R148" s="7">
        <v>44974</v>
      </c>
      <c r="S148" s="6">
        <v>44978</v>
      </c>
      <c r="T148" s="4" t="s">
        <v>34</v>
      </c>
      <c r="U148" s="4">
        <v>874</v>
      </c>
      <c r="V148" s="4">
        <v>0</v>
      </c>
      <c r="W148" s="4">
        <v>0</v>
      </c>
      <c r="X148" s="4" t="s">
        <v>728</v>
      </c>
      <c r="Y148" s="4" t="s">
        <v>729</v>
      </c>
    </row>
    <row r="149" s="4" customFormat="1" spans="1:25">
      <c r="A149" s="4" t="s">
        <v>730</v>
      </c>
      <c r="B149" s="4" t="s">
        <v>26</v>
      </c>
      <c r="C149" s="4" t="s">
        <v>27</v>
      </c>
      <c r="D149" s="4" t="s">
        <v>731</v>
      </c>
      <c r="E149" s="4" t="s">
        <v>732</v>
      </c>
      <c r="F149" s="6">
        <v>44974</v>
      </c>
      <c r="G149" s="6">
        <v>44975</v>
      </c>
      <c r="H149" s="4">
        <v>1</v>
      </c>
      <c r="I149" s="4">
        <v>1</v>
      </c>
      <c r="J149" s="4">
        <v>1</v>
      </c>
      <c r="K149" s="4" t="s">
        <v>30</v>
      </c>
      <c r="L149" s="4">
        <v>244</v>
      </c>
      <c r="M149" s="4">
        <v>244</v>
      </c>
      <c r="N149" s="4" t="s">
        <v>733</v>
      </c>
      <c r="O149" s="4" t="s">
        <v>32</v>
      </c>
      <c r="P149" s="4" t="s">
        <v>33</v>
      </c>
      <c r="Q149" s="4">
        <v>0</v>
      </c>
      <c r="R149" s="7">
        <v>44974</v>
      </c>
      <c r="S149" s="6">
        <v>44978</v>
      </c>
      <c r="T149" s="4" t="s">
        <v>34</v>
      </c>
      <c r="U149" s="4">
        <v>244</v>
      </c>
      <c r="V149" s="4">
        <v>0</v>
      </c>
      <c r="W149" s="4">
        <v>0</v>
      </c>
      <c r="X149" s="4" t="s">
        <v>734</v>
      </c>
      <c r="Y149" s="4" t="s">
        <v>735</v>
      </c>
    </row>
    <row r="150" s="4" customFormat="1" spans="1:25">
      <c r="A150" s="4" t="s">
        <v>736</v>
      </c>
      <c r="B150" s="4" t="s">
        <v>26</v>
      </c>
      <c r="C150" s="4" t="s">
        <v>27</v>
      </c>
      <c r="D150" s="4" t="s">
        <v>737</v>
      </c>
      <c r="E150" s="4" t="s">
        <v>738</v>
      </c>
      <c r="F150" s="6">
        <v>44974</v>
      </c>
      <c r="G150" s="6">
        <v>44975</v>
      </c>
      <c r="H150" s="4">
        <v>1</v>
      </c>
      <c r="I150" s="4">
        <v>1</v>
      </c>
      <c r="J150" s="4">
        <v>1</v>
      </c>
      <c r="K150" s="4" t="s">
        <v>30</v>
      </c>
      <c r="L150" s="4">
        <v>556</v>
      </c>
      <c r="M150" s="4">
        <v>556</v>
      </c>
      <c r="N150" s="4" t="s">
        <v>739</v>
      </c>
      <c r="O150" s="4" t="s">
        <v>32</v>
      </c>
      <c r="P150" s="4" t="s">
        <v>33</v>
      </c>
      <c r="Q150" s="4">
        <v>0</v>
      </c>
      <c r="R150" s="7">
        <v>44974</v>
      </c>
      <c r="S150" s="6">
        <v>44978</v>
      </c>
      <c r="T150" s="4" t="s">
        <v>34</v>
      </c>
      <c r="U150" s="4">
        <v>556</v>
      </c>
      <c r="V150" s="4">
        <v>0</v>
      </c>
      <c r="W150" s="4">
        <v>0</v>
      </c>
      <c r="X150" s="4" t="s">
        <v>740</v>
      </c>
      <c r="Y150" s="4" t="s">
        <v>741</v>
      </c>
    </row>
    <row r="151" s="4" customFormat="1" spans="1:25">
      <c r="A151" s="4" t="s">
        <v>742</v>
      </c>
      <c r="B151" s="4" t="s">
        <v>26</v>
      </c>
      <c r="C151" s="4" t="s">
        <v>27</v>
      </c>
      <c r="D151" s="4" t="s">
        <v>743</v>
      </c>
      <c r="E151" s="4" t="s">
        <v>744</v>
      </c>
      <c r="F151" s="6">
        <v>44974</v>
      </c>
      <c r="G151" s="6">
        <v>44975</v>
      </c>
      <c r="H151" s="4">
        <v>1</v>
      </c>
      <c r="I151" s="4">
        <v>1</v>
      </c>
      <c r="J151" s="4">
        <v>1</v>
      </c>
      <c r="K151" s="4" t="s">
        <v>30</v>
      </c>
      <c r="L151" s="4">
        <v>138</v>
      </c>
      <c r="M151" s="4">
        <v>138</v>
      </c>
      <c r="N151" s="4" t="s">
        <v>745</v>
      </c>
      <c r="O151" s="4" t="s">
        <v>32</v>
      </c>
      <c r="P151" s="4" t="s">
        <v>33</v>
      </c>
      <c r="Q151" s="4">
        <v>0</v>
      </c>
      <c r="R151" s="7">
        <v>44974</v>
      </c>
      <c r="S151" s="6">
        <v>44978</v>
      </c>
      <c r="T151" s="4" t="s">
        <v>34</v>
      </c>
      <c r="U151" s="4">
        <v>138</v>
      </c>
      <c r="V151" s="4">
        <v>0</v>
      </c>
      <c r="W151" s="4">
        <v>0</v>
      </c>
      <c r="X151" s="4" t="s">
        <v>746</v>
      </c>
      <c r="Y151" s="4" t="s">
        <v>747</v>
      </c>
    </row>
    <row r="152" s="4" customFormat="1" spans="1:25">
      <c r="A152" s="4" t="s">
        <v>725</v>
      </c>
      <c r="B152" s="4" t="s">
        <v>26</v>
      </c>
      <c r="C152" s="4" t="s">
        <v>107</v>
      </c>
      <c r="D152" s="4" t="s">
        <v>726</v>
      </c>
      <c r="E152" s="4" t="s">
        <v>254</v>
      </c>
      <c r="F152" s="6">
        <v>44974</v>
      </c>
      <c r="G152" s="6">
        <v>44975</v>
      </c>
      <c r="H152" s="4">
        <v>1</v>
      </c>
      <c r="I152" s="4">
        <v>1</v>
      </c>
      <c r="J152" s="4">
        <v>1</v>
      </c>
      <c r="K152" s="4" t="s">
        <v>30</v>
      </c>
      <c r="L152" s="4">
        <v>-874</v>
      </c>
      <c r="M152" s="4">
        <v>-874</v>
      </c>
      <c r="N152" s="4" t="s">
        <v>727</v>
      </c>
      <c r="O152" s="4" t="s">
        <v>32</v>
      </c>
      <c r="P152" s="4" t="s">
        <v>33</v>
      </c>
      <c r="Q152" s="4">
        <v>0</v>
      </c>
      <c r="R152" s="7">
        <v>44974</v>
      </c>
      <c r="S152" s="6">
        <v>44978</v>
      </c>
      <c r="T152" s="4" t="s">
        <v>34</v>
      </c>
      <c r="U152" s="4">
        <v>-874</v>
      </c>
      <c r="V152" s="4">
        <v>0</v>
      </c>
      <c r="W152" s="4">
        <v>0</v>
      </c>
      <c r="X152" s="4" t="s">
        <v>728</v>
      </c>
      <c r="Y152" s="4" t="s">
        <v>729</v>
      </c>
    </row>
    <row r="153" s="4" customFormat="1" spans="1:25">
      <c r="A153" s="4" t="s">
        <v>748</v>
      </c>
      <c r="B153" s="4" t="s">
        <v>26</v>
      </c>
      <c r="C153" s="4" t="s">
        <v>27</v>
      </c>
      <c r="D153" s="4" t="s">
        <v>749</v>
      </c>
      <c r="E153" s="4" t="s">
        <v>750</v>
      </c>
      <c r="F153" s="6">
        <v>44974</v>
      </c>
      <c r="G153" s="6">
        <v>44975</v>
      </c>
      <c r="H153" s="4">
        <v>1</v>
      </c>
      <c r="I153" s="4">
        <v>1</v>
      </c>
      <c r="J153" s="4">
        <v>1</v>
      </c>
      <c r="K153" s="4" t="s">
        <v>30</v>
      </c>
      <c r="L153" s="4">
        <v>649</v>
      </c>
      <c r="M153" s="4">
        <v>649</v>
      </c>
      <c r="N153" s="4" t="s">
        <v>751</v>
      </c>
      <c r="O153" s="4" t="s">
        <v>32</v>
      </c>
      <c r="P153" s="4" t="s">
        <v>33</v>
      </c>
      <c r="Q153" s="4">
        <v>0</v>
      </c>
      <c r="R153" s="7">
        <v>44974</v>
      </c>
      <c r="S153" s="6">
        <v>44978</v>
      </c>
      <c r="T153" s="4" t="s">
        <v>34</v>
      </c>
      <c r="U153" s="4">
        <v>649</v>
      </c>
      <c r="V153" s="4">
        <v>0</v>
      </c>
      <c r="W153" s="4">
        <v>0</v>
      </c>
      <c r="X153" s="4" t="s">
        <v>752</v>
      </c>
      <c r="Y153" s="4" t="s">
        <v>48</v>
      </c>
    </row>
    <row r="154" s="4" customFormat="1" spans="1:25">
      <c r="A154" s="4" t="s">
        <v>753</v>
      </c>
      <c r="B154" s="4" t="s">
        <v>26</v>
      </c>
      <c r="C154" s="4" t="s">
        <v>27</v>
      </c>
      <c r="D154" s="4" t="s">
        <v>754</v>
      </c>
      <c r="E154" s="4" t="s">
        <v>755</v>
      </c>
      <c r="F154" s="6">
        <v>44974</v>
      </c>
      <c r="G154" s="6">
        <v>44975</v>
      </c>
      <c r="H154" s="4">
        <v>1</v>
      </c>
      <c r="I154" s="4">
        <v>1</v>
      </c>
      <c r="J154" s="4">
        <v>1</v>
      </c>
      <c r="K154" s="4" t="s">
        <v>30</v>
      </c>
      <c r="L154" s="4">
        <v>145</v>
      </c>
      <c r="M154" s="4">
        <v>145</v>
      </c>
      <c r="N154" s="4" t="s">
        <v>756</v>
      </c>
      <c r="O154" s="4" t="s">
        <v>32</v>
      </c>
      <c r="P154" s="4" t="s">
        <v>33</v>
      </c>
      <c r="Q154" s="4">
        <v>0</v>
      </c>
      <c r="R154" s="7">
        <v>44974</v>
      </c>
      <c r="S154" s="6">
        <v>44978</v>
      </c>
      <c r="T154" s="4" t="s">
        <v>34</v>
      </c>
      <c r="U154" s="4">
        <v>145</v>
      </c>
      <c r="V154" s="4">
        <v>0</v>
      </c>
      <c r="W154" s="4">
        <v>0</v>
      </c>
      <c r="X154" s="4" t="s">
        <v>757</v>
      </c>
      <c r="Y154" s="4" t="s">
        <v>48</v>
      </c>
    </row>
    <row r="155" s="4" customFormat="1" spans="1:25">
      <c r="A155" s="4" t="s">
        <v>758</v>
      </c>
      <c r="B155" s="4" t="s">
        <v>26</v>
      </c>
      <c r="C155" s="4" t="s">
        <v>27</v>
      </c>
      <c r="D155" s="4" t="s">
        <v>759</v>
      </c>
      <c r="E155" s="4" t="s">
        <v>760</v>
      </c>
      <c r="F155" s="6">
        <v>44974</v>
      </c>
      <c r="G155" s="6">
        <v>44975</v>
      </c>
      <c r="H155" s="4">
        <v>1</v>
      </c>
      <c r="I155" s="4">
        <v>1</v>
      </c>
      <c r="J155" s="4">
        <v>1</v>
      </c>
      <c r="K155" s="4" t="s">
        <v>30</v>
      </c>
      <c r="L155" s="4">
        <v>388</v>
      </c>
      <c r="M155" s="4">
        <v>388</v>
      </c>
      <c r="N155" s="4" t="s">
        <v>761</v>
      </c>
      <c r="O155" s="4" t="s">
        <v>32</v>
      </c>
      <c r="P155" s="4" t="s">
        <v>33</v>
      </c>
      <c r="Q155" s="4">
        <v>0</v>
      </c>
      <c r="R155" s="7">
        <v>44974</v>
      </c>
      <c r="S155" s="6">
        <v>44978</v>
      </c>
      <c r="T155" s="4" t="s">
        <v>34</v>
      </c>
      <c r="U155" s="4">
        <v>388</v>
      </c>
      <c r="V155" s="4">
        <v>0</v>
      </c>
      <c r="W155" s="4">
        <v>0</v>
      </c>
      <c r="X155" s="4" t="s">
        <v>762</v>
      </c>
      <c r="Y155" s="4" t="s">
        <v>48</v>
      </c>
    </row>
    <row r="156" s="4" customFormat="1" spans="1:25">
      <c r="A156" s="4" t="s">
        <v>763</v>
      </c>
      <c r="B156" s="4" t="s">
        <v>26</v>
      </c>
      <c r="C156" s="4" t="s">
        <v>27</v>
      </c>
      <c r="D156" s="4" t="s">
        <v>764</v>
      </c>
      <c r="E156" s="4" t="s">
        <v>765</v>
      </c>
      <c r="F156" s="6">
        <v>44974</v>
      </c>
      <c r="G156" s="6">
        <v>44975</v>
      </c>
      <c r="H156" s="4">
        <v>1</v>
      </c>
      <c r="I156" s="4">
        <v>1</v>
      </c>
      <c r="J156" s="4">
        <v>1</v>
      </c>
      <c r="K156" s="4" t="s">
        <v>30</v>
      </c>
      <c r="L156" s="4">
        <v>658</v>
      </c>
      <c r="M156" s="4">
        <v>658</v>
      </c>
      <c r="N156" s="4" t="s">
        <v>766</v>
      </c>
      <c r="O156" s="4" t="s">
        <v>32</v>
      </c>
      <c r="P156" s="4" t="s">
        <v>33</v>
      </c>
      <c r="Q156" s="4">
        <v>0</v>
      </c>
      <c r="R156" s="7">
        <v>44974</v>
      </c>
      <c r="S156" s="6">
        <v>44978</v>
      </c>
      <c r="T156" s="4" t="s">
        <v>34</v>
      </c>
      <c r="U156" s="4">
        <v>658</v>
      </c>
      <c r="V156" s="4">
        <v>0</v>
      </c>
      <c r="W156" s="4">
        <v>0</v>
      </c>
      <c r="X156" s="4" t="s">
        <v>767</v>
      </c>
      <c r="Y156" s="4" t="s">
        <v>48</v>
      </c>
    </row>
    <row r="157" s="4" customFormat="1" spans="1:25">
      <c r="A157" s="4" t="s">
        <v>768</v>
      </c>
      <c r="B157" s="4" t="s">
        <v>26</v>
      </c>
      <c r="C157" s="4" t="s">
        <v>27</v>
      </c>
      <c r="D157" s="4" t="s">
        <v>769</v>
      </c>
      <c r="E157" s="4" t="s">
        <v>770</v>
      </c>
      <c r="F157" s="6">
        <v>44974</v>
      </c>
      <c r="G157" s="6">
        <v>44975</v>
      </c>
      <c r="H157" s="4">
        <v>1</v>
      </c>
      <c r="I157" s="4">
        <v>1</v>
      </c>
      <c r="J157" s="4">
        <v>1</v>
      </c>
      <c r="K157" s="4" t="s">
        <v>30</v>
      </c>
      <c r="L157" s="4">
        <v>371</v>
      </c>
      <c r="M157" s="4">
        <v>371</v>
      </c>
      <c r="N157" s="4" t="s">
        <v>771</v>
      </c>
      <c r="O157" s="4" t="s">
        <v>32</v>
      </c>
      <c r="P157" s="4" t="s">
        <v>33</v>
      </c>
      <c r="Q157" s="4">
        <v>0</v>
      </c>
      <c r="R157" s="7">
        <v>44974</v>
      </c>
      <c r="S157" s="6">
        <v>44978</v>
      </c>
      <c r="T157" s="4" t="s">
        <v>34</v>
      </c>
      <c r="U157" s="4">
        <v>371</v>
      </c>
      <c r="V157" s="4">
        <v>0</v>
      </c>
      <c r="W157" s="4">
        <v>0</v>
      </c>
      <c r="X157" s="4" t="s">
        <v>772</v>
      </c>
      <c r="Y157" s="4" t="s">
        <v>48</v>
      </c>
    </row>
    <row r="158" s="4" customFormat="1" spans="1:25">
      <c r="A158" s="4" t="s">
        <v>773</v>
      </c>
      <c r="B158" s="4" t="s">
        <v>26</v>
      </c>
      <c r="C158" s="4" t="s">
        <v>27</v>
      </c>
      <c r="D158" s="4" t="s">
        <v>774</v>
      </c>
      <c r="E158" s="4" t="s">
        <v>611</v>
      </c>
      <c r="F158" s="6">
        <v>44974</v>
      </c>
      <c r="G158" s="6">
        <v>44975</v>
      </c>
      <c r="H158" s="4">
        <v>1</v>
      </c>
      <c r="I158" s="4">
        <v>1</v>
      </c>
      <c r="J158" s="4">
        <v>1</v>
      </c>
      <c r="K158" s="4" t="s">
        <v>30</v>
      </c>
      <c r="L158" s="4">
        <v>469</v>
      </c>
      <c r="M158" s="4">
        <v>469</v>
      </c>
      <c r="N158" s="4" t="s">
        <v>775</v>
      </c>
      <c r="O158" s="4" t="s">
        <v>32</v>
      </c>
      <c r="P158" s="4" t="s">
        <v>33</v>
      </c>
      <c r="Q158" s="4">
        <v>0</v>
      </c>
      <c r="R158" s="7">
        <v>44974</v>
      </c>
      <c r="S158" s="6">
        <v>44978</v>
      </c>
      <c r="T158" s="4" t="s">
        <v>34</v>
      </c>
      <c r="U158" s="4">
        <v>469</v>
      </c>
      <c r="V158" s="4">
        <v>0</v>
      </c>
      <c r="W158" s="4">
        <v>0</v>
      </c>
      <c r="X158" s="4" t="s">
        <v>776</v>
      </c>
      <c r="Y158" s="4" t="s">
        <v>777</v>
      </c>
    </row>
    <row r="159" s="4" customFormat="1" spans="1:25">
      <c r="A159" s="4" t="s">
        <v>778</v>
      </c>
      <c r="B159" s="4" t="s">
        <v>26</v>
      </c>
      <c r="C159" s="4" t="s">
        <v>27</v>
      </c>
      <c r="D159" s="4" t="s">
        <v>779</v>
      </c>
      <c r="E159" s="4" t="s">
        <v>780</v>
      </c>
      <c r="F159" s="6">
        <v>44974</v>
      </c>
      <c r="G159" s="6">
        <v>44975</v>
      </c>
      <c r="H159" s="4">
        <v>1</v>
      </c>
      <c r="I159" s="4">
        <v>1</v>
      </c>
      <c r="J159" s="4">
        <v>1</v>
      </c>
      <c r="K159" s="4" t="s">
        <v>30</v>
      </c>
      <c r="L159" s="4">
        <v>207</v>
      </c>
      <c r="M159" s="4">
        <v>207</v>
      </c>
      <c r="N159" s="4" t="s">
        <v>781</v>
      </c>
      <c r="O159" s="4" t="s">
        <v>32</v>
      </c>
      <c r="P159" s="4" t="s">
        <v>33</v>
      </c>
      <c r="Q159" s="4">
        <v>0</v>
      </c>
      <c r="R159" s="7">
        <v>44974</v>
      </c>
      <c r="S159" s="6">
        <v>44978</v>
      </c>
      <c r="T159" s="4" t="s">
        <v>34</v>
      </c>
      <c r="U159" s="4">
        <v>207</v>
      </c>
      <c r="V159" s="4">
        <v>0</v>
      </c>
      <c r="W159" s="4">
        <v>0</v>
      </c>
      <c r="X159" s="4" t="s">
        <v>782</v>
      </c>
      <c r="Y159" s="4" t="s">
        <v>48</v>
      </c>
    </row>
    <row r="160" s="4" customFormat="1" spans="1:25">
      <c r="A160" s="4" t="s">
        <v>783</v>
      </c>
      <c r="B160" s="4" t="s">
        <v>26</v>
      </c>
      <c r="C160" s="4" t="s">
        <v>27</v>
      </c>
      <c r="D160" s="4" t="s">
        <v>784</v>
      </c>
      <c r="E160" s="4" t="s">
        <v>780</v>
      </c>
      <c r="F160" s="6">
        <v>44974</v>
      </c>
      <c r="G160" s="6">
        <v>44975</v>
      </c>
      <c r="H160" s="4">
        <v>1</v>
      </c>
      <c r="I160" s="4">
        <v>1</v>
      </c>
      <c r="J160" s="4">
        <v>1</v>
      </c>
      <c r="K160" s="4" t="s">
        <v>30</v>
      </c>
      <c r="L160" s="4">
        <v>214</v>
      </c>
      <c r="M160" s="4">
        <v>214</v>
      </c>
      <c r="N160" s="4" t="s">
        <v>785</v>
      </c>
      <c r="O160" s="4" t="s">
        <v>32</v>
      </c>
      <c r="P160" s="4" t="s">
        <v>33</v>
      </c>
      <c r="Q160" s="4">
        <v>0</v>
      </c>
      <c r="R160" s="7">
        <v>44974</v>
      </c>
      <c r="S160" s="6">
        <v>44978</v>
      </c>
      <c r="T160" s="4" t="s">
        <v>34</v>
      </c>
      <c r="U160" s="4">
        <v>214</v>
      </c>
      <c r="V160" s="4">
        <v>0</v>
      </c>
      <c r="W160" s="4">
        <v>0</v>
      </c>
      <c r="X160" s="4" t="s">
        <v>786</v>
      </c>
      <c r="Y160" s="4" t="s">
        <v>48</v>
      </c>
    </row>
    <row r="161" s="4" customFormat="1" spans="1:25">
      <c r="A161" s="4" t="s">
        <v>787</v>
      </c>
      <c r="B161" s="4" t="s">
        <v>26</v>
      </c>
      <c r="C161" s="4" t="s">
        <v>27</v>
      </c>
      <c r="D161" s="4" t="s">
        <v>788</v>
      </c>
      <c r="E161" s="4" t="s">
        <v>62</v>
      </c>
      <c r="F161" s="6">
        <v>44974</v>
      </c>
      <c r="G161" s="6">
        <v>44975</v>
      </c>
      <c r="H161" s="4">
        <v>1</v>
      </c>
      <c r="I161" s="4">
        <v>1</v>
      </c>
      <c r="J161" s="4">
        <v>1</v>
      </c>
      <c r="K161" s="4" t="s">
        <v>30</v>
      </c>
      <c r="L161" s="4">
        <v>181</v>
      </c>
      <c r="M161" s="4">
        <v>181</v>
      </c>
      <c r="N161" s="4" t="s">
        <v>789</v>
      </c>
      <c r="O161" s="4" t="s">
        <v>32</v>
      </c>
      <c r="P161" s="4" t="s">
        <v>33</v>
      </c>
      <c r="Q161" s="4">
        <v>0</v>
      </c>
      <c r="R161" s="7">
        <v>44974</v>
      </c>
      <c r="S161" s="6">
        <v>44978</v>
      </c>
      <c r="T161" s="4" t="s">
        <v>34</v>
      </c>
      <c r="U161" s="4">
        <v>181</v>
      </c>
      <c r="V161" s="4">
        <v>0</v>
      </c>
      <c r="W161" s="4">
        <v>0</v>
      </c>
      <c r="X161" s="4" t="s">
        <v>790</v>
      </c>
      <c r="Y161" s="4" t="s">
        <v>48</v>
      </c>
    </row>
    <row r="162" s="4" customFormat="1" spans="1:25">
      <c r="A162" s="4" t="s">
        <v>791</v>
      </c>
      <c r="B162" s="4" t="s">
        <v>26</v>
      </c>
      <c r="C162" s="4" t="s">
        <v>27</v>
      </c>
      <c r="D162" s="4" t="s">
        <v>792</v>
      </c>
      <c r="E162" s="4" t="s">
        <v>793</v>
      </c>
      <c r="F162" s="6">
        <v>44974</v>
      </c>
      <c r="G162" s="6">
        <v>44975</v>
      </c>
      <c r="H162" s="4">
        <v>1</v>
      </c>
      <c r="I162" s="4">
        <v>1</v>
      </c>
      <c r="J162" s="4">
        <v>1</v>
      </c>
      <c r="K162" s="4" t="s">
        <v>30</v>
      </c>
      <c r="L162" s="4">
        <v>325</v>
      </c>
      <c r="M162" s="4">
        <v>325</v>
      </c>
      <c r="N162" s="4" t="s">
        <v>794</v>
      </c>
      <c r="O162" s="4" t="s">
        <v>32</v>
      </c>
      <c r="P162" s="4" t="s">
        <v>33</v>
      </c>
      <c r="Q162" s="4">
        <v>0</v>
      </c>
      <c r="R162" s="7">
        <v>44974</v>
      </c>
      <c r="S162" s="6">
        <v>44978</v>
      </c>
      <c r="T162" s="4" t="s">
        <v>34</v>
      </c>
      <c r="U162" s="4">
        <v>325</v>
      </c>
      <c r="V162" s="4">
        <v>0</v>
      </c>
      <c r="W162" s="4">
        <v>0</v>
      </c>
      <c r="X162" s="4" t="s">
        <v>795</v>
      </c>
      <c r="Y162" s="4" t="s">
        <v>48</v>
      </c>
    </row>
    <row r="163" s="4" customFormat="1" spans="1:25">
      <c r="A163" s="4" t="s">
        <v>796</v>
      </c>
      <c r="B163" s="4" t="s">
        <v>26</v>
      </c>
      <c r="C163" s="4" t="s">
        <v>27</v>
      </c>
      <c r="D163" s="4" t="s">
        <v>424</v>
      </c>
      <c r="E163" s="4" t="s">
        <v>797</v>
      </c>
      <c r="F163" s="6">
        <v>44974</v>
      </c>
      <c r="G163" s="6">
        <v>44975</v>
      </c>
      <c r="H163" s="4">
        <v>1</v>
      </c>
      <c r="I163" s="4">
        <v>1</v>
      </c>
      <c r="J163" s="4">
        <v>1</v>
      </c>
      <c r="K163" s="4" t="s">
        <v>30</v>
      </c>
      <c r="L163" s="4">
        <v>396</v>
      </c>
      <c r="M163" s="4">
        <v>396</v>
      </c>
      <c r="N163" s="4" t="s">
        <v>798</v>
      </c>
      <c r="O163" s="4" t="s">
        <v>32</v>
      </c>
      <c r="P163" s="4" t="s">
        <v>33</v>
      </c>
      <c r="Q163" s="4">
        <v>0</v>
      </c>
      <c r="R163" s="7">
        <v>44974</v>
      </c>
      <c r="S163" s="6">
        <v>44978</v>
      </c>
      <c r="T163" s="4" t="s">
        <v>34</v>
      </c>
      <c r="U163" s="4">
        <v>396</v>
      </c>
      <c r="V163" s="4">
        <v>0</v>
      </c>
      <c r="W163" s="4">
        <v>0</v>
      </c>
      <c r="X163" s="4" t="s">
        <v>48</v>
      </c>
      <c r="Y163" s="4" t="s">
        <v>799</v>
      </c>
    </row>
    <row r="164" s="4" customFormat="1" spans="1:25">
      <c r="A164" s="4" t="s">
        <v>800</v>
      </c>
      <c r="B164" s="4" t="s">
        <v>26</v>
      </c>
      <c r="C164" s="4" t="s">
        <v>27</v>
      </c>
      <c r="D164" s="4" t="s">
        <v>801</v>
      </c>
      <c r="E164" s="4" t="s">
        <v>125</v>
      </c>
      <c r="F164" s="6">
        <v>44974</v>
      </c>
      <c r="G164" s="6">
        <v>44975</v>
      </c>
      <c r="H164" s="4">
        <v>1</v>
      </c>
      <c r="I164" s="4">
        <v>1</v>
      </c>
      <c r="J164" s="4">
        <v>1</v>
      </c>
      <c r="K164" s="4" t="s">
        <v>30</v>
      </c>
      <c r="L164" s="4">
        <v>2981</v>
      </c>
      <c r="M164" s="4">
        <v>2981</v>
      </c>
      <c r="N164" s="4" t="s">
        <v>802</v>
      </c>
      <c r="O164" s="4" t="s">
        <v>32</v>
      </c>
      <c r="P164" s="4" t="s">
        <v>33</v>
      </c>
      <c r="Q164" s="4">
        <v>0</v>
      </c>
      <c r="R164" s="7">
        <v>44974</v>
      </c>
      <c r="S164" s="6">
        <v>44978</v>
      </c>
      <c r="T164" s="4" t="s">
        <v>34</v>
      </c>
      <c r="U164" s="4">
        <v>2981</v>
      </c>
      <c r="V164" s="4">
        <v>0</v>
      </c>
      <c r="W164" s="4">
        <v>0</v>
      </c>
      <c r="X164" s="4" t="s">
        <v>803</v>
      </c>
      <c r="Y164" s="4" t="s">
        <v>48</v>
      </c>
    </row>
    <row r="165" s="4" customFormat="1" spans="1:25">
      <c r="A165" s="4" t="s">
        <v>804</v>
      </c>
      <c r="B165" s="4" t="s">
        <v>26</v>
      </c>
      <c r="C165" s="4" t="s">
        <v>27</v>
      </c>
      <c r="D165" s="4" t="s">
        <v>805</v>
      </c>
      <c r="E165" s="4" t="s">
        <v>806</v>
      </c>
      <c r="F165" s="6">
        <v>44974</v>
      </c>
      <c r="G165" s="6">
        <v>44975</v>
      </c>
      <c r="H165" s="4">
        <v>1</v>
      </c>
      <c r="I165" s="4">
        <v>1</v>
      </c>
      <c r="J165" s="4">
        <v>1</v>
      </c>
      <c r="K165" s="4" t="s">
        <v>30</v>
      </c>
      <c r="L165" s="4">
        <v>786</v>
      </c>
      <c r="M165" s="4">
        <v>786</v>
      </c>
      <c r="N165" s="4" t="s">
        <v>807</v>
      </c>
      <c r="O165" s="4" t="s">
        <v>32</v>
      </c>
      <c r="P165" s="4" t="s">
        <v>33</v>
      </c>
      <c r="Q165" s="4">
        <v>0</v>
      </c>
      <c r="R165" s="7">
        <v>44974</v>
      </c>
      <c r="S165" s="6">
        <v>44978</v>
      </c>
      <c r="T165" s="4" t="s">
        <v>34</v>
      </c>
      <c r="U165" s="4">
        <v>786</v>
      </c>
      <c r="V165" s="4">
        <v>0</v>
      </c>
      <c r="W165" s="4">
        <v>0</v>
      </c>
      <c r="X165" s="4" t="s">
        <v>808</v>
      </c>
      <c r="Y165" s="4" t="s">
        <v>173</v>
      </c>
    </row>
    <row r="166" s="4" customFormat="1" spans="1:25">
      <c r="A166" s="4" t="s">
        <v>809</v>
      </c>
      <c r="B166" s="4" t="s">
        <v>26</v>
      </c>
      <c r="C166" s="4" t="s">
        <v>27</v>
      </c>
      <c r="D166" s="4" t="s">
        <v>810</v>
      </c>
      <c r="E166" s="4" t="s">
        <v>811</v>
      </c>
      <c r="F166" s="6">
        <v>44974</v>
      </c>
      <c r="G166" s="6">
        <v>44975</v>
      </c>
      <c r="H166" s="4">
        <v>1</v>
      </c>
      <c r="I166" s="4">
        <v>1</v>
      </c>
      <c r="J166" s="4">
        <v>1</v>
      </c>
      <c r="K166" s="4" t="s">
        <v>30</v>
      </c>
      <c r="L166" s="4">
        <v>817</v>
      </c>
      <c r="M166" s="4">
        <v>817</v>
      </c>
      <c r="N166" s="4" t="s">
        <v>812</v>
      </c>
      <c r="O166" s="4" t="s">
        <v>32</v>
      </c>
      <c r="P166" s="4" t="s">
        <v>33</v>
      </c>
      <c r="Q166" s="4">
        <v>0</v>
      </c>
      <c r="R166" s="7">
        <v>44974</v>
      </c>
      <c r="S166" s="6">
        <v>44978</v>
      </c>
      <c r="T166" s="4" t="s">
        <v>34</v>
      </c>
      <c r="U166" s="4">
        <v>817</v>
      </c>
      <c r="V166" s="4">
        <v>0</v>
      </c>
      <c r="W166" s="4">
        <v>0</v>
      </c>
      <c r="X166" s="4" t="s">
        <v>813</v>
      </c>
      <c r="Y166" s="4" t="s">
        <v>814</v>
      </c>
    </row>
    <row r="167" s="4" customFormat="1" spans="1:25">
      <c r="A167" s="4" t="s">
        <v>815</v>
      </c>
      <c r="B167" s="4" t="s">
        <v>26</v>
      </c>
      <c r="C167" s="4" t="s">
        <v>27</v>
      </c>
      <c r="D167" s="4" t="s">
        <v>816</v>
      </c>
      <c r="E167" s="4" t="s">
        <v>817</v>
      </c>
      <c r="F167" s="6">
        <v>44974</v>
      </c>
      <c r="G167" s="6">
        <v>44975</v>
      </c>
      <c r="H167" s="4">
        <v>1</v>
      </c>
      <c r="I167" s="4">
        <v>1</v>
      </c>
      <c r="J167" s="4">
        <v>1</v>
      </c>
      <c r="K167" s="4" t="s">
        <v>30</v>
      </c>
      <c r="L167" s="4">
        <v>568</v>
      </c>
      <c r="M167" s="4">
        <v>568</v>
      </c>
      <c r="N167" s="4" t="s">
        <v>818</v>
      </c>
      <c r="O167" s="4" t="s">
        <v>32</v>
      </c>
      <c r="P167" s="4" t="s">
        <v>33</v>
      </c>
      <c r="Q167" s="4">
        <v>0</v>
      </c>
      <c r="R167" s="7">
        <v>44974</v>
      </c>
      <c r="S167" s="6">
        <v>44978</v>
      </c>
      <c r="T167" s="4" t="s">
        <v>34</v>
      </c>
      <c r="U167" s="4">
        <v>568</v>
      </c>
      <c r="V167" s="4">
        <v>0</v>
      </c>
      <c r="W167" s="4">
        <v>0</v>
      </c>
      <c r="X167" s="4" t="s">
        <v>819</v>
      </c>
      <c r="Y167" s="4" t="s">
        <v>48</v>
      </c>
    </row>
    <row r="168" s="4" customFormat="1" spans="1:25">
      <c r="A168" s="4" t="s">
        <v>95</v>
      </c>
      <c r="B168" s="4" t="s">
        <v>26</v>
      </c>
      <c r="C168" s="4" t="s">
        <v>107</v>
      </c>
      <c r="D168" s="4" t="s">
        <v>96</v>
      </c>
      <c r="E168" s="4" t="s">
        <v>97</v>
      </c>
      <c r="F168" s="6">
        <v>44974</v>
      </c>
      <c r="G168" s="6">
        <v>44975</v>
      </c>
      <c r="H168" s="4">
        <v>1</v>
      </c>
      <c r="I168" s="4">
        <v>1</v>
      </c>
      <c r="J168" s="4">
        <v>1</v>
      </c>
      <c r="K168" s="4" t="s">
        <v>30</v>
      </c>
      <c r="L168" s="4">
        <v>-2497</v>
      </c>
      <c r="M168" s="4">
        <v>-2497</v>
      </c>
      <c r="N168" s="4" t="s">
        <v>98</v>
      </c>
      <c r="O168" s="4" t="s">
        <v>32</v>
      </c>
      <c r="P168" s="4" t="s">
        <v>33</v>
      </c>
      <c r="Q168" s="4">
        <v>0</v>
      </c>
      <c r="R168" s="7">
        <v>44952</v>
      </c>
      <c r="S168" s="6">
        <v>44978</v>
      </c>
      <c r="T168" s="4" t="s">
        <v>34</v>
      </c>
      <c r="U168" s="4">
        <v>-2497</v>
      </c>
      <c r="V168" s="4">
        <v>0</v>
      </c>
      <c r="W168" s="4">
        <v>0</v>
      </c>
      <c r="X168" s="4" t="s">
        <v>99</v>
      </c>
      <c r="Y168" s="4" t="s">
        <v>100</v>
      </c>
    </row>
    <row r="169" s="4" customFormat="1" spans="1:25">
      <c r="A169" s="4" t="s">
        <v>820</v>
      </c>
      <c r="B169" s="4" t="s">
        <v>26</v>
      </c>
      <c r="C169" s="4" t="s">
        <v>821</v>
      </c>
      <c r="D169" s="4" t="s">
        <v>822</v>
      </c>
      <c r="E169" s="4" t="s">
        <v>823</v>
      </c>
      <c r="F169" s="6">
        <v>44972</v>
      </c>
      <c r="G169" s="6">
        <v>44973</v>
      </c>
      <c r="H169" s="4">
        <v>1</v>
      </c>
      <c r="I169" s="4">
        <v>1</v>
      </c>
      <c r="J169" s="4">
        <v>1</v>
      </c>
      <c r="K169" s="4" t="s">
        <v>30</v>
      </c>
      <c r="L169" s="4">
        <v>-492</v>
      </c>
      <c r="M169" s="4">
        <v>-492</v>
      </c>
      <c r="N169" s="4" t="s">
        <v>824</v>
      </c>
      <c r="O169" s="4" t="s">
        <v>32</v>
      </c>
      <c r="P169" s="4" t="s">
        <v>33</v>
      </c>
      <c r="Q169" s="4">
        <v>0</v>
      </c>
      <c r="R169" s="7">
        <v>44970.9409375</v>
      </c>
      <c r="S169" s="6">
        <v>44978</v>
      </c>
      <c r="T169" s="4" t="s">
        <v>34</v>
      </c>
      <c r="U169" s="4">
        <v>-492</v>
      </c>
      <c r="V169" s="4">
        <v>0</v>
      </c>
      <c r="W169" s="4">
        <v>0</v>
      </c>
      <c r="X169" s="4" t="s">
        <v>825</v>
      </c>
      <c r="Y169" s="4" t="s">
        <v>826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6"/>
  <sheetViews>
    <sheetView tabSelected="1" workbookViewId="0">
      <selection activeCell="A164" sqref="A164:C16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827</v>
      </c>
    </row>
    <row r="2" s="4" customFormat="1" hidden="1" spans="1:9">
      <c r="A2" s="5">
        <v>21849703286</v>
      </c>
      <c r="B2" s="6">
        <v>44971</v>
      </c>
      <c r="C2" s="6">
        <v>44975</v>
      </c>
      <c r="D2" s="4">
        <v>3880</v>
      </c>
      <c r="E2" s="4" t="str">
        <f>VLOOKUP(A2,HOP!A:L,12,0)</f>
        <v>3880.00</v>
      </c>
      <c r="F2" s="4" t="str">
        <f>VLOOKUP(A2,HOP!A:C,3,0)</f>
        <v>2839020</v>
      </c>
      <c r="G2" s="4">
        <f>D2-E2</f>
        <v>0</v>
      </c>
      <c r="H2" s="4" t="str">
        <f>$H$1&amp;F2</f>
        <v>，2839020</v>
      </c>
      <c r="I2" s="4" t="str">
        <f>VLOOKUP(A2,HOP!A:U,21,0)</f>
        <v>直采</v>
      </c>
    </row>
    <row r="3" s="4" customFormat="1" hidden="1" spans="1:9">
      <c r="A3" s="5">
        <v>999222011473098</v>
      </c>
      <c r="B3" s="6">
        <v>44967</v>
      </c>
      <c r="C3" s="6">
        <v>44975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999222200253163</v>
      </c>
      <c r="B4" s="6">
        <v>44974</v>
      </c>
      <c r="C4" s="6">
        <v>44975</v>
      </c>
      <c r="D4" s="4">
        <v>801</v>
      </c>
      <c r="E4" s="4" t="str">
        <f>VLOOKUP(A4,HOP!A:L,12,0)</f>
        <v>801.00</v>
      </c>
      <c r="F4" s="4" t="str">
        <f>VLOOKUP(A4,HOP!A:C,3,0)</f>
        <v>2949002</v>
      </c>
      <c r="G4" s="4">
        <f t="shared" si="0"/>
        <v>0</v>
      </c>
      <c r="H4" s="4" t="str">
        <f t="shared" si="1"/>
        <v>，2949002</v>
      </c>
      <c r="I4" s="4" t="str">
        <f>VLOOKUP(A4,HOP!A:U,21,0)</f>
        <v>直连</v>
      </c>
    </row>
    <row r="5" s="4" customFormat="1" hidden="1" spans="1:9">
      <c r="A5" s="5">
        <v>22208782163</v>
      </c>
      <c r="B5" s="6">
        <v>44971</v>
      </c>
      <c r="C5" s="6">
        <v>44975</v>
      </c>
      <c r="D5" s="4">
        <v>21832</v>
      </c>
      <c r="E5" s="4" t="str">
        <f>VLOOKUP(A5,HOP!A:L,12,0)</f>
        <v>21832.00</v>
      </c>
      <c r="F5" s="4" t="str">
        <f>VLOOKUP(A5,HOP!A:C,3,0)</f>
        <v>2950547</v>
      </c>
      <c r="G5" s="4">
        <f t="shared" si="0"/>
        <v>0</v>
      </c>
      <c r="H5" s="4" t="str">
        <f t="shared" si="1"/>
        <v>，2950547</v>
      </c>
      <c r="I5" s="4" t="str">
        <f>VLOOKUP(A5,HOP!A:U,21,0)</f>
        <v>直采</v>
      </c>
    </row>
    <row r="6" s="4" customFormat="1" hidden="1" spans="1:9">
      <c r="A6" s="5">
        <v>999222209380990</v>
      </c>
      <c r="B6" s="6">
        <v>44973</v>
      </c>
      <c r="C6" s="6">
        <v>44975</v>
      </c>
      <c r="D6" s="4">
        <v>1036</v>
      </c>
      <c r="E6" s="4" t="str">
        <f>VLOOKUP(A6,HOP!A:L,12,0)</f>
        <v>1036.00</v>
      </c>
      <c r="F6" s="4" t="str">
        <f>VLOOKUP(A6,HOP!A:C,3,0)</f>
        <v>2950668</v>
      </c>
      <c r="G6" s="4">
        <f t="shared" si="0"/>
        <v>0</v>
      </c>
      <c r="H6" s="4" t="str">
        <f t="shared" si="1"/>
        <v>，2950668</v>
      </c>
      <c r="I6" s="4" t="str">
        <f>VLOOKUP(A6,HOP!A:U,21,0)</f>
        <v>直连</v>
      </c>
    </row>
    <row r="7" s="4" customFormat="1" hidden="1" spans="1:9">
      <c r="A7" s="5">
        <v>999222239338016</v>
      </c>
      <c r="B7" s="6">
        <v>44971</v>
      </c>
      <c r="C7" s="6">
        <v>44975</v>
      </c>
      <c r="D7" s="4">
        <v>836</v>
      </c>
      <c r="E7" s="4" t="str">
        <f>VLOOKUP(A7,HOP!A:L,12,0)</f>
        <v>836.00</v>
      </c>
      <c r="F7" s="4" t="str">
        <f>VLOOKUP(A7,HOP!A:C,3,0)</f>
        <v>2955962</v>
      </c>
      <c r="G7" s="4">
        <f t="shared" si="0"/>
        <v>0</v>
      </c>
      <c r="H7" s="4" t="str">
        <f t="shared" si="1"/>
        <v>，2955962</v>
      </c>
      <c r="I7" s="4" t="str">
        <f>VLOOKUP(A7,HOP!A:U,21,0)</f>
        <v>直连</v>
      </c>
    </row>
    <row r="8" s="4" customFormat="1" hidden="1" spans="1:9">
      <c r="A8" s="5">
        <v>999222254629457</v>
      </c>
      <c r="B8" s="6">
        <v>44973</v>
      </c>
      <c r="C8" s="6">
        <v>44975</v>
      </c>
      <c r="D8" s="4">
        <v>4241</v>
      </c>
      <c r="E8" s="4" t="str">
        <f>VLOOKUP(A8,HOP!A:L,12,0)</f>
        <v>4241.00</v>
      </c>
      <c r="F8" s="4" t="str">
        <f>VLOOKUP(A8,HOP!A:C,3,0)</f>
        <v>2958735</v>
      </c>
      <c r="G8" s="4">
        <f t="shared" si="0"/>
        <v>0</v>
      </c>
      <c r="H8" s="4" t="str">
        <f t="shared" si="1"/>
        <v>，2958735</v>
      </c>
      <c r="I8" s="4" t="str">
        <f>VLOOKUP(A8,HOP!A:U,21,0)</f>
        <v>直连</v>
      </c>
    </row>
    <row r="9" s="4" customFormat="1" hidden="1" spans="1:9">
      <c r="A9" s="5">
        <v>999222266958652</v>
      </c>
      <c r="B9" s="6">
        <v>44974</v>
      </c>
      <c r="C9" s="6">
        <v>44975</v>
      </c>
      <c r="D9" s="4">
        <v>484</v>
      </c>
      <c r="E9" s="4" t="str">
        <f>VLOOKUP(A9,HOP!A:L,12,0)</f>
        <v>484.00</v>
      </c>
      <c r="F9" s="4" t="str">
        <f>VLOOKUP(A9,HOP!A:C,3,0)</f>
        <v>2961483</v>
      </c>
      <c r="G9" s="4">
        <f t="shared" si="0"/>
        <v>0</v>
      </c>
      <c r="H9" s="4" t="str">
        <f t="shared" si="1"/>
        <v>，2961483</v>
      </c>
      <c r="I9" s="4" t="str">
        <f>VLOOKUP(A9,HOP!A:U,21,0)</f>
        <v>直连</v>
      </c>
    </row>
    <row r="10" s="4" customFormat="1" hidden="1" spans="1:9">
      <c r="A10" s="5">
        <v>999222334461185</v>
      </c>
      <c r="B10" s="6">
        <v>44972</v>
      </c>
      <c r="C10" s="6">
        <v>44975</v>
      </c>
      <c r="D10" s="4">
        <v>1323</v>
      </c>
      <c r="E10" s="4" t="str">
        <f>VLOOKUP(A10,HOP!A:L,12,0)</f>
        <v>1323.00</v>
      </c>
      <c r="F10" s="4" t="str">
        <f>VLOOKUP(A10,HOP!A:C,3,0)</f>
        <v>2975135</v>
      </c>
      <c r="G10" s="4">
        <f t="shared" si="0"/>
        <v>0</v>
      </c>
      <c r="H10" s="4" t="str">
        <f t="shared" si="1"/>
        <v>，2975135</v>
      </c>
      <c r="I10" s="4" t="str">
        <f>VLOOKUP(A10,HOP!A:U,21,0)</f>
        <v>直连</v>
      </c>
    </row>
    <row r="11" s="4" customFormat="1" hidden="1" spans="1:9">
      <c r="A11" s="5">
        <v>999222351901030</v>
      </c>
      <c r="B11" s="6">
        <v>44974</v>
      </c>
      <c r="C11" s="6">
        <v>44975</v>
      </c>
      <c r="D11" s="4">
        <v>778</v>
      </c>
      <c r="E11" s="4" t="str">
        <f>VLOOKUP(A11,HOP!A:L,12,0)</f>
        <v>778.00</v>
      </c>
      <c r="F11" s="4" t="str">
        <f>VLOOKUP(A11,HOP!A:C,3,0)</f>
        <v>2977988</v>
      </c>
      <c r="G11" s="4">
        <f t="shared" si="0"/>
        <v>0</v>
      </c>
      <c r="H11" s="4" t="str">
        <f t="shared" si="1"/>
        <v>，2977988</v>
      </c>
      <c r="I11" s="4" t="str">
        <f>VLOOKUP(A11,HOP!A:U,21,0)</f>
        <v>直连</v>
      </c>
    </row>
    <row r="12" s="4" customFormat="1" hidden="1" spans="1:9">
      <c r="A12" s="5">
        <v>999222352049627</v>
      </c>
      <c r="B12" s="6">
        <v>44974</v>
      </c>
      <c r="C12" s="6">
        <v>44975</v>
      </c>
      <c r="D12" s="4">
        <v>458</v>
      </c>
      <c r="E12" s="4" t="str">
        <f>VLOOKUP(A12,HOP!A:L,12,0)</f>
        <v>458.00</v>
      </c>
      <c r="F12" s="4" t="str">
        <f>VLOOKUP(A12,HOP!A:C,3,0)</f>
        <v>2978031</v>
      </c>
      <c r="G12" s="4">
        <f t="shared" si="0"/>
        <v>0</v>
      </c>
      <c r="H12" s="4" t="str">
        <f t="shared" si="1"/>
        <v>，2978031</v>
      </c>
      <c r="I12" s="4" t="str">
        <f>VLOOKUP(A12,HOP!A:U,21,0)</f>
        <v>直采</v>
      </c>
    </row>
    <row r="13" s="4" customFormat="1" hidden="1" spans="1:9">
      <c r="A13" s="5">
        <v>999222352169691</v>
      </c>
      <c r="B13" s="6">
        <v>44974</v>
      </c>
      <c r="C13" s="6">
        <v>44975</v>
      </c>
      <c r="D13" s="4">
        <v>458</v>
      </c>
      <c r="E13" s="4" t="str">
        <f>VLOOKUP(A13,HOP!A:L,12,0)</f>
        <v>458.00</v>
      </c>
      <c r="F13" s="4" t="str">
        <f>VLOOKUP(A13,HOP!A:C,3,0)</f>
        <v>2978062</v>
      </c>
      <c r="G13" s="4">
        <f t="shared" si="0"/>
        <v>0</v>
      </c>
      <c r="H13" s="4" t="str">
        <f t="shared" si="1"/>
        <v>，2978062</v>
      </c>
      <c r="I13" s="4" t="str">
        <f>VLOOKUP(A13,HOP!A:U,21,0)</f>
        <v>直采</v>
      </c>
    </row>
    <row r="14" s="4" customFormat="1" hidden="1" spans="1:9">
      <c r="A14" s="5">
        <v>999222352873930</v>
      </c>
      <c r="B14" s="6">
        <v>44974</v>
      </c>
      <c r="C14" s="6">
        <v>44975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999222371024348</v>
      </c>
      <c r="B15" s="6">
        <v>44968</v>
      </c>
      <c r="C15" s="6">
        <v>44975</v>
      </c>
      <c r="D15" s="4">
        <v>9450</v>
      </c>
      <c r="E15" s="4" t="str">
        <f>VLOOKUP(A15,HOP!A:L,12,0)</f>
        <v>9450.00</v>
      </c>
      <c r="F15" s="4" t="str">
        <f>VLOOKUP(A15,HOP!A:C,3,0)</f>
        <v>2980849</v>
      </c>
      <c r="G15" s="4">
        <f t="shared" si="0"/>
        <v>0</v>
      </c>
      <c r="H15" s="4" t="str">
        <f t="shared" si="1"/>
        <v>，2980849</v>
      </c>
      <c r="I15" s="4" t="str">
        <f>VLOOKUP(A15,HOP!A:U,21,0)</f>
        <v>直连</v>
      </c>
    </row>
    <row r="16" s="4" customFormat="1" hidden="1" spans="1:9">
      <c r="A16" s="5">
        <v>999222389506038</v>
      </c>
      <c r="B16" s="6">
        <v>44969</v>
      </c>
      <c r="C16" s="6">
        <v>44975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999222390954050</v>
      </c>
      <c r="B17" s="6">
        <v>44969</v>
      </c>
      <c r="C17" s="6">
        <v>44975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999222398839113</v>
      </c>
      <c r="B18" s="6">
        <v>44969</v>
      </c>
      <c r="C18" s="6">
        <v>44975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999222433955581</v>
      </c>
      <c r="B19" s="6">
        <v>44974</v>
      </c>
      <c r="C19" s="6">
        <v>44975</v>
      </c>
      <c r="D19" s="4">
        <v>537</v>
      </c>
      <c r="E19" s="4" t="str">
        <f>VLOOKUP(A19,HOP!A:L,12,0)</f>
        <v>537.00</v>
      </c>
      <c r="F19" s="4" t="str">
        <f>VLOOKUP(A19,HOP!A:C,3,0)</f>
        <v>2990697</v>
      </c>
      <c r="G19" s="4">
        <f t="shared" si="0"/>
        <v>0</v>
      </c>
      <c r="H19" s="4" t="str">
        <f t="shared" si="1"/>
        <v>，2990697</v>
      </c>
      <c r="I19" s="4" t="str">
        <f>VLOOKUP(A19,HOP!A:U,21,0)</f>
        <v>直连</v>
      </c>
    </row>
    <row r="20" s="4" customFormat="1" hidden="1" spans="1:9">
      <c r="A20" s="5">
        <v>999222436066230</v>
      </c>
      <c r="B20" s="6">
        <v>44972</v>
      </c>
      <c r="C20" s="6">
        <v>44975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999222436757430</v>
      </c>
      <c r="B21" s="6">
        <v>44974</v>
      </c>
      <c r="C21" s="6">
        <v>44975</v>
      </c>
      <c r="D21" s="4">
        <v>1364</v>
      </c>
      <c r="E21" s="4" t="str">
        <f>VLOOKUP(A21,HOP!A:L,12,0)</f>
        <v>1364.00</v>
      </c>
      <c r="F21" s="4" t="str">
        <f>VLOOKUP(A21,HOP!A:C,3,0)</f>
        <v>2991242</v>
      </c>
      <c r="G21" s="4">
        <f t="shared" si="0"/>
        <v>0</v>
      </c>
      <c r="H21" s="4" t="str">
        <f t="shared" si="1"/>
        <v>，2991242</v>
      </c>
      <c r="I21" s="4" t="str">
        <f>VLOOKUP(A21,HOP!A:U,21,0)</f>
        <v>直连</v>
      </c>
    </row>
    <row r="22" s="4" customFormat="1" hidden="1" spans="1:9">
      <c r="A22" s="5">
        <v>999222439266506</v>
      </c>
      <c r="B22" s="6">
        <v>44974</v>
      </c>
      <c r="C22" s="6">
        <v>44975</v>
      </c>
      <c r="D22" s="4">
        <v>253</v>
      </c>
      <c r="E22" s="4" t="str">
        <f>VLOOKUP(A22,HOP!A:L,12,0)</f>
        <v>253.00</v>
      </c>
      <c r="F22" s="4" t="str">
        <f>VLOOKUP(A22,HOP!A:C,3,0)</f>
        <v>2991829</v>
      </c>
      <c r="G22" s="4">
        <f t="shared" si="0"/>
        <v>0</v>
      </c>
      <c r="H22" s="4" t="str">
        <f t="shared" si="1"/>
        <v>，2991829</v>
      </c>
      <c r="I22" s="4" t="str">
        <f>VLOOKUP(A22,HOP!A:U,21,0)</f>
        <v>直连</v>
      </c>
    </row>
    <row r="23" s="4" customFormat="1" hidden="1" spans="1:9">
      <c r="A23" s="5">
        <v>999222456960389</v>
      </c>
      <c r="B23" s="6">
        <v>44971</v>
      </c>
      <c r="C23" s="6">
        <v>44975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999222470586031</v>
      </c>
      <c r="B24" s="6">
        <v>44970</v>
      </c>
      <c r="C24" s="6">
        <v>44975</v>
      </c>
      <c r="D24" s="4">
        <v>2770</v>
      </c>
      <c r="E24" s="4" t="str">
        <f>VLOOKUP(A24,HOP!A:L,12,0)</f>
        <v>2770.00</v>
      </c>
      <c r="F24" s="4" t="str">
        <f>VLOOKUP(A24,HOP!A:C,3,0)</f>
        <v>2995918</v>
      </c>
      <c r="G24" s="4">
        <f t="shared" si="0"/>
        <v>0</v>
      </c>
      <c r="H24" s="4" t="str">
        <f t="shared" si="1"/>
        <v>，2995918</v>
      </c>
      <c r="I24" s="4" t="str">
        <f>VLOOKUP(A24,HOP!A:U,21,0)</f>
        <v>直连</v>
      </c>
    </row>
    <row r="25" s="4" customFormat="1" hidden="1" spans="1:9">
      <c r="A25" s="5">
        <v>999222474246256</v>
      </c>
      <c r="B25" s="6">
        <v>44973</v>
      </c>
      <c r="C25" s="6">
        <v>44975</v>
      </c>
      <c r="D25" s="4">
        <v>1248</v>
      </c>
      <c r="E25" s="4" t="str">
        <f>VLOOKUP(A25,HOP!A:L,12,0)</f>
        <v>1248.00</v>
      </c>
      <c r="F25" s="4" t="str">
        <f>VLOOKUP(A25,HOP!A:C,3,0)</f>
        <v>2996648</v>
      </c>
      <c r="G25" s="4">
        <f t="shared" si="0"/>
        <v>0</v>
      </c>
      <c r="H25" s="4" t="str">
        <f t="shared" si="1"/>
        <v>，2996648</v>
      </c>
      <c r="I25" s="4" t="str">
        <f>VLOOKUP(A25,HOP!A:U,21,0)</f>
        <v>直连</v>
      </c>
    </row>
    <row r="26" s="4" customFormat="1" hidden="1" spans="1:9">
      <c r="A26" s="5">
        <v>22477231085</v>
      </c>
      <c r="B26" s="6">
        <v>44974</v>
      </c>
      <c r="C26" s="6">
        <v>44975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999222494920083</v>
      </c>
      <c r="B27" s="6">
        <v>44967</v>
      </c>
      <c r="C27" s="6">
        <v>44975</v>
      </c>
      <c r="D27" s="4">
        <v>12032</v>
      </c>
      <c r="E27" s="4" t="str">
        <f>VLOOKUP(A27,HOP!A:L,12,0)</f>
        <v>12032.00</v>
      </c>
      <c r="F27" s="4" t="str">
        <f>VLOOKUP(A27,HOP!A:C,3,0)</f>
        <v>2999462</v>
      </c>
      <c r="G27" s="4">
        <f t="shared" si="0"/>
        <v>0</v>
      </c>
      <c r="H27" s="4" t="str">
        <f t="shared" si="1"/>
        <v>，2999462</v>
      </c>
      <c r="I27" s="4" t="str">
        <f>VLOOKUP(A27,HOP!A:U,21,0)</f>
        <v>直连</v>
      </c>
    </row>
    <row r="28" s="4" customFormat="1" hidden="1" spans="1:9">
      <c r="A28" s="5">
        <v>999222512236788</v>
      </c>
      <c r="B28" s="6">
        <v>44972</v>
      </c>
      <c r="C28" s="6">
        <v>44975</v>
      </c>
      <c r="D28" s="4">
        <v>3021</v>
      </c>
      <c r="E28" s="4" t="str">
        <f>VLOOKUP(A28,HOP!A:L,12,0)</f>
        <v>3021.00</v>
      </c>
      <c r="F28" s="4" t="str">
        <f>VLOOKUP(A28,HOP!A:C,3,0)</f>
        <v>3002191</v>
      </c>
      <c r="G28" s="4">
        <f t="shared" si="0"/>
        <v>0</v>
      </c>
      <c r="H28" s="4" t="str">
        <f t="shared" si="1"/>
        <v>，3002191</v>
      </c>
      <c r="I28" s="4" t="str">
        <f>VLOOKUP(A28,HOP!A:U,21,0)</f>
        <v>直连</v>
      </c>
    </row>
    <row r="29" s="4" customFormat="1" hidden="1" spans="1:9">
      <c r="A29" s="5">
        <v>999222522710885</v>
      </c>
      <c r="B29" s="6">
        <v>44967</v>
      </c>
      <c r="C29" s="6">
        <v>44975</v>
      </c>
      <c r="D29" s="4">
        <v>2884</v>
      </c>
      <c r="E29" s="4" t="str">
        <f>VLOOKUP(A29,HOP!A:L,12,0)</f>
        <v>2884.00</v>
      </c>
      <c r="F29" s="4" t="str">
        <f>VLOOKUP(A29,HOP!A:C,3,0)</f>
        <v>3003263</v>
      </c>
      <c r="G29" s="4">
        <f t="shared" si="0"/>
        <v>0</v>
      </c>
      <c r="H29" s="4" t="str">
        <f t="shared" si="1"/>
        <v>，3003263</v>
      </c>
      <c r="I29" s="4" t="str">
        <f>VLOOKUP(A29,HOP!A:U,21,0)</f>
        <v>直连</v>
      </c>
    </row>
    <row r="30" s="4" customFormat="1" hidden="1" spans="1:9">
      <c r="A30" s="5">
        <v>999222523263313</v>
      </c>
      <c r="B30" s="6">
        <v>44974</v>
      </c>
      <c r="C30" s="6">
        <v>44975</v>
      </c>
      <c r="D30" s="4">
        <v>496</v>
      </c>
      <c r="E30" s="4" t="str">
        <f>VLOOKUP(A30,HOP!A:L,12,0)</f>
        <v>496.00</v>
      </c>
      <c r="F30" s="4" t="str">
        <f>VLOOKUP(A30,HOP!A:C,3,0)</f>
        <v>3003356</v>
      </c>
      <c r="G30" s="4">
        <f t="shared" si="0"/>
        <v>0</v>
      </c>
      <c r="H30" s="4" t="str">
        <f t="shared" si="1"/>
        <v>，3003356</v>
      </c>
      <c r="I30" s="4" t="str">
        <f>VLOOKUP(A30,HOP!A:U,21,0)</f>
        <v>直连</v>
      </c>
    </row>
    <row r="31" s="4" customFormat="1" hidden="1" spans="1:9">
      <c r="A31" s="5">
        <v>22526866587</v>
      </c>
      <c r="B31" s="6">
        <v>44973</v>
      </c>
      <c r="C31" s="6">
        <v>44975</v>
      </c>
      <c r="D31" s="4">
        <v>1836</v>
      </c>
      <c r="E31" s="4" t="str">
        <f>VLOOKUP(A31,HOP!A:L,12,0)</f>
        <v>1836.00</v>
      </c>
      <c r="F31" s="4" t="str">
        <f>VLOOKUP(A31,HOP!A:C,3,0)</f>
        <v>3004085</v>
      </c>
      <c r="G31" s="4">
        <f t="shared" si="0"/>
        <v>0</v>
      </c>
      <c r="H31" s="4" t="str">
        <f t="shared" si="1"/>
        <v>，3004085</v>
      </c>
      <c r="I31" s="4" t="str">
        <f>VLOOKUP(A31,HOP!A:U,21,0)</f>
        <v>直连</v>
      </c>
    </row>
    <row r="32" s="4" customFormat="1" hidden="1" spans="1:9">
      <c r="A32" s="5">
        <v>999222527442775</v>
      </c>
      <c r="B32" s="6">
        <v>44974</v>
      </c>
      <c r="C32" s="6">
        <v>44975</v>
      </c>
      <c r="D32" s="4">
        <v>780</v>
      </c>
      <c r="E32" s="4" t="str">
        <f>VLOOKUP(A32,HOP!A:L,12,0)</f>
        <v>780.00</v>
      </c>
      <c r="F32" s="4" t="str">
        <f>VLOOKUP(A32,HOP!A:C,3,0)</f>
        <v>3004173</v>
      </c>
      <c r="G32" s="4">
        <f t="shared" si="0"/>
        <v>0</v>
      </c>
      <c r="H32" s="4" t="str">
        <f t="shared" si="1"/>
        <v>，3004173</v>
      </c>
      <c r="I32" s="4" t="str">
        <f>VLOOKUP(A32,HOP!A:U,21,0)</f>
        <v>直连</v>
      </c>
    </row>
    <row r="33" s="4" customFormat="1" hidden="1" spans="1:9">
      <c r="A33" s="5">
        <v>999222530350994</v>
      </c>
      <c r="B33" s="6">
        <v>44969</v>
      </c>
      <c r="C33" s="6">
        <v>44975</v>
      </c>
      <c r="D33" s="4">
        <v>2286</v>
      </c>
      <c r="E33" s="4" t="str">
        <f>VLOOKUP(A33,HOP!A:L,12,0)</f>
        <v>2286.00</v>
      </c>
      <c r="F33" s="4" t="str">
        <f>VLOOKUP(A33,HOP!A:C,3,0)</f>
        <v>3004718</v>
      </c>
      <c r="G33" s="4">
        <f t="shared" si="0"/>
        <v>0</v>
      </c>
      <c r="H33" s="4" t="str">
        <f t="shared" si="1"/>
        <v>，3004718</v>
      </c>
      <c r="I33" s="4" t="str">
        <f>VLOOKUP(A33,HOP!A:U,21,0)</f>
        <v>直连</v>
      </c>
    </row>
    <row r="34" s="4" customFormat="1" hidden="1" spans="1:9">
      <c r="A34" s="5">
        <v>999222530438931</v>
      </c>
      <c r="B34" s="6">
        <v>44973</v>
      </c>
      <c r="C34" s="6">
        <v>44975</v>
      </c>
      <c r="D34" s="4">
        <v>552</v>
      </c>
      <c r="E34" s="4" t="str">
        <f>VLOOKUP(A34,HOP!A:L,12,0)</f>
        <v>552.00</v>
      </c>
      <c r="F34" s="4" t="str">
        <f>VLOOKUP(A34,HOP!A:C,3,0)</f>
        <v>3004738</v>
      </c>
      <c r="G34" s="4">
        <f t="shared" si="0"/>
        <v>0</v>
      </c>
      <c r="H34" s="4" t="str">
        <f t="shared" si="1"/>
        <v>，3004738</v>
      </c>
      <c r="I34" s="4" t="str">
        <f>VLOOKUP(A34,HOP!A:U,21,0)</f>
        <v>直连</v>
      </c>
    </row>
    <row r="35" s="4" customFormat="1" hidden="1" spans="1:9">
      <c r="A35" s="5">
        <v>999222531115666</v>
      </c>
      <c r="B35" s="6">
        <v>44973</v>
      </c>
      <c r="C35" s="6">
        <v>44975</v>
      </c>
      <c r="D35" s="4">
        <v>432</v>
      </c>
      <c r="E35" s="4" t="str">
        <f>VLOOKUP(A35,HOP!A:L,12,0)</f>
        <v>432.00</v>
      </c>
      <c r="F35" s="4" t="str">
        <f>VLOOKUP(A35,HOP!A:C,3,0)</f>
        <v>3004903</v>
      </c>
      <c r="G35" s="4">
        <f t="shared" ref="G35:G66" si="2">D35-E35</f>
        <v>0</v>
      </c>
      <c r="H35" s="4" t="str">
        <f t="shared" ref="H35:H66" si="3">$H$1&amp;F35</f>
        <v>，3004903</v>
      </c>
      <c r="I35" s="4" t="str">
        <f>VLOOKUP(A35,HOP!A:U,21,0)</f>
        <v>直连</v>
      </c>
    </row>
    <row r="36" s="4" customFormat="1" hidden="1" spans="1:9">
      <c r="A36" s="5">
        <v>999222531262870</v>
      </c>
      <c r="B36" s="6">
        <v>44974</v>
      </c>
      <c r="C36" s="6">
        <v>44975</v>
      </c>
      <c r="D36" s="4">
        <v>595</v>
      </c>
      <c r="E36" s="4" t="str">
        <f>VLOOKUP(A36,HOP!A:L,12,0)</f>
        <v>595.00</v>
      </c>
      <c r="F36" s="4" t="str">
        <f>VLOOKUP(A36,HOP!A:C,3,0)</f>
        <v>3004957</v>
      </c>
      <c r="G36" s="4">
        <f t="shared" si="2"/>
        <v>0</v>
      </c>
      <c r="H36" s="4" t="str">
        <f t="shared" si="3"/>
        <v>，3004957</v>
      </c>
      <c r="I36" s="4" t="str">
        <f>VLOOKUP(A36,HOP!A:U,21,0)</f>
        <v>直连</v>
      </c>
    </row>
    <row r="37" s="4" customFormat="1" hidden="1" spans="1:9">
      <c r="A37" s="5">
        <v>999222542275038</v>
      </c>
      <c r="B37" s="6">
        <v>44973</v>
      </c>
      <c r="C37" s="6">
        <v>44975</v>
      </c>
      <c r="D37" s="4">
        <v>456</v>
      </c>
      <c r="E37" s="4" t="str">
        <f>VLOOKUP(A37,HOP!A:L,12,0)</f>
        <v>456.00</v>
      </c>
      <c r="F37" s="4" t="str">
        <f>VLOOKUP(A37,HOP!A:C,3,0)</f>
        <v>3006024</v>
      </c>
      <c r="G37" s="4">
        <f t="shared" si="2"/>
        <v>0</v>
      </c>
      <c r="H37" s="4" t="str">
        <f t="shared" si="3"/>
        <v>，3006024</v>
      </c>
      <c r="I37" s="4" t="str">
        <f>VLOOKUP(A37,HOP!A:U,21,0)</f>
        <v>直连</v>
      </c>
    </row>
    <row r="38" s="4" customFormat="1" hidden="1" spans="1:9">
      <c r="A38" s="5">
        <v>999222543304291</v>
      </c>
      <c r="B38" s="6">
        <v>44974</v>
      </c>
      <c r="C38" s="6">
        <v>44975</v>
      </c>
      <c r="D38" s="4">
        <v>332</v>
      </c>
      <c r="E38" s="4" t="str">
        <f>VLOOKUP(A38,HOP!A:L,12,0)</f>
        <v>332.00</v>
      </c>
      <c r="F38" s="4" t="str">
        <f>VLOOKUP(A38,HOP!A:C,3,0)</f>
        <v>3006251</v>
      </c>
      <c r="G38" s="4">
        <f t="shared" si="2"/>
        <v>0</v>
      </c>
      <c r="H38" s="4" t="str">
        <f t="shared" si="3"/>
        <v>，3006251</v>
      </c>
      <c r="I38" s="4" t="str">
        <f>VLOOKUP(A38,HOP!A:U,21,0)</f>
        <v>直连</v>
      </c>
    </row>
    <row r="39" s="4" customFormat="1" hidden="1" spans="1:9">
      <c r="A39" s="5">
        <v>999222543865365</v>
      </c>
      <c r="B39" s="6">
        <v>44974</v>
      </c>
      <c r="C39" s="6">
        <v>44975</v>
      </c>
      <c r="D39" s="4">
        <v>457</v>
      </c>
      <c r="E39" s="4" t="str">
        <f>VLOOKUP(A39,HOP!A:L,12,0)</f>
        <v>457.00</v>
      </c>
      <c r="F39" s="4" t="str">
        <f>VLOOKUP(A39,HOP!A:C,3,0)</f>
        <v>3006373</v>
      </c>
      <c r="G39" s="4">
        <f t="shared" si="2"/>
        <v>0</v>
      </c>
      <c r="H39" s="4" t="str">
        <f t="shared" si="3"/>
        <v>，3006373</v>
      </c>
      <c r="I39" s="4" t="str">
        <f>VLOOKUP(A39,HOP!A:U,21,0)</f>
        <v>直连</v>
      </c>
    </row>
    <row r="40" s="4" customFormat="1" hidden="1" spans="1:9">
      <c r="A40" s="5">
        <v>999222544360793</v>
      </c>
      <c r="B40" s="6">
        <v>44973</v>
      </c>
      <c r="C40" s="6">
        <v>44975</v>
      </c>
      <c r="D40" s="4">
        <v>6020</v>
      </c>
      <c r="E40" s="4" t="str">
        <f>VLOOKUP(A40,HOP!A:L,12,0)</f>
        <v>6020.00</v>
      </c>
      <c r="F40" s="4" t="str">
        <f>VLOOKUP(A40,HOP!A:C,3,0)</f>
        <v>3006514</v>
      </c>
      <c r="G40" s="4">
        <f t="shared" si="2"/>
        <v>0</v>
      </c>
      <c r="H40" s="4" t="str">
        <f t="shared" si="3"/>
        <v>，3006514</v>
      </c>
      <c r="I40" s="4" t="str">
        <f>VLOOKUP(A40,HOP!A:U,21,0)</f>
        <v>直连</v>
      </c>
    </row>
    <row r="41" s="4" customFormat="1" hidden="1" spans="1:9">
      <c r="A41" s="5">
        <v>999222548256767</v>
      </c>
      <c r="B41" s="6">
        <v>44974</v>
      </c>
      <c r="C41" s="6">
        <v>44975</v>
      </c>
      <c r="D41" s="4">
        <v>886</v>
      </c>
      <c r="E41" s="4" t="str">
        <f>VLOOKUP(A41,HOP!A:L,12,0)</f>
        <v>886.00</v>
      </c>
      <c r="F41" s="4" t="str">
        <f>VLOOKUP(A41,HOP!A:C,3,0)</f>
        <v>3007378</v>
      </c>
      <c r="G41" s="4">
        <f t="shared" si="2"/>
        <v>0</v>
      </c>
      <c r="H41" s="4" t="str">
        <f t="shared" si="3"/>
        <v>，3007378</v>
      </c>
      <c r="I41" s="4" t="str">
        <f>VLOOKUP(A41,HOP!A:U,21,0)</f>
        <v>直连</v>
      </c>
    </row>
    <row r="42" s="4" customFormat="1" hidden="1" spans="1:9">
      <c r="A42" s="5">
        <v>999222570315553</v>
      </c>
      <c r="B42" s="6">
        <v>44974</v>
      </c>
      <c r="C42" s="6">
        <v>44975</v>
      </c>
      <c r="D42" s="4">
        <v>744</v>
      </c>
      <c r="E42" s="4" t="str">
        <f>VLOOKUP(A42,HOP!A:L,12,0)</f>
        <v>744.00</v>
      </c>
      <c r="F42" s="4" t="str">
        <f>VLOOKUP(A42,HOP!A:C,3,0)</f>
        <v>3010238</v>
      </c>
      <c r="G42" s="4">
        <f t="shared" si="2"/>
        <v>0</v>
      </c>
      <c r="H42" s="4" t="str">
        <f t="shared" si="3"/>
        <v>，3010238</v>
      </c>
      <c r="I42" s="4" t="str">
        <f>VLOOKUP(A42,HOP!A:U,21,0)</f>
        <v>直连</v>
      </c>
    </row>
    <row r="43" s="4" customFormat="1" hidden="1" spans="1:9">
      <c r="A43" s="5">
        <v>999222589072491</v>
      </c>
      <c r="B43" s="6">
        <v>44973</v>
      </c>
      <c r="C43" s="6">
        <v>44975</v>
      </c>
      <c r="D43" s="4">
        <v>3236</v>
      </c>
      <c r="E43" s="4" t="str">
        <f>VLOOKUP(A43,HOP!A:L,12,0)</f>
        <v>3236.00</v>
      </c>
      <c r="F43" s="4" t="str">
        <f>VLOOKUP(A43,HOP!A:C,3,0)</f>
        <v>3013189</v>
      </c>
      <c r="G43" s="4">
        <f t="shared" si="2"/>
        <v>0</v>
      </c>
      <c r="H43" s="4" t="str">
        <f t="shared" si="3"/>
        <v>，3013189</v>
      </c>
      <c r="I43" s="4" t="str">
        <f>VLOOKUP(A43,HOP!A:U,21,0)</f>
        <v>直连</v>
      </c>
    </row>
    <row r="44" s="4" customFormat="1" hidden="1" spans="1:9">
      <c r="A44" s="5">
        <v>999222594190792</v>
      </c>
      <c r="B44" s="6">
        <v>44973</v>
      </c>
      <c r="C44" s="6">
        <v>44975</v>
      </c>
      <c r="D44" s="4">
        <v>1294</v>
      </c>
      <c r="E44" s="4" t="str">
        <f>VLOOKUP(A44,HOP!A:L,12,0)</f>
        <v>1294.00</v>
      </c>
      <c r="F44" s="4" t="str">
        <f>VLOOKUP(A44,HOP!A:C,3,0)</f>
        <v>3013999</v>
      </c>
      <c r="G44" s="4">
        <f t="shared" si="2"/>
        <v>0</v>
      </c>
      <c r="H44" s="4" t="str">
        <f t="shared" si="3"/>
        <v>，3013999</v>
      </c>
      <c r="I44" s="4" t="str">
        <f>VLOOKUP(A44,HOP!A:U,21,0)</f>
        <v>直连</v>
      </c>
    </row>
    <row r="45" s="4" customFormat="1" hidden="1" spans="1:9">
      <c r="A45" s="5">
        <v>999222601307083</v>
      </c>
      <c r="B45" s="6">
        <v>44974</v>
      </c>
      <c r="C45" s="6">
        <v>44975</v>
      </c>
      <c r="D45" s="4">
        <v>772</v>
      </c>
      <c r="E45" s="4" t="str">
        <f>VLOOKUP(A45,HOP!A:L,12,0)</f>
        <v>772.00</v>
      </c>
      <c r="F45" s="4" t="str">
        <f>VLOOKUP(A45,HOP!A:C,3,0)</f>
        <v>3014520</v>
      </c>
      <c r="G45" s="4">
        <f t="shared" si="2"/>
        <v>0</v>
      </c>
      <c r="H45" s="4" t="str">
        <f t="shared" si="3"/>
        <v>，3014520</v>
      </c>
      <c r="I45" s="4" t="str">
        <f>VLOOKUP(A45,HOP!A:U,21,0)</f>
        <v>直连</v>
      </c>
    </row>
    <row r="46" s="4" customFormat="1" hidden="1" spans="1:9">
      <c r="A46" s="5">
        <v>999222608240288</v>
      </c>
      <c r="B46" s="6">
        <v>44974</v>
      </c>
      <c r="C46" s="6">
        <v>44975</v>
      </c>
      <c r="D46" s="4">
        <v>3876</v>
      </c>
      <c r="E46" s="4" t="str">
        <f>VLOOKUP(A46,HOP!A:L,12,0)</f>
        <v>3876.00</v>
      </c>
      <c r="F46" s="4" t="str">
        <f>VLOOKUP(A46,HOP!A:C,3,0)</f>
        <v>3015702</v>
      </c>
      <c r="G46" s="4">
        <f t="shared" si="2"/>
        <v>0</v>
      </c>
      <c r="H46" s="4" t="str">
        <f t="shared" si="3"/>
        <v>，3015702</v>
      </c>
      <c r="I46" s="4" t="str">
        <f>VLOOKUP(A46,HOP!A:U,21,0)</f>
        <v>直连</v>
      </c>
    </row>
    <row r="47" s="4" customFormat="1" hidden="1" spans="1:9">
      <c r="A47" s="5">
        <v>999222615154225</v>
      </c>
      <c r="B47" s="6">
        <v>44974</v>
      </c>
      <c r="C47" s="6">
        <v>44975</v>
      </c>
      <c r="D47" s="4">
        <v>536</v>
      </c>
      <c r="E47" s="4" t="str">
        <f>VLOOKUP(A47,HOP!A:L,12,0)</f>
        <v>536.00</v>
      </c>
      <c r="F47" s="4" t="str">
        <f>VLOOKUP(A47,HOP!A:C,3,0)</f>
        <v>3016479</v>
      </c>
      <c r="G47" s="4">
        <f t="shared" si="2"/>
        <v>0</v>
      </c>
      <c r="H47" s="4" t="str">
        <f t="shared" si="3"/>
        <v>，3016479</v>
      </c>
      <c r="I47" s="4" t="str">
        <f>VLOOKUP(A47,HOP!A:U,21,0)</f>
        <v>直连</v>
      </c>
    </row>
    <row r="48" s="4" customFormat="1" hidden="1" spans="1:9">
      <c r="A48" s="5">
        <v>22615618665</v>
      </c>
      <c r="B48" s="6">
        <v>44972</v>
      </c>
      <c r="C48" s="6">
        <v>44975</v>
      </c>
      <c r="D48" s="4">
        <v>1344</v>
      </c>
      <c r="E48" s="4" t="str">
        <f>VLOOKUP(A48,HOP!A:L,12,0)</f>
        <v>1344.00</v>
      </c>
      <c r="F48" s="4" t="str">
        <f>VLOOKUP(A48,HOP!A:C,3,0)</f>
        <v>3016526</v>
      </c>
      <c r="G48" s="4">
        <f t="shared" si="2"/>
        <v>0</v>
      </c>
      <c r="H48" s="4" t="str">
        <f t="shared" si="3"/>
        <v>，3016526</v>
      </c>
      <c r="I48" s="4" t="str">
        <f>VLOOKUP(A48,HOP!A:U,21,0)</f>
        <v>直连</v>
      </c>
    </row>
    <row r="49" s="4" customFormat="1" hidden="1" spans="1:9">
      <c r="A49" s="5">
        <v>999222616027734</v>
      </c>
      <c r="B49" s="6">
        <v>44969</v>
      </c>
      <c r="C49" s="6">
        <v>44975</v>
      </c>
      <c r="D49" s="4">
        <v>2364</v>
      </c>
      <c r="E49" s="4" t="str">
        <f>VLOOKUP(A49,HOP!A:L,12,0)</f>
        <v>2364.00</v>
      </c>
      <c r="F49" s="4" t="str">
        <f>VLOOKUP(A49,HOP!A:C,3,0)</f>
        <v>3016571</v>
      </c>
      <c r="G49" s="4">
        <f t="shared" si="2"/>
        <v>0</v>
      </c>
      <c r="H49" s="4" t="str">
        <f t="shared" si="3"/>
        <v>，3016571</v>
      </c>
      <c r="I49" s="4" t="str">
        <f>VLOOKUP(A49,HOP!A:U,21,0)</f>
        <v>直连</v>
      </c>
    </row>
    <row r="50" s="4" customFormat="1" hidden="1" spans="1:9">
      <c r="A50" s="5">
        <v>999222619187622</v>
      </c>
      <c r="B50" s="6">
        <v>44972</v>
      </c>
      <c r="C50" s="6">
        <v>44975</v>
      </c>
      <c r="D50" s="4">
        <v>4467</v>
      </c>
      <c r="E50" s="4" t="str">
        <f>VLOOKUP(A50,HOP!A:L,12,0)</f>
        <v>4467.00</v>
      </c>
      <c r="F50" s="4" t="str">
        <f>VLOOKUP(A50,HOP!A:C,3,0)</f>
        <v>3017124</v>
      </c>
      <c r="G50" s="4">
        <f t="shared" si="2"/>
        <v>0</v>
      </c>
      <c r="H50" s="4" t="str">
        <f t="shared" si="3"/>
        <v>，3017124</v>
      </c>
      <c r="I50" s="4" t="str">
        <f>VLOOKUP(A50,HOP!A:U,21,0)</f>
        <v>直连</v>
      </c>
    </row>
    <row r="51" s="4" customFormat="1" hidden="1" spans="1:9">
      <c r="A51" s="5">
        <v>999222623050112</v>
      </c>
      <c r="B51" s="6">
        <v>44974</v>
      </c>
      <c r="C51" s="6">
        <v>44975</v>
      </c>
      <c r="D51" s="4">
        <v>1263</v>
      </c>
      <c r="E51" s="4" t="str">
        <f>VLOOKUP(A51,HOP!A:L,12,0)</f>
        <v>1263.00</v>
      </c>
      <c r="F51" s="4" t="str">
        <f>VLOOKUP(A51,HOP!A:C,3,0)</f>
        <v>3017784</v>
      </c>
      <c r="G51" s="4">
        <f t="shared" si="2"/>
        <v>0</v>
      </c>
      <c r="H51" s="4" t="str">
        <f t="shared" si="3"/>
        <v>，3017784</v>
      </c>
      <c r="I51" s="4" t="str">
        <f>VLOOKUP(A51,HOP!A:U,21,0)</f>
        <v>直连</v>
      </c>
    </row>
    <row r="52" s="4" customFormat="1" hidden="1" spans="1:9">
      <c r="A52" s="8" t="s">
        <v>828</v>
      </c>
      <c r="B52" s="6">
        <v>44974</v>
      </c>
      <c r="C52" s="6">
        <v>44975</v>
      </c>
      <c r="D52" s="4">
        <v>2253</v>
      </c>
      <c r="E52" s="4">
        <v>2253</v>
      </c>
      <c r="F52" s="4">
        <v>3018046</v>
      </c>
      <c r="G52" s="4">
        <f t="shared" si="2"/>
        <v>0</v>
      </c>
      <c r="H52" s="4" t="str">
        <f t="shared" si="3"/>
        <v>，3018046</v>
      </c>
      <c r="I52" s="4" t="e">
        <f>VLOOKUP(A52,HOP!A:U,21,0)</f>
        <v>#N/A</v>
      </c>
    </row>
    <row r="53" s="4" customFormat="1" hidden="1" spans="1:9">
      <c r="A53" s="5">
        <v>999222626565825</v>
      </c>
      <c r="B53" s="6">
        <v>44972</v>
      </c>
      <c r="C53" s="6">
        <v>44975</v>
      </c>
      <c r="D53" s="4">
        <v>663</v>
      </c>
      <c r="E53" s="4" t="str">
        <f>VLOOKUP(A53,HOP!A:L,12,0)</f>
        <v>663.00</v>
      </c>
      <c r="F53" s="4" t="str">
        <f>VLOOKUP(A53,HOP!A:C,3,0)</f>
        <v>3018434</v>
      </c>
      <c r="G53" s="4">
        <f t="shared" si="2"/>
        <v>0</v>
      </c>
      <c r="H53" s="4" t="str">
        <f t="shared" si="3"/>
        <v>，3018434</v>
      </c>
      <c r="I53" s="4" t="str">
        <f>VLOOKUP(A53,HOP!A:U,21,0)</f>
        <v>直连</v>
      </c>
    </row>
    <row r="54" s="4" customFormat="1" hidden="1" spans="1:9">
      <c r="A54" s="5">
        <v>999222632276497</v>
      </c>
      <c r="B54" s="6">
        <v>44973</v>
      </c>
      <c r="C54" s="6">
        <v>44975</v>
      </c>
      <c r="D54" s="4">
        <v>2044</v>
      </c>
      <c r="E54" s="4" t="str">
        <f>VLOOKUP(A54,HOP!A:L,12,0)</f>
        <v>2044.00</v>
      </c>
      <c r="F54" s="4" t="str">
        <f>VLOOKUP(A54,HOP!A:C,3,0)</f>
        <v>3018826</v>
      </c>
      <c r="G54" s="4">
        <f t="shared" si="2"/>
        <v>0</v>
      </c>
      <c r="H54" s="4" t="str">
        <f t="shared" si="3"/>
        <v>，3018826</v>
      </c>
      <c r="I54" s="4" t="str">
        <f>VLOOKUP(A54,HOP!A:U,21,0)</f>
        <v>直采</v>
      </c>
    </row>
    <row r="55" s="4" customFormat="1" hidden="1" spans="1:9">
      <c r="A55" s="5">
        <v>999222637855012</v>
      </c>
      <c r="B55" s="6">
        <v>44974</v>
      </c>
      <c r="C55" s="6">
        <v>44975</v>
      </c>
      <c r="D55" s="4">
        <v>6295</v>
      </c>
      <c r="E55" s="4" t="str">
        <f>VLOOKUP(A55,HOP!A:L,12,0)</f>
        <v>6295.00</v>
      </c>
      <c r="F55" s="4" t="str">
        <f>VLOOKUP(A55,HOP!A:C,3,0)</f>
        <v>3019625</v>
      </c>
      <c r="G55" s="4">
        <f t="shared" si="2"/>
        <v>0</v>
      </c>
      <c r="H55" s="4" t="str">
        <f t="shared" si="3"/>
        <v>，3019625</v>
      </c>
      <c r="I55" s="4" t="str">
        <f>VLOOKUP(A55,HOP!A:U,21,0)</f>
        <v>直连</v>
      </c>
    </row>
    <row r="56" s="4" customFormat="1" hidden="1" spans="1:9">
      <c r="A56" s="5">
        <v>999222638652281</v>
      </c>
      <c r="B56" s="6">
        <v>44970</v>
      </c>
      <c r="C56" s="6">
        <v>44975</v>
      </c>
      <c r="D56" s="4">
        <v>1980</v>
      </c>
      <c r="E56" s="4" t="str">
        <f>VLOOKUP(A56,HOP!A:L,12,0)</f>
        <v>1980.00</v>
      </c>
      <c r="F56" s="4" t="str">
        <f>VLOOKUP(A56,HOP!A:C,3,0)</f>
        <v>3019838</v>
      </c>
      <c r="G56" s="4">
        <f t="shared" si="2"/>
        <v>0</v>
      </c>
      <c r="H56" s="4" t="str">
        <f t="shared" si="3"/>
        <v>，3019838</v>
      </c>
      <c r="I56" s="4" t="str">
        <f>VLOOKUP(A56,HOP!A:U,21,0)</f>
        <v>直连</v>
      </c>
    </row>
    <row r="57" s="4" customFormat="1" hidden="1" spans="1:9">
      <c r="A57" s="5">
        <v>999222638331158</v>
      </c>
      <c r="B57" s="6">
        <v>44970</v>
      </c>
      <c r="C57" s="6">
        <v>44975</v>
      </c>
      <c r="D57" s="4">
        <v>1980</v>
      </c>
      <c r="E57" s="4" t="str">
        <f>VLOOKUP(A57,HOP!A:L,12,0)</f>
        <v>1980.00</v>
      </c>
      <c r="F57" s="4" t="str">
        <f>VLOOKUP(A57,HOP!A:C,3,0)</f>
        <v>3019839</v>
      </c>
      <c r="G57" s="4">
        <f t="shared" si="2"/>
        <v>0</v>
      </c>
      <c r="H57" s="4" t="str">
        <f t="shared" si="3"/>
        <v>，3019839</v>
      </c>
      <c r="I57" s="4" t="str">
        <f>VLOOKUP(A57,HOP!A:U,21,0)</f>
        <v>直连</v>
      </c>
    </row>
    <row r="58" s="4" customFormat="1" hidden="1" spans="1:9">
      <c r="A58" s="5">
        <v>999222640062178</v>
      </c>
      <c r="B58" s="6">
        <v>44974</v>
      </c>
      <c r="C58" s="6">
        <v>44975</v>
      </c>
      <c r="D58" s="4">
        <v>618</v>
      </c>
      <c r="E58" s="4" t="str">
        <f>VLOOKUP(A58,HOP!A:L,12,0)</f>
        <v>618.00</v>
      </c>
      <c r="F58" s="4" t="str">
        <f>VLOOKUP(A58,HOP!A:C,3,0)</f>
        <v>3020006</v>
      </c>
      <c r="G58" s="4">
        <f t="shared" si="2"/>
        <v>0</v>
      </c>
      <c r="H58" s="4" t="str">
        <f t="shared" si="3"/>
        <v>，3020006</v>
      </c>
      <c r="I58" s="4" t="str">
        <f>VLOOKUP(A58,HOP!A:U,21,0)</f>
        <v>直连</v>
      </c>
    </row>
    <row r="59" s="4" customFormat="1" hidden="1" spans="1:9">
      <c r="A59" s="5">
        <v>999222641229361</v>
      </c>
      <c r="B59" s="6">
        <v>44974</v>
      </c>
      <c r="C59" s="6">
        <v>44975</v>
      </c>
      <c r="D59" s="4">
        <v>2518</v>
      </c>
      <c r="E59" s="4" t="str">
        <f>VLOOKUP(A59,HOP!A:L,12,0)</f>
        <v>2518.00</v>
      </c>
      <c r="F59" s="4" t="str">
        <f>VLOOKUP(A59,HOP!A:C,3,0)</f>
        <v>3020207</v>
      </c>
      <c r="G59" s="4">
        <f t="shared" si="2"/>
        <v>0</v>
      </c>
      <c r="H59" s="4" t="str">
        <f t="shared" si="3"/>
        <v>，3020207</v>
      </c>
      <c r="I59" s="4" t="str">
        <f>VLOOKUP(A59,HOP!A:U,21,0)</f>
        <v>直连</v>
      </c>
    </row>
    <row r="60" s="4" customFormat="1" hidden="1" spans="1:9">
      <c r="A60" s="5">
        <v>999222644288328</v>
      </c>
      <c r="B60" s="6">
        <v>44973</v>
      </c>
      <c r="C60" s="6">
        <v>44975</v>
      </c>
      <c r="D60" s="4">
        <v>452</v>
      </c>
      <c r="E60" s="4" t="str">
        <f>VLOOKUP(A60,HOP!A:L,12,0)</f>
        <v>452.00</v>
      </c>
      <c r="F60" s="4" t="str">
        <f>VLOOKUP(A60,HOP!A:C,3,0)</f>
        <v>3020764</v>
      </c>
      <c r="G60" s="4">
        <f t="shared" si="2"/>
        <v>0</v>
      </c>
      <c r="H60" s="4" t="str">
        <f t="shared" si="3"/>
        <v>，3020764</v>
      </c>
      <c r="I60" s="4" t="str">
        <f>VLOOKUP(A60,HOP!A:U,21,0)</f>
        <v>直连</v>
      </c>
    </row>
    <row r="61" s="4" customFormat="1" hidden="1" spans="1:9">
      <c r="A61" s="5">
        <v>999222649303991</v>
      </c>
      <c r="B61" s="6">
        <v>44973</v>
      </c>
      <c r="C61" s="6">
        <v>44975</v>
      </c>
      <c r="D61" s="4">
        <v>5646</v>
      </c>
      <c r="E61" s="4" t="str">
        <f>VLOOKUP(A61,HOP!A:L,12,0)</f>
        <v>5646.00</v>
      </c>
      <c r="F61" s="4" t="str">
        <f>VLOOKUP(A61,HOP!A:C,3,0)</f>
        <v>3021037</v>
      </c>
      <c r="G61" s="4">
        <f t="shared" si="2"/>
        <v>0</v>
      </c>
      <c r="H61" s="4" t="str">
        <f t="shared" si="3"/>
        <v>，3021037</v>
      </c>
      <c r="I61" s="4" t="str">
        <f>VLOOKUP(A61,HOP!A:U,21,0)</f>
        <v>直连</v>
      </c>
    </row>
    <row r="62" s="4" customFormat="1" hidden="1" spans="1:9">
      <c r="A62" s="5">
        <v>999222654885322</v>
      </c>
      <c r="B62" s="6">
        <v>44972</v>
      </c>
      <c r="C62" s="6">
        <v>44975</v>
      </c>
      <c r="D62" s="4">
        <v>1482</v>
      </c>
      <c r="E62" s="4" t="str">
        <f>VLOOKUP(A62,HOP!A:L,12,0)</f>
        <v>1482.00</v>
      </c>
      <c r="F62" s="4" t="str">
        <f>VLOOKUP(A62,HOP!A:C,3,0)</f>
        <v>3021958</v>
      </c>
      <c r="G62" s="4">
        <f t="shared" si="2"/>
        <v>0</v>
      </c>
      <c r="H62" s="4" t="str">
        <f t="shared" si="3"/>
        <v>，3021958</v>
      </c>
      <c r="I62" s="4" t="str">
        <f>VLOOKUP(A62,HOP!A:U,21,0)</f>
        <v>直连</v>
      </c>
    </row>
    <row r="63" s="4" customFormat="1" hidden="1" spans="1:9">
      <c r="A63" s="5">
        <v>999222656194525</v>
      </c>
      <c r="B63" s="6">
        <v>44969</v>
      </c>
      <c r="C63" s="6">
        <v>44975</v>
      </c>
      <c r="D63" s="4">
        <v>6996</v>
      </c>
      <c r="E63" s="4" t="str">
        <f>VLOOKUP(A63,HOP!A:L,12,0)</f>
        <v>6996.00</v>
      </c>
      <c r="F63" s="4" t="str">
        <f>VLOOKUP(A63,HOP!A:C,3,0)</f>
        <v>3022128</v>
      </c>
      <c r="G63" s="4">
        <f t="shared" si="2"/>
        <v>0</v>
      </c>
      <c r="H63" s="4" t="str">
        <f t="shared" si="3"/>
        <v>，3022128</v>
      </c>
      <c r="I63" s="4" t="str">
        <f>VLOOKUP(A63,HOP!A:U,21,0)</f>
        <v>直连</v>
      </c>
    </row>
    <row r="64" s="4" customFormat="1" hidden="1" spans="1:9">
      <c r="A64" s="5">
        <v>999222656573417</v>
      </c>
      <c r="B64" s="6">
        <v>44971</v>
      </c>
      <c r="C64" s="6">
        <v>44975</v>
      </c>
      <c r="D64" s="4">
        <v>3160</v>
      </c>
      <c r="E64" s="4" t="str">
        <f>VLOOKUP(A64,HOP!A:L,12,0)</f>
        <v>3160.00</v>
      </c>
      <c r="F64" s="4" t="str">
        <f>VLOOKUP(A64,HOP!A:C,3,0)</f>
        <v>3022171</v>
      </c>
      <c r="G64" s="4">
        <f t="shared" si="2"/>
        <v>0</v>
      </c>
      <c r="H64" s="4" t="str">
        <f t="shared" si="3"/>
        <v>，3022171</v>
      </c>
      <c r="I64" s="4" t="str">
        <f>VLOOKUP(A64,HOP!A:U,21,0)</f>
        <v>直连</v>
      </c>
    </row>
    <row r="65" s="4" customFormat="1" hidden="1" spans="1:9">
      <c r="A65" s="5">
        <v>999222659476340</v>
      </c>
      <c r="B65" s="6">
        <v>44973</v>
      </c>
      <c r="C65" s="6">
        <v>44975</v>
      </c>
      <c r="D65" s="4">
        <v>452</v>
      </c>
      <c r="E65" s="4" t="str">
        <f>VLOOKUP(A65,HOP!A:L,12,0)</f>
        <v>452.00</v>
      </c>
      <c r="F65" s="4" t="str">
        <f>VLOOKUP(A65,HOP!A:C,3,0)</f>
        <v>3022668</v>
      </c>
      <c r="G65" s="4">
        <f t="shared" si="2"/>
        <v>0</v>
      </c>
      <c r="H65" s="4" t="str">
        <f t="shared" si="3"/>
        <v>，3022668</v>
      </c>
      <c r="I65" s="4" t="str">
        <f>VLOOKUP(A65,HOP!A:U,21,0)</f>
        <v>直连</v>
      </c>
    </row>
    <row r="66" s="4" customFormat="1" hidden="1" spans="1:9">
      <c r="A66" s="5">
        <v>999222668857387</v>
      </c>
      <c r="B66" s="6">
        <v>44974</v>
      </c>
      <c r="C66" s="6">
        <v>44975</v>
      </c>
      <c r="D66" s="4">
        <v>456</v>
      </c>
      <c r="E66" s="4" t="str">
        <f>VLOOKUP(A66,HOP!A:L,12,0)</f>
        <v>456.00</v>
      </c>
      <c r="F66" s="4" t="str">
        <f>VLOOKUP(A66,HOP!A:C,3,0)</f>
        <v>3023398</v>
      </c>
      <c r="G66" s="4">
        <f t="shared" si="2"/>
        <v>0</v>
      </c>
      <c r="H66" s="4" t="str">
        <f t="shared" si="3"/>
        <v>，3023398</v>
      </c>
      <c r="I66" s="4" t="str">
        <f>VLOOKUP(A66,HOP!A:U,21,0)</f>
        <v>直连</v>
      </c>
    </row>
    <row r="67" s="4" customFormat="1" hidden="1" spans="1:9">
      <c r="A67" s="5">
        <v>999222669870299</v>
      </c>
      <c r="B67" s="6">
        <v>44968</v>
      </c>
      <c r="C67" s="6">
        <v>44975</v>
      </c>
      <c r="D67" s="4">
        <v>3192</v>
      </c>
      <c r="E67" s="4" t="str">
        <f>VLOOKUP(A67,HOP!A:L,12,0)</f>
        <v>3192.00</v>
      </c>
      <c r="F67" s="4" t="str">
        <f>VLOOKUP(A67,HOP!A:C,3,0)</f>
        <v>3023600</v>
      </c>
      <c r="G67" s="4">
        <f t="shared" ref="G67:G98" si="4">D67-E67</f>
        <v>0</v>
      </c>
      <c r="H67" s="4" t="str">
        <f t="shared" ref="H67:H98" si="5">$H$1&amp;F67</f>
        <v>，3023600</v>
      </c>
      <c r="I67" s="4" t="str">
        <f>VLOOKUP(A67,HOP!A:U,21,0)</f>
        <v>直连</v>
      </c>
    </row>
    <row r="68" s="4" customFormat="1" hidden="1" spans="1:9">
      <c r="A68" s="5">
        <v>999222670691931</v>
      </c>
      <c r="B68" s="6">
        <v>44974</v>
      </c>
      <c r="C68" s="6">
        <v>44975</v>
      </c>
      <c r="D68" s="4">
        <v>368</v>
      </c>
      <c r="E68" s="4" t="str">
        <f>VLOOKUP(A68,HOP!A:L,12,0)</f>
        <v>368.00</v>
      </c>
      <c r="F68" s="4" t="str">
        <f>VLOOKUP(A68,HOP!A:C,3,0)</f>
        <v>3023783</v>
      </c>
      <c r="G68" s="4">
        <f t="shared" si="4"/>
        <v>0</v>
      </c>
      <c r="H68" s="4" t="str">
        <f t="shared" si="5"/>
        <v>，3023783</v>
      </c>
      <c r="I68" s="4" t="str">
        <f>VLOOKUP(A68,HOP!A:U,21,0)</f>
        <v>直连</v>
      </c>
    </row>
    <row r="69" s="4" customFormat="1" hidden="1" spans="1:9">
      <c r="A69" s="5">
        <v>999222672055038</v>
      </c>
      <c r="B69" s="6">
        <v>44974</v>
      </c>
      <c r="C69" s="6">
        <v>44975</v>
      </c>
      <c r="D69" s="4">
        <v>1199</v>
      </c>
      <c r="E69" s="4" t="str">
        <f>VLOOKUP(A69,HOP!A:L,12,0)</f>
        <v>1199.00</v>
      </c>
      <c r="F69" s="4" t="str">
        <f>VLOOKUP(A69,HOP!A:C,3,0)</f>
        <v>3023990</v>
      </c>
      <c r="G69" s="4">
        <f t="shared" si="4"/>
        <v>0</v>
      </c>
      <c r="H69" s="4" t="str">
        <f t="shared" si="5"/>
        <v>，3023990</v>
      </c>
      <c r="I69" s="4" t="str">
        <f>VLOOKUP(A69,HOP!A:U,21,0)</f>
        <v>直连</v>
      </c>
    </row>
    <row r="70" s="4" customFormat="1" hidden="1" spans="1:9">
      <c r="A70" s="5">
        <v>999222672367617</v>
      </c>
      <c r="B70" s="6">
        <v>44974</v>
      </c>
      <c r="C70" s="6">
        <v>44975</v>
      </c>
      <c r="D70" s="4">
        <v>924</v>
      </c>
      <c r="E70" s="4" t="str">
        <f>VLOOKUP(A70,HOP!A:L,12,0)</f>
        <v>924.00</v>
      </c>
      <c r="F70" s="4" t="str">
        <f>VLOOKUP(A70,HOP!A:C,3,0)</f>
        <v>3024028</v>
      </c>
      <c r="G70" s="4">
        <f t="shared" si="4"/>
        <v>0</v>
      </c>
      <c r="H70" s="4" t="str">
        <f t="shared" si="5"/>
        <v>，3024028</v>
      </c>
      <c r="I70" s="4" t="str">
        <f>VLOOKUP(A70,HOP!A:U,21,0)</f>
        <v>直连</v>
      </c>
    </row>
    <row r="71" s="4" customFormat="1" hidden="1" spans="1:9">
      <c r="A71" s="5">
        <v>999222673824447</v>
      </c>
      <c r="B71" s="6">
        <v>44974</v>
      </c>
      <c r="C71" s="6">
        <v>44975</v>
      </c>
      <c r="D71" s="4">
        <v>403</v>
      </c>
      <c r="E71" s="4" t="str">
        <f>VLOOKUP(A71,HOP!A:L,12,0)</f>
        <v>403.00</v>
      </c>
      <c r="F71" s="4" t="str">
        <f>VLOOKUP(A71,HOP!A:C,3,0)</f>
        <v>3024294</v>
      </c>
      <c r="G71" s="4">
        <f t="shared" si="4"/>
        <v>0</v>
      </c>
      <c r="H71" s="4" t="str">
        <f t="shared" si="5"/>
        <v>，3024294</v>
      </c>
      <c r="I71" s="4" t="str">
        <f>VLOOKUP(A71,HOP!A:U,21,0)</f>
        <v>直连</v>
      </c>
    </row>
    <row r="72" s="4" customFormat="1" hidden="1" spans="1:9">
      <c r="A72" s="5">
        <v>999222678496911</v>
      </c>
      <c r="B72" s="6">
        <v>44974</v>
      </c>
      <c r="C72" s="6">
        <v>44975</v>
      </c>
      <c r="D72" s="4">
        <v>760</v>
      </c>
      <c r="E72" s="4" t="str">
        <f>VLOOKUP(A72,HOP!A:L,12,0)</f>
        <v>760.00</v>
      </c>
      <c r="F72" s="4" t="str">
        <f>VLOOKUP(A72,HOP!A:C,3,0)</f>
        <v>3025070</v>
      </c>
      <c r="G72" s="4">
        <f t="shared" si="4"/>
        <v>0</v>
      </c>
      <c r="H72" s="4" t="str">
        <f t="shared" si="5"/>
        <v>，3025070</v>
      </c>
      <c r="I72" s="4" t="str">
        <f>VLOOKUP(A72,HOP!A:U,21,0)</f>
        <v>直连</v>
      </c>
    </row>
    <row r="73" s="4" customFormat="1" hidden="1" spans="1:9">
      <c r="A73" s="5">
        <v>999222688535936</v>
      </c>
      <c r="B73" s="6">
        <v>44970</v>
      </c>
      <c r="C73" s="6">
        <v>44975</v>
      </c>
      <c r="D73" s="4">
        <v>10375</v>
      </c>
      <c r="E73" s="4" t="str">
        <f>VLOOKUP(A73,HOP!A:L,12,0)</f>
        <v>10375.00</v>
      </c>
      <c r="F73" s="4" t="str">
        <f>VLOOKUP(A73,HOP!A:C,3,0)</f>
        <v>3026278</v>
      </c>
      <c r="G73" s="4">
        <f t="shared" si="4"/>
        <v>0</v>
      </c>
      <c r="H73" s="4" t="str">
        <f t="shared" si="5"/>
        <v>，3026278</v>
      </c>
      <c r="I73" s="4" t="str">
        <f>VLOOKUP(A73,HOP!A:U,21,0)</f>
        <v>直连</v>
      </c>
    </row>
    <row r="74" s="4" customFormat="1" hidden="1" spans="1:9">
      <c r="A74" s="5">
        <v>999222690176274</v>
      </c>
      <c r="B74" s="6">
        <v>44973</v>
      </c>
      <c r="C74" s="6">
        <v>44975</v>
      </c>
      <c r="D74" s="4">
        <v>452</v>
      </c>
      <c r="E74" s="4" t="str">
        <f>VLOOKUP(A74,HOP!A:L,12,0)</f>
        <v>452.00</v>
      </c>
      <c r="F74" s="4" t="str">
        <f>VLOOKUP(A74,HOP!A:C,3,0)</f>
        <v>3026576</v>
      </c>
      <c r="G74" s="4">
        <f t="shared" si="4"/>
        <v>0</v>
      </c>
      <c r="H74" s="4" t="str">
        <f t="shared" si="5"/>
        <v>，3026576</v>
      </c>
      <c r="I74" s="4" t="str">
        <f>VLOOKUP(A74,HOP!A:U,21,0)</f>
        <v>直连</v>
      </c>
    </row>
    <row r="75" s="4" customFormat="1" hidden="1" spans="1:9">
      <c r="A75" s="5">
        <v>999222690908483</v>
      </c>
      <c r="B75" s="6">
        <v>44974</v>
      </c>
      <c r="C75" s="6">
        <v>44975</v>
      </c>
      <c r="D75" s="4">
        <v>673</v>
      </c>
      <c r="E75" s="4" t="str">
        <f>VLOOKUP(A75,HOP!A:L,12,0)</f>
        <v>673.00</v>
      </c>
      <c r="F75" s="4" t="str">
        <f>VLOOKUP(A75,HOP!A:C,3,0)</f>
        <v>3026745</v>
      </c>
      <c r="G75" s="4">
        <f t="shared" si="4"/>
        <v>0</v>
      </c>
      <c r="H75" s="4" t="str">
        <f t="shared" si="5"/>
        <v>，3026745</v>
      </c>
      <c r="I75" s="4" t="str">
        <f>VLOOKUP(A75,HOP!A:U,21,0)</f>
        <v>直连</v>
      </c>
    </row>
    <row r="76" s="4" customFormat="1" hidden="1" spans="1:9">
      <c r="A76" s="5">
        <v>999222691182624</v>
      </c>
      <c r="B76" s="6">
        <v>44972</v>
      </c>
      <c r="C76" s="6">
        <v>44975</v>
      </c>
      <c r="D76" s="4">
        <v>6801</v>
      </c>
      <c r="E76" s="4" t="str">
        <f>VLOOKUP(A76,HOP!A:L,12,0)</f>
        <v>6801.00</v>
      </c>
      <c r="F76" s="4" t="str">
        <f>VLOOKUP(A76,HOP!A:C,3,0)</f>
        <v>3026815</v>
      </c>
      <c r="G76" s="4">
        <f t="shared" si="4"/>
        <v>0</v>
      </c>
      <c r="H76" s="4" t="str">
        <f t="shared" si="5"/>
        <v>，3026815</v>
      </c>
      <c r="I76" s="4" t="str">
        <f>VLOOKUP(A76,HOP!A:U,21,0)</f>
        <v>直连</v>
      </c>
    </row>
    <row r="77" s="4" customFormat="1" hidden="1" spans="1:9">
      <c r="A77" s="5">
        <v>22694485039</v>
      </c>
      <c r="B77" s="6">
        <v>44974</v>
      </c>
      <c r="C77" s="6">
        <v>44975</v>
      </c>
      <c r="D77" s="4">
        <v>456</v>
      </c>
      <c r="E77" s="4" t="str">
        <f>VLOOKUP(A77,HOP!A:L,12,0)</f>
        <v>456.00</v>
      </c>
      <c r="F77" s="4" t="str">
        <f>VLOOKUP(A77,HOP!A:C,3,0)</f>
        <v>3027359</v>
      </c>
      <c r="G77" s="4">
        <f t="shared" si="4"/>
        <v>0</v>
      </c>
      <c r="H77" s="4" t="str">
        <f t="shared" si="5"/>
        <v>，3027359</v>
      </c>
      <c r="I77" s="4" t="str">
        <f>VLOOKUP(A77,HOP!A:U,21,0)</f>
        <v>直连</v>
      </c>
    </row>
    <row r="78" s="4" customFormat="1" hidden="1" spans="1:9">
      <c r="A78" s="5">
        <v>999222701078944</v>
      </c>
      <c r="B78" s="6">
        <v>44971</v>
      </c>
      <c r="C78" s="6">
        <v>44975</v>
      </c>
      <c r="D78" s="4">
        <v>948</v>
      </c>
      <c r="E78" s="4" t="str">
        <f>VLOOKUP(A78,HOP!A:L,12,0)</f>
        <v>948.00</v>
      </c>
      <c r="F78" s="4" t="str">
        <f>VLOOKUP(A78,HOP!A:C,3,0)</f>
        <v>3027691</v>
      </c>
      <c r="G78" s="4">
        <f t="shared" si="4"/>
        <v>0</v>
      </c>
      <c r="H78" s="4" t="str">
        <f t="shared" si="5"/>
        <v>，3027691</v>
      </c>
      <c r="I78" s="4" t="str">
        <f>VLOOKUP(A78,HOP!A:U,21,0)</f>
        <v>直连</v>
      </c>
    </row>
    <row r="79" s="4" customFormat="1" hidden="1" spans="1:9">
      <c r="A79" s="5">
        <v>999222703870641</v>
      </c>
      <c r="B79" s="6">
        <v>44973</v>
      </c>
      <c r="C79" s="6">
        <v>44975</v>
      </c>
      <c r="D79" s="4">
        <v>792</v>
      </c>
      <c r="E79" s="4" t="str">
        <f>VLOOKUP(A79,HOP!A:L,12,0)</f>
        <v>792.00</v>
      </c>
      <c r="F79" s="4" t="str">
        <f>VLOOKUP(A79,HOP!A:C,3,0)</f>
        <v>3028049</v>
      </c>
      <c r="G79" s="4">
        <f t="shared" si="4"/>
        <v>0</v>
      </c>
      <c r="H79" s="4" t="str">
        <f t="shared" si="5"/>
        <v>，3028049</v>
      </c>
      <c r="I79" s="4" t="str">
        <f>VLOOKUP(A79,HOP!A:U,21,0)</f>
        <v>直连</v>
      </c>
    </row>
    <row r="80" s="4" customFormat="1" hidden="1" spans="1:9">
      <c r="A80" s="5">
        <v>999222705382942</v>
      </c>
      <c r="B80" s="6">
        <v>44973</v>
      </c>
      <c r="C80" s="6">
        <v>44975</v>
      </c>
      <c r="D80" s="4">
        <v>794</v>
      </c>
      <c r="E80" s="4" t="str">
        <f>VLOOKUP(A80,HOP!A:L,12,0)</f>
        <v>794.00</v>
      </c>
      <c r="F80" s="4" t="str">
        <f>VLOOKUP(A80,HOP!A:C,3,0)</f>
        <v>3028332</v>
      </c>
      <c r="G80" s="4">
        <f t="shared" si="4"/>
        <v>0</v>
      </c>
      <c r="H80" s="4" t="str">
        <f t="shared" si="5"/>
        <v>，3028332</v>
      </c>
      <c r="I80" s="4" t="str">
        <f>VLOOKUP(A80,HOP!A:U,21,0)</f>
        <v>直连</v>
      </c>
    </row>
    <row r="81" s="4" customFormat="1" hidden="1" spans="1:9">
      <c r="A81" s="5">
        <v>999222707238037</v>
      </c>
      <c r="B81" s="6">
        <v>44974</v>
      </c>
      <c r="C81" s="6">
        <v>44975</v>
      </c>
      <c r="D81" s="4">
        <v>1368</v>
      </c>
      <c r="E81" s="4" t="str">
        <f>VLOOKUP(A81,HOP!A:L,12,0)</f>
        <v>1368.00</v>
      </c>
      <c r="F81" s="4" t="str">
        <f>VLOOKUP(A81,HOP!A:C,3,0)</f>
        <v>3028659</v>
      </c>
      <c r="G81" s="4">
        <f t="shared" si="4"/>
        <v>0</v>
      </c>
      <c r="H81" s="4" t="str">
        <f t="shared" si="5"/>
        <v>，3028659</v>
      </c>
      <c r="I81" s="4" t="str">
        <f>VLOOKUP(A81,HOP!A:U,21,0)</f>
        <v>直连</v>
      </c>
    </row>
    <row r="82" s="4" customFormat="1" hidden="1" spans="1:9">
      <c r="A82" s="5">
        <v>999222710538532</v>
      </c>
      <c r="B82" s="6">
        <v>44973</v>
      </c>
      <c r="C82" s="6">
        <v>44975</v>
      </c>
      <c r="D82" s="4">
        <v>1640</v>
      </c>
      <c r="E82" s="4" t="str">
        <f>VLOOKUP(A82,HOP!A:L,12,0)</f>
        <v>1640.00</v>
      </c>
      <c r="F82" s="4" t="str">
        <f>VLOOKUP(A82,HOP!A:C,3,0)</f>
        <v>3029277</v>
      </c>
      <c r="G82" s="4">
        <f t="shared" si="4"/>
        <v>0</v>
      </c>
      <c r="H82" s="4" t="str">
        <f t="shared" si="5"/>
        <v>，3029277</v>
      </c>
      <c r="I82" s="4" t="str">
        <f>VLOOKUP(A82,HOP!A:U,21,0)</f>
        <v>直连</v>
      </c>
    </row>
    <row r="83" s="4" customFormat="1" hidden="1" spans="1:9">
      <c r="A83" s="5">
        <v>999222710731557</v>
      </c>
      <c r="B83" s="6">
        <v>44974</v>
      </c>
      <c r="C83" s="6">
        <v>44975</v>
      </c>
      <c r="D83" s="4">
        <v>450</v>
      </c>
      <c r="E83" s="4" t="str">
        <f>VLOOKUP(A83,HOP!A:L,12,0)</f>
        <v>450.00</v>
      </c>
      <c r="F83" s="4" t="str">
        <f>VLOOKUP(A83,HOP!A:C,3,0)</f>
        <v>3029342</v>
      </c>
      <c r="G83" s="4">
        <f t="shared" si="4"/>
        <v>0</v>
      </c>
      <c r="H83" s="4" t="str">
        <f t="shared" si="5"/>
        <v>，3029342</v>
      </c>
      <c r="I83" s="4" t="str">
        <f>VLOOKUP(A83,HOP!A:U,21,0)</f>
        <v>直连</v>
      </c>
    </row>
    <row r="84" s="4" customFormat="1" hidden="1" spans="1:9">
      <c r="A84" s="5">
        <v>22715888890</v>
      </c>
      <c r="B84" s="6">
        <v>44973</v>
      </c>
      <c r="C84" s="6">
        <v>44975</v>
      </c>
      <c r="D84" s="4">
        <v>3657</v>
      </c>
      <c r="E84" s="4" t="str">
        <f>VLOOKUP(A84,HOP!A:L,12,0)</f>
        <v>3657.00</v>
      </c>
      <c r="F84" s="4" t="str">
        <f>VLOOKUP(A84,HOP!A:C,3,0)</f>
        <v>3029633</v>
      </c>
      <c r="G84" s="4">
        <f t="shared" si="4"/>
        <v>0</v>
      </c>
      <c r="H84" s="4" t="str">
        <f t="shared" si="5"/>
        <v>，3029633</v>
      </c>
      <c r="I84" s="4" t="str">
        <f>VLOOKUP(A84,HOP!A:U,21,0)</f>
        <v>直连</v>
      </c>
    </row>
    <row r="85" s="4" customFormat="1" hidden="1" spans="1:9">
      <c r="A85" s="5">
        <v>22716952470</v>
      </c>
      <c r="B85" s="6">
        <v>44974</v>
      </c>
      <c r="C85" s="6">
        <v>44975</v>
      </c>
      <c r="D85" s="4">
        <v>455</v>
      </c>
      <c r="E85" s="4" t="str">
        <f>VLOOKUP(A85,HOP!A:L,12,0)</f>
        <v>455.00</v>
      </c>
      <c r="F85" s="4" t="str">
        <f>VLOOKUP(A85,HOP!A:C,3,0)</f>
        <v>3029759</v>
      </c>
      <c r="G85" s="4">
        <f t="shared" si="4"/>
        <v>0</v>
      </c>
      <c r="H85" s="4" t="str">
        <f t="shared" si="5"/>
        <v>，3029759</v>
      </c>
      <c r="I85" s="4" t="str">
        <f>VLOOKUP(A85,HOP!A:U,21,0)</f>
        <v>直连</v>
      </c>
    </row>
    <row r="86" s="4" customFormat="1" hidden="1" spans="1:9">
      <c r="A86" s="5">
        <v>999222717063294</v>
      </c>
      <c r="B86" s="6">
        <v>44974</v>
      </c>
      <c r="C86" s="6">
        <v>44975</v>
      </c>
      <c r="D86" s="4">
        <v>878</v>
      </c>
      <c r="E86" s="4" t="str">
        <f>VLOOKUP(A86,HOP!A:L,12,0)</f>
        <v>878.00</v>
      </c>
      <c r="F86" s="4" t="str">
        <f>VLOOKUP(A86,HOP!A:C,3,0)</f>
        <v>3029773</v>
      </c>
      <c r="G86" s="4">
        <f t="shared" si="4"/>
        <v>0</v>
      </c>
      <c r="H86" s="4" t="str">
        <f t="shared" si="5"/>
        <v>，3029773</v>
      </c>
      <c r="I86" s="4" t="str">
        <f>VLOOKUP(A86,HOP!A:U,21,0)</f>
        <v>直连</v>
      </c>
    </row>
    <row r="87" s="4" customFormat="1" hidden="1" spans="1:9">
      <c r="A87" s="5">
        <v>999222719150945</v>
      </c>
      <c r="B87" s="6">
        <v>44971</v>
      </c>
      <c r="C87" s="6">
        <v>44975</v>
      </c>
      <c r="D87" s="4">
        <v>2391</v>
      </c>
      <c r="E87" s="4" t="str">
        <f>VLOOKUP(A87,HOP!A:L,12,0)</f>
        <v>2391.00</v>
      </c>
      <c r="F87" s="4" t="str">
        <f>VLOOKUP(A87,HOP!A:C,3,0)</f>
        <v>3030039</v>
      </c>
      <c r="G87" s="4">
        <f t="shared" si="4"/>
        <v>0</v>
      </c>
      <c r="H87" s="4" t="str">
        <f t="shared" si="5"/>
        <v>，3030039</v>
      </c>
      <c r="I87" s="4" t="str">
        <f>VLOOKUP(A87,HOP!A:U,21,0)</f>
        <v>直连</v>
      </c>
    </row>
    <row r="88" s="4" customFormat="1" hidden="1" spans="1:9">
      <c r="A88" s="5">
        <v>999222719267095</v>
      </c>
      <c r="B88" s="6">
        <v>44973</v>
      </c>
      <c r="C88" s="6">
        <v>44975</v>
      </c>
      <c r="D88" s="4">
        <v>976</v>
      </c>
      <c r="E88" s="4">
        <v>976</v>
      </c>
      <c r="F88" s="4" t="str">
        <f>VLOOKUP(A88,HOP!A:C,3,0)</f>
        <v>3030049</v>
      </c>
      <c r="G88" s="4">
        <f t="shared" si="4"/>
        <v>0</v>
      </c>
      <c r="H88" s="4" t="str">
        <f t="shared" si="5"/>
        <v>，3030049</v>
      </c>
      <c r="I88" s="4" t="str">
        <f>VLOOKUP(A88,HOP!A:U,21,0)</f>
        <v>直连</v>
      </c>
    </row>
    <row r="89" s="4" customFormat="1" hidden="1" spans="1:9">
      <c r="A89" s="5">
        <v>999222720767562</v>
      </c>
      <c r="B89" s="6">
        <v>44974</v>
      </c>
      <c r="C89" s="6">
        <v>44975</v>
      </c>
      <c r="D89" s="4">
        <v>566</v>
      </c>
      <c r="E89" s="4" t="str">
        <f>VLOOKUP(A89,HOP!A:L,12,0)</f>
        <v>566.00</v>
      </c>
      <c r="F89" s="4" t="str">
        <f>VLOOKUP(A89,HOP!A:C,3,0)</f>
        <v>3030236</v>
      </c>
      <c r="G89" s="4">
        <f t="shared" si="4"/>
        <v>0</v>
      </c>
      <c r="H89" s="4" t="str">
        <f t="shared" si="5"/>
        <v>，3030236</v>
      </c>
      <c r="I89" s="4" t="str">
        <f>VLOOKUP(A89,HOP!A:U,21,0)</f>
        <v>直连</v>
      </c>
    </row>
    <row r="90" s="4" customFormat="1" hidden="1" spans="1:9">
      <c r="A90" s="5">
        <v>999222722742871</v>
      </c>
      <c r="B90" s="6">
        <v>44973</v>
      </c>
      <c r="C90" s="6">
        <v>44975</v>
      </c>
      <c r="D90" s="4">
        <v>1510</v>
      </c>
      <c r="E90" s="4" t="str">
        <f>VLOOKUP(A90,HOP!A:L,12,0)</f>
        <v>1510.00</v>
      </c>
      <c r="F90" s="4" t="str">
        <f>VLOOKUP(A90,HOP!A:C,3,0)</f>
        <v>3030477</v>
      </c>
      <c r="G90" s="4">
        <f t="shared" si="4"/>
        <v>0</v>
      </c>
      <c r="H90" s="4" t="str">
        <f t="shared" si="5"/>
        <v>，3030477</v>
      </c>
      <c r="I90" s="4" t="str">
        <f>VLOOKUP(A90,HOP!A:U,21,0)</f>
        <v>直连</v>
      </c>
    </row>
    <row r="91" s="4" customFormat="1" hidden="1" spans="1:9">
      <c r="A91" s="5">
        <v>999222722811242</v>
      </c>
      <c r="B91" s="6">
        <v>44974</v>
      </c>
      <c r="C91" s="6">
        <v>44975</v>
      </c>
      <c r="D91" s="4">
        <v>192</v>
      </c>
      <c r="E91" s="4" t="str">
        <f>VLOOKUP(A91,HOP!A:L,12,0)</f>
        <v>192.00</v>
      </c>
      <c r="F91" s="4" t="str">
        <f>VLOOKUP(A91,HOP!A:C,3,0)</f>
        <v>3030484</v>
      </c>
      <c r="G91" s="4">
        <f t="shared" si="4"/>
        <v>0</v>
      </c>
      <c r="H91" s="4" t="str">
        <f t="shared" si="5"/>
        <v>，3030484</v>
      </c>
      <c r="I91" s="4" t="str">
        <f>VLOOKUP(A91,HOP!A:U,21,0)</f>
        <v>直连</v>
      </c>
    </row>
    <row r="92" s="4" customFormat="1" hidden="1" spans="1:9">
      <c r="A92" s="5">
        <v>999222725096572</v>
      </c>
      <c r="B92" s="6">
        <v>44973</v>
      </c>
      <c r="C92" s="6">
        <v>44975</v>
      </c>
      <c r="D92" s="4">
        <v>34040</v>
      </c>
      <c r="E92" s="4" t="str">
        <f>VLOOKUP(A92,HOP!A:L,12,0)</f>
        <v>34040.00</v>
      </c>
      <c r="F92" s="4" t="str">
        <f>VLOOKUP(A92,HOP!A:C,3,0)</f>
        <v>3030706</v>
      </c>
      <c r="G92" s="4">
        <f t="shared" si="4"/>
        <v>0</v>
      </c>
      <c r="H92" s="4" t="str">
        <f t="shared" si="5"/>
        <v>，3030706</v>
      </c>
      <c r="I92" s="4" t="str">
        <f>VLOOKUP(A92,HOP!A:U,21,0)</f>
        <v>直连</v>
      </c>
    </row>
    <row r="93" s="4" customFormat="1" hidden="1" spans="1:9">
      <c r="A93" s="5">
        <v>999222726267456</v>
      </c>
      <c r="B93" s="6">
        <v>44974</v>
      </c>
      <c r="C93" s="6">
        <v>44975</v>
      </c>
      <c r="D93" s="4">
        <v>682</v>
      </c>
      <c r="E93" s="4" t="str">
        <f>VLOOKUP(A93,HOP!A:L,12,0)</f>
        <v>682.00</v>
      </c>
      <c r="F93" s="4" t="str">
        <f>VLOOKUP(A93,HOP!A:C,3,0)</f>
        <v>3030860</v>
      </c>
      <c r="G93" s="4">
        <f t="shared" si="4"/>
        <v>0</v>
      </c>
      <c r="H93" s="4" t="str">
        <f t="shared" si="5"/>
        <v>，3030860</v>
      </c>
      <c r="I93" s="4" t="str">
        <f>VLOOKUP(A93,HOP!A:U,21,0)</f>
        <v>直连</v>
      </c>
    </row>
    <row r="94" s="4" customFormat="1" hidden="1" spans="1:9">
      <c r="A94" s="5">
        <v>999222730833015</v>
      </c>
      <c r="B94" s="6">
        <v>44974</v>
      </c>
      <c r="C94" s="6">
        <v>44975</v>
      </c>
      <c r="D94" s="4">
        <v>451</v>
      </c>
      <c r="E94" s="4" t="str">
        <f>VLOOKUP(A94,HOP!A:L,12,0)</f>
        <v>451.00</v>
      </c>
      <c r="F94" s="4" t="str">
        <f>VLOOKUP(A94,HOP!A:C,3,0)</f>
        <v>3031012</v>
      </c>
      <c r="G94" s="4">
        <f t="shared" si="4"/>
        <v>0</v>
      </c>
      <c r="H94" s="4" t="str">
        <f t="shared" si="5"/>
        <v>，3031012</v>
      </c>
      <c r="I94" s="4" t="str">
        <f>VLOOKUP(A94,HOP!A:U,21,0)</f>
        <v>直采</v>
      </c>
    </row>
    <row r="95" s="4" customFormat="1" hidden="1" spans="1:9">
      <c r="A95" s="5">
        <v>999222732702190</v>
      </c>
      <c r="B95" s="6">
        <v>44972</v>
      </c>
      <c r="C95" s="6">
        <v>44975</v>
      </c>
      <c r="D95" s="4">
        <v>1075</v>
      </c>
      <c r="E95" s="4" t="str">
        <f>VLOOKUP(A95,HOP!A:L,12,0)</f>
        <v>1075.00</v>
      </c>
      <c r="F95" s="4" t="str">
        <f>VLOOKUP(A95,HOP!A:C,3,0)</f>
        <v>3031292</v>
      </c>
      <c r="G95" s="4">
        <f t="shared" si="4"/>
        <v>0</v>
      </c>
      <c r="H95" s="4" t="str">
        <f t="shared" si="5"/>
        <v>，3031292</v>
      </c>
      <c r="I95" s="4" t="str">
        <f>VLOOKUP(A95,HOP!A:U,21,0)</f>
        <v>直连</v>
      </c>
    </row>
    <row r="96" s="4" customFormat="1" hidden="1" spans="1:9">
      <c r="A96" s="5">
        <v>999222734892270</v>
      </c>
      <c r="B96" s="6">
        <v>44974</v>
      </c>
      <c r="C96" s="6">
        <v>44975</v>
      </c>
      <c r="D96" s="4">
        <v>1713</v>
      </c>
      <c r="E96" s="4" t="str">
        <f>VLOOKUP(A96,HOP!A:L,12,0)</f>
        <v>1713.00</v>
      </c>
      <c r="F96" s="4" t="str">
        <f>VLOOKUP(A96,HOP!A:C,3,0)</f>
        <v>3031704</v>
      </c>
      <c r="G96" s="4">
        <f t="shared" si="4"/>
        <v>0</v>
      </c>
      <c r="H96" s="4" t="str">
        <f t="shared" si="5"/>
        <v>，3031704</v>
      </c>
      <c r="I96" s="4" t="str">
        <f>VLOOKUP(A96,HOP!A:U,21,0)</f>
        <v>直连</v>
      </c>
    </row>
    <row r="97" s="4" customFormat="1" hidden="1" spans="1:9">
      <c r="A97" s="5">
        <v>999222735750376</v>
      </c>
      <c r="B97" s="6">
        <v>44974</v>
      </c>
      <c r="C97" s="6">
        <v>44975</v>
      </c>
      <c r="D97" s="4">
        <v>313</v>
      </c>
      <c r="E97" s="4" t="str">
        <f>VLOOKUP(A97,HOP!A:L,12,0)</f>
        <v>313.00</v>
      </c>
      <c r="F97" s="4" t="str">
        <f>VLOOKUP(A97,HOP!A:C,3,0)</f>
        <v>3031843</v>
      </c>
      <c r="G97" s="4">
        <f t="shared" si="4"/>
        <v>0</v>
      </c>
      <c r="H97" s="4" t="str">
        <f t="shared" si="5"/>
        <v>，3031843</v>
      </c>
      <c r="I97" s="4" t="str">
        <f>VLOOKUP(A97,HOP!A:U,21,0)</f>
        <v>直连</v>
      </c>
    </row>
    <row r="98" s="4" customFormat="1" spans="1:9">
      <c r="A98" s="5">
        <v>999222740751332</v>
      </c>
      <c r="B98" s="6">
        <v>44972</v>
      </c>
      <c r="C98" s="6">
        <v>44975</v>
      </c>
      <c r="D98" s="4">
        <v>27545</v>
      </c>
      <c r="E98" s="4" t="str">
        <f>VLOOKUP(A98,HOP!A:L,12,0)</f>
        <v>27544.95</v>
      </c>
      <c r="F98" s="4" t="str">
        <f>VLOOKUP(A98,HOP!A:C,3,0)</f>
        <v>3032686</v>
      </c>
      <c r="G98" s="4">
        <f t="shared" si="4"/>
        <v>0.0499999999992724</v>
      </c>
      <c r="H98" s="4" t="str">
        <f t="shared" si="5"/>
        <v>，3032686</v>
      </c>
      <c r="I98" s="4" t="str">
        <f>VLOOKUP(A98,HOP!A:U,21,0)</f>
        <v>直连</v>
      </c>
    </row>
    <row r="99" s="4" customFormat="1" hidden="1" spans="1:9">
      <c r="A99" s="5">
        <v>999222740033778</v>
      </c>
      <c r="B99" s="6">
        <v>44974</v>
      </c>
      <c r="C99" s="6">
        <v>44975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30" si="6">D99-E99</f>
        <v>#N/A</v>
      </c>
      <c r="H99" s="4" t="e">
        <f t="shared" ref="H99:H130" si="7">$H$1&amp;F99</f>
        <v>#N/A</v>
      </c>
      <c r="I99" s="4" t="e">
        <f>VLOOKUP(A99,HOP!A:U,21,0)</f>
        <v>#N/A</v>
      </c>
    </row>
    <row r="100" s="4" customFormat="1" hidden="1" spans="1:9">
      <c r="A100" s="5">
        <v>999222744064224</v>
      </c>
      <c r="B100" s="6">
        <v>44973</v>
      </c>
      <c r="C100" s="6">
        <v>44975</v>
      </c>
      <c r="D100" s="4">
        <v>1012</v>
      </c>
      <c r="E100" s="4" t="str">
        <f>VLOOKUP(A100,HOP!A:L,12,0)</f>
        <v>1012.00</v>
      </c>
      <c r="F100" s="4" t="str">
        <f>VLOOKUP(A100,HOP!A:C,3,0)</f>
        <v>3032770</v>
      </c>
      <c r="G100" s="4">
        <f t="shared" si="6"/>
        <v>0</v>
      </c>
      <c r="H100" s="4" t="str">
        <f t="shared" si="7"/>
        <v>，3032770</v>
      </c>
      <c r="I100" s="4" t="str">
        <f>VLOOKUP(A100,HOP!A:U,21,0)</f>
        <v>直连</v>
      </c>
    </row>
    <row r="101" s="4" customFormat="1" hidden="1" spans="1:9">
      <c r="A101" s="5">
        <v>999222745668371</v>
      </c>
      <c r="B101" s="6">
        <v>44974</v>
      </c>
      <c r="C101" s="6">
        <v>44975</v>
      </c>
      <c r="D101" s="4">
        <v>692</v>
      </c>
      <c r="E101" s="4" t="str">
        <f>VLOOKUP(A101,HOP!A:L,12,0)</f>
        <v>692.00</v>
      </c>
      <c r="F101" s="4" t="str">
        <f>VLOOKUP(A101,HOP!A:C,3,0)</f>
        <v>3032940</v>
      </c>
      <c r="G101" s="4">
        <f t="shared" si="6"/>
        <v>0</v>
      </c>
      <c r="H101" s="4" t="str">
        <f t="shared" si="7"/>
        <v>，3032940</v>
      </c>
      <c r="I101" s="4" t="str">
        <f>VLOOKUP(A101,HOP!A:U,21,0)</f>
        <v>直连</v>
      </c>
    </row>
    <row r="102" s="4" customFormat="1" hidden="1" spans="1:9">
      <c r="A102" s="5">
        <v>999222750533617</v>
      </c>
      <c r="B102" s="6">
        <v>44974</v>
      </c>
      <c r="C102" s="6">
        <v>44975</v>
      </c>
      <c r="D102" s="4">
        <v>306</v>
      </c>
      <c r="E102" s="4" t="str">
        <f>VLOOKUP(A102,HOP!A:L,12,0)</f>
        <v>306.00</v>
      </c>
      <c r="F102" s="4" t="str">
        <f>VLOOKUP(A102,HOP!A:C,3,0)</f>
        <v>3033878</v>
      </c>
      <c r="G102" s="4">
        <f t="shared" si="6"/>
        <v>0</v>
      </c>
      <c r="H102" s="4" t="str">
        <f t="shared" si="7"/>
        <v>，3033878</v>
      </c>
      <c r="I102" s="4" t="str">
        <f>VLOOKUP(A102,HOP!A:U,21,0)</f>
        <v>直连</v>
      </c>
    </row>
    <row r="103" s="4" customFormat="1" hidden="1" spans="1:9">
      <c r="A103" s="5">
        <v>999222751914839</v>
      </c>
      <c r="B103" s="6">
        <v>44974</v>
      </c>
      <c r="C103" s="6">
        <v>44975</v>
      </c>
      <c r="D103" s="4">
        <v>268</v>
      </c>
      <c r="E103" s="4" t="str">
        <f>VLOOKUP(A103,HOP!A:L,12,0)</f>
        <v>268.00</v>
      </c>
      <c r="F103" s="4" t="str">
        <f>VLOOKUP(A103,HOP!A:C,3,0)</f>
        <v>3034148</v>
      </c>
      <c r="G103" s="4">
        <f t="shared" si="6"/>
        <v>0</v>
      </c>
      <c r="H103" s="4" t="str">
        <f t="shared" si="7"/>
        <v>，3034148</v>
      </c>
      <c r="I103" s="4" t="str">
        <f>VLOOKUP(A103,HOP!A:U,21,0)</f>
        <v>直连</v>
      </c>
    </row>
    <row r="104" s="4" customFormat="1" hidden="1" spans="1:9">
      <c r="A104" s="5">
        <v>999222751941447</v>
      </c>
      <c r="B104" s="6">
        <v>44973</v>
      </c>
      <c r="C104" s="6">
        <v>44975</v>
      </c>
      <c r="D104" s="4">
        <v>304</v>
      </c>
      <c r="E104" s="4" t="str">
        <f>VLOOKUP(A104,HOP!A:L,12,0)</f>
        <v>304.00</v>
      </c>
      <c r="F104" s="4" t="str">
        <f>VLOOKUP(A104,HOP!A:C,3,0)</f>
        <v>3034158</v>
      </c>
      <c r="G104" s="4">
        <f t="shared" si="6"/>
        <v>0</v>
      </c>
      <c r="H104" s="4" t="str">
        <f t="shared" si="7"/>
        <v>，3034158</v>
      </c>
      <c r="I104" s="4" t="str">
        <f>VLOOKUP(A104,HOP!A:U,21,0)</f>
        <v>直连</v>
      </c>
    </row>
    <row r="105" s="4" customFormat="1" hidden="1" spans="1:9">
      <c r="A105" s="5">
        <v>999222752434491</v>
      </c>
      <c r="B105" s="6">
        <v>44973</v>
      </c>
      <c r="C105" s="6">
        <v>44975</v>
      </c>
      <c r="D105" s="4">
        <v>2118</v>
      </c>
      <c r="E105" s="4" t="str">
        <f>VLOOKUP(A105,HOP!A:L,12,0)</f>
        <v>2118.00</v>
      </c>
      <c r="F105" s="4" t="str">
        <f>VLOOKUP(A105,HOP!A:C,3,0)</f>
        <v>3034247</v>
      </c>
      <c r="G105" s="4">
        <f t="shared" si="6"/>
        <v>0</v>
      </c>
      <c r="H105" s="4" t="str">
        <f t="shared" si="7"/>
        <v>，3034247</v>
      </c>
      <c r="I105" s="4" t="str">
        <f>VLOOKUP(A105,HOP!A:U,21,0)</f>
        <v>直连</v>
      </c>
    </row>
    <row r="106" s="4" customFormat="1" hidden="1" spans="1:9">
      <c r="A106" s="5">
        <v>999222752540606</v>
      </c>
      <c r="B106" s="6">
        <v>44973</v>
      </c>
      <c r="C106" s="6">
        <v>44975</v>
      </c>
      <c r="D106" s="4">
        <v>812</v>
      </c>
      <c r="E106" s="4" t="str">
        <f>VLOOKUP(A106,HOP!A:L,12,0)</f>
        <v>812.00</v>
      </c>
      <c r="F106" s="4" t="str">
        <f>VLOOKUP(A106,HOP!A:C,3,0)</f>
        <v>3034277</v>
      </c>
      <c r="G106" s="4">
        <f t="shared" si="6"/>
        <v>0</v>
      </c>
      <c r="H106" s="4" t="str">
        <f t="shared" si="7"/>
        <v>，3034277</v>
      </c>
      <c r="I106" s="4" t="str">
        <f>VLOOKUP(A106,HOP!A:U,21,0)</f>
        <v>直连</v>
      </c>
    </row>
    <row r="107" s="4" customFormat="1" hidden="1" spans="1:9">
      <c r="A107" s="5">
        <v>999222752629908</v>
      </c>
      <c r="B107" s="6">
        <v>44973</v>
      </c>
      <c r="C107" s="6">
        <v>44975</v>
      </c>
      <c r="D107" s="4">
        <v>3654</v>
      </c>
      <c r="E107" s="4" t="str">
        <f>VLOOKUP(A107,HOP!A:L,12,0)</f>
        <v>3654.00</v>
      </c>
      <c r="F107" s="4" t="str">
        <f>VLOOKUP(A107,HOP!A:C,3,0)</f>
        <v>3034304</v>
      </c>
      <c r="G107" s="4">
        <f t="shared" si="6"/>
        <v>0</v>
      </c>
      <c r="H107" s="4" t="str">
        <f t="shared" si="7"/>
        <v>，3034304</v>
      </c>
      <c r="I107" s="4" t="str">
        <f>VLOOKUP(A107,HOP!A:U,21,0)</f>
        <v>直连</v>
      </c>
    </row>
    <row r="108" s="4" customFormat="1" hidden="1" spans="1:9">
      <c r="A108" s="5">
        <v>999222752715095</v>
      </c>
      <c r="B108" s="6">
        <v>44974</v>
      </c>
      <c r="C108" s="6">
        <v>44975</v>
      </c>
      <c r="D108" s="4">
        <v>648</v>
      </c>
      <c r="E108" s="4" t="str">
        <f>VLOOKUP(A108,HOP!A:L,12,0)</f>
        <v>648.00</v>
      </c>
      <c r="F108" s="4" t="str">
        <f>VLOOKUP(A108,HOP!A:C,3,0)</f>
        <v>3034324</v>
      </c>
      <c r="G108" s="4">
        <f t="shared" si="6"/>
        <v>0</v>
      </c>
      <c r="H108" s="4" t="str">
        <f t="shared" si="7"/>
        <v>，3034324</v>
      </c>
      <c r="I108" s="4" t="str">
        <f>VLOOKUP(A108,HOP!A:U,21,0)</f>
        <v>直连</v>
      </c>
    </row>
    <row r="109" s="4" customFormat="1" hidden="1" spans="1:9">
      <c r="A109" s="5">
        <v>999222761588724</v>
      </c>
      <c r="B109" s="6">
        <v>44973</v>
      </c>
      <c r="C109" s="6">
        <v>44975</v>
      </c>
      <c r="D109" s="4">
        <v>1402</v>
      </c>
      <c r="E109" s="4" t="str">
        <f>VLOOKUP(A109,HOP!A:L,12,0)</f>
        <v>1402.00</v>
      </c>
      <c r="F109" s="4" t="str">
        <f>VLOOKUP(A109,HOP!A:C,3,0)</f>
        <v>3035746</v>
      </c>
      <c r="G109" s="4">
        <f t="shared" si="6"/>
        <v>0</v>
      </c>
      <c r="H109" s="4" t="str">
        <f t="shared" si="7"/>
        <v>，3035746</v>
      </c>
      <c r="I109" s="4" t="str">
        <f>VLOOKUP(A109,HOP!A:U,21,0)</f>
        <v>直连</v>
      </c>
    </row>
    <row r="110" s="4" customFormat="1" hidden="1" spans="1:9">
      <c r="A110" s="5">
        <v>999222762952920</v>
      </c>
      <c r="B110" s="6">
        <v>44974</v>
      </c>
      <c r="C110" s="6">
        <v>44975</v>
      </c>
      <c r="D110" s="4">
        <v>210</v>
      </c>
      <c r="E110" s="4" t="str">
        <f>VLOOKUP(A110,HOP!A:L,12,0)</f>
        <v>210.00</v>
      </c>
      <c r="F110" s="4" t="str">
        <f>VLOOKUP(A110,HOP!A:C,3,0)</f>
        <v>3035978</v>
      </c>
      <c r="G110" s="4">
        <f t="shared" si="6"/>
        <v>0</v>
      </c>
      <c r="H110" s="4" t="str">
        <f t="shared" si="7"/>
        <v>，3035978</v>
      </c>
      <c r="I110" s="4" t="str">
        <f>VLOOKUP(A110,HOP!A:U,21,0)</f>
        <v>直连</v>
      </c>
    </row>
    <row r="111" s="4" customFormat="1" hidden="1" spans="1:9">
      <c r="A111" s="5">
        <v>999222764069745</v>
      </c>
      <c r="B111" s="6">
        <v>44973</v>
      </c>
      <c r="C111" s="6">
        <v>44975</v>
      </c>
      <c r="D111" s="4">
        <v>5460</v>
      </c>
      <c r="E111" s="4" t="str">
        <f>VLOOKUP(A111,HOP!A:L,12,0)</f>
        <v>5460.00</v>
      </c>
      <c r="F111" s="4" t="str">
        <f>VLOOKUP(A111,HOP!A:C,3,0)</f>
        <v>3036193</v>
      </c>
      <c r="G111" s="4">
        <f t="shared" si="6"/>
        <v>0</v>
      </c>
      <c r="H111" s="4" t="str">
        <f t="shared" si="7"/>
        <v>，3036193</v>
      </c>
      <c r="I111" s="4" t="str">
        <f>VLOOKUP(A111,HOP!A:U,21,0)</f>
        <v>直连</v>
      </c>
    </row>
    <row r="112" s="4" customFormat="1" hidden="1" spans="1:9">
      <c r="A112" s="5">
        <v>22764874168</v>
      </c>
      <c r="B112" s="6">
        <v>44974</v>
      </c>
      <c r="C112" s="6">
        <v>44975</v>
      </c>
      <c r="D112" s="4">
        <v>870</v>
      </c>
      <c r="E112" s="4" t="str">
        <f>VLOOKUP(A112,HOP!A:L,12,0)</f>
        <v>870.00</v>
      </c>
      <c r="F112" s="4" t="str">
        <f>VLOOKUP(A112,HOP!A:C,3,0)</f>
        <v>3036414</v>
      </c>
      <c r="G112" s="4">
        <f t="shared" si="6"/>
        <v>0</v>
      </c>
      <c r="H112" s="4" t="str">
        <f t="shared" si="7"/>
        <v>，3036414</v>
      </c>
      <c r="I112" s="4" t="str">
        <f>VLOOKUP(A112,HOP!A:U,21,0)</f>
        <v>直连</v>
      </c>
    </row>
    <row r="113" s="4" customFormat="1" hidden="1" spans="1:9">
      <c r="A113" s="5">
        <v>999222765487279</v>
      </c>
      <c r="B113" s="6">
        <v>44974</v>
      </c>
      <c r="C113" s="6">
        <v>44975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hidden="1" spans="1:9">
      <c r="A114" s="5">
        <v>999222765583641</v>
      </c>
      <c r="B114" s="6">
        <v>44974</v>
      </c>
      <c r="C114" s="6">
        <v>44975</v>
      </c>
      <c r="D114" s="4">
        <v>817</v>
      </c>
      <c r="E114" s="4" t="str">
        <f>VLOOKUP(A114,HOP!A:L,12,0)</f>
        <v>817.00</v>
      </c>
      <c r="F114" s="4" t="str">
        <f>VLOOKUP(A114,HOP!A:C,3,0)</f>
        <v>3036600</v>
      </c>
      <c r="G114" s="4">
        <f t="shared" si="6"/>
        <v>0</v>
      </c>
      <c r="H114" s="4" t="str">
        <f t="shared" si="7"/>
        <v>，3036600</v>
      </c>
      <c r="I114" s="4" t="str">
        <f>VLOOKUP(A114,HOP!A:U,21,0)</f>
        <v>直连</v>
      </c>
    </row>
    <row r="115" s="4" customFormat="1" hidden="1" spans="1:9">
      <c r="A115" s="5">
        <v>999222768748171</v>
      </c>
      <c r="B115" s="6">
        <v>44974</v>
      </c>
      <c r="C115" s="6">
        <v>44975</v>
      </c>
      <c r="D115" s="4">
        <v>482</v>
      </c>
      <c r="E115" s="4" t="str">
        <f>VLOOKUP(A115,HOP!A:L,12,0)</f>
        <v>482.00</v>
      </c>
      <c r="F115" s="4" t="str">
        <f>VLOOKUP(A115,HOP!A:C,3,0)</f>
        <v>3036745</v>
      </c>
      <c r="G115" s="4">
        <f t="shared" si="6"/>
        <v>0</v>
      </c>
      <c r="H115" s="4" t="str">
        <f t="shared" si="7"/>
        <v>，3036745</v>
      </c>
      <c r="I115" s="4" t="str">
        <f>VLOOKUP(A115,HOP!A:U,21,0)</f>
        <v>直连</v>
      </c>
    </row>
    <row r="116" s="4" customFormat="1" hidden="1" spans="1:9">
      <c r="A116" s="5">
        <v>999222770356389</v>
      </c>
      <c r="B116" s="6">
        <v>44974</v>
      </c>
      <c r="C116" s="6">
        <v>44975</v>
      </c>
      <c r="D116" s="4">
        <v>399</v>
      </c>
      <c r="E116" s="4" t="str">
        <f>VLOOKUP(A116,HOP!A:L,12,0)</f>
        <v>399.00</v>
      </c>
      <c r="F116" s="4" t="str">
        <f>VLOOKUP(A116,HOP!A:C,3,0)</f>
        <v>3036993</v>
      </c>
      <c r="G116" s="4">
        <f t="shared" si="6"/>
        <v>0</v>
      </c>
      <c r="H116" s="4" t="str">
        <f t="shared" si="7"/>
        <v>，3036993</v>
      </c>
      <c r="I116" s="4" t="str">
        <f>VLOOKUP(A116,HOP!A:U,21,0)</f>
        <v>直连</v>
      </c>
    </row>
    <row r="117" s="4" customFormat="1" hidden="1" spans="1:9">
      <c r="A117" s="5">
        <v>999222772492644</v>
      </c>
      <c r="B117" s="6">
        <v>44974</v>
      </c>
      <c r="C117" s="6">
        <v>44975</v>
      </c>
      <c r="D117" s="4">
        <v>1622</v>
      </c>
      <c r="E117" s="4" t="str">
        <f>VLOOKUP(A117,HOP!A:L,12,0)</f>
        <v>1622.00</v>
      </c>
      <c r="F117" s="4" t="str">
        <f>VLOOKUP(A117,HOP!A:C,3,0)</f>
        <v>3037383</v>
      </c>
      <c r="G117" s="4">
        <f t="shared" si="6"/>
        <v>0</v>
      </c>
      <c r="H117" s="4" t="str">
        <f t="shared" si="7"/>
        <v>，3037383</v>
      </c>
      <c r="I117" s="4" t="str">
        <f>VLOOKUP(A117,HOP!A:U,21,0)</f>
        <v>直连</v>
      </c>
    </row>
    <row r="118" s="4" customFormat="1" hidden="1" spans="1:9">
      <c r="A118" s="5">
        <v>999222772597164</v>
      </c>
      <c r="B118" s="6">
        <v>44974</v>
      </c>
      <c r="C118" s="6">
        <v>44975</v>
      </c>
      <c r="D118" s="4">
        <v>288</v>
      </c>
      <c r="E118" s="4" t="str">
        <f>VLOOKUP(A118,HOP!A:L,12,0)</f>
        <v>288.00</v>
      </c>
      <c r="F118" s="4" t="str">
        <f>VLOOKUP(A118,HOP!A:C,3,0)</f>
        <v>3037399</v>
      </c>
      <c r="G118" s="4">
        <f t="shared" si="6"/>
        <v>0</v>
      </c>
      <c r="H118" s="4" t="str">
        <f t="shared" si="7"/>
        <v>，3037399</v>
      </c>
      <c r="I118" s="4" t="str">
        <f>VLOOKUP(A118,HOP!A:U,21,0)</f>
        <v>直连</v>
      </c>
    </row>
    <row r="119" s="4" customFormat="1" hidden="1" spans="1:9">
      <c r="A119" s="5">
        <v>999222772699523</v>
      </c>
      <c r="B119" s="6">
        <v>44974</v>
      </c>
      <c r="C119" s="6">
        <v>44975</v>
      </c>
      <c r="D119" s="4">
        <v>303</v>
      </c>
      <c r="E119" s="4" t="str">
        <f>VLOOKUP(A119,HOP!A:L,12,0)</f>
        <v>303.00</v>
      </c>
      <c r="F119" s="4" t="str">
        <f>VLOOKUP(A119,HOP!A:C,3,0)</f>
        <v>3037422</v>
      </c>
      <c r="G119" s="4">
        <f t="shared" si="6"/>
        <v>0</v>
      </c>
      <c r="H119" s="4" t="str">
        <f t="shared" si="7"/>
        <v>，3037422</v>
      </c>
      <c r="I119" s="4" t="str">
        <f>VLOOKUP(A119,HOP!A:U,21,0)</f>
        <v>直连</v>
      </c>
    </row>
    <row r="120" s="4" customFormat="1" hidden="1" spans="1:9">
      <c r="A120" s="5">
        <v>999222772744436</v>
      </c>
      <c r="B120" s="6">
        <v>44974</v>
      </c>
      <c r="C120" s="6">
        <v>44975</v>
      </c>
      <c r="D120" s="4">
        <v>487</v>
      </c>
      <c r="E120" s="4" t="str">
        <f>VLOOKUP(A120,HOP!A:L,12,0)</f>
        <v>487.00</v>
      </c>
      <c r="F120" s="4" t="str">
        <f>VLOOKUP(A120,HOP!A:C,3,0)</f>
        <v>3037428</v>
      </c>
      <c r="G120" s="4">
        <f t="shared" si="6"/>
        <v>0</v>
      </c>
      <c r="H120" s="4" t="str">
        <f t="shared" si="7"/>
        <v>，3037428</v>
      </c>
      <c r="I120" s="4" t="str">
        <f>VLOOKUP(A120,HOP!A:U,21,0)</f>
        <v>直连</v>
      </c>
    </row>
    <row r="121" s="4" customFormat="1" hidden="1" spans="1:9">
      <c r="A121" s="5">
        <v>999222772889921</v>
      </c>
      <c r="B121" s="6">
        <v>44974</v>
      </c>
      <c r="C121" s="6">
        <v>44975</v>
      </c>
      <c r="D121" s="4">
        <v>166</v>
      </c>
      <c r="E121" s="4" t="str">
        <f>VLOOKUP(A121,HOP!A:L,12,0)</f>
        <v>166.00</v>
      </c>
      <c r="F121" s="4" t="str">
        <f>VLOOKUP(A121,HOP!A:C,3,0)</f>
        <v>3037457</v>
      </c>
      <c r="G121" s="4">
        <f t="shared" si="6"/>
        <v>0</v>
      </c>
      <c r="H121" s="4" t="str">
        <f t="shared" si="7"/>
        <v>，3037457</v>
      </c>
      <c r="I121" s="4" t="str">
        <f>VLOOKUP(A121,HOP!A:U,21,0)</f>
        <v>直连</v>
      </c>
    </row>
    <row r="122" s="4" customFormat="1" hidden="1" spans="1:9">
      <c r="A122" s="5">
        <v>999222772991533</v>
      </c>
      <c r="B122" s="6">
        <v>44974</v>
      </c>
      <c r="C122" s="6">
        <v>44975</v>
      </c>
      <c r="D122" s="4">
        <v>434</v>
      </c>
      <c r="E122" s="4" t="str">
        <f>VLOOKUP(A122,HOP!A:L,12,0)</f>
        <v>434.00</v>
      </c>
      <c r="F122" s="4" t="str">
        <f>VLOOKUP(A122,HOP!A:C,3,0)</f>
        <v>3037480</v>
      </c>
      <c r="G122" s="4">
        <f t="shared" si="6"/>
        <v>0</v>
      </c>
      <c r="H122" s="4" t="str">
        <f t="shared" si="7"/>
        <v>，3037480</v>
      </c>
      <c r="I122" s="4" t="str">
        <f>VLOOKUP(A122,HOP!A:U,21,0)</f>
        <v>直连</v>
      </c>
    </row>
    <row r="123" s="4" customFormat="1" hidden="1" spans="1:9">
      <c r="A123" s="5">
        <v>999222773597975</v>
      </c>
      <c r="B123" s="6">
        <v>44974</v>
      </c>
      <c r="C123" s="6">
        <v>44975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999222773684426</v>
      </c>
      <c r="B124" s="6">
        <v>44974</v>
      </c>
      <c r="C124" s="6">
        <v>44975</v>
      </c>
      <c r="D124" s="4">
        <v>669</v>
      </c>
      <c r="E124" s="4" t="str">
        <f>VLOOKUP(A124,HOP!A:L,12,0)</f>
        <v>669.00</v>
      </c>
      <c r="F124" s="4" t="str">
        <f>VLOOKUP(A124,HOP!A:C,3,0)</f>
        <v>3037649</v>
      </c>
      <c r="G124" s="4">
        <f t="shared" si="6"/>
        <v>0</v>
      </c>
      <c r="H124" s="4" t="str">
        <f t="shared" si="7"/>
        <v>，3037649</v>
      </c>
      <c r="I124" s="4" t="str">
        <f>VLOOKUP(A124,HOP!A:U,21,0)</f>
        <v>直连</v>
      </c>
    </row>
    <row r="125" s="4" customFormat="1" hidden="1" spans="1:9">
      <c r="A125" s="5">
        <v>999222773871549</v>
      </c>
      <c r="B125" s="6">
        <v>44974</v>
      </c>
      <c r="C125" s="6">
        <v>44975</v>
      </c>
      <c r="D125" s="4">
        <v>1136</v>
      </c>
      <c r="E125" s="4" t="str">
        <f>VLOOKUP(A125,HOP!A:L,12,0)</f>
        <v>1136.00</v>
      </c>
      <c r="F125" s="4" t="str">
        <f>VLOOKUP(A125,HOP!A:C,3,0)</f>
        <v>3037686</v>
      </c>
      <c r="G125" s="4">
        <f t="shared" si="6"/>
        <v>0</v>
      </c>
      <c r="H125" s="4" t="str">
        <f t="shared" si="7"/>
        <v>，3037686</v>
      </c>
      <c r="I125" s="4" t="str">
        <f>VLOOKUP(A125,HOP!A:U,21,0)</f>
        <v>直连</v>
      </c>
    </row>
    <row r="126" s="4" customFormat="1" hidden="1" spans="1:9">
      <c r="A126" s="5">
        <v>999222773877410</v>
      </c>
      <c r="B126" s="6">
        <v>44974</v>
      </c>
      <c r="C126" s="6">
        <v>44975</v>
      </c>
      <c r="D126" s="4">
        <v>207</v>
      </c>
      <c r="E126" s="4" t="str">
        <f>VLOOKUP(A126,HOP!A:L,12,0)</f>
        <v>207.00</v>
      </c>
      <c r="F126" s="4" t="str">
        <f>VLOOKUP(A126,HOP!A:C,3,0)</f>
        <v>3037689</v>
      </c>
      <c r="G126" s="4">
        <f t="shared" si="6"/>
        <v>0</v>
      </c>
      <c r="H126" s="4" t="str">
        <f t="shared" si="7"/>
        <v>，3037689</v>
      </c>
      <c r="I126" s="4" t="str">
        <f>VLOOKUP(A126,HOP!A:U,21,0)</f>
        <v>直连</v>
      </c>
    </row>
    <row r="127" s="4" customFormat="1" hidden="1" spans="1:9">
      <c r="A127" s="5">
        <v>999222773927232</v>
      </c>
      <c r="B127" s="6">
        <v>44974</v>
      </c>
      <c r="C127" s="6">
        <v>44975</v>
      </c>
      <c r="D127" s="4">
        <v>669</v>
      </c>
      <c r="E127" s="4" t="str">
        <f>VLOOKUP(A127,HOP!A:L,12,0)</f>
        <v>669.00</v>
      </c>
      <c r="F127" s="4" t="str">
        <f>VLOOKUP(A127,HOP!A:C,3,0)</f>
        <v>3037698</v>
      </c>
      <c r="G127" s="4">
        <f t="shared" si="6"/>
        <v>0</v>
      </c>
      <c r="H127" s="4" t="str">
        <f t="shared" si="7"/>
        <v>，3037698</v>
      </c>
      <c r="I127" s="4" t="str">
        <f>VLOOKUP(A127,HOP!A:U,21,0)</f>
        <v>直连</v>
      </c>
    </row>
    <row r="128" s="4" customFormat="1" hidden="1" spans="1:9">
      <c r="A128" s="5">
        <v>999222773960539</v>
      </c>
      <c r="B128" s="6">
        <v>44974</v>
      </c>
      <c r="C128" s="6">
        <v>44975</v>
      </c>
      <c r="D128" s="4">
        <v>764</v>
      </c>
      <c r="E128" s="4" t="str">
        <f>VLOOKUP(A128,HOP!A:L,12,0)</f>
        <v>764.00</v>
      </c>
      <c r="F128" s="4" t="str">
        <f>VLOOKUP(A128,HOP!A:C,3,0)</f>
        <v>3037712</v>
      </c>
      <c r="G128" s="4">
        <f t="shared" si="6"/>
        <v>0</v>
      </c>
      <c r="H128" s="4" t="str">
        <f t="shared" si="7"/>
        <v>，3037712</v>
      </c>
      <c r="I128" s="4" t="str">
        <f>VLOOKUP(A128,HOP!A:U,21,0)</f>
        <v>直连</v>
      </c>
    </row>
    <row r="129" s="4" customFormat="1" hidden="1" spans="1:9">
      <c r="A129" s="5">
        <v>999222774121392</v>
      </c>
      <c r="B129" s="6">
        <v>44974</v>
      </c>
      <c r="C129" s="6">
        <v>44975</v>
      </c>
      <c r="D129" s="4">
        <v>499</v>
      </c>
      <c r="E129" s="4" t="str">
        <f>VLOOKUP(A129,HOP!A:L,12,0)</f>
        <v>499.00</v>
      </c>
      <c r="F129" s="4" t="str">
        <f>VLOOKUP(A129,HOP!A:C,3,0)</f>
        <v>3037790</v>
      </c>
      <c r="G129" s="4">
        <f t="shared" si="6"/>
        <v>0</v>
      </c>
      <c r="H129" s="4" t="str">
        <f t="shared" si="7"/>
        <v>，3037790</v>
      </c>
      <c r="I129" s="4" t="str">
        <f>VLOOKUP(A129,HOP!A:U,21,0)</f>
        <v>直连</v>
      </c>
    </row>
    <row r="130" s="4" customFormat="1" hidden="1" spans="1:9">
      <c r="A130" s="5">
        <v>999222774143267</v>
      </c>
      <c r="B130" s="6">
        <v>44974</v>
      </c>
      <c r="C130" s="6">
        <v>44975</v>
      </c>
      <c r="D130" s="4">
        <v>1835</v>
      </c>
      <c r="E130" s="4" t="str">
        <f>VLOOKUP(A130,HOP!A:L,12,0)</f>
        <v>1835.00</v>
      </c>
      <c r="F130" s="4" t="str">
        <f>VLOOKUP(A130,HOP!A:C,3,0)</f>
        <v>3037808</v>
      </c>
      <c r="G130" s="4">
        <f t="shared" si="6"/>
        <v>0</v>
      </c>
      <c r="H130" s="4" t="str">
        <f t="shared" si="7"/>
        <v>，3037808</v>
      </c>
      <c r="I130" s="4" t="str">
        <f>VLOOKUP(A130,HOP!A:U,21,0)</f>
        <v>直连</v>
      </c>
    </row>
    <row r="131" s="4" customFormat="1" hidden="1" spans="1:9">
      <c r="A131" s="5">
        <v>999222774198840</v>
      </c>
      <c r="B131" s="6">
        <v>44974</v>
      </c>
      <c r="C131" s="6">
        <v>44975</v>
      </c>
      <c r="D131" s="4">
        <v>421</v>
      </c>
      <c r="E131" s="4" t="str">
        <f>VLOOKUP(A131,HOP!A:L,12,0)</f>
        <v>421.00</v>
      </c>
      <c r="F131" s="4" t="str">
        <f>VLOOKUP(A131,HOP!A:C,3,0)</f>
        <v>3037834</v>
      </c>
      <c r="G131" s="4">
        <f t="shared" ref="G131:G157" si="8">D131-E131</f>
        <v>0</v>
      </c>
      <c r="H131" s="4" t="str">
        <f t="shared" ref="H131:H157" si="9">$H$1&amp;F131</f>
        <v>，3037834</v>
      </c>
      <c r="I131" s="4" t="str">
        <f>VLOOKUP(A131,HOP!A:U,21,0)</f>
        <v>直连</v>
      </c>
    </row>
    <row r="132" s="4" customFormat="1" hidden="1" spans="1:9">
      <c r="A132" s="5">
        <v>999222774233239</v>
      </c>
      <c r="B132" s="6">
        <v>44974</v>
      </c>
      <c r="C132" s="6">
        <v>44975</v>
      </c>
      <c r="D132" s="4">
        <v>984</v>
      </c>
      <c r="E132" s="4" t="str">
        <f>VLOOKUP(A132,HOP!A:L,12,0)</f>
        <v>984.00</v>
      </c>
      <c r="F132" s="4" t="str">
        <f>VLOOKUP(A132,HOP!A:C,3,0)</f>
        <v>3037854</v>
      </c>
      <c r="G132" s="4">
        <f t="shared" si="8"/>
        <v>0</v>
      </c>
      <c r="H132" s="4" t="str">
        <f t="shared" si="9"/>
        <v>，3037854</v>
      </c>
      <c r="I132" s="4" t="str">
        <f>VLOOKUP(A132,HOP!A:U,21,0)</f>
        <v>直连</v>
      </c>
    </row>
    <row r="133" s="4" customFormat="1" hidden="1" spans="1:9">
      <c r="A133" s="5">
        <v>999222775041521</v>
      </c>
      <c r="B133" s="6">
        <v>44974</v>
      </c>
      <c r="C133" s="6">
        <v>44975</v>
      </c>
      <c r="D133" s="4">
        <v>314</v>
      </c>
      <c r="E133" s="4" t="str">
        <f>VLOOKUP(A133,HOP!A:L,12,0)</f>
        <v>314.00</v>
      </c>
      <c r="F133" s="4" t="str">
        <f>VLOOKUP(A133,HOP!A:C,3,0)</f>
        <v>3038100</v>
      </c>
      <c r="G133" s="4">
        <f t="shared" si="8"/>
        <v>0</v>
      </c>
      <c r="H133" s="4" t="str">
        <f t="shared" si="9"/>
        <v>，3038100</v>
      </c>
      <c r="I133" s="4" t="str">
        <f>VLOOKUP(A133,HOP!A:U,21,0)</f>
        <v>直连</v>
      </c>
    </row>
    <row r="134" s="4" customFormat="1" hidden="1" spans="1:9">
      <c r="A134" s="5">
        <v>999222775117395</v>
      </c>
      <c r="B134" s="6">
        <v>44974</v>
      </c>
      <c r="C134" s="6">
        <v>44975</v>
      </c>
      <c r="D134" s="4">
        <v>200</v>
      </c>
      <c r="E134" s="4" t="str">
        <f>VLOOKUP(A134,HOP!A:L,12,0)</f>
        <v>200.00</v>
      </c>
      <c r="F134" s="4" t="str">
        <f>VLOOKUP(A134,HOP!A:C,3,0)</f>
        <v>3038136</v>
      </c>
      <c r="G134" s="4">
        <f t="shared" si="8"/>
        <v>0</v>
      </c>
      <c r="H134" s="4" t="str">
        <f t="shared" si="9"/>
        <v>，3038136</v>
      </c>
      <c r="I134" s="4" t="str">
        <f>VLOOKUP(A134,HOP!A:U,21,0)</f>
        <v>直连</v>
      </c>
    </row>
    <row r="135" s="4" customFormat="1" hidden="1" spans="1:9">
      <c r="A135" s="5">
        <v>999222778448355</v>
      </c>
      <c r="B135" s="6">
        <v>44974</v>
      </c>
      <c r="C135" s="6">
        <v>44975</v>
      </c>
      <c r="D135" s="4">
        <v>672</v>
      </c>
      <c r="E135" s="4" t="str">
        <f>VLOOKUP(A135,HOP!A:L,12,0)</f>
        <v>672.00</v>
      </c>
      <c r="F135" s="4" t="str">
        <f>VLOOKUP(A135,HOP!A:C,3,0)</f>
        <v>3038480</v>
      </c>
      <c r="G135" s="4">
        <f t="shared" si="8"/>
        <v>0</v>
      </c>
      <c r="H135" s="4" t="str">
        <f t="shared" si="9"/>
        <v>，3038480</v>
      </c>
      <c r="I135" s="4" t="str">
        <f>VLOOKUP(A135,HOP!A:U,21,0)</f>
        <v>直连</v>
      </c>
    </row>
    <row r="136" s="4" customFormat="1" hidden="1" spans="1:9">
      <c r="A136" s="5">
        <v>999222779838761</v>
      </c>
      <c r="B136" s="6">
        <v>44974</v>
      </c>
      <c r="C136" s="6">
        <v>44975</v>
      </c>
      <c r="D136" s="4">
        <v>396</v>
      </c>
      <c r="E136" s="4" t="str">
        <f>VLOOKUP(A136,HOP!A:L,12,0)</f>
        <v>396.00</v>
      </c>
      <c r="F136" s="4" t="str">
        <f>VLOOKUP(A136,HOP!A:C,3,0)</f>
        <v>3038681</v>
      </c>
      <c r="G136" s="4">
        <f t="shared" si="8"/>
        <v>0</v>
      </c>
      <c r="H136" s="4" t="str">
        <f t="shared" si="9"/>
        <v>，3038681</v>
      </c>
      <c r="I136" s="4" t="str">
        <f>VLOOKUP(A136,HOP!A:U,21,0)</f>
        <v>直连</v>
      </c>
    </row>
    <row r="137" s="4" customFormat="1" hidden="1" spans="1:9">
      <c r="A137" s="5">
        <v>999222780209129</v>
      </c>
      <c r="B137" s="6">
        <v>44974</v>
      </c>
      <c r="C137" s="6">
        <v>44975</v>
      </c>
      <c r="D137" s="4">
        <v>175</v>
      </c>
      <c r="E137" s="4" t="str">
        <f>VLOOKUP(A137,HOP!A:L,12,0)</f>
        <v>175.00</v>
      </c>
      <c r="F137" s="4" t="str">
        <f>VLOOKUP(A137,HOP!A:C,3,0)</f>
        <v>3038756</v>
      </c>
      <c r="G137" s="4">
        <f t="shared" si="8"/>
        <v>0</v>
      </c>
      <c r="H137" s="4" t="str">
        <f t="shared" si="9"/>
        <v>，3038756</v>
      </c>
      <c r="I137" s="4" t="str">
        <f>VLOOKUP(A137,HOP!A:U,21,0)</f>
        <v>直连</v>
      </c>
    </row>
    <row r="138" s="4" customFormat="1" hidden="1" spans="1:9">
      <c r="A138" s="5">
        <v>999222780813505</v>
      </c>
      <c r="B138" s="6">
        <v>44974</v>
      </c>
      <c r="C138" s="6">
        <v>44975</v>
      </c>
      <c r="D138" s="4">
        <v>0</v>
      </c>
      <c r="E138" s="4" t="str">
        <f>VLOOKUP(A138,HOP!A:L,12,0)</f>
        <v>874.00</v>
      </c>
      <c r="F138" s="4" t="str">
        <f>VLOOKUP(A138,HOP!A:C,3,0)</f>
        <v>3038868</v>
      </c>
      <c r="G138" s="4">
        <f t="shared" si="8"/>
        <v>-874</v>
      </c>
      <c r="H138" s="4" t="str">
        <f t="shared" si="9"/>
        <v>，3038868</v>
      </c>
      <c r="I138" s="4" t="str">
        <f>VLOOKUP(A138,HOP!A:U,21,0)</f>
        <v>直连</v>
      </c>
    </row>
    <row r="139" s="4" customFormat="1" hidden="1" spans="1:9">
      <c r="A139" s="5">
        <v>999222781430682</v>
      </c>
      <c r="B139" s="6">
        <v>44974</v>
      </c>
      <c r="C139" s="6">
        <v>44975</v>
      </c>
      <c r="D139" s="4">
        <v>244</v>
      </c>
      <c r="E139" s="4" t="str">
        <f>VLOOKUP(A139,HOP!A:L,12,0)</f>
        <v>244.00</v>
      </c>
      <c r="F139" s="4" t="str">
        <f>VLOOKUP(A139,HOP!A:C,3,0)</f>
        <v>3038971</v>
      </c>
      <c r="G139" s="4">
        <f t="shared" si="8"/>
        <v>0</v>
      </c>
      <c r="H139" s="4" t="str">
        <f t="shared" si="9"/>
        <v>，3038971</v>
      </c>
      <c r="I139" s="4" t="str">
        <f>VLOOKUP(A139,HOP!A:U,21,0)</f>
        <v>直连</v>
      </c>
    </row>
    <row r="140" s="4" customFormat="1" hidden="1" spans="1:9">
      <c r="A140" s="5">
        <v>999222781819365</v>
      </c>
      <c r="B140" s="6">
        <v>44974</v>
      </c>
      <c r="C140" s="6">
        <v>44975</v>
      </c>
      <c r="D140" s="4">
        <v>556</v>
      </c>
      <c r="E140" s="4" t="str">
        <f>VLOOKUP(A140,HOP!A:L,12,0)</f>
        <v>556.00</v>
      </c>
      <c r="F140" s="4" t="str">
        <f>VLOOKUP(A140,HOP!A:C,3,0)</f>
        <v>3039045</v>
      </c>
      <c r="G140" s="4">
        <f t="shared" si="8"/>
        <v>0</v>
      </c>
      <c r="H140" s="4" t="str">
        <f t="shared" si="9"/>
        <v>，3039045</v>
      </c>
      <c r="I140" s="4" t="str">
        <f>VLOOKUP(A140,HOP!A:U,21,0)</f>
        <v>直连</v>
      </c>
    </row>
    <row r="141" s="4" customFormat="1" hidden="1" spans="1:9">
      <c r="A141" s="5">
        <v>999222782143240</v>
      </c>
      <c r="B141" s="6">
        <v>44974</v>
      </c>
      <c r="C141" s="6">
        <v>44975</v>
      </c>
      <c r="D141" s="4">
        <v>138</v>
      </c>
      <c r="E141" s="4" t="str">
        <f>VLOOKUP(A141,HOP!A:L,12,0)</f>
        <v>138.00</v>
      </c>
      <c r="F141" s="4" t="str">
        <f>VLOOKUP(A141,HOP!A:C,3,0)</f>
        <v>3039101</v>
      </c>
      <c r="G141" s="4">
        <f t="shared" si="8"/>
        <v>0</v>
      </c>
      <c r="H141" s="4" t="str">
        <f t="shared" si="9"/>
        <v>，3039101</v>
      </c>
      <c r="I141" s="4" t="str">
        <f>VLOOKUP(A141,HOP!A:U,21,0)</f>
        <v>直连</v>
      </c>
    </row>
    <row r="142" s="4" customFormat="1" hidden="1" spans="1:9">
      <c r="A142" s="5">
        <v>999222783754981</v>
      </c>
      <c r="B142" s="6">
        <v>44974</v>
      </c>
      <c r="C142" s="6">
        <v>44975</v>
      </c>
      <c r="D142" s="4">
        <v>649</v>
      </c>
      <c r="E142" s="4" t="str">
        <f>VLOOKUP(A142,HOP!A:L,12,0)</f>
        <v>649.00</v>
      </c>
      <c r="F142" s="4" t="str">
        <f>VLOOKUP(A142,HOP!A:C,3,0)</f>
        <v>3039433</v>
      </c>
      <c r="G142" s="4">
        <f t="shared" si="8"/>
        <v>0</v>
      </c>
      <c r="H142" s="4" t="str">
        <f t="shared" si="9"/>
        <v>，3039433</v>
      </c>
      <c r="I142" s="4" t="str">
        <f>VLOOKUP(A142,HOP!A:U,21,0)</f>
        <v>直连</v>
      </c>
    </row>
    <row r="143" s="4" customFormat="1" hidden="1" spans="1:9">
      <c r="A143" s="5">
        <v>999222784340176</v>
      </c>
      <c r="B143" s="6">
        <v>44974</v>
      </c>
      <c r="C143" s="6">
        <v>44975</v>
      </c>
      <c r="D143" s="4">
        <v>145</v>
      </c>
      <c r="E143" s="4" t="str">
        <f>VLOOKUP(A143,HOP!A:L,12,0)</f>
        <v>145.00</v>
      </c>
      <c r="F143" s="4" t="str">
        <f>VLOOKUP(A143,HOP!A:C,3,0)</f>
        <v>3039532</v>
      </c>
      <c r="G143" s="4">
        <f t="shared" si="8"/>
        <v>0</v>
      </c>
      <c r="H143" s="4" t="str">
        <f t="shared" si="9"/>
        <v>，3039532</v>
      </c>
      <c r="I143" s="4" t="str">
        <f>VLOOKUP(A143,HOP!A:U,21,0)</f>
        <v>直连</v>
      </c>
    </row>
    <row r="144" s="4" customFormat="1" hidden="1" spans="1:9">
      <c r="A144" s="5">
        <v>999222784346041</v>
      </c>
      <c r="B144" s="6">
        <v>44974</v>
      </c>
      <c r="C144" s="6">
        <v>44975</v>
      </c>
      <c r="D144" s="4">
        <v>388</v>
      </c>
      <c r="E144" s="4" t="str">
        <f>VLOOKUP(A144,HOP!A:L,12,0)</f>
        <v>388.00</v>
      </c>
      <c r="F144" s="4" t="str">
        <f>VLOOKUP(A144,HOP!A:C,3,0)</f>
        <v>3039534</v>
      </c>
      <c r="G144" s="4">
        <f t="shared" si="8"/>
        <v>0</v>
      </c>
      <c r="H144" s="4" t="str">
        <f t="shared" si="9"/>
        <v>，3039534</v>
      </c>
      <c r="I144" s="4" t="str">
        <f>VLOOKUP(A144,HOP!A:U,21,0)</f>
        <v>直连</v>
      </c>
    </row>
    <row r="145" s="4" customFormat="1" hidden="1" spans="1:9">
      <c r="A145" s="5">
        <v>999222784085488</v>
      </c>
      <c r="B145" s="6">
        <v>44974</v>
      </c>
      <c r="C145" s="6">
        <v>44975</v>
      </c>
      <c r="D145" s="4">
        <v>658</v>
      </c>
      <c r="E145" s="4" t="str">
        <f>VLOOKUP(A145,HOP!A:L,12,0)</f>
        <v>658.00</v>
      </c>
      <c r="F145" s="4" t="str">
        <f>VLOOKUP(A145,HOP!A:C,3,0)</f>
        <v>3039491</v>
      </c>
      <c r="G145" s="4">
        <f t="shared" si="8"/>
        <v>0</v>
      </c>
      <c r="H145" s="4" t="str">
        <f t="shared" si="9"/>
        <v>，3039491</v>
      </c>
      <c r="I145" s="4" t="str">
        <f>VLOOKUP(A145,HOP!A:U,21,0)</f>
        <v>直连</v>
      </c>
    </row>
    <row r="146" s="4" customFormat="1" hidden="1" spans="1:9">
      <c r="A146" s="5">
        <v>999222784805229</v>
      </c>
      <c r="B146" s="6">
        <v>44974</v>
      </c>
      <c r="C146" s="6">
        <v>44975</v>
      </c>
      <c r="D146" s="4">
        <v>371</v>
      </c>
      <c r="E146" s="4" t="str">
        <f>VLOOKUP(A146,HOP!A:L,12,0)</f>
        <v>371.00</v>
      </c>
      <c r="F146" s="4" t="str">
        <f>VLOOKUP(A146,HOP!A:C,3,0)</f>
        <v>3039622</v>
      </c>
      <c r="G146" s="4">
        <f t="shared" si="8"/>
        <v>0</v>
      </c>
      <c r="H146" s="4" t="str">
        <f t="shared" si="9"/>
        <v>，3039622</v>
      </c>
      <c r="I146" s="4" t="str">
        <f>VLOOKUP(A146,HOP!A:U,21,0)</f>
        <v>直连</v>
      </c>
    </row>
    <row r="147" s="4" customFormat="1" hidden="1" spans="1:9">
      <c r="A147" s="5">
        <v>999222785444995</v>
      </c>
      <c r="B147" s="6">
        <v>44974</v>
      </c>
      <c r="C147" s="6">
        <v>44975</v>
      </c>
      <c r="D147" s="4">
        <v>469</v>
      </c>
      <c r="E147" s="4" t="str">
        <f>VLOOKUP(A147,HOP!A:L,12,0)</f>
        <v>469.00</v>
      </c>
      <c r="F147" s="4" t="str">
        <f>VLOOKUP(A147,HOP!A:C,3,0)</f>
        <v>3039761</v>
      </c>
      <c r="G147" s="4">
        <f t="shared" si="8"/>
        <v>0</v>
      </c>
      <c r="H147" s="4" t="str">
        <f t="shared" si="9"/>
        <v>，3039761</v>
      </c>
      <c r="I147" s="4" t="str">
        <f>VLOOKUP(A147,HOP!A:U,21,0)</f>
        <v>直连</v>
      </c>
    </row>
    <row r="148" s="4" customFormat="1" hidden="1" spans="1:9">
      <c r="A148" s="5">
        <v>999222785924747</v>
      </c>
      <c r="B148" s="6">
        <v>44974</v>
      </c>
      <c r="C148" s="6">
        <v>44975</v>
      </c>
      <c r="D148" s="4">
        <v>207</v>
      </c>
      <c r="E148" s="4" t="str">
        <f>VLOOKUP(A148,HOP!A:L,12,0)</f>
        <v>207.00</v>
      </c>
      <c r="F148" s="4" t="str">
        <f>VLOOKUP(A148,HOP!A:C,3,0)</f>
        <v>3039912</v>
      </c>
      <c r="G148" s="4">
        <f t="shared" si="8"/>
        <v>0</v>
      </c>
      <c r="H148" s="4" t="str">
        <f t="shared" si="9"/>
        <v>，3039912</v>
      </c>
      <c r="I148" s="4" t="str">
        <f>VLOOKUP(A148,HOP!A:U,21,0)</f>
        <v>直连</v>
      </c>
    </row>
    <row r="149" s="4" customFormat="1" hidden="1" spans="1:9">
      <c r="A149" s="5">
        <v>999222786458788</v>
      </c>
      <c r="B149" s="6">
        <v>44974</v>
      </c>
      <c r="C149" s="6">
        <v>44975</v>
      </c>
      <c r="D149" s="4">
        <v>214</v>
      </c>
      <c r="E149" s="4" t="str">
        <f>VLOOKUP(A149,HOP!A:L,12,0)</f>
        <v>214.00</v>
      </c>
      <c r="F149" s="4" t="str">
        <f>VLOOKUP(A149,HOP!A:C,3,0)</f>
        <v>3040055</v>
      </c>
      <c r="G149" s="4">
        <f t="shared" si="8"/>
        <v>0</v>
      </c>
      <c r="H149" s="4" t="str">
        <f t="shared" si="9"/>
        <v>，3040055</v>
      </c>
      <c r="I149" s="4" t="str">
        <f>VLOOKUP(A149,HOP!A:U,21,0)</f>
        <v>直连</v>
      </c>
    </row>
    <row r="150" s="4" customFormat="1" hidden="1" spans="1:9">
      <c r="A150" s="5">
        <v>999222786601202</v>
      </c>
      <c r="B150" s="6">
        <v>44974</v>
      </c>
      <c r="C150" s="6">
        <v>44975</v>
      </c>
      <c r="D150" s="4">
        <v>181</v>
      </c>
      <c r="E150" s="4" t="str">
        <f>VLOOKUP(A150,HOP!A:L,12,0)</f>
        <v>181.00</v>
      </c>
      <c r="F150" s="4" t="str">
        <f>VLOOKUP(A150,HOP!A:C,3,0)</f>
        <v>3040092</v>
      </c>
      <c r="G150" s="4">
        <f t="shared" si="8"/>
        <v>0</v>
      </c>
      <c r="H150" s="4" t="str">
        <f t="shared" si="9"/>
        <v>，3040092</v>
      </c>
      <c r="I150" s="4" t="str">
        <f>VLOOKUP(A150,HOP!A:U,21,0)</f>
        <v>直连</v>
      </c>
    </row>
    <row r="151" s="4" customFormat="1" hidden="1" spans="1:9">
      <c r="A151" s="5">
        <v>999222786793273</v>
      </c>
      <c r="B151" s="6">
        <v>44974</v>
      </c>
      <c r="C151" s="6">
        <v>44975</v>
      </c>
      <c r="D151" s="4">
        <v>325</v>
      </c>
      <c r="E151" s="4" t="str">
        <f>VLOOKUP(A151,HOP!A:L,12,0)</f>
        <v>325.00</v>
      </c>
      <c r="F151" s="4" t="str">
        <f>VLOOKUP(A151,HOP!A:C,3,0)</f>
        <v>3040144</v>
      </c>
      <c r="G151" s="4">
        <f t="shared" si="8"/>
        <v>0</v>
      </c>
      <c r="H151" s="4" t="str">
        <f t="shared" si="9"/>
        <v>，3040144</v>
      </c>
      <c r="I151" s="4" t="str">
        <f>VLOOKUP(A151,HOP!A:U,21,0)</f>
        <v>直连</v>
      </c>
    </row>
    <row r="152" s="4" customFormat="1" hidden="1" spans="1:9">
      <c r="A152" s="5">
        <v>999222787114864</v>
      </c>
      <c r="B152" s="6">
        <v>44974</v>
      </c>
      <c r="C152" s="6">
        <v>44975</v>
      </c>
      <c r="D152" s="4">
        <v>396</v>
      </c>
      <c r="E152" s="4" t="str">
        <f>VLOOKUP(A152,HOP!A:L,12,0)</f>
        <v>396.00</v>
      </c>
      <c r="F152" s="4" t="str">
        <f>VLOOKUP(A152,HOP!A:C,3,0)</f>
        <v>3040231</v>
      </c>
      <c r="G152" s="4">
        <f t="shared" si="8"/>
        <v>0</v>
      </c>
      <c r="H152" s="4" t="str">
        <f t="shared" si="9"/>
        <v>，3040231</v>
      </c>
      <c r="I152" s="4" t="str">
        <f>VLOOKUP(A152,HOP!A:U,21,0)</f>
        <v>直连</v>
      </c>
    </row>
    <row r="153" s="4" customFormat="1" hidden="1" spans="1:9">
      <c r="A153" s="5">
        <v>999222787657026</v>
      </c>
      <c r="B153" s="6">
        <v>44974</v>
      </c>
      <c r="C153" s="6">
        <v>44975</v>
      </c>
      <c r="D153" s="4">
        <v>2981</v>
      </c>
      <c r="E153" s="4" t="str">
        <f>VLOOKUP(A153,HOP!A:L,12,0)</f>
        <v>2981.00</v>
      </c>
      <c r="F153" s="4" t="str">
        <f>VLOOKUP(A153,HOP!A:C,3,0)</f>
        <v>3040403</v>
      </c>
      <c r="G153" s="4">
        <f t="shared" si="8"/>
        <v>0</v>
      </c>
      <c r="H153" s="4" t="str">
        <f t="shared" si="9"/>
        <v>，3040403</v>
      </c>
      <c r="I153" s="4" t="str">
        <f>VLOOKUP(A153,HOP!A:U,21,0)</f>
        <v>直连</v>
      </c>
    </row>
    <row r="154" s="4" customFormat="1" hidden="1" spans="1:9">
      <c r="A154" s="5">
        <v>999222787818403</v>
      </c>
      <c r="B154" s="6">
        <v>44974</v>
      </c>
      <c r="C154" s="6">
        <v>44975</v>
      </c>
      <c r="D154" s="4">
        <v>786</v>
      </c>
      <c r="E154" s="4" t="str">
        <f>VLOOKUP(A154,HOP!A:L,12,0)</f>
        <v>786.00</v>
      </c>
      <c r="F154" s="4" t="str">
        <f>VLOOKUP(A154,HOP!A:C,3,0)</f>
        <v>3040466</v>
      </c>
      <c r="G154" s="4">
        <f t="shared" si="8"/>
        <v>0</v>
      </c>
      <c r="H154" s="4" t="str">
        <f t="shared" si="9"/>
        <v>，3040466</v>
      </c>
      <c r="I154" s="4" t="str">
        <f>VLOOKUP(A154,HOP!A:U,21,0)</f>
        <v>直连</v>
      </c>
    </row>
    <row r="155" s="4" customFormat="1" hidden="1" spans="1:9">
      <c r="A155" s="5">
        <v>999222790586475</v>
      </c>
      <c r="B155" s="6">
        <v>44974</v>
      </c>
      <c r="C155" s="6">
        <v>44975</v>
      </c>
      <c r="D155" s="4">
        <v>817</v>
      </c>
      <c r="E155" s="4" t="str">
        <f>VLOOKUP(A155,HOP!A:L,12,0)</f>
        <v>817.00</v>
      </c>
      <c r="F155" s="4" t="str">
        <f>VLOOKUP(A155,HOP!A:C,3,0)</f>
        <v>3040563</v>
      </c>
      <c r="G155" s="4">
        <f t="shared" si="8"/>
        <v>0</v>
      </c>
      <c r="H155" s="4" t="str">
        <f t="shared" si="9"/>
        <v>，3040563</v>
      </c>
      <c r="I155" s="4" t="str">
        <f>VLOOKUP(A155,HOP!A:U,21,0)</f>
        <v>直连</v>
      </c>
    </row>
    <row r="156" s="4" customFormat="1" hidden="1" spans="1:9">
      <c r="A156" s="5">
        <v>999222790684153</v>
      </c>
      <c r="B156" s="6">
        <v>44974</v>
      </c>
      <c r="C156" s="6">
        <v>44975</v>
      </c>
      <c r="D156" s="4">
        <v>568</v>
      </c>
      <c r="E156" s="4" t="str">
        <f>VLOOKUP(A156,HOP!A:L,12,0)</f>
        <v>568.00</v>
      </c>
      <c r="F156" s="4" t="str">
        <f>VLOOKUP(A156,HOP!A:C,3,0)</f>
        <v>3040582</v>
      </c>
      <c r="G156" s="4">
        <f t="shared" si="8"/>
        <v>0</v>
      </c>
      <c r="H156" s="4" t="str">
        <f t="shared" si="9"/>
        <v>，3040582</v>
      </c>
      <c r="I156" s="4" t="str">
        <f>VLOOKUP(A156,HOP!A:U,21,0)</f>
        <v>直连</v>
      </c>
    </row>
    <row r="157" s="4" customFormat="1" spans="1:10">
      <c r="A157" s="8" t="s">
        <v>829</v>
      </c>
      <c r="B157" s="6">
        <v>44972</v>
      </c>
      <c r="C157" s="6">
        <v>44973</v>
      </c>
      <c r="D157" s="4">
        <v>-492</v>
      </c>
      <c r="E157" s="4" t="e">
        <f>VLOOKUP(A157,HOP!A:L,12,0)</f>
        <v>#N/A</v>
      </c>
      <c r="F157" s="4">
        <v>3028885</v>
      </c>
      <c r="G157" s="4" t="e">
        <f t="shared" si="8"/>
        <v>#N/A</v>
      </c>
      <c r="H157" s="4" t="str">
        <f t="shared" si="9"/>
        <v>，3028885</v>
      </c>
      <c r="I157" s="4" t="e">
        <f>VLOOKUP(A157,HOP!A:U,21,0)</f>
        <v>#N/A</v>
      </c>
      <c r="J157" s="4" t="s">
        <v>830</v>
      </c>
    </row>
    <row r="159" spans="4:4">
      <c r="D159" s="4">
        <f>SUM(D2:D158)</f>
        <v>291040</v>
      </c>
    </row>
    <row r="161" spans="4:4">
      <c r="D161" s="4" t="s">
        <v>831</v>
      </c>
    </row>
    <row r="164" spans="1:3">
      <c r="A164" s="4" t="s">
        <v>832</v>
      </c>
      <c r="C164" s="4">
        <v>29123.05</v>
      </c>
    </row>
    <row r="165" spans="1:3">
      <c r="A165" s="4" t="s">
        <v>833</v>
      </c>
      <c r="C165" s="4">
        <v>261916.95</v>
      </c>
    </row>
    <row r="166" spans="1:3">
      <c r="A166" s="4" t="s">
        <v>834</v>
      </c>
      <c r="C166" s="4">
        <f>SUBTOTAL(9,C164:C165)</f>
        <v>291040</v>
      </c>
    </row>
  </sheetData>
  <autoFilter ref="A1:X157">
    <filterColumn colId="3">
      <filters>
        <filter val="200"/>
        <filter val="801"/>
        <filter val="6801"/>
        <filter val="1402"/>
        <filter val="303"/>
        <filter val="403"/>
        <filter val="304"/>
        <filter val="306"/>
        <filter val="207"/>
        <filter val="210"/>
        <filter val="1510"/>
        <filter val="812"/>
        <filter val="1012"/>
        <filter val="313"/>
        <filter val="1713"/>
        <filter val="214"/>
        <filter val="314"/>
        <filter val="817"/>
        <filter val="618"/>
        <filter val="2118"/>
        <filter val="2518"/>
        <filter val="6020"/>
        <filter val="421"/>
        <filter val="3021"/>
        <filter val="1622"/>
        <filter val="1323"/>
        <filter val="924"/>
        <filter val="325"/>
        <filter val="332"/>
        <filter val="432"/>
        <filter val="12032"/>
        <filter val="21832"/>
        <filter val="434"/>
        <filter val="1835"/>
        <filter val="536"/>
        <filter val="836"/>
        <filter val="1036"/>
        <filter val="1136"/>
        <filter val="1836"/>
        <filter val="3236"/>
        <filter val="537"/>
        <filter val="138"/>
        <filter val="1640"/>
        <filter val="34040"/>
        <filter val="4241"/>
        <filter val="244"/>
        <filter val="744"/>
        <filter val="1344"/>
        <filter val="2044"/>
        <filter val="145"/>
        <filter val="27545"/>
        <filter val="5646"/>
        <filter val="648"/>
        <filter val="948"/>
        <filter val="1248"/>
        <filter val="649"/>
        <filter val="450"/>
        <filter val="9450"/>
        <filter val="451"/>
        <filter val="452"/>
        <filter val="552"/>
        <filter val="253"/>
        <filter val="2253"/>
        <filter val="3654"/>
        <filter val="455"/>
        <filter val="456"/>
        <filter val="556"/>
        <filter val="457"/>
        <filter val="3657"/>
        <filter val="458"/>
        <filter val="658"/>
        <filter val="760"/>
        <filter val="3160"/>
        <filter val="5460"/>
        <filter val="663"/>
        <filter val="1263"/>
        <filter val="764"/>
        <filter val="1364"/>
        <filter val="2364"/>
        <filter val="166"/>
        <filter val="566"/>
        <filter val="4467"/>
        <filter val="268"/>
        <filter val="368"/>
        <filter val="568"/>
        <filter val="1368"/>
        <filter val="469"/>
        <filter val="669"/>
        <filter val="870"/>
        <filter val="2770"/>
        <filter val="371"/>
        <filter val="672"/>
        <filter val="772"/>
        <filter val="673"/>
        <filter val="175"/>
        <filter val="1075"/>
        <filter val="10375"/>
        <filter val="976"/>
        <filter val="3876"/>
        <filter val="778"/>
        <filter val="878"/>
        <filter val="780"/>
        <filter val="1980"/>
        <filter val="3880"/>
        <filter val="181"/>
        <filter val="2981"/>
        <filter val="482"/>
        <filter val="682"/>
        <filter val="1482"/>
        <filter val="484"/>
        <filter val="984"/>
        <filter val="2884"/>
        <filter val="786"/>
        <filter val="886"/>
        <filter val="2286"/>
        <filter val="487"/>
        <filter val="288"/>
        <filter val="388"/>
        <filter val="2391"/>
        <filter val="192"/>
        <filter val="692"/>
        <filter val="792"/>
        <filter val="-492"/>
        <filter val="3192"/>
        <filter val="794"/>
        <filter val="1294"/>
        <filter val="595"/>
        <filter val="6295"/>
        <filter val="396"/>
        <filter val="496"/>
        <filter val="6996"/>
        <filter val="399"/>
        <filter val="499"/>
        <filter val="1199"/>
      </filters>
    </filterColumn>
    <filterColumn colId="6">
      <filters>
        <filter val="#N/A"/>
        <filter val="0.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835</v>
      </c>
      <c r="B1" s="2" t="s">
        <v>836</v>
      </c>
      <c r="C1" s="2" t="s">
        <v>837</v>
      </c>
      <c r="D1" s="2" t="s">
        <v>838</v>
      </c>
      <c r="E1" s="2" t="s">
        <v>13</v>
      </c>
      <c r="F1" s="2" t="s">
        <v>5</v>
      </c>
      <c r="G1" s="2" t="s">
        <v>6</v>
      </c>
      <c r="H1" s="2" t="s">
        <v>839</v>
      </c>
      <c r="I1" s="2" t="s">
        <v>840</v>
      </c>
      <c r="J1" s="2" t="s">
        <v>841</v>
      </c>
      <c r="K1" s="2" t="s">
        <v>842</v>
      </c>
      <c r="L1" s="2" t="s">
        <v>843</v>
      </c>
      <c r="M1" s="2" t="s">
        <v>844</v>
      </c>
      <c r="N1" s="2" t="s">
        <v>845</v>
      </c>
      <c r="O1" s="2" t="s">
        <v>846</v>
      </c>
      <c r="P1" s="2" t="s">
        <v>847</v>
      </c>
      <c r="Q1" s="2" t="s">
        <v>848</v>
      </c>
      <c r="R1" s="2" t="s">
        <v>849</v>
      </c>
      <c r="S1" s="2" t="s">
        <v>850</v>
      </c>
      <c r="T1" s="2" t="s">
        <v>851</v>
      </c>
      <c r="U1" s="2" t="s">
        <v>852</v>
      </c>
      <c r="V1" s="2" t="s">
        <v>853</v>
      </c>
    </row>
    <row r="2" s="1" customFormat="1" spans="1:22">
      <c r="A2" s="3">
        <v>999222790684153</v>
      </c>
      <c r="B2" s="1" t="s">
        <v>854</v>
      </c>
      <c r="C2" s="1" t="s">
        <v>855</v>
      </c>
      <c r="D2" s="1" t="s">
        <v>856</v>
      </c>
      <c r="E2" s="1" t="s">
        <v>857</v>
      </c>
      <c r="F2" s="1" t="s">
        <v>854</v>
      </c>
      <c r="G2" s="1" t="s">
        <v>858</v>
      </c>
      <c r="H2" s="1" t="s">
        <v>859</v>
      </c>
      <c r="I2" s="1" t="s">
        <v>860</v>
      </c>
      <c r="J2" s="1" t="s">
        <v>30</v>
      </c>
      <c r="K2" s="1" t="s">
        <v>861</v>
      </c>
      <c r="L2" s="1" t="s">
        <v>861</v>
      </c>
      <c r="M2" s="1" t="s">
        <v>862</v>
      </c>
      <c r="N2" s="1" t="s">
        <v>862</v>
      </c>
      <c r="O2" s="1" t="s">
        <v>863</v>
      </c>
      <c r="P2" s="1" t="s">
        <v>864</v>
      </c>
      <c r="Q2" s="1" t="s">
        <v>865</v>
      </c>
      <c r="R2" s="1" t="s">
        <v>866</v>
      </c>
      <c r="S2" s="1" t="s">
        <v>867</v>
      </c>
      <c r="T2" s="1" t="s">
        <v>868</v>
      </c>
      <c r="U2" s="1" t="s">
        <v>869</v>
      </c>
      <c r="V2" s="1" t="s">
        <v>870</v>
      </c>
    </row>
    <row r="3" s="1" customFormat="1" spans="1:22">
      <c r="A3" s="3">
        <v>999222790586475</v>
      </c>
      <c r="B3" s="1" t="s">
        <v>854</v>
      </c>
      <c r="C3" s="1" t="s">
        <v>871</v>
      </c>
      <c r="D3" s="1" t="s">
        <v>872</v>
      </c>
      <c r="E3" s="1" t="s">
        <v>873</v>
      </c>
      <c r="F3" s="1" t="s">
        <v>854</v>
      </c>
      <c r="G3" s="1" t="s">
        <v>858</v>
      </c>
      <c r="H3" s="1" t="s">
        <v>859</v>
      </c>
      <c r="I3" s="1" t="s">
        <v>874</v>
      </c>
      <c r="J3" s="1" t="s">
        <v>30</v>
      </c>
      <c r="K3" s="1" t="s">
        <v>875</v>
      </c>
      <c r="L3" s="1" t="s">
        <v>875</v>
      </c>
      <c r="M3" s="1" t="s">
        <v>862</v>
      </c>
      <c r="N3" s="1" t="s">
        <v>862</v>
      </c>
      <c r="O3" s="1" t="s">
        <v>863</v>
      </c>
      <c r="P3" s="1" t="s">
        <v>864</v>
      </c>
      <c r="Q3" s="1" t="s">
        <v>865</v>
      </c>
      <c r="R3" s="1" t="s">
        <v>876</v>
      </c>
      <c r="S3" s="1" t="s">
        <v>867</v>
      </c>
      <c r="T3" s="1" t="s">
        <v>868</v>
      </c>
      <c r="U3" s="1" t="s">
        <v>869</v>
      </c>
      <c r="V3" s="1" t="s">
        <v>877</v>
      </c>
    </row>
    <row r="4" s="1" customFormat="1" spans="1:22">
      <c r="A4" s="3">
        <v>999222787818403</v>
      </c>
      <c r="B4" s="1" t="s">
        <v>854</v>
      </c>
      <c r="C4" s="1" t="s">
        <v>878</v>
      </c>
      <c r="D4" s="1" t="s">
        <v>879</v>
      </c>
      <c r="E4" s="1" t="s">
        <v>880</v>
      </c>
      <c r="F4" s="1" t="s">
        <v>854</v>
      </c>
      <c r="G4" s="1" t="s">
        <v>858</v>
      </c>
      <c r="H4" s="1" t="s">
        <v>859</v>
      </c>
      <c r="I4" s="1" t="s">
        <v>881</v>
      </c>
      <c r="J4" s="1" t="s">
        <v>30</v>
      </c>
      <c r="K4" s="1" t="s">
        <v>882</v>
      </c>
      <c r="L4" s="1" t="s">
        <v>882</v>
      </c>
      <c r="M4" s="1" t="s">
        <v>862</v>
      </c>
      <c r="N4" s="1" t="s">
        <v>862</v>
      </c>
      <c r="O4" s="1" t="s">
        <v>863</v>
      </c>
      <c r="P4" s="1" t="s">
        <v>864</v>
      </c>
      <c r="Q4" s="1" t="s">
        <v>865</v>
      </c>
      <c r="R4" s="1" t="s">
        <v>883</v>
      </c>
      <c r="S4" s="1" t="s">
        <v>867</v>
      </c>
      <c r="T4" s="1" t="s">
        <v>868</v>
      </c>
      <c r="U4" s="1" t="s">
        <v>869</v>
      </c>
      <c r="V4" s="1" t="s">
        <v>884</v>
      </c>
    </row>
    <row r="5" s="1" customFormat="1" spans="1:22">
      <c r="A5" s="3">
        <v>999222787657026</v>
      </c>
      <c r="B5" s="1" t="s">
        <v>854</v>
      </c>
      <c r="C5" s="1" t="s">
        <v>885</v>
      </c>
      <c r="D5" s="1" t="s">
        <v>886</v>
      </c>
      <c r="E5" s="1" t="s">
        <v>887</v>
      </c>
      <c r="F5" s="1" t="s">
        <v>854</v>
      </c>
      <c r="G5" s="1" t="s">
        <v>858</v>
      </c>
      <c r="H5" s="1" t="s">
        <v>859</v>
      </c>
      <c r="I5" s="1" t="s">
        <v>888</v>
      </c>
      <c r="J5" s="1" t="s">
        <v>30</v>
      </c>
      <c r="K5" s="1" t="s">
        <v>889</v>
      </c>
      <c r="L5" s="1" t="s">
        <v>889</v>
      </c>
      <c r="M5" s="1" t="s">
        <v>862</v>
      </c>
      <c r="N5" s="1" t="s">
        <v>862</v>
      </c>
      <c r="O5" s="1" t="s">
        <v>863</v>
      </c>
      <c r="P5" s="1" t="s">
        <v>864</v>
      </c>
      <c r="Q5" s="1" t="s">
        <v>865</v>
      </c>
      <c r="R5" s="1" t="s">
        <v>890</v>
      </c>
      <c r="S5" s="1" t="s">
        <v>867</v>
      </c>
      <c r="T5" s="1" t="s">
        <v>868</v>
      </c>
      <c r="U5" s="1" t="s">
        <v>869</v>
      </c>
      <c r="V5" s="1" t="s">
        <v>891</v>
      </c>
    </row>
    <row r="6" s="1" customFormat="1" spans="1:22">
      <c r="A6" s="3">
        <v>999222787114864</v>
      </c>
      <c r="B6" s="1" t="s">
        <v>854</v>
      </c>
      <c r="C6" s="1" t="s">
        <v>892</v>
      </c>
      <c r="D6" s="1" t="s">
        <v>893</v>
      </c>
      <c r="E6" s="1" t="s">
        <v>894</v>
      </c>
      <c r="F6" s="1" t="s">
        <v>854</v>
      </c>
      <c r="G6" s="1" t="s">
        <v>858</v>
      </c>
      <c r="H6" s="1" t="s">
        <v>859</v>
      </c>
      <c r="I6" s="1" t="s">
        <v>895</v>
      </c>
      <c r="J6" s="1" t="s">
        <v>30</v>
      </c>
      <c r="K6" s="1" t="s">
        <v>896</v>
      </c>
      <c r="L6" s="1" t="s">
        <v>896</v>
      </c>
      <c r="M6" s="1" t="s">
        <v>862</v>
      </c>
      <c r="N6" s="1" t="s">
        <v>862</v>
      </c>
      <c r="O6" s="1" t="s">
        <v>863</v>
      </c>
      <c r="P6" s="1" t="s">
        <v>864</v>
      </c>
      <c r="Q6" s="1" t="s">
        <v>865</v>
      </c>
      <c r="R6" s="1" t="s">
        <v>897</v>
      </c>
      <c r="S6" s="1" t="s">
        <v>867</v>
      </c>
      <c r="T6" s="1" t="s">
        <v>868</v>
      </c>
      <c r="U6" s="1" t="s">
        <v>869</v>
      </c>
      <c r="V6" s="1" t="s">
        <v>898</v>
      </c>
    </row>
    <row r="7" s="1" customFormat="1" spans="1:22">
      <c r="A7" s="3">
        <v>999222786793273</v>
      </c>
      <c r="B7" s="1" t="s">
        <v>854</v>
      </c>
      <c r="C7" s="1" t="s">
        <v>899</v>
      </c>
      <c r="D7" s="1" t="s">
        <v>900</v>
      </c>
      <c r="E7" s="1" t="s">
        <v>901</v>
      </c>
      <c r="F7" s="1" t="s">
        <v>854</v>
      </c>
      <c r="G7" s="1" t="s">
        <v>858</v>
      </c>
      <c r="H7" s="1" t="s">
        <v>859</v>
      </c>
      <c r="I7" s="1" t="s">
        <v>902</v>
      </c>
      <c r="J7" s="1" t="s">
        <v>30</v>
      </c>
      <c r="K7" s="1" t="s">
        <v>903</v>
      </c>
      <c r="L7" s="1" t="s">
        <v>903</v>
      </c>
      <c r="M7" s="1" t="s">
        <v>862</v>
      </c>
      <c r="N7" s="1" t="s">
        <v>862</v>
      </c>
      <c r="O7" s="1" t="s">
        <v>863</v>
      </c>
      <c r="P7" s="1" t="s">
        <v>864</v>
      </c>
      <c r="Q7" s="1" t="s">
        <v>865</v>
      </c>
      <c r="R7" s="1" t="s">
        <v>904</v>
      </c>
      <c r="S7" s="1" t="s">
        <v>867</v>
      </c>
      <c r="T7" s="1" t="s">
        <v>868</v>
      </c>
      <c r="U7" s="1" t="s">
        <v>869</v>
      </c>
      <c r="V7" s="1" t="s">
        <v>905</v>
      </c>
    </row>
    <row r="8" s="1" customFormat="1" spans="1:22">
      <c r="A8" s="3">
        <v>999222786601202</v>
      </c>
      <c r="B8" s="1" t="s">
        <v>854</v>
      </c>
      <c r="C8" s="1" t="s">
        <v>906</v>
      </c>
      <c r="D8" s="1" t="s">
        <v>907</v>
      </c>
      <c r="E8" s="1" t="s">
        <v>908</v>
      </c>
      <c r="F8" s="1" t="s">
        <v>854</v>
      </c>
      <c r="G8" s="1" t="s">
        <v>858</v>
      </c>
      <c r="H8" s="1" t="s">
        <v>859</v>
      </c>
      <c r="I8" s="1" t="s">
        <v>909</v>
      </c>
      <c r="J8" s="1" t="s">
        <v>30</v>
      </c>
      <c r="K8" s="1" t="s">
        <v>910</v>
      </c>
      <c r="L8" s="1" t="s">
        <v>910</v>
      </c>
      <c r="M8" s="1" t="s">
        <v>862</v>
      </c>
      <c r="N8" s="1" t="s">
        <v>862</v>
      </c>
      <c r="O8" s="1" t="s">
        <v>863</v>
      </c>
      <c r="P8" s="1" t="s">
        <v>864</v>
      </c>
      <c r="Q8" s="1" t="s">
        <v>865</v>
      </c>
      <c r="R8" s="1" t="s">
        <v>911</v>
      </c>
      <c r="S8" s="1" t="s">
        <v>867</v>
      </c>
      <c r="T8" s="1" t="s">
        <v>868</v>
      </c>
      <c r="U8" s="1" t="s">
        <v>869</v>
      </c>
      <c r="V8" s="1" t="s">
        <v>905</v>
      </c>
    </row>
    <row r="9" s="1" customFormat="1" spans="1:22">
      <c r="A9" s="3">
        <v>999222786458788</v>
      </c>
      <c r="B9" s="1" t="s">
        <v>854</v>
      </c>
      <c r="C9" s="1" t="s">
        <v>912</v>
      </c>
      <c r="D9" s="1" t="s">
        <v>913</v>
      </c>
      <c r="E9" s="1" t="s">
        <v>914</v>
      </c>
      <c r="F9" s="1" t="s">
        <v>854</v>
      </c>
      <c r="G9" s="1" t="s">
        <v>858</v>
      </c>
      <c r="H9" s="1" t="s">
        <v>859</v>
      </c>
      <c r="I9" s="1" t="s">
        <v>915</v>
      </c>
      <c r="J9" s="1" t="s">
        <v>30</v>
      </c>
      <c r="K9" s="1" t="s">
        <v>916</v>
      </c>
      <c r="L9" s="1" t="s">
        <v>916</v>
      </c>
      <c r="M9" s="1" t="s">
        <v>862</v>
      </c>
      <c r="N9" s="1" t="s">
        <v>862</v>
      </c>
      <c r="O9" s="1" t="s">
        <v>863</v>
      </c>
      <c r="P9" s="1" t="s">
        <v>864</v>
      </c>
      <c r="Q9" s="1" t="s">
        <v>865</v>
      </c>
      <c r="R9" s="1" t="s">
        <v>917</v>
      </c>
      <c r="S9" s="1" t="s">
        <v>867</v>
      </c>
      <c r="T9" s="1" t="s">
        <v>868</v>
      </c>
      <c r="U9" s="1" t="s">
        <v>869</v>
      </c>
      <c r="V9" s="1" t="s">
        <v>918</v>
      </c>
    </row>
    <row r="10" s="1" customFormat="1" spans="1:22">
      <c r="A10" s="3">
        <v>999222785924747</v>
      </c>
      <c r="B10" s="1" t="s">
        <v>854</v>
      </c>
      <c r="C10" s="1" t="s">
        <v>919</v>
      </c>
      <c r="D10" s="1" t="s">
        <v>920</v>
      </c>
      <c r="E10" s="1" t="s">
        <v>921</v>
      </c>
      <c r="F10" s="1" t="s">
        <v>854</v>
      </c>
      <c r="G10" s="1" t="s">
        <v>858</v>
      </c>
      <c r="H10" s="1" t="s">
        <v>859</v>
      </c>
      <c r="I10" s="1" t="s">
        <v>922</v>
      </c>
      <c r="J10" s="1" t="s">
        <v>30</v>
      </c>
      <c r="K10" s="1" t="s">
        <v>923</v>
      </c>
      <c r="L10" s="1" t="s">
        <v>923</v>
      </c>
      <c r="M10" s="1" t="s">
        <v>862</v>
      </c>
      <c r="N10" s="1" t="s">
        <v>862</v>
      </c>
      <c r="O10" s="1" t="s">
        <v>863</v>
      </c>
      <c r="P10" s="1" t="s">
        <v>864</v>
      </c>
      <c r="Q10" s="1" t="s">
        <v>865</v>
      </c>
      <c r="R10" s="1" t="s">
        <v>924</v>
      </c>
      <c r="S10" s="1" t="s">
        <v>867</v>
      </c>
      <c r="T10" s="1" t="s">
        <v>868</v>
      </c>
      <c r="U10" s="1" t="s">
        <v>869</v>
      </c>
      <c r="V10" s="1" t="s">
        <v>905</v>
      </c>
    </row>
    <row r="11" s="1" customFormat="1" spans="1:22">
      <c r="A11" s="3">
        <v>999222785444995</v>
      </c>
      <c r="B11" s="1" t="s">
        <v>854</v>
      </c>
      <c r="C11" s="1" t="s">
        <v>925</v>
      </c>
      <c r="D11" s="1" t="s">
        <v>926</v>
      </c>
      <c r="E11" s="1" t="s">
        <v>927</v>
      </c>
      <c r="F11" s="1" t="s">
        <v>854</v>
      </c>
      <c r="G11" s="1" t="s">
        <v>858</v>
      </c>
      <c r="H11" s="1" t="s">
        <v>859</v>
      </c>
      <c r="I11" s="1" t="s">
        <v>928</v>
      </c>
      <c r="J11" s="1" t="s">
        <v>30</v>
      </c>
      <c r="K11" s="1" t="s">
        <v>929</v>
      </c>
      <c r="L11" s="1" t="s">
        <v>929</v>
      </c>
      <c r="M11" s="1" t="s">
        <v>862</v>
      </c>
      <c r="N11" s="1" t="s">
        <v>862</v>
      </c>
      <c r="O11" s="1" t="s">
        <v>863</v>
      </c>
      <c r="P11" s="1" t="s">
        <v>864</v>
      </c>
      <c r="Q11" s="1" t="s">
        <v>865</v>
      </c>
      <c r="R11" s="1" t="s">
        <v>930</v>
      </c>
      <c r="S11" s="1" t="s">
        <v>867</v>
      </c>
      <c r="T11" s="1" t="s">
        <v>868</v>
      </c>
      <c r="U11" s="1" t="s">
        <v>869</v>
      </c>
      <c r="V11" s="1" t="s">
        <v>898</v>
      </c>
    </row>
    <row r="12" s="1" customFormat="1" spans="1:22">
      <c r="A12" s="3">
        <v>999222784805229</v>
      </c>
      <c r="B12" s="1" t="s">
        <v>854</v>
      </c>
      <c r="C12" s="1" t="s">
        <v>931</v>
      </c>
      <c r="D12" s="1" t="s">
        <v>932</v>
      </c>
      <c r="E12" s="1" t="s">
        <v>933</v>
      </c>
      <c r="F12" s="1" t="s">
        <v>854</v>
      </c>
      <c r="G12" s="1" t="s">
        <v>858</v>
      </c>
      <c r="H12" s="1" t="s">
        <v>859</v>
      </c>
      <c r="I12" s="1" t="s">
        <v>934</v>
      </c>
      <c r="J12" s="1" t="s">
        <v>30</v>
      </c>
      <c r="K12" s="1" t="s">
        <v>935</v>
      </c>
      <c r="L12" s="1" t="s">
        <v>935</v>
      </c>
      <c r="M12" s="1" t="s">
        <v>862</v>
      </c>
      <c r="N12" s="1" t="s">
        <v>862</v>
      </c>
      <c r="O12" s="1" t="s">
        <v>863</v>
      </c>
      <c r="P12" s="1" t="s">
        <v>864</v>
      </c>
      <c r="Q12" s="1" t="s">
        <v>865</v>
      </c>
      <c r="R12" s="1" t="s">
        <v>936</v>
      </c>
      <c r="S12" s="1" t="s">
        <v>867</v>
      </c>
      <c r="T12" s="1" t="s">
        <v>868</v>
      </c>
      <c r="U12" s="1" t="s">
        <v>869</v>
      </c>
      <c r="V12" s="1" t="s">
        <v>898</v>
      </c>
    </row>
    <row r="13" s="1" customFormat="1" spans="1:22">
      <c r="A13" s="3">
        <v>999222784346041</v>
      </c>
      <c r="B13" s="1" t="s">
        <v>854</v>
      </c>
      <c r="C13" s="1" t="s">
        <v>937</v>
      </c>
      <c r="D13" s="1" t="s">
        <v>938</v>
      </c>
      <c r="E13" s="1" t="s">
        <v>939</v>
      </c>
      <c r="F13" s="1" t="s">
        <v>854</v>
      </c>
      <c r="G13" s="1" t="s">
        <v>858</v>
      </c>
      <c r="H13" s="1" t="s">
        <v>859</v>
      </c>
      <c r="I13" s="1" t="s">
        <v>940</v>
      </c>
      <c r="J13" s="1" t="s">
        <v>30</v>
      </c>
      <c r="K13" s="1" t="s">
        <v>941</v>
      </c>
      <c r="L13" s="1" t="s">
        <v>941</v>
      </c>
      <c r="M13" s="1" t="s">
        <v>862</v>
      </c>
      <c r="N13" s="1" t="s">
        <v>862</v>
      </c>
      <c r="O13" s="1" t="s">
        <v>863</v>
      </c>
      <c r="P13" s="1" t="s">
        <v>864</v>
      </c>
      <c r="Q13" s="1" t="s">
        <v>865</v>
      </c>
      <c r="R13" s="1" t="s">
        <v>942</v>
      </c>
      <c r="S13" s="1" t="s">
        <v>867</v>
      </c>
      <c r="T13" s="1" t="s">
        <v>868</v>
      </c>
      <c r="U13" s="1" t="s">
        <v>869</v>
      </c>
      <c r="V13" s="1" t="s">
        <v>884</v>
      </c>
    </row>
    <row r="14" s="1" customFormat="1" spans="1:22">
      <c r="A14" s="3">
        <v>999222784340176</v>
      </c>
      <c r="B14" s="1" t="s">
        <v>854</v>
      </c>
      <c r="C14" s="1" t="s">
        <v>943</v>
      </c>
      <c r="D14" s="1" t="s">
        <v>944</v>
      </c>
      <c r="E14" s="1" t="s">
        <v>945</v>
      </c>
      <c r="F14" s="1" t="s">
        <v>854</v>
      </c>
      <c r="G14" s="1" t="s">
        <v>858</v>
      </c>
      <c r="H14" s="1" t="s">
        <v>859</v>
      </c>
      <c r="I14" s="1" t="s">
        <v>946</v>
      </c>
      <c r="J14" s="1" t="s">
        <v>30</v>
      </c>
      <c r="K14" s="1" t="s">
        <v>947</v>
      </c>
      <c r="L14" s="1" t="s">
        <v>947</v>
      </c>
      <c r="M14" s="1" t="s">
        <v>862</v>
      </c>
      <c r="N14" s="1" t="s">
        <v>862</v>
      </c>
      <c r="O14" s="1" t="s">
        <v>863</v>
      </c>
      <c r="P14" s="1" t="s">
        <v>864</v>
      </c>
      <c r="Q14" s="1" t="s">
        <v>865</v>
      </c>
      <c r="R14" s="1" t="s">
        <v>948</v>
      </c>
      <c r="S14" s="1" t="s">
        <v>867</v>
      </c>
      <c r="T14" s="1" t="s">
        <v>868</v>
      </c>
      <c r="U14" s="1" t="s">
        <v>869</v>
      </c>
      <c r="V14" s="1" t="s">
        <v>905</v>
      </c>
    </row>
    <row r="15" s="1" customFormat="1" spans="1:22">
      <c r="A15" s="3">
        <v>999222784085488</v>
      </c>
      <c r="B15" s="1" t="s">
        <v>854</v>
      </c>
      <c r="C15" s="1" t="s">
        <v>949</v>
      </c>
      <c r="D15" s="1" t="s">
        <v>950</v>
      </c>
      <c r="E15" s="1" t="s">
        <v>951</v>
      </c>
      <c r="F15" s="1" t="s">
        <v>854</v>
      </c>
      <c r="G15" s="1" t="s">
        <v>858</v>
      </c>
      <c r="H15" s="1" t="s">
        <v>859</v>
      </c>
      <c r="I15" s="1" t="s">
        <v>952</v>
      </c>
      <c r="J15" s="1" t="s">
        <v>30</v>
      </c>
      <c r="K15" s="1" t="s">
        <v>953</v>
      </c>
      <c r="L15" s="1" t="s">
        <v>953</v>
      </c>
      <c r="M15" s="1" t="s">
        <v>862</v>
      </c>
      <c r="N15" s="1" t="s">
        <v>862</v>
      </c>
      <c r="O15" s="1" t="s">
        <v>863</v>
      </c>
      <c r="P15" s="1" t="s">
        <v>864</v>
      </c>
      <c r="Q15" s="1" t="s">
        <v>865</v>
      </c>
      <c r="R15" s="1" t="s">
        <v>954</v>
      </c>
      <c r="S15" s="1" t="s">
        <v>867</v>
      </c>
      <c r="T15" s="1" t="s">
        <v>868</v>
      </c>
      <c r="U15" s="1" t="s">
        <v>869</v>
      </c>
      <c r="V15" s="1" t="s">
        <v>955</v>
      </c>
    </row>
    <row r="16" s="1" customFormat="1" spans="1:22">
      <c r="A16" s="3">
        <v>999222783754981</v>
      </c>
      <c r="B16" s="1" t="s">
        <v>854</v>
      </c>
      <c r="C16" s="1" t="s">
        <v>956</v>
      </c>
      <c r="D16" s="1" t="s">
        <v>957</v>
      </c>
      <c r="E16" s="1" t="s">
        <v>958</v>
      </c>
      <c r="F16" s="1" t="s">
        <v>854</v>
      </c>
      <c r="G16" s="1" t="s">
        <v>858</v>
      </c>
      <c r="H16" s="1" t="s">
        <v>859</v>
      </c>
      <c r="I16" s="1" t="s">
        <v>959</v>
      </c>
      <c r="J16" s="1" t="s">
        <v>30</v>
      </c>
      <c r="K16" s="1" t="s">
        <v>960</v>
      </c>
      <c r="L16" s="1" t="s">
        <v>960</v>
      </c>
      <c r="M16" s="1" t="s">
        <v>862</v>
      </c>
      <c r="N16" s="1" t="s">
        <v>862</v>
      </c>
      <c r="O16" s="1" t="s">
        <v>863</v>
      </c>
      <c r="P16" s="1" t="s">
        <v>864</v>
      </c>
      <c r="Q16" s="1" t="s">
        <v>865</v>
      </c>
      <c r="R16" s="1" t="s">
        <v>961</v>
      </c>
      <c r="S16" s="1" t="s">
        <v>867</v>
      </c>
      <c r="T16" s="1" t="s">
        <v>868</v>
      </c>
      <c r="U16" s="1" t="s">
        <v>869</v>
      </c>
      <c r="V16" s="1" t="s">
        <v>962</v>
      </c>
    </row>
    <row r="17" s="1" customFormat="1" spans="1:22">
      <c r="A17" s="3">
        <v>999222782143240</v>
      </c>
      <c r="B17" s="1" t="s">
        <v>854</v>
      </c>
      <c r="C17" s="1" t="s">
        <v>963</v>
      </c>
      <c r="D17" s="1" t="s">
        <v>964</v>
      </c>
      <c r="E17" s="1" t="s">
        <v>965</v>
      </c>
      <c r="F17" s="1" t="s">
        <v>854</v>
      </c>
      <c r="G17" s="1" t="s">
        <v>858</v>
      </c>
      <c r="H17" s="1" t="s">
        <v>859</v>
      </c>
      <c r="I17" s="1" t="s">
        <v>966</v>
      </c>
      <c r="J17" s="1" t="s">
        <v>30</v>
      </c>
      <c r="K17" s="1" t="s">
        <v>967</v>
      </c>
      <c r="L17" s="1" t="s">
        <v>967</v>
      </c>
      <c r="M17" s="1" t="s">
        <v>862</v>
      </c>
      <c r="N17" s="1" t="s">
        <v>862</v>
      </c>
      <c r="O17" s="1" t="s">
        <v>863</v>
      </c>
      <c r="P17" s="1" t="s">
        <v>864</v>
      </c>
      <c r="Q17" s="1" t="s">
        <v>865</v>
      </c>
      <c r="R17" s="1" t="s">
        <v>968</v>
      </c>
      <c r="S17" s="1" t="s">
        <v>867</v>
      </c>
      <c r="T17" s="1" t="s">
        <v>868</v>
      </c>
      <c r="U17" s="1" t="s">
        <v>869</v>
      </c>
      <c r="V17" s="1" t="s">
        <v>905</v>
      </c>
    </row>
    <row r="18" s="1" customFormat="1" spans="1:22">
      <c r="A18" s="3">
        <v>999222781819365</v>
      </c>
      <c r="B18" s="1" t="s">
        <v>854</v>
      </c>
      <c r="C18" s="1" t="s">
        <v>969</v>
      </c>
      <c r="D18" s="1" t="s">
        <v>970</v>
      </c>
      <c r="E18" s="1" t="s">
        <v>971</v>
      </c>
      <c r="F18" s="1" t="s">
        <v>854</v>
      </c>
      <c r="G18" s="1" t="s">
        <v>858</v>
      </c>
      <c r="H18" s="1" t="s">
        <v>859</v>
      </c>
      <c r="I18" s="1" t="s">
        <v>972</v>
      </c>
      <c r="J18" s="1" t="s">
        <v>30</v>
      </c>
      <c r="K18" s="1" t="s">
        <v>973</v>
      </c>
      <c r="L18" s="1" t="s">
        <v>973</v>
      </c>
      <c r="M18" s="1" t="s">
        <v>862</v>
      </c>
      <c r="N18" s="1" t="s">
        <v>862</v>
      </c>
      <c r="O18" s="1" t="s">
        <v>863</v>
      </c>
      <c r="P18" s="1" t="s">
        <v>864</v>
      </c>
      <c r="Q18" s="1" t="s">
        <v>865</v>
      </c>
      <c r="R18" s="1" t="s">
        <v>974</v>
      </c>
      <c r="S18" s="1" t="s">
        <v>867</v>
      </c>
      <c r="T18" s="1" t="s">
        <v>868</v>
      </c>
      <c r="U18" s="1" t="s">
        <v>869</v>
      </c>
      <c r="V18" s="1" t="s">
        <v>975</v>
      </c>
    </row>
    <row r="19" s="1" customFormat="1" spans="1:22">
      <c r="A19" s="3">
        <v>999222781430682</v>
      </c>
      <c r="B19" s="1" t="s">
        <v>854</v>
      </c>
      <c r="C19" s="1" t="s">
        <v>976</v>
      </c>
      <c r="D19" s="1" t="s">
        <v>977</v>
      </c>
      <c r="E19" s="1" t="s">
        <v>978</v>
      </c>
      <c r="F19" s="1" t="s">
        <v>854</v>
      </c>
      <c r="G19" s="1" t="s">
        <v>858</v>
      </c>
      <c r="H19" s="1" t="s">
        <v>859</v>
      </c>
      <c r="I19" s="1" t="s">
        <v>979</v>
      </c>
      <c r="J19" s="1" t="s">
        <v>30</v>
      </c>
      <c r="K19" s="1" t="s">
        <v>980</v>
      </c>
      <c r="L19" s="1" t="s">
        <v>980</v>
      </c>
      <c r="M19" s="1" t="s">
        <v>862</v>
      </c>
      <c r="N19" s="1" t="s">
        <v>862</v>
      </c>
      <c r="O19" s="1" t="s">
        <v>863</v>
      </c>
      <c r="P19" s="1" t="s">
        <v>864</v>
      </c>
      <c r="Q19" s="1" t="s">
        <v>865</v>
      </c>
      <c r="R19" s="1" t="s">
        <v>981</v>
      </c>
      <c r="S19" s="1" t="s">
        <v>867</v>
      </c>
      <c r="T19" s="1" t="s">
        <v>868</v>
      </c>
      <c r="U19" s="1" t="s">
        <v>869</v>
      </c>
      <c r="V19" s="1" t="s">
        <v>898</v>
      </c>
    </row>
    <row r="20" s="1" customFormat="1" spans="1:22">
      <c r="A20" s="3">
        <v>999222780813505</v>
      </c>
      <c r="B20" s="1" t="s">
        <v>854</v>
      </c>
      <c r="C20" s="1" t="s">
        <v>982</v>
      </c>
      <c r="D20" s="1" t="s">
        <v>983</v>
      </c>
      <c r="E20" s="1" t="s">
        <v>984</v>
      </c>
      <c r="F20" s="1" t="s">
        <v>854</v>
      </c>
      <c r="G20" s="1" t="s">
        <v>858</v>
      </c>
      <c r="H20" s="1" t="s">
        <v>859</v>
      </c>
      <c r="I20" s="1" t="s">
        <v>985</v>
      </c>
      <c r="J20" s="1" t="s">
        <v>30</v>
      </c>
      <c r="K20" s="1" t="s">
        <v>986</v>
      </c>
      <c r="L20" s="1" t="s">
        <v>986</v>
      </c>
      <c r="M20" s="1" t="s">
        <v>862</v>
      </c>
      <c r="N20" s="1" t="s">
        <v>862</v>
      </c>
      <c r="O20" s="1" t="s">
        <v>863</v>
      </c>
      <c r="P20" s="1" t="s">
        <v>864</v>
      </c>
      <c r="Q20" s="1" t="s">
        <v>865</v>
      </c>
      <c r="R20" s="1" t="s">
        <v>987</v>
      </c>
      <c r="S20" s="1" t="s">
        <v>867</v>
      </c>
      <c r="T20" s="1" t="s">
        <v>868</v>
      </c>
      <c r="U20" s="1" t="s">
        <v>869</v>
      </c>
      <c r="V20" s="1" t="s">
        <v>988</v>
      </c>
    </row>
    <row r="21" s="1" customFormat="1" spans="1:22">
      <c r="A21" s="3">
        <v>999222780209129</v>
      </c>
      <c r="B21" s="1" t="s">
        <v>854</v>
      </c>
      <c r="C21" s="1" t="s">
        <v>989</v>
      </c>
      <c r="D21" s="1" t="s">
        <v>990</v>
      </c>
      <c r="E21" s="1" t="s">
        <v>991</v>
      </c>
      <c r="F21" s="1" t="s">
        <v>854</v>
      </c>
      <c r="G21" s="1" t="s">
        <v>858</v>
      </c>
      <c r="H21" s="1" t="s">
        <v>859</v>
      </c>
      <c r="I21" s="1" t="s">
        <v>992</v>
      </c>
      <c r="J21" s="1" t="s">
        <v>30</v>
      </c>
      <c r="K21" s="1" t="s">
        <v>993</v>
      </c>
      <c r="L21" s="1" t="s">
        <v>993</v>
      </c>
      <c r="M21" s="1" t="s">
        <v>862</v>
      </c>
      <c r="N21" s="1" t="s">
        <v>862</v>
      </c>
      <c r="O21" s="1" t="s">
        <v>863</v>
      </c>
      <c r="P21" s="1" t="s">
        <v>864</v>
      </c>
      <c r="Q21" s="1" t="s">
        <v>865</v>
      </c>
      <c r="R21" s="1" t="s">
        <v>994</v>
      </c>
      <c r="S21" s="1" t="s">
        <v>867</v>
      </c>
      <c r="T21" s="1" t="s">
        <v>868</v>
      </c>
      <c r="U21" s="1" t="s">
        <v>869</v>
      </c>
      <c r="V21" s="1" t="s">
        <v>918</v>
      </c>
    </row>
    <row r="22" s="1" customFormat="1" spans="1:22">
      <c r="A22" s="3">
        <v>999222779838761</v>
      </c>
      <c r="B22" s="1" t="s">
        <v>854</v>
      </c>
      <c r="C22" s="1" t="s">
        <v>995</v>
      </c>
      <c r="D22" s="1" t="s">
        <v>996</v>
      </c>
      <c r="E22" s="1" t="s">
        <v>997</v>
      </c>
      <c r="F22" s="1" t="s">
        <v>854</v>
      </c>
      <c r="G22" s="1" t="s">
        <v>858</v>
      </c>
      <c r="H22" s="1" t="s">
        <v>859</v>
      </c>
      <c r="I22" s="1" t="s">
        <v>895</v>
      </c>
      <c r="J22" s="1" t="s">
        <v>30</v>
      </c>
      <c r="K22" s="1" t="s">
        <v>896</v>
      </c>
      <c r="L22" s="1" t="s">
        <v>896</v>
      </c>
      <c r="M22" s="1" t="s">
        <v>862</v>
      </c>
      <c r="N22" s="1" t="s">
        <v>862</v>
      </c>
      <c r="O22" s="1" t="s">
        <v>863</v>
      </c>
      <c r="P22" s="1" t="s">
        <v>864</v>
      </c>
      <c r="Q22" s="1" t="s">
        <v>865</v>
      </c>
      <c r="R22" s="1" t="s">
        <v>998</v>
      </c>
      <c r="S22" s="1" t="s">
        <v>867</v>
      </c>
      <c r="T22" s="1" t="s">
        <v>868</v>
      </c>
      <c r="U22" s="1" t="s">
        <v>869</v>
      </c>
      <c r="V22" s="1" t="s">
        <v>918</v>
      </c>
    </row>
    <row r="23" s="1" customFormat="1" spans="1:22">
      <c r="A23" s="3">
        <v>999222778448355</v>
      </c>
      <c r="B23" s="1" t="s">
        <v>854</v>
      </c>
      <c r="C23" s="1" t="s">
        <v>999</v>
      </c>
      <c r="D23" s="1" t="s">
        <v>1000</v>
      </c>
      <c r="E23" s="1" t="s">
        <v>1001</v>
      </c>
      <c r="F23" s="1" t="s">
        <v>854</v>
      </c>
      <c r="G23" s="1" t="s">
        <v>858</v>
      </c>
      <c r="H23" s="1" t="s">
        <v>859</v>
      </c>
      <c r="I23" s="1" t="s">
        <v>1002</v>
      </c>
      <c r="J23" s="1" t="s">
        <v>30</v>
      </c>
      <c r="K23" s="1" t="s">
        <v>1003</v>
      </c>
      <c r="L23" s="1" t="s">
        <v>1003</v>
      </c>
      <c r="M23" s="1" t="s">
        <v>862</v>
      </c>
      <c r="N23" s="1" t="s">
        <v>862</v>
      </c>
      <c r="O23" s="1" t="s">
        <v>863</v>
      </c>
      <c r="P23" s="1" t="s">
        <v>864</v>
      </c>
      <c r="Q23" s="1" t="s">
        <v>865</v>
      </c>
      <c r="R23" s="1" t="s">
        <v>1004</v>
      </c>
      <c r="S23" s="1" t="s">
        <v>867</v>
      </c>
      <c r="T23" s="1" t="s">
        <v>868</v>
      </c>
      <c r="U23" s="1" t="s">
        <v>869</v>
      </c>
      <c r="V23" s="1" t="s">
        <v>962</v>
      </c>
    </row>
    <row r="24" s="1" customFormat="1" spans="1:22">
      <c r="A24" s="3">
        <v>999222775117395</v>
      </c>
      <c r="B24" s="1" t="s">
        <v>854</v>
      </c>
      <c r="C24" s="1" t="s">
        <v>1005</v>
      </c>
      <c r="D24" s="1" t="s">
        <v>1006</v>
      </c>
      <c r="E24" s="1" t="s">
        <v>1007</v>
      </c>
      <c r="F24" s="1" t="s">
        <v>854</v>
      </c>
      <c r="G24" s="1" t="s">
        <v>858</v>
      </c>
      <c r="H24" s="1" t="s">
        <v>859</v>
      </c>
      <c r="I24" s="1" t="s">
        <v>1008</v>
      </c>
      <c r="J24" s="1" t="s">
        <v>30</v>
      </c>
      <c r="K24" s="1" t="s">
        <v>1009</v>
      </c>
      <c r="L24" s="1" t="s">
        <v>1009</v>
      </c>
      <c r="M24" s="1" t="s">
        <v>862</v>
      </c>
      <c r="N24" s="1" t="s">
        <v>862</v>
      </c>
      <c r="O24" s="1" t="s">
        <v>863</v>
      </c>
      <c r="P24" s="1" t="s">
        <v>864</v>
      </c>
      <c r="Q24" s="1" t="s">
        <v>865</v>
      </c>
      <c r="R24" s="1" t="s">
        <v>1010</v>
      </c>
      <c r="S24" s="1" t="s">
        <v>867</v>
      </c>
      <c r="T24" s="1" t="s">
        <v>868</v>
      </c>
      <c r="U24" s="1" t="s">
        <v>869</v>
      </c>
      <c r="V24" s="1" t="s">
        <v>918</v>
      </c>
    </row>
    <row r="25" s="1" customFormat="1" spans="1:22">
      <c r="A25" s="3">
        <v>999222775041521</v>
      </c>
      <c r="B25" s="1" t="s">
        <v>854</v>
      </c>
      <c r="C25" s="1" t="s">
        <v>1011</v>
      </c>
      <c r="D25" s="1" t="s">
        <v>1012</v>
      </c>
      <c r="E25" s="1" t="s">
        <v>1013</v>
      </c>
      <c r="F25" s="1" t="s">
        <v>854</v>
      </c>
      <c r="G25" s="1" t="s">
        <v>858</v>
      </c>
      <c r="H25" s="1" t="s">
        <v>859</v>
      </c>
      <c r="I25" s="1" t="s">
        <v>1014</v>
      </c>
      <c r="J25" s="1" t="s">
        <v>30</v>
      </c>
      <c r="K25" s="1" t="s">
        <v>1015</v>
      </c>
      <c r="L25" s="1" t="s">
        <v>1015</v>
      </c>
      <c r="M25" s="1" t="s">
        <v>862</v>
      </c>
      <c r="N25" s="1" t="s">
        <v>862</v>
      </c>
      <c r="O25" s="1" t="s">
        <v>863</v>
      </c>
      <c r="P25" s="1" t="s">
        <v>864</v>
      </c>
      <c r="Q25" s="1" t="s">
        <v>865</v>
      </c>
      <c r="R25" s="1" t="s">
        <v>1016</v>
      </c>
      <c r="S25" s="1" t="s">
        <v>867</v>
      </c>
      <c r="T25" s="1" t="s">
        <v>868</v>
      </c>
      <c r="U25" s="1" t="s">
        <v>869</v>
      </c>
      <c r="V25" s="1" t="s">
        <v>1017</v>
      </c>
    </row>
    <row r="26" s="1" customFormat="1" spans="1:22">
      <c r="A26" s="3">
        <v>999222774233239</v>
      </c>
      <c r="B26" s="1" t="s">
        <v>854</v>
      </c>
      <c r="C26" s="1" t="s">
        <v>1018</v>
      </c>
      <c r="D26" s="1" t="s">
        <v>1019</v>
      </c>
      <c r="E26" s="1" t="s">
        <v>1020</v>
      </c>
      <c r="F26" s="1" t="s">
        <v>854</v>
      </c>
      <c r="G26" s="1" t="s">
        <v>858</v>
      </c>
      <c r="H26" s="1" t="s">
        <v>859</v>
      </c>
      <c r="I26" s="1" t="s">
        <v>1021</v>
      </c>
      <c r="J26" s="1" t="s">
        <v>30</v>
      </c>
      <c r="K26" s="1" t="s">
        <v>1022</v>
      </c>
      <c r="L26" s="1" t="s">
        <v>1022</v>
      </c>
      <c r="M26" s="1" t="s">
        <v>862</v>
      </c>
      <c r="N26" s="1" t="s">
        <v>862</v>
      </c>
      <c r="O26" s="1" t="s">
        <v>863</v>
      </c>
      <c r="P26" s="1" t="s">
        <v>864</v>
      </c>
      <c r="Q26" s="1" t="s">
        <v>865</v>
      </c>
      <c r="R26" s="1" t="s">
        <v>1023</v>
      </c>
      <c r="S26" s="1" t="s">
        <v>867</v>
      </c>
      <c r="T26" s="1" t="s">
        <v>868</v>
      </c>
      <c r="U26" s="1" t="s">
        <v>869</v>
      </c>
      <c r="V26" s="1" t="s">
        <v>988</v>
      </c>
    </row>
    <row r="27" s="1" customFormat="1" spans="1:22">
      <c r="A27" s="3">
        <v>999222774198840</v>
      </c>
      <c r="B27" s="1" t="s">
        <v>854</v>
      </c>
      <c r="C27" s="1" t="s">
        <v>1024</v>
      </c>
      <c r="D27" s="1" t="s">
        <v>1025</v>
      </c>
      <c r="E27" s="1" t="s">
        <v>1026</v>
      </c>
      <c r="F27" s="1" t="s">
        <v>854</v>
      </c>
      <c r="G27" s="1" t="s">
        <v>858</v>
      </c>
      <c r="H27" s="1" t="s">
        <v>859</v>
      </c>
      <c r="I27" s="1" t="s">
        <v>1027</v>
      </c>
      <c r="J27" s="1" t="s">
        <v>30</v>
      </c>
      <c r="K27" s="1" t="s">
        <v>1028</v>
      </c>
      <c r="L27" s="1" t="s">
        <v>1028</v>
      </c>
      <c r="M27" s="1" t="s">
        <v>862</v>
      </c>
      <c r="N27" s="1" t="s">
        <v>862</v>
      </c>
      <c r="O27" s="1" t="s">
        <v>863</v>
      </c>
      <c r="P27" s="1" t="s">
        <v>864</v>
      </c>
      <c r="Q27" s="1" t="s">
        <v>865</v>
      </c>
      <c r="R27" s="1" t="s">
        <v>1029</v>
      </c>
      <c r="S27" s="1" t="s">
        <v>867</v>
      </c>
      <c r="T27" s="1" t="s">
        <v>868</v>
      </c>
      <c r="U27" s="1" t="s">
        <v>869</v>
      </c>
      <c r="V27" s="1" t="s">
        <v>1030</v>
      </c>
    </row>
    <row r="28" s="1" customFormat="1" spans="1:22">
      <c r="A28" s="3">
        <v>999222774143267</v>
      </c>
      <c r="B28" s="1" t="s">
        <v>854</v>
      </c>
      <c r="C28" s="1" t="s">
        <v>1031</v>
      </c>
      <c r="D28" s="1" t="s">
        <v>1032</v>
      </c>
      <c r="E28" s="1" t="s">
        <v>1033</v>
      </c>
      <c r="F28" s="1" t="s">
        <v>854</v>
      </c>
      <c r="G28" s="1" t="s">
        <v>858</v>
      </c>
      <c r="H28" s="1" t="s">
        <v>859</v>
      </c>
      <c r="I28" s="1" t="s">
        <v>1034</v>
      </c>
      <c r="J28" s="1" t="s">
        <v>30</v>
      </c>
      <c r="K28" s="1" t="s">
        <v>1035</v>
      </c>
      <c r="L28" s="1" t="s">
        <v>1035</v>
      </c>
      <c r="M28" s="1" t="s">
        <v>862</v>
      </c>
      <c r="N28" s="1" t="s">
        <v>862</v>
      </c>
      <c r="O28" s="1" t="s">
        <v>863</v>
      </c>
      <c r="P28" s="1" t="s">
        <v>864</v>
      </c>
      <c r="Q28" s="1" t="s">
        <v>865</v>
      </c>
      <c r="R28" s="1" t="s">
        <v>1036</v>
      </c>
      <c r="S28" s="1" t="s">
        <v>867</v>
      </c>
      <c r="T28" s="1" t="s">
        <v>868</v>
      </c>
      <c r="U28" s="1" t="s">
        <v>869</v>
      </c>
      <c r="V28" s="1" t="s">
        <v>1037</v>
      </c>
    </row>
    <row r="29" s="1" customFormat="1" spans="1:22">
      <c r="A29" s="3">
        <v>999222774121392</v>
      </c>
      <c r="B29" s="1" t="s">
        <v>854</v>
      </c>
      <c r="C29" s="1" t="s">
        <v>1038</v>
      </c>
      <c r="D29" s="1" t="s">
        <v>1039</v>
      </c>
      <c r="E29" s="1" t="s">
        <v>1040</v>
      </c>
      <c r="F29" s="1" t="s">
        <v>854</v>
      </c>
      <c r="G29" s="1" t="s">
        <v>858</v>
      </c>
      <c r="H29" s="1" t="s">
        <v>859</v>
      </c>
      <c r="I29" s="1" t="s">
        <v>1041</v>
      </c>
      <c r="J29" s="1" t="s">
        <v>30</v>
      </c>
      <c r="K29" s="1" t="s">
        <v>1042</v>
      </c>
      <c r="L29" s="1" t="s">
        <v>1042</v>
      </c>
      <c r="M29" s="1" t="s">
        <v>862</v>
      </c>
      <c r="N29" s="1" t="s">
        <v>862</v>
      </c>
      <c r="O29" s="1" t="s">
        <v>863</v>
      </c>
      <c r="P29" s="1" t="s">
        <v>864</v>
      </c>
      <c r="Q29" s="1" t="s">
        <v>865</v>
      </c>
      <c r="R29" s="1" t="s">
        <v>1043</v>
      </c>
      <c r="S29" s="1" t="s">
        <v>867</v>
      </c>
      <c r="T29" s="1" t="s">
        <v>868</v>
      </c>
      <c r="U29" s="1" t="s">
        <v>869</v>
      </c>
      <c r="V29" s="1" t="s">
        <v>962</v>
      </c>
    </row>
    <row r="30" s="1" customFormat="1" spans="1:22">
      <c r="A30" s="3">
        <v>999222773960539</v>
      </c>
      <c r="B30" s="1" t="s">
        <v>854</v>
      </c>
      <c r="C30" s="1" t="s">
        <v>1044</v>
      </c>
      <c r="D30" s="1" t="s">
        <v>1045</v>
      </c>
      <c r="E30" s="1" t="s">
        <v>1046</v>
      </c>
      <c r="F30" s="1" t="s">
        <v>854</v>
      </c>
      <c r="G30" s="1" t="s">
        <v>858</v>
      </c>
      <c r="H30" s="1" t="s">
        <v>859</v>
      </c>
      <c r="I30" s="1" t="s">
        <v>1047</v>
      </c>
      <c r="J30" s="1" t="s">
        <v>30</v>
      </c>
      <c r="K30" s="1" t="s">
        <v>1048</v>
      </c>
      <c r="L30" s="1" t="s">
        <v>1048</v>
      </c>
      <c r="M30" s="1" t="s">
        <v>862</v>
      </c>
      <c r="N30" s="1" t="s">
        <v>862</v>
      </c>
      <c r="O30" s="1" t="s">
        <v>863</v>
      </c>
      <c r="P30" s="1" t="s">
        <v>864</v>
      </c>
      <c r="Q30" s="1" t="s">
        <v>865</v>
      </c>
      <c r="R30" s="1" t="s">
        <v>1049</v>
      </c>
      <c r="S30" s="1" t="s">
        <v>867</v>
      </c>
      <c r="T30" s="1" t="s">
        <v>868</v>
      </c>
      <c r="U30" s="1" t="s">
        <v>869</v>
      </c>
      <c r="V30" s="1" t="s">
        <v>1050</v>
      </c>
    </row>
    <row r="31" s="1" customFormat="1" spans="1:22">
      <c r="A31" s="3">
        <v>999222773927232</v>
      </c>
      <c r="B31" s="1" t="s">
        <v>854</v>
      </c>
      <c r="C31" s="1" t="s">
        <v>1051</v>
      </c>
      <c r="D31" s="1" t="s">
        <v>1052</v>
      </c>
      <c r="E31" s="1" t="s">
        <v>1053</v>
      </c>
      <c r="F31" s="1" t="s">
        <v>854</v>
      </c>
      <c r="G31" s="1" t="s">
        <v>858</v>
      </c>
      <c r="H31" s="1" t="s">
        <v>859</v>
      </c>
      <c r="I31" s="1" t="s">
        <v>1054</v>
      </c>
      <c r="J31" s="1" t="s">
        <v>30</v>
      </c>
      <c r="K31" s="1" t="s">
        <v>1055</v>
      </c>
      <c r="L31" s="1" t="s">
        <v>1055</v>
      </c>
      <c r="M31" s="1" t="s">
        <v>862</v>
      </c>
      <c r="N31" s="1" t="s">
        <v>862</v>
      </c>
      <c r="O31" s="1" t="s">
        <v>863</v>
      </c>
      <c r="P31" s="1" t="s">
        <v>864</v>
      </c>
      <c r="Q31" s="1" t="s">
        <v>865</v>
      </c>
      <c r="R31" s="1" t="s">
        <v>1056</v>
      </c>
      <c r="S31" s="1" t="s">
        <v>867</v>
      </c>
      <c r="T31" s="1" t="s">
        <v>868</v>
      </c>
      <c r="U31" s="1" t="s">
        <v>869</v>
      </c>
      <c r="V31" s="1" t="s">
        <v>1057</v>
      </c>
    </row>
    <row r="32" s="1" customFormat="1" spans="1:22">
      <c r="A32" s="3">
        <v>999222773877410</v>
      </c>
      <c r="B32" s="1" t="s">
        <v>854</v>
      </c>
      <c r="C32" s="1" t="s">
        <v>1058</v>
      </c>
      <c r="D32" s="1" t="s">
        <v>1059</v>
      </c>
      <c r="E32" s="1" t="s">
        <v>1060</v>
      </c>
      <c r="F32" s="1" t="s">
        <v>854</v>
      </c>
      <c r="G32" s="1" t="s">
        <v>858</v>
      </c>
      <c r="H32" s="1" t="s">
        <v>859</v>
      </c>
      <c r="I32" s="1" t="s">
        <v>922</v>
      </c>
      <c r="J32" s="1" t="s">
        <v>30</v>
      </c>
      <c r="K32" s="1" t="s">
        <v>923</v>
      </c>
      <c r="L32" s="1" t="s">
        <v>923</v>
      </c>
      <c r="M32" s="1" t="s">
        <v>862</v>
      </c>
      <c r="N32" s="1" t="s">
        <v>862</v>
      </c>
      <c r="O32" s="1" t="s">
        <v>863</v>
      </c>
      <c r="P32" s="1" t="s">
        <v>864</v>
      </c>
      <c r="Q32" s="1" t="s">
        <v>865</v>
      </c>
      <c r="R32" s="1" t="s">
        <v>1061</v>
      </c>
      <c r="S32" s="1" t="s">
        <v>867</v>
      </c>
      <c r="T32" s="1" t="s">
        <v>868</v>
      </c>
      <c r="U32" s="1" t="s">
        <v>869</v>
      </c>
      <c r="V32" s="1" t="s">
        <v>905</v>
      </c>
    </row>
    <row r="33" s="1" customFormat="1" spans="1:22">
      <c r="A33" s="3">
        <v>999222773871549</v>
      </c>
      <c r="B33" s="1" t="s">
        <v>854</v>
      </c>
      <c r="C33" s="1" t="s">
        <v>1062</v>
      </c>
      <c r="D33" s="1" t="s">
        <v>1063</v>
      </c>
      <c r="E33" s="1" t="s">
        <v>1064</v>
      </c>
      <c r="F33" s="1" t="s">
        <v>854</v>
      </c>
      <c r="G33" s="1" t="s">
        <v>858</v>
      </c>
      <c r="H33" s="1" t="s">
        <v>859</v>
      </c>
      <c r="I33" s="1" t="s">
        <v>1065</v>
      </c>
      <c r="J33" s="1" t="s">
        <v>30</v>
      </c>
      <c r="K33" s="1" t="s">
        <v>1066</v>
      </c>
      <c r="L33" s="1" t="s">
        <v>1066</v>
      </c>
      <c r="M33" s="1" t="s">
        <v>862</v>
      </c>
      <c r="N33" s="1" t="s">
        <v>862</v>
      </c>
      <c r="O33" s="1" t="s">
        <v>863</v>
      </c>
      <c r="P33" s="1" t="s">
        <v>864</v>
      </c>
      <c r="Q33" s="1" t="s">
        <v>865</v>
      </c>
      <c r="R33" s="1" t="s">
        <v>1067</v>
      </c>
      <c r="S33" s="1" t="s">
        <v>867</v>
      </c>
      <c r="T33" s="1" t="s">
        <v>868</v>
      </c>
      <c r="U33" s="1" t="s">
        <v>869</v>
      </c>
      <c r="V33" s="1" t="s">
        <v>962</v>
      </c>
    </row>
    <row r="34" s="1" customFormat="1" spans="1:22">
      <c r="A34" s="3">
        <v>999222773684426</v>
      </c>
      <c r="B34" s="1" t="s">
        <v>854</v>
      </c>
      <c r="C34" s="1" t="s">
        <v>1068</v>
      </c>
      <c r="D34" s="1" t="s">
        <v>1069</v>
      </c>
      <c r="E34" s="1" t="s">
        <v>1070</v>
      </c>
      <c r="F34" s="1" t="s">
        <v>854</v>
      </c>
      <c r="G34" s="1" t="s">
        <v>858</v>
      </c>
      <c r="H34" s="1" t="s">
        <v>859</v>
      </c>
      <c r="I34" s="1" t="s">
        <v>1054</v>
      </c>
      <c r="J34" s="1" t="s">
        <v>30</v>
      </c>
      <c r="K34" s="1" t="s">
        <v>1055</v>
      </c>
      <c r="L34" s="1" t="s">
        <v>1055</v>
      </c>
      <c r="M34" s="1" t="s">
        <v>862</v>
      </c>
      <c r="N34" s="1" t="s">
        <v>862</v>
      </c>
      <c r="O34" s="1" t="s">
        <v>863</v>
      </c>
      <c r="P34" s="1" t="s">
        <v>864</v>
      </c>
      <c r="Q34" s="1" t="s">
        <v>865</v>
      </c>
      <c r="R34" s="1" t="s">
        <v>1071</v>
      </c>
      <c r="S34" s="1" t="s">
        <v>867</v>
      </c>
      <c r="T34" s="1" t="s">
        <v>868</v>
      </c>
      <c r="U34" s="1" t="s">
        <v>869</v>
      </c>
      <c r="V34" s="1" t="s">
        <v>955</v>
      </c>
    </row>
    <row r="35" s="1" customFormat="1" spans="1:22">
      <c r="A35" s="3">
        <v>999222772991533</v>
      </c>
      <c r="B35" s="1" t="s">
        <v>854</v>
      </c>
      <c r="C35" s="1" t="s">
        <v>1072</v>
      </c>
      <c r="D35" s="1" t="s">
        <v>1073</v>
      </c>
      <c r="E35" s="1" t="s">
        <v>1074</v>
      </c>
      <c r="F35" s="1" t="s">
        <v>854</v>
      </c>
      <c r="G35" s="1" t="s">
        <v>858</v>
      </c>
      <c r="H35" s="1" t="s">
        <v>859</v>
      </c>
      <c r="I35" s="1" t="s">
        <v>1075</v>
      </c>
      <c r="J35" s="1" t="s">
        <v>30</v>
      </c>
      <c r="K35" s="1" t="s">
        <v>1076</v>
      </c>
      <c r="L35" s="1" t="s">
        <v>1076</v>
      </c>
      <c r="M35" s="1" t="s">
        <v>862</v>
      </c>
      <c r="N35" s="1" t="s">
        <v>862</v>
      </c>
      <c r="O35" s="1" t="s">
        <v>863</v>
      </c>
      <c r="P35" s="1" t="s">
        <v>864</v>
      </c>
      <c r="Q35" s="1" t="s">
        <v>865</v>
      </c>
      <c r="R35" s="1" t="s">
        <v>1077</v>
      </c>
      <c r="S35" s="1" t="s">
        <v>867</v>
      </c>
      <c r="T35" s="1" t="s">
        <v>868</v>
      </c>
      <c r="U35" s="1" t="s">
        <v>869</v>
      </c>
      <c r="V35" s="1" t="s">
        <v>905</v>
      </c>
    </row>
    <row r="36" s="1" customFormat="1" spans="1:22">
      <c r="A36" s="3">
        <v>999222772889921</v>
      </c>
      <c r="B36" s="1" t="s">
        <v>854</v>
      </c>
      <c r="C36" s="1" t="s">
        <v>1078</v>
      </c>
      <c r="D36" s="1" t="s">
        <v>1079</v>
      </c>
      <c r="E36" s="1" t="s">
        <v>1080</v>
      </c>
      <c r="F36" s="1" t="s">
        <v>854</v>
      </c>
      <c r="G36" s="1" t="s">
        <v>858</v>
      </c>
      <c r="H36" s="1" t="s">
        <v>859</v>
      </c>
      <c r="I36" s="1" t="s">
        <v>1081</v>
      </c>
      <c r="J36" s="1" t="s">
        <v>30</v>
      </c>
      <c r="K36" s="1" t="s">
        <v>1082</v>
      </c>
      <c r="L36" s="1" t="s">
        <v>1082</v>
      </c>
      <c r="M36" s="1" t="s">
        <v>862</v>
      </c>
      <c r="N36" s="1" t="s">
        <v>862</v>
      </c>
      <c r="O36" s="1" t="s">
        <v>863</v>
      </c>
      <c r="P36" s="1" t="s">
        <v>864</v>
      </c>
      <c r="Q36" s="1" t="s">
        <v>865</v>
      </c>
      <c r="R36" s="1" t="s">
        <v>1083</v>
      </c>
      <c r="S36" s="1" t="s">
        <v>867</v>
      </c>
      <c r="T36" s="1" t="s">
        <v>868</v>
      </c>
      <c r="U36" s="1" t="s">
        <v>869</v>
      </c>
      <c r="V36" s="1" t="s">
        <v>905</v>
      </c>
    </row>
    <row r="37" s="1" customFormat="1" spans="1:22">
      <c r="A37" s="3">
        <v>999222772744436</v>
      </c>
      <c r="B37" s="1" t="s">
        <v>1084</v>
      </c>
      <c r="C37" s="1" t="s">
        <v>1085</v>
      </c>
      <c r="D37" s="1" t="s">
        <v>1086</v>
      </c>
      <c r="E37" s="1" t="s">
        <v>1087</v>
      </c>
      <c r="F37" s="1" t="s">
        <v>854</v>
      </c>
      <c r="G37" s="1" t="s">
        <v>858</v>
      </c>
      <c r="H37" s="1" t="s">
        <v>859</v>
      </c>
      <c r="I37" s="1" t="s">
        <v>1088</v>
      </c>
      <c r="J37" s="1" t="s">
        <v>30</v>
      </c>
      <c r="K37" s="1" t="s">
        <v>1089</v>
      </c>
      <c r="L37" s="1" t="s">
        <v>1089</v>
      </c>
      <c r="M37" s="1" t="s">
        <v>862</v>
      </c>
      <c r="N37" s="1" t="s">
        <v>862</v>
      </c>
      <c r="O37" s="1" t="s">
        <v>863</v>
      </c>
      <c r="P37" s="1" t="s">
        <v>864</v>
      </c>
      <c r="Q37" s="1" t="s">
        <v>865</v>
      </c>
      <c r="R37" s="1" t="s">
        <v>1090</v>
      </c>
      <c r="S37" s="1" t="s">
        <v>867</v>
      </c>
      <c r="T37" s="1" t="s">
        <v>868</v>
      </c>
      <c r="U37" s="1" t="s">
        <v>869</v>
      </c>
      <c r="V37" s="1" t="s">
        <v>1091</v>
      </c>
    </row>
    <row r="38" s="1" customFormat="1" spans="1:22">
      <c r="A38" s="3">
        <v>999222772699523</v>
      </c>
      <c r="B38" s="1" t="s">
        <v>1084</v>
      </c>
      <c r="C38" s="1" t="s">
        <v>1092</v>
      </c>
      <c r="D38" s="1" t="s">
        <v>1093</v>
      </c>
      <c r="E38" s="1" t="s">
        <v>1094</v>
      </c>
      <c r="F38" s="1" t="s">
        <v>854</v>
      </c>
      <c r="G38" s="1" t="s">
        <v>858</v>
      </c>
      <c r="H38" s="1" t="s">
        <v>859</v>
      </c>
      <c r="I38" s="1" t="s">
        <v>1095</v>
      </c>
      <c r="J38" s="1" t="s">
        <v>30</v>
      </c>
      <c r="K38" s="1" t="s">
        <v>1096</v>
      </c>
      <c r="L38" s="1" t="s">
        <v>1096</v>
      </c>
      <c r="M38" s="1" t="s">
        <v>862</v>
      </c>
      <c r="N38" s="1" t="s">
        <v>862</v>
      </c>
      <c r="O38" s="1" t="s">
        <v>863</v>
      </c>
      <c r="P38" s="1" t="s">
        <v>864</v>
      </c>
      <c r="Q38" s="1" t="s">
        <v>865</v>
      </c>
      <c r="R38" s="1" t="s">
        <v>1097</v>
      </c>
      <c r="S38" s="1" t="s">
        <v>867</v>
      </c>
      <c r="T38" s="1" t="s">
        <v>868</v>
      </c>
      <c r="U38" s="1" t="s">
        <v>869</v>
      </c>
      <c r="V38" s="1" t="s">
        <v>898</v>
      </c>
    </row>
    <row r="39" s="1" customFormat="1" spans="1:22">
      <c r="A39" s="3">
        <v>999222772597164</v>
      </c>
      <c r="B39" s="1" t="s">
        <v>1084</v>
      </c>
      <c r="C39" s="1" t="s">
        <v>1098</v>
      </c>
      <c r="D39" s="1" t="s">
        <v>1099</v>
      </c>
      <c r="E39" s="1" t="s">
        <v>1100</v>
      </c>
      <c r="F39" s="1" t="s">
        <v>854</v>
      </c>
      <c r="G39" s="1" t="s">
        <v>858</v>
      </c>
      <c r="H39" s="1" t="s">
        <v>859</v>
      </c>
      <c r="I39" s="1" t="s">
        <v>1101</v>
      </c>
      <c r="J39" s="1" t="s">
        <v>30</v>
      </c>
      <c r="K39" s="1" t="s">
        <v>1102</v>
      </c>
      <c r="L39" s="1" t="s">
        <v>1102</v>
      </c>
      <c r="M39" s="1" t="s">
        <v>862</v>
      </c>
      <c r="N39" s="1" t="s">
        <v>862</v>
      </c>
      <c r="O39" s="1" t="s">
        <v>863</v>
      </c>
      <c r="P39" s="1" t="s">
        <v>864</v>
      </c>
      <c r="Q39" s="1" t="s">
        <v>865</v>
      </c>
      <c r="R39" s="1" t="s">
        <v>1103</v>
      </c>
      <c r="S39" s="1" t="s">
        <v>867</v>
      </c>
      <c r="T39" s="1" t="s">
        <v>868</v>
      </c>
      <c r="U39" s="1" t="s">
        <v>869</v>
      </c>
      <c r="V39" s="1" t="s">
        <v>905</v>
      </c>
    </row>
    <row r="40" s="1" customFormat="1" spans="1:22">
      <c r="A40" s="3">
        <v>999222772492644</v>
      </c>
      <c r="B40" s="1" t="s">
        <v>1084</v>
      </c>
      <c r="C40" s="1" t="s">
        <v>1104</v>
      </c>
      <c r="D40" s="1" t="s">
        <v>1105</v>
      </c>
      <c r="E40" s="1" t="s">
        <v>1106</v>
      </c>
      <c r="F40" s="1" t="s">
        <v>854</v>
      </c>
      <c r="G40" s="1" t="s">
        <v>858</v>
      </c>
      <c r="H40" s="1" t="s">
        <v>859</v>
      </c>
      <c r="I40" s="1" t="s">
        <v>1107</v>
      </c>
      <c r="J40" s="1" t="s">
        <v>30</v>
      </c>
      <c r="K40" s="1" t="s">
        <v>1108</v>
      </c>
      <c r="L40" s="1" t="s">
        <v>1108</v>
      </c>
      <c r="M40" s="1" t="s">
        <v>862</v>
      </c>
      <c r="N40" s="1" t="s">
        <v>862</v>
      </c>
      <c r="O40" s="1" t="s">
        <v>863</v>
      </c>
      <c r="P40" s="1" t="s">
        <v>864</v>
      </c>
      <c r="Q40" s="1" t="s">
        <v>865</v>
      </c>
      <c r="R40" s="1" t="s">
        <v>1109</v>
      </c>
      <c r="S40" s="1" t="s">
        <v>867</v>
      </c>
      <c r="T40" s="1" t="s">
        <v>868</v>
      </c>
      <c r="U40" s="1" t="s">
        <v>869</v>
      </c>
      <c r="V40" s="1" t="s">
        <v>918</v>
      </c>
    </row>
    <row r="41" s="1" customFormat="1" spans="1:22">
      <c r="A41" s="3">
        <v>999222770356389</v>
      </c>
      <c r="B41" s="1" t="s">
        <v>1084</v>
      </c>
      <c r="C41" s="1" t="s">
        <v>1110</v>
      </c>
      <c r="D41" s="1" t="s">
        <v>1111</v>
      </c>
      <c r="E41" s="1" t="s">
        <v>1112</v>
      </c>
      <c r="F41" s="1" t="s">
        <v>854</v>
      </c>
      <c r="G41" s="1" t="s">
        <v>858</v>
      </c>
      <c r="H41" s="1" t="s">
        <v>859</v>
      </c>
      <c r="I41" s="1" t="s">
        <v>1113</v>
      </c>
      <c r="J41" s="1" t="s">
        <v>30</v>
      </c>
      <c r="K41" s="1" t="s">
        <v>1114</v>
      </c>
      <c r="L41" s="1" t="s">
        <v>1114</v>
      </c>
      <c r="M41" s="1" t="s">
        <v>862</v>
      </c>
      <c r="N41" s="1" t="s">
        <v>862</v>
      </c>
      <c r="O41" s="1" t="s">
        <v>863</v>
      </c>
      <c r="P41" s="1" t="s">
        <v>864</v>
      </c>
      <c r="Q41" s="1" t="s">
        <v>865</v>
      </c>
      <c r="R41" s="1" t="s">
        <v>1115</v>
      </c>
      <c r="S41" s="1" t="s">
        <v>867</v>
      </c>
      <c r="T41" s="1" t="s">
        <v>868</v>
      </c>
      <c r="U41" s="1" t="s">
        <v>869</v>
      </c>
      <c r="V41" s="1" t="s">
        <v>905</v>
      </c>
    </row>
    <row r="42" s="1" customFormat="1" spans="1:22">
      <c r="A42" s="3">
        <v>999222768748171</v>
      </c>
      <c r="B42" s="1" t="s">
        <v>1084</v>
      </c>
      <c r="C42" s="1" t="s">
        <v>1116</v>
      </c>
      <c r="D42" s="1" t="s">
        <v>1117</v>
      </c>
      <c r="E42" s="1" t="s">
        <v>1118</v>
      </c>
      <c r="F42" s="1" t="s">
        <v>854</v>
      </c>
      <c r="G42" s="1" t="s">
        <v>858</v>
      </c>
      <c r="H42" s="1" t="s">
        <v>859</v>
      </c>
      <c r="I42" s="1" t="s">
        <v>1119</v>
      </c>
      <c r="J42" s="1" t="s">
        <v>30</v>
      </c>
      <c r="K42" s="1" t="s">
        <v>1120</v>
      </c>
      <c r="L42" s="1" t="s">
        <v>1120</v>
      </c>
      <c r="M42" s="1" t="s">
        <v>862</v>
      </c>
      <c r="N42" s="1" t="s">
        <v>862</v>
      </c>
      <c r="O42" s="1" t="s">
        <v>863</v>
      </c>
      <c r="P42" s="1" t="s">
        <v>864</v>
      </c>
      <c r="Q42" s="1" t="s">
        <v>865</v>
      </c>
      <c r="R42" s="1" t="s">
        <v>1121</v>
      </c>
      <c r="S42" s="1" t="s">
        <v>867</v>
      </c>
      <c r="T42" s="1" t="s">
        <v>868</v>
      </c>
      <c r="U42" s="1" t="s">
        <v>869</v>
      </c>
      <c r="V42" s="1" t="s">
        <v>898</v>
      </c>
    </row>
    <row r="43" s="1" customFormat="1" spans="1:22">
      <c r="A43" s="3">
        <v>999222765583641</v>
      </c>
      <c r="B43" s="1" t="s">
        <v>1084</v>
      </c>
      <c r="C43" s="1" t="s">
        <v>1122</v>
      </c>
      <c r="D43" s="1" t="s">
        <v>1123</v>
      </c>
      <c r="E43" s="1" t="s">
        <v>1124</v>
      </c>
      <c r="F43" s="1" t="s">
        <v>854</v>
      </c>
      <c r="G43" s="1" t="s">
        <v>858</v>
      </c>
      <c r="H43" s="1" t="s">
        <v>859</v>
      </c>
      <c r="I43" s="1" t="s">
        <v>1125</v>
      </c>
      <c r="J43" s="1" t="s">
        <v>30</v>
      </c>
      <c r="K43" s="1" t="s">
        <v>875</v>
      </c>
      <c r="L43" s="1" t="s">
        <v>875</v>
      </c>
      <c r="M43" s="1" t="s">
        <v>862</v>
      </c>
      <c r="N43" s="1" t="s">
        <v>862</v>
      </c>
      <c r="O43" s="1" t="s">
        <v>863</v>
      </c>
      <c r="P43" s="1" t="s">
        <v>864</v>
      </c>
      <c r="Q43" s="1" t="s">
        <v>865</v>
      </c>
      <c r="R43" s="1" t="s">
        <v>1126</v>
      </c>
      <c r="S43" s="1" t="s">
        <v>867</v>
      </c>
      <c r="T43" s="1" t="s">
        <v>868</v>
      </c>
      <c r="U43" s="1" t="s">
        <v>869</v>
      </c>
      <c r="V43" s="1" t="s">
        <v>988</v>
      </c>
    </row>
    <row r="44" s="1" customFormat="1" spans="1:22">
      <c r="A44" s="3">
        <v>22764874168</v>
      </c>
      <c r="B44" s="1" t="s">
        <v>1084</v>
      </c>
      <c r="C44" s="1" t="s">
        <v>1127</v>
      </c>
      <c r="D44" s="1" t="s">
        <v>1128</v>
      </c>
      <c r="E44" s="1" t="s">
        <v>1129</v>
      </c>
      <c r="F44" s="1" t="s">
        <v>854</v>
      </c>
      <c r="G44" s="1" t="s">
        <v>858</v>
      </c>
      <c r="H44" s="1" t="s">
        <v>859</v>
      </c>
      <c r="I44" s="1" t="s">
        <v>1130</v>
      </c>
      <c r="J44" s="1" t="s">
        <v>30</v>
      </c>
      <c r="K44" s="1" t="s">
        <v>1131</v>
      </c>
      <c r="L44" s="1" t="s">
        <v>1131</v>
      </c>
      <c r="M44" s="1" t="s">
        <v>862</v>
      </c>
      <c r="N44" s="1" t="s">
        <v>862</v>
      </c>
      <c r="O44" s="1" t="s">
        <v>863</v>
      </c>
      <c r="P44" s="1" t="s">
        <v>864</v>
      </c>
      <c r="Q44" s="1" t="s">
        <v>865</v>
      </c>
      <c r="R44" s="1" t="s">
        <v>1132</v>
      </c>
      <c r="S44" s="1" t="s">
        <v>867</v>
      </c>
      <c r="T44" s="1" t="s">
        <v>868</v>
      </c>
      <c r="U44" s="1" t="s">
        <v>869</v>
      </c>
      <c r="V44" s="1" t="s">
        <v>988</v>
      </c>
    </row>
    <row r="45" s="1" customFormat="1" spans="1:22">
      <c r="A45" s="3">
        <v>999222764069745</v>
      </c>
      <c r="B45" s="1" t="s">
        <v>1084</v>
      </c>
      <c r="C45" s="1" t="s">
        <v>1133</v>
      </c>
      <c r="D45" s="1" t="s">
        <v>1134</v>
      </c>
      <c r="E45" s="1" t="s">
        <v>1135</v>
      </c>
      <c r="F45" s="1" t="s">
        <v>1084</v>
      </c>
      <c r="G45" s="1" t="s">
        <v>858</v>
      </c>
      <c r="H45" s="1" t="s">
        <v>859</v>
      </c>
      <c r="I45" s="1" t="s">
        <v>1136</v>
      </c>
      <c r="J45" s="1" t="s">
        <v>30</v>
      </c>
      <c r="K45" s="1" t="s">
        <v>1137</v>
      </c>
      <c r="L45" s="1" t="s">
        <v>1137</v>
      </c>
      <c r="M45" s="1" t="s">
        <v>862</v>
      </c>
      <c r="N45" s="1" t="s">
        <v>862</v>
      </c>
      <c r="O45" s="1" t="s">
        <v>863</v>
      </c>
      <c r="P45" s="1" t="s">
        <v>864</v>
      </c>
      <c r="Q45" s="1" t="s">
        <v>865</v>
      </c>
      <c r="R45" s="1" t="s">
        <v>1138</v>
      </c>
      <c r="S45" s="1" t="s">
        <v>867</v>
      </c>
      <c r="T45" s="1" t="s">
        <v>868</v>
      </c>
      <c r="U45" s="1" t="s">
        <v>869</v>
      </c>
      <c r="V45" s="1" t="s">
        <v>884</v>
      </c>
    </row>
    <row r="46" s="1" customFormat="1" spans="1:22">
      <c r="A46" s="3">
        <v>999222762952920</v>
      </c>
      <c r="B46" s="1" t="s">
        <v>1084</v>
      </c>
      <c r="C46" s="1" t="s">
        <v>1139</v>
      </c>
      <c r="D46" s="1" t="s">
        <v>1140</v>
      </c>
      <c r="E46" s="1" t="s">
        <v>1141</v>
      </c>
      <c r="F46" s="1" t="s">
        <v>854</v>
      </c>
      <c r="G46" s="1" t="s">
        <v>858</v>
      </c>
      <c r="H46" s="1" t="s">
        <v>859</v>
      </c>
      <c r="I46" s="1" t="s">
        <v>1142</v>
      </c>
      <c r="J46" s="1" t="s">
        <v>30</v>
      </c>
      <c r="K46" s="1" t="s">
        <v>1143</v>
      </c>
      <c r="L46" s="1" t="s">
        <v>1143</v>
      </c>
      <c r="M46" s="1" t="s">
        <v>862</v>
      </c>
      <c r="N46" s="1" t="s">
        <v>862</v>
      </c>
      <c r="O46" s="1" t="s">
        <v>863</v>
      </c>
      <c r="P46" s="1" t="s">
        <v>864</v>
      </c>
      <c r="Q46" s="1" t="s">
        <v>865</v>
      </c>
      <c r="R46" s="1" t="s">
        <v>1144</v>
      </c>
      <c r="S46" s="1" t="s">
        <v>867</v>
      </c>
      <c r="T46" s="1" t="s">
        <v>868</v>
      </c>
      <c r="U46" s="1" t="s">
        <v>869</v>
      </c>
      <c r="V46" s="1" t="s">
        <v>918</v>
      </c>
    </row>
    <row r="47" s="1" customFormat="1" spans="1:22">
      <c r="A47" s="3">
        <v>999222761588724</v>
      </c>
      <c r="B47" s="1" t="s">
        <v>1084</v>
      </c>
      <c r="C47" s="1" t="s">
        <v>1145</v>
      </c>
      <c r="D47" s="1" t="s">
        <v>1146</v>
      </c>
      <c r="E47" s="1" t="s">
        <v>1147</v>
      </c>
      <c r="F47" s="1" t="s">
        <v>1084</v>
      </c>
      <c r="G47" s="1" t="s">
        <v>858</v>
      </c>
      <c r="H47" s="1" t="s">
        <v>859</v>
      </c>
      <c r="I47" s="1" t="s">
        <v>1148</v>
      </c>
      <c r="J47" s="1" t="s">
        <v>30</v>
      </c>
      <c r="K47" s="1" t="s">
        <v>1149</v>
      </c>
      <c r="L47" s="1" t="s">
        <v>1149</v>
      </c>
      <c r="M47" s="1" t="s">
        <v>862</v>
      </c>
      <c r="N47" s="1" t="s">
        <v>862</v>
      </c>
      <c r="O47" s="1" t="s">
        <v>863</v>
      </c>
      <c r="P47" s="1" t="s">
        <v>864</v>
      </c>
      <c r="Q47" s="1" t="s">
        <v>865</v>
      </c>
      <c r="R47" s="1" t="s">
        <v>1150</v>
      </c>
      <c r="S47" s="1" t="s">
        <v>867</v>
      </c>
      <c r="T47" s="1" t="s">
        <v>868</v>
      </c>
      <c r="U47" s="1" t="s">
        <v>869</v>
      </c>
      <c r="V47" s="1" t="s">
        <v>962</v>
      </c>
    </row>
    <row r="48" s="1" customFormat="1" spans="1:22">
      <c r="A48" s="3">
        <v>999222752715095</v>
      </c>
      <c r="B48" s="1" t="s">
        <v>1084</v>
      </c>
      <c r="C48" s="1" t="s">
        <v>1151</v>
      </c>
      <c r="D48" s="1" t="s">
        <v>1152</v>
      </c>
      <c r="E48" s="1" t="s">
        <v>1153</v>
      </c>
      <c r="F48" s="1" t="s">
        <v>854</v>
      </c>
      <c r="G48" s="1" t="s">
        <v>858</v>
      </c>
      <c r="H48" s="1" t="s">
        <v>859</v>
      </c>
      <c r="I48" s="1" t="s">
        <v>1154</v>
      </c>
      <c r="J48" s="1" t="s">
        <v>30</v>
      </c>
      <c r="K48" s="1" t="s">
        <v>1155</v>
      </c>
      <c r="L48" s="1" t="s">
        <v>1155</v>
      </c>
      <c r="M48" s="1" t="s">
        <v>862</v>
      </c>
      <c r="N48" s="1" t="s">
        <v>862</v>
      </c>
      <c r="O48" s="1" t="s">
        <v>863</v>
      </c>
      <c r="P48" s="1" t="s">
        <v>864</v>
      </c>
      <c r="Q48" s="1" t="s">
        <v>865</v>
      </c>
      <c r="R48" s="1" t="s">
        <v>1156</v>
      </c>
      <c r="S48" s="1" t="s">
        <v>867</v>
      </c>
      <c r="T48" s="1" t="s">
        <v>868</v>
      </c>
      <c r="U48" s="1" t="s">
        <v>869</v>
      </c>
      <c r="V48" s="1" t="s">
        <v>962</v>
      </c>
    </row>
    <row r="49" s="1" customFormat="1" spans="1:22">
      <c r="A49" s="3">
        <v>999222752629908</v>
      </c>
      <c r="B49" s="1" t="s">
        <v>1084</v>
      </c>
      <c r="C49" s="1" t="s">
        <v>1157</v>
      </c>
      <c r="D49" s="1" t="s">
        <v>1158</v>
      </c>
      <c r="E49" s="1" t="s">
        <v>1159</v>
      </c>
      <c r="F49" s="1" t="s">
        <v>1084</v>
      </c>
      <c r="G49" s="1" t="s">
        <v>858</v>
      </c>
      <c r="H49" s="1" t="s">
        <v>859</v>
      </c>
      <c r="I49" s="1" t="s">
        <v>1160</v>
      </c>
      <c r="J49" s="1" t="s">
        <v>30</v>
      </c>
      <c r="K49" s="1" t="s">
        <v>1161</v>
      </c>
      <c r="L49" s="1" t="s">
        <v>1161</v>
      </c>
      <c r="M49" s="1" t="s">
        <v>862</v>
      </c>
      <c r="N49" s="1" t="s">
        <v>862</v>
      </c>
      <c r="O49" s="1" t="s">
        <v>863</v>
      </c>
      <c r="P49" s="1" t="s">
        <v>864</v>
      </c>
      <c r="Q49" s="1" t="s">
        <v>865</v>
      </c>
      <c r="R49" s="1" t="s">
        <v>1162</v>
      </c>
      <c r="S49" s="1" t="s">
        <v>867</v>
      </c>
      <c r="T49" s="1" t="s">
        <v>868</v>
      </c>
      <c r="U49" s="1" t="s">
        <v>869</v>
      </c>
      <c r="V49" s="1" t="s">
        <v>884</v>
      </c>
    </row>
    <row r="50" s="1" customFormat="1" spans="1:22">
      <c r="A50" s="3">
        <v>999222752540606</v>
      </c>
      <c r="B50" s="1" t="s">
        <v>1084</v>
      </c>
      <c r="C50" s="1" t="s">
        <v>1163</v>
      </c>
      <c r="D50" s="1" t="s">
        <v>1164</v>
      </c>
      <c r="E50" s="1" t="s">
        <v>1165</v>
      </c>
      <c r="F50" s="1" t="s">
        <v>1084</v>
      </c>
      <c r="G50" s="1" t="s">
        <v>858</v>
      </c>
      <c r="H50" s="1" t="s">
        <v>859</v>
      </c>
      <c r="I50" s="1" t="s">
        <v>1166</v>
      </c>
      <c r="J50" s="1" t="s">
        <v>30</v>
      </c>
      <c r="K50" s="1" t="s">
        <v>1167</v>
      </c>
      <c r="L50" s="1" t="s">
        <v>1167</v>
      </c>
      <c r="M50" s="1" t="s">
        <v>862</v>
      </c>
      <c r="N50" s="1" t="s">
        <v>862</v>
      </c>
      <c r="O50" s="1" t="s">
        <v>863</v>
      </c>
      <c r="P50" s="1" t="s">
        <v>864</v>
      </c>
      <c r="Q50" s="1" t="s">
        <v>865</v>
      </c>
      <c r="R50" s="1" t="s">
        <v>1168</v>
      </c>
      <c r="S50" s="1" t="s">
        <v>867</v>
      </c>
      <c r="T50" s="1" t="s">
        <v>868</v>
      </c>
      <c r="U50" s="1" t="s">
        <v>869</v>
      </c>
      <c r="V50" s="1" t="s">
        <v>905</v>
      </c>
    </row>
    <row r="51" s="1" customFormat="1" spans="1:22">
      <c r="A51" s="3">
        <v>999222752434491</v>
      </c>
      <c r="B51" s="1" t="s">
        <v>1084</v>
      </c>
      <c r="C51" s="1" t="s">
        <v>1169</v>
      </c>
      <c r="D51" s="1" t="s">
        <v>1170</v>
      </c>
      <c r="E51" s="1" t="s">
        <v>1171</v>
      </c>
      <c r="F51" s="1" t="s">
        <v>1084</v>
      </c>
      <c r="G51" s="1" t="s">
        <v>858</v>
      </c>
      <c r="H51" s="1" t="s">
        <v>859</v>
      </c>
      <c r="I51" s="1" t="s">
        <v>1172</v>
      </c>
      <c r="J51" s="1" t="s">
        <v>30</v>
      </c>
      <c r="K51" s="1" t="s">
        <v>1173</v>
      </c>
      <c r="L51" s="1" t="s">
        <v>1173</v>
      </c>
      <c r="M51" s="1" t="s">
        <v>862</v>
      </c>
      <c r="N51" s="1" t="s">
        <v>862</v>
      </c>
      <c r="O51" s="1" t="s">
        <v>863</v>
      </c>
      <c r="P51" s="1" t="s">
        <v>864</v>
      </c>
      <c r="Q51" s="1" t="s">
        <v>865</v>
      </c>
      <c r="R51" s="1" t="s">
        <v>1174</v>
      </c>
      <c r="S51" s="1" t="s">
        <v>867</v>
      </c>
      <c r="T51" s="1" t="s">
        <v>868</v>
      </c>
      <c r="U51" s="1" t="s">
        <v>869</v>
      </c>
      <c r="V51" s="1" t="s">
        <v>884</v>
      </c>
    </row>
    <row r="52" s="1" customFormat="1" spans="1:22">
      <c r="A52" s="3">
        <v>999222751941447</v>
      </c>
      <c r="B52" s="1" t="s">
        <v>1084</v>
      </c>
      <c r="C52" s="1" t="s">
        <v>1175</v>
      </c>
      <c r="D52" s="1" t="s">
        <v>1176</v>
      </c>
      <c r="E52" s="1" t="s">
        <v>1177</v>
      </c>
      <c r="F52" s="1" t="s">
        <v>1084</v>
      </c>
      <c r="G52" s="1" t="s">
        <v>858</v>
      </c>
      <c r="H52" s="1" t="s">
        <v>859</v>
      </c>
      <c r="I52" s="1" t="s">
        <v>1178</v>
      </c>
      <c r="J52" s="1" t="s">
        <v>30</v>
      </c>
      <c r="K52" s="1" t="s">
        <v>1179</v>
      </c>
      <c r="L52" s="1" t="s">
        <v>1179</v>
      </c>
      <c r="M52" s="1" t="s">
        <v>862</v>
      </c>
      <c r="N52" s="1" t="s">
        <v>862</v>
      </c>
      <c r="O52" s="1" t="s">
        <v>863</v>
      </c>
      <c r="P52" s="1" t="s">
        <v>864</v>
      </c>
      <c r="Q52" s="1" t="s">
        <v>865</v>
      </c>
      <c r="R52" s="1" t="s">
        <v>1180</v>
      </c>
      <c r="S52" s="1" t="s">
        <v>867</v>
      </c>
      <c r="T52" s="1" t="s">
        <v>868</v>
      </c>
      <c r="U52" s="1" t="s">
        <v>869</v>
      </c>
      <c r="V52" s="1" t="s">
        <v>918</v>
      </c>
    </row>
    <row r="53" s="1" customFormat="1" spans="1:22">
      <c r="A53" s="3">
        <v>999222751914839</v>
      </c>
      <c r="B53" s="1" t="s">
        <v>1084</v>
      </c>
      <c r="C53" s="1" t="s">
        <v>1181</v>
      </c>
      <c r="D53" s="1" t="s">
        <v>1182</v>
      </c>
      <c r="E53" s="1" t="s">
        <v>1183</v>
      </c>
      <c r="F53" s="1" t="s">
        <v>854</v>
      </c>
      <c r="G53" s="1" t="s">
        <v>858</v>
      </c>
      <c r="H53" s="1" t="s">
        <v>859</v>
      </c>
      <c r="I53" s="1" t="s">
        <v>1184</v>
      </c>
      <c r="J53" s="1" t="s">
        <v>30</v>
      </c>
      <c r="K53" s="1" t="s">
        <v>1185</v>
      </c>
      <c r="L53" s="1" t="s">
        <v>1185</v>
      </c>
      <c r="M53" s="1" t="s">
        <v>862</v>
      </c>
      <c r="N53" s="1" t="s">
        <v>862</v>
      </c>
      <c r="O53" s="1" t="s">
        <v>863</v>
      </c>
      <c r="P53" s="1" t="s">
        <v>864</v>
      </c>
      <c r="Q53" s="1" t="s">
        <v>865</v>
      </c>
      <c r="R53" s="1" t="s">
        <v>1186</v>
      </c>
      <c r="S53" s="1" t="s">
        <v>867</v>
      </c>
      <c r="T53" s="1" t="s">
        <v>868</v>
      </c>
      <c r="U53" s="1" t="s">
        <v>869</v>
      </c>
      <c r="V53" s="1" t="s">
        <v>918</v>
      </c>
    </row>
    <row r="54" s="1" customFormat="1" spans="1:22">
      <c r="A54" s="3">
        <v>999222750533617</v>
      </c>
      <c r="B54" s="1" t="s">
        <v>1187</v>
      </c>
      <c r="C54" s="1" t="s">
        <v>1188</v>
      </c>
      <c r="D54" s="1" t="s">
        <v>1189</v>
      </c>
      <c r="E54" s="1" t="s">
        <v>1190</v>
      </c>
      <c r="F54" s="1" t="s">
        <v>854</v>
      </c>
      <c r="G54" s="1" t="s">
        <v>858</v>
      </c>
      <c r="H54" s="1" t="s">
        <v>859</v>
      </c>
      <c r="I54" s="1" t="s">
        <v>1191</v>
      </c>
      <c r="J54" s="1" t="s">
        <v>30</v>
      </c>
      <c r="K54" s="1" t="s">
        <v>1192</v>
      </c>
      <c r="L54" s="1" t="s">
        <v>1192</v>
      </c>
      <c r="M54" s="1" t="s">
        <v>862</v>
      </c>
      <c r="N54" s="1" t="s">
        <v>862</v>
      </c>
      <c r="O54" s="1" t="s">
        <v>863</v>
      </c>
      <c r="P54" s="1" t="s">
        <v>864</v>
      </c>
      <c r="Q54" s="1" t="s">
        <v>865</v>
      </c>
      <c r="R54" s="1" t="s">
        <v>1193</v>
      </c>
      <c r="S54" s="1" t="s">
        <v>867</v>
      </c>
      <c r="T54" s="1" t="s">
        <v>868</v>
      </c>
      <c r="U54" s="1" t="s">
        <v>869</v>
      </c>
      <c r="V54" s="1" t="s">
        <v>918</v>
      </c>
    </row>
    <row r="55" s="1" customFormat="1" spans="1:22">
      <c r="A55" s="3">
        <v>999222745668371</v>
      </c>
      <c r="B55" s="1" t="s">
        <v>1187</v>
      </c>
      <c r="C55" s="1" t="s">
        <v>1194</v>
      </c>
      <c r="D55" s="1" t="s">
        <v>1195</v>
      </c>
      <c r="E55" s="1" t="s">
        <v>1196</v>
      </c>
      <c r="F55" s="1" t="s">
        <v>854</v>
      </c>
      <c r="G55" s="1" t="s">
        <v>858</v>
      </c>
      <c r="H55" s="1" t="s">
        <v>859</v>
      </c>
      <c r="I55" s="1" t="s">
        <v>1197</v>
      </c>
      <c r="J55" s="1" t="s">
        <v>30</v>
      </c>
      <c r="K55" s="1" t="s">
        <v>1198</v>
      </c>
      <c r="L55" s="1" t="s">
        <v>1198</v>
      </c>
      <c r="M55" s="1" t="s">
        <v>862</v>
      </c>
      <c r="N55" s="1" t="s">
        <v>862</v>
      </c>
      <c r="O55" s="1" t="s">
        <v>863</v>
      </c>
      <c r="P55" s="1" t="s">
        <v>864</v>
      </c>
      <c r="Q55" s="1" t="s">
        <v>865</v>
      </c>
      <c r="R55" s="1" t="s">
        <v>1199</v>
      </c>
      <c r="S55" s="1" t="s">
        <v>867</v>
      </c>
      <c r="T55" s="1" t="s">
        <v>868</v>
      </c>
      <c r="U55" s="1" t="s">
        <v>869</v>
      </c>
      <c r="V55" s="1" t="s">
        <v>1200</v>
      </c>
    </row>
    <row r="56" s="1" customFormat="1" spans="1:22">
      <c r="A56" s="3">
        <v>999222744064224</v>
      </c>
      <c r="B56" s="1" t="s">
        <v>1187</v>
      </c>
      <c r="C56" s="1" t="s">
        <v>1201</v>
      </c>
      <c r="D56" s="1" t="s">
        <v>1202</v>
      </c>
      <c r="E56" s="1" t="s">
        <v>1203</v>
      </c>
      <c r="F56" s="1" t="s">
        <v>1084</v>
      </c>
      <c r="G56" s="1" t="s">
        <v>858</v>
      </c>
      <c r="H56" s="1" t="s">
        <v>859</v>
      </c>
      <c r="I56" s="1" t="s">
        <v>1204</v>
      </c>
      <c r="J56" s="1" t="s">
        <v>30</v>
      </c>
      <c r="K56" s="1" t="s">
        <v>1205</v>
      </c>
      <c r="L56" s="1" t="s">
        <v>1205</v>
      </c>
      <c r="M56" s="1" t="s">
        <v>862</v>
      </c>
      <c r="N56" s="1" t="s">
        <v>862</v>
      </c>
      <c r="O56" s="1" t="s">
        <v>863</v>
      </c>
      <c r="P56" s="1" t="s">
        <v>864</v>
      </c>
      <c r="Q56" s="1" t="s">
        <v>865</v>
      </c>
      <c r="R56" s="1" t="s">
        <v>1206</v>
      </c>
      <c r="S56" s="1" t="s">
        <v>867</v>
      </c>
      <c r="T56" s="1" t="s">
        <v>868</v>
      </c>
      <c r="U56" s="1" t="s">
        <v>869</v>
      </c>
      <c r="V56" s="1" t="s">
        <v>905</v>
      </c>
    </row>
    <row r="57" s="1" customFormat="1" spans="1:22">
      <c r="A57" s="3">
        <v>999222740751332</v>
      </c>
      <c r="B57" s="1" t="s">
        <v>1187</v>
      </c>
      <c r="C57" s="1" t="s">
        <v>1207</v>
      </c>
      <c r="D57" s="1" t="s">
        <v>1208</v>
      </c>
      <c r="E57" s="1" t="s">
        <v>1209</v>
      </c>
      <c r="F57" s="1" t="s">
        <v>1187</v>
      </c>
      <c r="G57" s="1" t="s">
        <v>858</v>
      </c>
      <c r="H57" s="1" t="s">
        <v>859</v>
      </c>
      <c r="I57" s="1" t="s">
        <v>1210</v>
      </c>
      <c r="J57" s="1" t="s">
        <v>30</v>
      </c>
      <c r="K57" s="1" t="s">
        <v>1211</v>
      </c>
      <c r="L57" s="1" t="s">
        <v>1211</v>
      </c>
      <c r="M57" s="1" t="s">
        <v>862</v>
      </c>
      <c r="N57" s="1" t="s">
        <v>862</v>
      </c>
      <c r="O57" s="1" t="s">
        <v>863</v>
      </c>
      <c r="P57" s="1" t="s">
        <v>864</v>
      </c>
      <c r="Q57" s="1" t="s">
        <v>865</v>
      </c>
      <c r="R57" s="1" t="s">
        <v>1212</v>
      </c>
      <c r="S57" s="1" t="s">
        <v>867</v>
      </c>
      <c r="T57" s="1" t="s">
        <v>868</v>
      </c>
      <c r="U57" s="1" t="s">
        <v>869</v>
      </c>
      <c r="V57" s="1" t="s">
        <v>905</v>
      </c>
    </row>
    <row r="58" s="1" customFormat="1" spans="1:22">
      <c r="A58" s="3">
        <v>999222735750376</v>
      </c>
      <c r="B58" s="1" t="s">
        <v>1187</v>
      </c>
      <c r="C58" s="1" t="s">
        <v>1213</v>
      </c>
      <c r="D58" s="1" t="s">
        <v>1214</v>
      </c>
      <c r="E58" s="1" t="s">
        <v>1215</v>
      </c>
      <c r="F58" s="1" t="s">
        <v>854</v>
      </c>
      <c r="G58" s="1" t="s">
        <v>858</v>
      </c>
      <c r="H58" s="1" t="s">
        <v>859</v>
      </c>
      <c r="I58" s="1" t="s">
        <v>1216</v>
      </c>
      <c r="J58" s="1" t="s">
        <v>30</v>
      </c>
      <c r="K58" s="1" t="s">
        <v>1217</v>
      </c>
      <c r="L58" s="1" t="s">
        <v>1217</v>
      </c>
      <c r="M58" s="1" t="s">
        <v>862</v>
      </c>
      <c r="N58" s="1" t="s">
        <v>862</v>
      </c>
      <c r="O58" s="1" t="s">
        <v>863</v>
      </c>
      <c r="P58" s="1" t="s">
        <v>864</v>
      </c>
      <c r="Q58" s="1" t="s">
        <v>865</v>
      </c>
      <c r="R58" s="1" t="s">
        <v>1218</v>
      </c>
      <c r="S58" s="1" t="s">
        <v>867</v>
      </c>
      <c r="T58" s="1" t="s">
        <v>868</v>
      </c>
      <c r="U58" s="1" t="s">
        <v>869</v>
      </c>
      <c r="V58" s="1" t="s">
        <v>918</v>
      </c>
    </row>
    <row r="59" s="1" customFormat="1" spans="1:22">
      <c r="A59" s="3">
        <v>999222734892270</v>
      </c>
      <c r="B59" s="1" t="s">
        <v>1187</v>
      </c>
      <c r="C59" s="1" t="s">
        <v>1219</v>
      </c>
      <c r="D59" s="1" t="s">
        <v>1220</v>
      </c>
      <c r="E59" s="1" t="s">
        <v>1221</v>
      </c>
      <c r="F59" s="1" t="s">
        <v>854</v>
      </c>
      <c r="G59" s="1" t="s">
        <v>858</v>
      </c>
      <c r="H59" s="1" t="s">
        <v>859</v>
      </c>
      <c r="I59" s="1" t="s">
        <v>1222</v>
      </c>
      <c r="J59" s="1" t="s">
        <v>30</v>
      </c>
      <c r="K59" s="1" t="s">
        <v>1223</v>
      </c>
      <c r="L59" s="1" t="s">
        <v>1223</v>
      </c>
      <c r="M59" s="1" t="s">
        <v>862</v>
      </c>
      <c r="N59" s="1" t="s">
        <v>862</v>
      </c>
      <c r="O59" s="1" t="s">
        <v>863</v>
      </c>
      <c r="P59" s="1" t="s">
        <v>864</v>
      </c>
      <c r="Q59" s="1" t="s">
        <v>865</v>
      </c>
      <c r="R59" s="1" t="s">
        <v>1224</v>
      </c>
      <c r="S59" s="1" t="s">
        <v>867</v>
      </c>
      <c r="T59" s="1" t="s">
        <v>868</v>
      </c>
      <c r="U59" s="1" t="s">
        <v>869</v>
      </c>
      <c r="V59" s="1" t="s">
        <v>1225</v>
      </c>
    </row>
    <row r="60" s="1" customFormat="1" spans="1:22">
      <c r="A60" s="3">
        <v>999222732702190</v>
      </c>
      <c r="B60" s="1" t="s">
        <v>1187</v>
      </c>
      <c r="C60" s="1" t="s">
        <v>1226</v>
      </c>
      <c r="D60" s="1" t="s">
        <v>1227</v>
      </c>
      <c r="E60" s="1" t="s">
        <v>1228</v>
      </c>
      <c r="F60" s="1" t="s">
        <v>1187</v>
      </c>
      <c r="G60" s="1" t="s">
        <v>858</v>
      </c>
      <c r="H60" s="1" t="s">
        <v>859</v>
      </c>
      <c r="I60" s="1" t="s">
        <v>1229</v>
      </c>
      <c r="J60" s="1" t="s">
        <v>30</v>
      </c>
      <c r="K60" s="1" t="s">
        <v>1230</v>
      </c>
      <c r="L60" s="1" t="s">
        <v>1230</v>
      </c>
      <c r="M60" s="1" t="s">
        <v>862</v>
      </c>
      <c r="N60" s="1" t="s">
        <v>862</v>
      </c>
      <c r="O60" s="1" t="s">
        <v>863</v>
      </c>
      <c r="P60" s="1" t="s">
        <v>864</v>
      </c>
      <c r="Q60" s="1" t="s">
        <v>865</v>
      </c>
      <c r="R60" s="1" t="s">
        <v>1231</v>
      </c>
      <c r="S60" s="1" t="s">
        <v>867</v>
      </c>
      <c r="T60" s="1" t="s">
        <v>868</v>
      </c>
      <c r="U60" s="1" t="s">
        <v>869</v>
      </c>
      <c r="V60" s="1" t="s">
        <v>918</v>
      </c>
    </row>
    <row r="61" s="1" customFormat="1" spans="1:22">
      <c r="A61" s="3">
        <v>999222730833015</v>
      </c>
      <c r="B61" s="1" t="s">
        <v>1232</v>
      </c>
      <c r="C61" s="1" t="s">
        <v>1233</v>
      </c>
      <c r="D61" s="1" t="s">
        <v>1234</v>
      </c>
      <c r="E61" s="1" t="s">
        <v>1235</v>
      </c>
      <c r="F61" s="1" t="s">
        <v>854</v>
      </c>
      <c r="G61" s="1" t="s">
        <v>858</v>
      </c>
      <c r="H61" s="1" t="s">
        <v>859</v>
      </c>
      <c r="I61" s="1" t="s">
        <v>1236</v>
      </c>
      <c r="J61" s="1" t="s">
        <v>30</v>
      </c>
      <c r="K61" s="1" t="s">
        <v>1237</v>
      </c>
      <c r="L61" s="1" t="s">
        <v>1237</v>
      </c>
      <c r="M61" s="1" t="s">
        <v>862</v>
      </c>
      <c r="N61" s="1" t="s">
        <v>862</v>
      </c>
      <c r="O61" s="1" t="s">
        <v>863</v>
      </c>
      <c r="P61" s="1" t="s">
        <v>864</v>
      </c>
      <c r="Q61" s="1" t="s">
        <v>865</v>
      </c>
      <c r="R61" s="1" t="s">
        <v>1238</v>
      </c>
      <c r="S61" s="1" t="s">
        <v>867</v>
      </c>
      <c r="T61" s="1" t="s">
        <v>868</v>
      </c>
      <c r="U61" s="1" t="s">
        <v>1239</v>
      </c>
      <c r="V61" s="1" t="s">
        <v>898</v>
      </c>
    </row>
    <row r="62" s="1" customFormat="1" spans="1:22">
      <c r="A62" s="3">
        <v>999222726267456</v>
      </c>
      <c r="B62" s="1" t="s">
        <v>1232</v>
      </c>
      <c r="C62" s="1" t="s">
        <v>1240</v>
      </c>
      <c r="D62" s="1" t="s">
        <v>1241</v>
      </c>
      <c r="E62" s="1" t="s">
        <v>1242</v>
      </c>
      <c r="F62" s="1" t="s">
        <v>854</v>
      </c>
      <c r="G62" s="1" t="s">
        <v>858</v>
      </c>
      <c r="H62" s="1" t="s">
        <v>859</v>
      </c>
      <c r="I62" s="1" t="s">
        <v>1243</v>
      </c>
      <c r="J62" s="1" t="s">
        <v>30</v>
      </c>
      <c r="K62" s="1" t="s">
        <v>1244</v>
      </c>
      <c r="L62" s="1" t="s">
        <v>1244</v>
      </c>
      <c r="M62" s="1" t="s">
        <v>862</v>
      </c>
      <c r="N62" s="1" t="s">
        <v>862</v>
      </c>
      <c r="O62" s="1" t="s">
        <v>863</v>
      </c>
      <c r="P62" s="1" t="s">
        <v>864</v>
      </c>
      <c r="Q62" s="1" t="s">
        <v>865</v>
      </c>
      <c r="R62" s="1" t="s">
        <v>1245</v>
      </c>
      <c r="S62" s="1" t="s">
        <v>867</v>
      </c>
      <c r="T62" s="1" t="s">
        <v>868</v>
      </c>
      <c r="U62" s="1" t="s">
        <v>869</v>
      </c>
      <c r="V62" s="1" t="s">
        <v>955</v>
      </c>
    </row>
    <row r="63" s="1" customFormat="1" spans="1:22">
      <c r="A63" s="3">
        <v>999222725096572</v>
      </c>
      <c r="B63" s="1" t="s">
        <v>1232</v>
      </c>
      <c r="C63" s="1" t="s">
        <v>1246</v>
      </c>
      <c r="D63" s="1" t="s">
        <v>1247</v>
      </c>
      <c r="E63" s="1" t="s">
        <v>1248</v>
      </c>
      <c r="F63" s="1" t="s">
        <v>1084</v>
      </c>
      <c r="G63" s="1" t="s">
        <v>858</v>
      </c>
      <c r="H63" s="1" t="s">
        <v>859</v>
      </c>
      <c r="I63" s="1" t="s">
        <v>1249</v>
      </c>
      <c r="J63" s="1" t="s">
        <v>30</v>
      </c>
      <c r="K63" s="1" t="s">
        <v>1250</v>
      </c>
      <c r="L63" s="1" t="s">
        <v>1250</v>
      </c>
      <c r="M63" s="1" t="s">
        <v>862</v>
      </c>
      <c r="N63" s="1" t="s">
        <v>862</v>
      </c>
      <c r="O63" s="1" t="s">
        <v>863</v>
      </c>
      <c r="P63" s="1" t="s">
        <v>864</v>
      </c>
      <c r="Q63" s="1" t="s">
        <v>865</v>
      </c>
      <c r="R63" s="1" t="s">
        <v>1251</v>
      </c>
      <c r="S63" s="1" t="s">
        <v>867</v>
      </c>
      <c r="T63" s="1" t="s">
        <v>868</v>
      </c>
      <c r="U63" s="1" t="s">
        <v>869</v>
      </c>
      <c r="V63" s="1" t="s">
        <v>1252</v>
      </c>
    </row>
    <row r="64" s="1" customFormat="1" spans="1:22">
      <c r="A64" s="3">
        <v>999222722811242</v>
      </c>
      <c r="B64" s="1" t="s">
        <v>1232</v>
      </c>
      <c r="C64" s="1" t="s">
        <v>1253</v>
      </c>
      <c r="D64" s="1" t="s">
        <v>1254</v>
      </c>
      <c r="E64" s="1" t="s">
        <v>1255</v>
      </c>
      <c r="F64" s="1" t="s">
        <v>854</v>
      </c>
      <c r="G64" s="1" t="s">
        <v>858</v>
      </c>
      <c r="H64" s="1" t="s">
        <v>859</v>
      </c>
      <c r="I64" s="1" t="s">
        <v>1256</v>
      </c>
      <c r="J64" s="1" t="s">
        <v>30</v>
      </c>
      <c r="K64" s="1" t="s">
        <v>1257</v>
      </c>
      <c r="L64" s="1" t="s">
        <v>1257</v>
      </c>
      <c r="M64" s="1" t="s">
        <v>862</v>
      </c>
      <c r="N64" s="1" t="s">
        <v>862</v>
      </c>
      <c r="O64" s="1" t="s">
        <v>863</v>
      </c>
      <c r="P64" s="1" t="s">
        <v>864</v>
      </c>
      <c r="Q64" s="1" t="s">
        <v>865</v>
      </c>
      <c r="R64" s="1" t="s">
        <v>1258</v>
      </c>
      <c r="S64" s="1" t="s">
        <v>867</v>
      </c>
      <c r="T64" s="1" t="s">
        <v>868</v>
      </c>
      <c r="U64" s="1" t="s">
        <v>869</v>
      </c>
      <c r="V64" s="1" t="s">
        <v>918</v>
      </c>
    </row>
    <row r="65" s="1" customFormat="1" spans="1:22">
      <c r="A65" s="3">
        <v>999222722742871</v>
      </c>
      <c r="B65" s="1" t="s">
        <v>1232</v>
      </c>
      <c r="C65" s="1" t="s">
        <v>1259</v>
      </c>
      <c r="D65" s="1" t="s">
        <v>1260</v>
      </c>
      <c r="E65" s="1" t="s">
        <v>1261</v>
      </c>
      <c r="F65" s="1" t="s">
        <v>1084</v>
      </c>
      <c r="G65" s="1" t="s">
        <v>858</v>
      </c>
      <c r="H65" s="1" t="s">
        <v>859</v>
      </c>
      <c r="I65" s="1" t="s">
        <v>1262</v>
      </c>
      <c r="J65" s="1" t="s">
        <v>30</v>
      </c>
      <c r="K65" s="1" t="s">
        <v>1263</v>
      </c>
      <c r="L65" s="1" t="s">
        <v>1263</v>
      </c>
      <c r="M65" s="1" t="s">
        <v>862</v>
      </c>
      <c r="N65" s="1" t="s">
        <v>862</v>
      </c>
      <c r="O65" s="1" t="s">
        <v>863</v>
      </c>
      <c r="P65" s="1" t="s">
        <v>864</v>
      </c>
      <c r="Q65" s="1" t="s">
        <v>865</v>
      </c>
      <c r="R65" s="1" t="s">
        <v>1264</v>
      </c>
      <c r="S65" s="1" t="s">
        <v>867</v>
      </c>
      <c r="T65" s="1" t="s">
        <v>868</v>
      </c>
      <c r="U65" s="1" t="s">
        <v>869</v>
      </c>
      <c r="V65" s="1" t="s">
        <v>905</v>
      </c>
    </row>
    <row r="66" s="1" customFormat="1" spans="1:22">
      <c r="A66" s="3">
        <v>999222720767562</v>
      </c>
      <c r="B66" s="1" t="s">
        <v>1232</v>
      </c>
      <c r="C66" s="1" t="s">
        <v>1265</v>
      </c>
      <c r="D66" s="1" t="s">
        <v>1266</v>
      </c>
      <c r="E66" s="1" t="s">
        <v>1267</v>
      </c>
      <c r="F66" s="1" t="s">
        <v>854</v>
      </c>
      <c r="G66" s="1" t="s">
        <v>858</v>
      </c>
      <c r="H66" s="1" t="s">
        <v>859</v>
      </c>
      <c r="I66" s="1" t="s">
        <v>1268</v>
      </c>
      <c r="J66" s="1" t="s">
        <v>30</v>
      </c>
      <c r="K66" s="1" t="s">
        <v>1269</v>
      </c>
      <c r="L66" s="1" t="s">
        <v>1269</v>
      </c>
      <c r="M66" s="1" t="s">
        <v>862</v>
      </c>
      <c r="N66" s="1" t="s">
        <v>862</v>
      </c>
      <c r="O66" s="1" t="s">
        <v>863</v>
      </c>
      <c r="P66" s="1" t="s">
        <v>864</v>
      </c>
      <c r="Q66" s="1" t="s">
        <v>865</v>
      </c>
      <c r="R66" s="1" t="s">
        <v>1270</v>
      </c>
      <c r="S66" s="1" t="s">
        <v>867</v>
      </c>
      <c r="T66" s="1" t="s">
        <v>868</v>
      </c>
      <c r="U66" s="1" t="s">
        <v>869</v>
      </c>
      <c r="V66" s="1" t="s">
        <v>905</v>
      </c>
    </row>
    <row r="67" s="1" customFormat="1" spans="1:22">
      <c r="A67" s="3">
        <v>999222719267095</v>
      </c>
      <c r="B67" s="1" t="s">
        <v>1232</v>
      </c>
      <c r="C67" s="1" t="s">
        <v>1271</v>
      </c>
      <c r="D67" s="1" t="s">
        <v>1272</v>
      </c>
      <c r="E67" s="1" t="s">
        <v>1273</v>
      </c>
      <c r="F67" s="1" t="s">
        <v>1084</v>
      </c>
      <c r="G67" s="1" t="s">
        <v>858</v>
      </c>
      <c r="H67" s="1" t="s">
        <v>859</v>
      </c>
      <c r="I67" s="1" t="s">
        <v>1274</v>
      </c>
      <c r="J67" s="1" t="s">
        <v>30</v>
      </c>
      <c r="K67" s="1" t="s">
        <v>1275</v>
      </c>
      <c r="L67" s="1" t="s">
        <v>1275</v>
      </c>
      <c r="M67" s="1" t="s">
        <v>862</v>
      </c>
      <c r="N67" s="1" t="s">
        <v>862</v>
      </c>
      <c r="O67" s="1" t="s">
        <v>863</v>
      </c>
      <c r="P67" s="1" t="s">
        <v>864</v>
      </c>
      <c r="Q67" s="1" t="s">
        <v>865</v>
      </c>
      <c r="R67" s="1" t="s">
        <v>1276</v>
      </c>
      <c r="S67" s="1" t="s">
        <v>867</v>
      </c>
      <c r="T67" s="1" t="s">
        <v>868</v>
      </c>
      <c r="U67" s="1" t="s">
        <v>869</v>
      </c>
      <c r="V67" s="1" t="s">
        <v>898</v>
      </c>
    </row>
    <row r="68" s="1" customFormat="1" spans="1:22">
      <c r="A68" s="3">
        <v>999222719150945</v>
      </c>
      <c r="B68" s="1" t="s">
        <v>1232</v>
      </c>
      <c r="C68" s="1" t="s">
        <v>1277</v>
      </c>
      <c r="D68" s="1" t="s">
        <v>1278</v>
      </c>
      <c r="E68" s="1" t="s">
        <v>1279</v>
      </c>
      <c r="F68" s="1" t="s">
        <v>1232</v>
      </c>
      <c r="G68" s="1" t="s">
        <v>858</v>
      </c>
      <c r="H68" s="1" t="s">
        <v>859</v>
      </c>
      <c r="I68" s="1" t="s">
        <v>1280</v>
      </c>
      <c r="J68" s="1" t="s">
        <v>30</v>
      </c>
      <c r="K68" s="1" t="s">
        <v>1281</v>
      </c>
      <c r="L68" s="1" t="s">
        <v>1281</v>
      </c>
      <c r="M68" s="1" t="s">
        <v>862</v>
      </c>
      <c r="N68" s="1" t="s">
        <v>862</v>
      </c>
      <c r="O68" s="1" t="s">
        <v>863</v>
      </c>
      <c r="P68" s="1" t="s">
        <v>864</v>
      </c>
      <c r="Q68" s="1" t="s">
        <v>865</v>
      </c>
      <c r="R68" s="1" t="s">
        <v>1282</v>
      </c>
      <c r="S68" s="1" t="s">
        <v>867</v>
      </c>
      <c r="T68" s="1" t="s">
        <v>868</v>
      </c>
      <c r="U68" s="1" t="s">
        <v>869</v>
      </c>
      <c r="V68" s="1" t="s">
        <v>1283</v>
      </c>
    </row>
    <row r="69" s="1" customFormat="1" spans="1:22">
      <c r="A69" s="3">
        <v>999222717063294</v>
      </c>
      <c r="B69" s="1" t="s">
        <v>1232</v>
      </c>
      <c r="C69" s="1" t="s">
        <v>1284</v>
      </c>
      <c r="D69" s="1" t="s">
        <v>1285</v>
      </c>
      <c r="E69" s="1" t="s">
        <v>1286</v>
      </c>
      <c r="F69" s="1" t="s">
        <v>854</v>
      </c>
      <c r="G69" s="1" t="s">
        <v>858</v>
      </c>
      <c r="H69" s="1" t="s">
        <v>859</v>
      </c>
      <c r="I69" s="1" t="s">
        <v>1287</v>
      </c>
      <c r="J69" s="1" t="s">
        <v>30</v>
      </c>
      <c r="K69" s="1" t="s">
        <v>1288</v>
      </c>
      <c r="L69" s="1" t="s">
        <v>1288</v>
      </c>
      <c r="M69" s="1" t="s">
        <v>862</v>
      </c>
      <c r="N69" s="1" t="s">
        <v>862</v>
      </c>
      <c r="O69" s="1" t="s">
        <v>863</v>
      </c>
      <c r="P69" s="1" t="s">
        <v>864</v>
      </c>
      <c r="Q69" s="1" t="s">
        <v>865</v>
      </c>
      <c r="R69" s="1" t="s">
        <v>1289</v>
      </c>
      <c r="S69" s="1" t="s">
        <v>867</v>
      </c>
      <c r="T69" s="1" t="s">
        <v>868</v>
      </c>
      <c r="U69" s="1" t="s">
        <v>869</v>
      </c>
      <c r="V69" s="1" t="s">
        <v>962</v>
      </c>
    </row>
    <row r="70" s="1" customFormat="1" spans="1:22">
      <c r="A70" s="3">
        <v>22716952470</v>
      </c>
      <c r="B70" s="1" t="s">
        <v>1232</v>
      </c>
      <c r="C70" s="1" t="s">
        <v>1290</v>
      </c>
      <c r="D70" s="1" t="s">
        <v>1272</v>
      </c>
      <c r="E70" s="1" t="s">
        <v>1291</v>
      </c>
      <c r="F70" s="1" t="s">
        <v>854</v>
      </c>
      <c r="G70" s="1" t="s">
        <v>858</v>
      </c>
      <c r="H70" s="1" t="s">
        <v>859</v>
      </c>
      <c r="I70" s="1" t="s">
        <v>1292</v>
      </c>
      <c r="J70" s="1" t="s">
        <v>30</v>
      </c>
      <c r="K70" s="1" t="s">
        <v>1293</v>
      </c>
      <c r="L70" s="1" t="s">
        <v>1293</v>
      </c>
      <c r="M70" s="1" t="s">
        <v>862</v>
      </c>
      <c r="N70" s="1" t="s">
        <v>862</v>
      </c>
      <c r="O70" s="1" t="s">
        <v>863</v>
      </c>
      <c r="P70" s="1" t="s">
        <v>864</v>
      </c>
      <c r="Q70" s="1" t="s">
        <v>865</v>
      </c>
      <c r="R70" s="1" t="s">
        <v>1294</v>
      </c>
      <c r="S70" s="1" t="s">
        <v>867</v>
      </c>
      <c r="T70" s="1" t="s">
        <v>868</v>
      </c>
      <c r="U70" s="1" t="s">
        <v>869</v>
      </c>
      <c r="V70" s="1" t="s">
        <v>898</v>
      </c>
    </row>
    <row r="71" s="1" customFormat="1" spans="1:22">
      <c r="A71" s="3">
        <v>22715888890</v>
      </c>
      <c r="B71" s="1" t="s">
        <v>1232</v>
      </c>
      <c r="C71" s="1" t="s">
        <v>1295</v>
      </c>
      <c r="D71" s="1" t="s">
        <v>1296</v>
      </c>
      <c r="E71" s="1" t="s">
        <v>1297</v>
      </c>
      <c r="F71" s="1" t="s">
        <v>1084</v>
      </c>
      <c r="G71" s="1" t="s">
        <v>858</v>
      </c>
      <c r="H71" s="1" t="s">
        <v>859</v>
      </c>
      <c r="I71" s="1" t="s">
        <v>1298</v>
      </c>
      <c r="J71" s="1" t="s">
        <v>30</v>
      </c>
      <c r="K71" s="1" t="s">
        <v>1299</v>
      </c>
      <c r="L71" s="1" t="s">
        <v>1299</v>
      </c>
      <c r="M71" s="1" t="s">
        <v>862</v>
      </c>
      <c r="N71" s="1" t="s">
        <v>862</v>
      </c>
      <c r="O71" s="1" t="s">
        <v>863</v>
      </c>
      <c r="P71" s="1" t="s">
        <v>864</v>
      </c>
      <c r="Q71" s="1" t="s">
        <v>865</v>
      </c>
      <c r="R71" s="1" t="s">
        <v>1300</v>
      </c>
      <c r="S71" s="1" t="s">
        <v>867</v>
      </c>
      <c r="T71" s="1" t="s">
        <v>868</v>
      </c>
      <c r="U71" s="1" t="s">
        <v>869</v>
      </c>
      <c r="V71" s="1" t="s">
        <v>1252</v>
      </c>
    </row>
    <row r="72" s="1" customFormat="1" spans="1:22">
      <c r="A72" s="3">
        <v>999222710731557</v>
      </c>
      <c r="B72" s="1" t="s">
        <v>1232</v>
      </c>
      <c r="C72" s="1" t="s">
        <v>1301</v>
      </c>
      <c r="D72" s="1" t="s">
        <v>1302</v>
      </c>
      <c r="E72" s="1" t="s">
        <v>1303</v>
      </c>
      <c r="F72" s="1" t="s">
        <v>854</v>
      </c>
      <c r="G72" s="1" t="s">
        <v>858</v>
      </c>
      <c r="H72" s="1" t="s">
        <v>859</v>
      </c>
      <c r="I72" s="1" t="s">
        <v>1304</v>
      </c>
      <c r="J72" s="1" t="s">
        <v>30</v>
      </c>
      <c r="K72" s="1" t="s">
        <v>1305</v>
      </c>
      <c r="L72" s="1" t="s">
        <v>1305</v>
      </c>
      <c r="M72" s="1" t="s">
        <v>862</v>
      </c>
      <c r="N72" s="1" t="s">
        <v>862</v>
      </c>
      <c r="O72" s="1" t="s">
        <v>863</v>
      </c>
      <c r="P72" s="1" t="s">
        <v>864</v>
      </c>
      <c r="Q72" s="1" t="s">
        <v>865</v>
      </c>
      <c r="R72" s="1" t="s">
        <v>1306</v>
      </c>
      <c r="S72" s="1" t="s">
        <v>867</v>
      </c>
      <c r="T72" s="1" t="s">
        <v>868</v>
      </c>
      <c r="U72" s="1" t="s">
        <v>869</v>
      </c>
      <c r="V72" s="1" t="s">
        <v>1307</v>
      </c>
    </row>
    <row r="73" s="1" customFormat="1" spans="1:22">
      <c r="A73" s="3">
        <v>999222710538532</v>
      </c>
      <c r="B73" s="1" t="s">
        <v>1232</v>
      </c>
      <c r="C73" s="1" t="s">
        <v>1308</v>
      </c>
      <c r="D73" s="1" t="s">
        <v>1309</v>
      </c>
      <c r="E73" s="1" t="s">
        <v>1310</v>
      </c>
      <c r="F73" s="1" t="s">
        <v>1084</v>
      </c>
      <c r="G73" s="1" t="s">
        <v>858</v>
      </c>
      <c r="H73" s="1" t="s">
        <v>859</v>
      </c>
      <c r="I73" s="1" t="s">
        <v>1311</v>
      </c>
      <c r="J73" s="1" t="s">
        <v>30</v>
      </c>
      <c r="K73" s="1" t="s">
        <v>1312</v>
      </c>
      <c r="L73" s="1" t="s">
        <v>1312</v>
      </c>
      <c r="M73" s="1" t="s">
        <v>862</v>
      </c>
      <c r="N73" s="1" t="s">
        <v>862</v>
      </c>
      <c r="O73" s="1" t="s">
        <v>863</v>
      </c>
      <c r="P73" s="1" t="s">
        <v>864</v>
      </c>
      <c r="Q73" s="1" t="s">
        <v>865</v>
      </c>
      <c r="R73" s="1" t="s">
        <v>1313</v>
      </c>
      <c r="S73" s="1" t="s">
        <v>867</v>
      </c>
      <c r="T73" s="1" t="s">
        <v>868</v>
      </c>
      <c r="U73" s="1" t="s">
        <v>869</v>
      </c>
      <c r="V73" s="1" t="s">
        <v>955</v>
      </c>
    </row>
    <row r="74" s="1" customFormat="1" spans="1:22">
      <c r="A74" s="3">
        <v>999222707238037</v>
      </c>
      <c r="B74" s="1" t="s">
        <v>1314</v>
      </c>
      <c r="C74" s="1" t="s">
        <v>1315</v>
      </c>
      <c r="D74" s="1" t="s">
        <v>1272</v>
      </c>
      <c r="E74" s="1" t="s">
        <v>1316</v>
      </c>
      <c r="F74" s="1" t="s">
        <v>854</v>
      </c>
      <c r="G74" s="1" t="s">
        <v>858</v>
      </c>
      <c r="H74" s="1" t="s">
        <v>859</v>
      </c>
      <c r="I74" s="1" t="s">
        <v>1317</v>
      </c>
      <c r="J74" s="1" t="s">
        <v>30</v>
      </c>
      <c r="K74" s="1" t="s">
        <v>1318</v>
      </c>
      <c r="L74" s="1" t="s">
        <v>1318</v>
      </c>
      <c r="M74" s="1" t="s">
        <v>862</v>
      </c>
      <c r="N74" s="1" t="s">
        <v>862</v>
      </c>
      <c r="O74" s="1" t="s">
        <v>863</v>
      </c>
      <c r="P74" s="1" t="s">
        <v>864</v>
      </c>
      <c r="Q74" s="1" t="s">
        <v>865</v>
      </c>
      <c r="R74" s="1" t="s">
        <v>1319</v>
      </c>
      <c r="S74" s="1" t="s">
        <v>867</v>
      </c>
      <c r="T74" s="1" t="s">
        <v>868</v>
      </c>
      <c r="U74" s="1" t="s">
        <v>869</v>
      </c>
      <c r="V74" s="1" t="s">
        <v>898</v>
      </c>
    </row>
    <row r="75" s="1" customFormat="1" spans="1:22">
      <c r="A75" s="3">
        <v>999222705382942</v>
      </c>
      <c r="B75" s="1" t="s">
        <v>1314</v>
      </c>
      <c r="C75" s="1" t="s">
        <v>1320</v>
      </c>
      <c r="D75" s="1" t="s">
        <v>893</v>
      </c>
      <c r="E75" s="1" t="s">
        <v>1321</v>
      </c>
      <c r="F75" s="1" t="s">
        <v>1084</v>
      </c>
      <c r="G75" s="1" t="s">
        <v>858</v>
      </c>
      <c r="H75" s="1" t="s">
        <v>859</v>
      </c>
      <c r="I75" s="1" t="s">
        <v>1322</v>
      </c>
      <c r="J75" s="1" t="s">
        <v>30</v>
      </c>
      <c r="K75" s="1" t="s">
        <v>1323</v>
      </c>
      <c r="L75" s="1" t="s">
        <v>1323</v>
      </c>
      <c r="M75" s="1" t="s">
        <v>862</v>
      </c>
      <c r="N75" s="1" t="s">
        <v>862</v>
      </c>
      <c r="O75" s="1" t="s">
        <v>863</v>
      </c>
      <c r="P75" s="1" t="s">
        <v>864</v>
      </c>
      <c r="Q75" s="1" t="s">
        <v>865</v>
      </c>
      <c r="R75" s="1" t="s">
        <v>1324</v>
      </c>
      <c r="S75" s="1" t="s">
        <v>867</v>
      </c>
      <c r="T75" s="1" t="s">
        <v>868</v>
      </c>
      <c r="U75" s="1" t="s">
        <v>869</v>
      </c>
      <c r="V75" s="1" t="s">
        <v>898</v>
      </c>
    </row>
    <row r="76" s="1" customFormat="1" spans="1:22">
      <c r="A76" s="3">
        <v>999222703870641</v>
      </c>
      <c r="B76" s="1" t="s">
        <v>1314</v>
      </c>
      <c r="C76" s="1" t="s">
        <v>1325</v>
      </c>
      <c r="D76" s="1" t="s">
        <v>1326</v>
      </c>
      <c r="E76" s="1" t="s">
        <v>1327</v>
      </c>
      <c r="F76" s="1" t="s">
        <v>1084</v>
      </c>
      <c r="G76" s="1" t="s">
        <v>858</v>
      </c>
      <c r="H76" s="1" t="s">
        <v>859</v>
      </c>
      <c r="I76" s="1" t="s">
        <v>1328</v>
      </c>
      <c r="J76" s="1" t="s">
        <v>30</v>
      </c>
      <c r="K76" s="1" t="s">
        <v>1329</v>
      </c>
      <c r="L76" s="1" t="s">
        <v>1329</v>
      </c>
      <c r="M76" s="1" t="s">
        <v>862</v>
      </c>
      <c r="N76" s="1" t="s">
        <v>862</v>
      </c>
      <c r="O76" s="1" t="s">
        <v>863</v>
      </c>
      <c r="P76" s="1" t="s">
        <v>864</v>
      </c>
      <c r="Q76" s="1" t="s">
        <v>865</v>
      </c>
      <c r="R76" s="1" t="s">
        <v>1330</v>
      </c>
      <c r="S76" s="1" t="s">
        <v>867</v>
      </c>
      <c r="T76" s="1" t="s">
        <v>868</v>
      </c>
      <c r="U76" s="1" t="s">
        <v>869</v>
      </c>
      <c r="V76" s="1" t="s">
        <v>898</v>
      </c>
    </row>
    <row r="77" s="1" customFormat="1" spans="1:22">
      <c r="A77" s="3">
        <v>999222701078944</v>
      </c>
      <c r="B77" s="1" t="s">
        <v>1314</v>
      </c>
      <c r="C77" s="1" t="s">
        <v>1331</v>
      </c>
      <c r="D77" s="1" t="s">
        <v>1332</v>
      </c>
      <c r="E77" s="1" t="s">
        <v>1333</v>
      </c>
      <c r="F77" s="1" t="s">
        <v>1232</v>
      </c>
      <c r="G77" s="1" t="s">
        <v>858</v>
      </c>
      <c r="H77" s="1" t="s">
        <v>859</v>
      </c>
      <c r="I77" s="1" t="s">
        <v>1334</v>
      </c>
      <c r="J77" s="1" t="s">
        <v>30</v>
      </c>
      <c r="K77" s="1" t="s">
        <v>1335</v>
      </c>
      <c r="L77" s="1" t="s">
        <v>1335</v>
      </c>
      <c r="M77" s="1" t="s">
        <v>862</v>
      </c>
      <c r="N77" s="1" t="s">
        <v>862</v>
      </c>
      <c r="O77" s="1" t="s">
        <v>863</v>
      </c>
      <c r="P77" s="1" t="s">
        <v>864</v>
      </c>
      <c r="Q77" s="1" t="s">
        <v>865</v>
      </c>
      <c r="R77" s="1" t="s">
        <v>1336</v>
      </c>
      <c r="S77" s="1" t="s">
        <v>867</v>
      </c>
      <c r="T77" s="1" t="s">
        <v>868</v>
      </c>
      <c r="U77" s="1" t="s">
        <v>869</v>
      </c>
      <c r="V77" s="1" t="s">
        <v>905</v>
      </c>
    </row>
    <row r="78" s="1" customFormat="1" spans="1:22">
      <c r="A78" s="3">
        <v>22694485039</v>
      </c>
      <c r="B78" s="1" t="s">
        <v>1314</v>
      </c>
      <c r="C78" s="1" t="s">
        <v>1337</v>
      </c>
      <c r="D78" s="1" t="s">
        <v>1272</v>
      </c>
      <c r="E78" s="1" t="s">
        <v>1338</v>
      </c>
      <c r="F78" s="1" t="s">
        <v>854</v>
      </c>
      <c r="G78" s="1" t="s">
        <v>858</v>
      </c>
      <c r="H78" s="1" t="s">
        <v>859</v>
      </c>
      <c r="I78" s="1" t="s">
        <v>1339</v>
      </c>
      <c r="J78" s="1" t="s">
        <v>30</v>
      </c>
      <c r="K78" s="1" t="s">
        <v>1340</v>
      </c>
      <c r="L78" s="1" t="s">
        <v>1340</v>
      </c>
      <c r="M78" s="1" t="s">
        <v>862</v>
      </c>
      <c r="N78" s="1" t="s">
        <v>862</v>
      </c>
      <c r="O78" s="1" t="s">
        <v>863</v>
      </c>
      <c r="P78" s="1" t="s">
        <v>864</v>
      </c>
      <c r="Q78" s="1" t="s">
        <v>865</v>
      </c>
      <c r="R78" s="1" t="s">
        <v>1341</v>
      </c>
      <c r="S78" s="1" t="s">
        <v>867</v>
      </c>
      <c r="T78" s="1" t="s">
        <v>868</v>
      </c>
      <c r="U78" s="1" t="s">
        <v>869</v>
      </c>
      <c r="V78" s="1" t="s">
        <v>898</v>
      </c>
    </row>
    <row r="79" s="1" customFormat="1" spans="1:22">
      <c r="A79" s="3">
        <v>999222691182624</v>
      </c>
      <c r="B79" s="1" t="s">
        <v>1314</v>
      </c>
      <c r="C79" s="1" t="s">
        <v>1342</v>
      </c>
      <c r="D79" s="1" t="s">
        <v>1343</v>
      </c>
      <c r="E79" s="1" t="s">
        <v>1344</v>
      </c>
      <c r="F79" s="1" t="s">
        <v>1187</v>
      </c>
      <c r="G79" s="1" t="s">
        <v>858</v>
      </c>
      <c r="H79" s="1" t="s">
        <v>859</v>
      </c>
      <c r="I79" s="1" t="s">
        <v>1345</v>
      </c>
      <c r="J79" s="1" t="s">
        <v>30</v>
      </c>
      <c r="K79" s="1" t="s">
        <v>1346</v>
      </c>
      <c r="L79" s="1" t="s">
        <v>1346</v>
      </c>
      <c r="M79" s="1" t="s">
        <v>862</v>
      </c>
      <c r="N79" s="1" t="s">
        <v>862</v>
      </c>
      <c r="O79" s="1" t="s">
        <v>863</v>
      </c>
      <c r="P79" s="1" t="s">
        <v>864</v>
      </c>
      <c r="Q79" s="1" t="s">
        <v>865</v>
      </c>
      <c r="R79" s="1" t="s">
        <v>1347</v>
      </c>
      <c r="S79" s="1" t="s">
        <v>867</v>
      </c>
      <c r="T79" s="1" t="s">
        <v>868</v>
      </c>
      <c r="U79" s="1" t="s">
        <v>869</v>
      </c>
      <c r="V79" s="1" t="s">
        <v>877</v>
      </c>
    </row>
    <row r="80" s="1" customFormat="1" spans="1:22">
      <c r="A80" s="3">
        <v>999222690908483</v>
      </c>
      <c r="B80" s="1" t="s">
        <v>1314</v>
      </c>
      <c r="C80" s="1" t="s">
        <v>1348</v>
      </c>
      <c r="D80" s="1" t="s">
        <v>1349</v>
      </c>
      <c r="E80" s="1" t="s">
        <v>1350</v>
      </c>
      <c r="F80" s="1" t="s">
        <v>854</v>
      </c>
      <c r="G80" s="1" t="s">
        <v>858</v>
      </c>
      <c r="H80" s="1" t="s">
        <v>859</v>
      </c>
      <c r="I80" s="1" t="s">
        <v>1351</v>
      </c>
      <c r="J80" s="1" t="s">
        <v>30</v>
      </c>
      <c r="K80" s="1" t="s">
        <v>1352</v>
      </c>
      <c r="L80" s="1" t="s">
        <v>1352</v>
      </c>
      <c r="M80" s="1" t="s">
        <v>862</v>
      </c>
      <c r="N80" s="1" t="s">
        <v>862</v>
      </c>
      <c r="O80" s="1" t="s">
        <v>863</v>
      </c>
      <c r="P80" s="1" t="s">
        <v>864</v>
      </c>
      <c r="Q80" s="1" t="s">
        <v>865</v>
      </c>
      <c r="R80" s="1" t="s">
        <v>1353</v>
      </c>
      <c r="S80" s="1" t="s">
        <v>867</v>
      </c>
      <c r="T80" s="1" t="s">
        <v>868</v>
      </c>
      <c r="U80" s="1" t="s">
        <v>869</v>
      </c>
      <c r="V80" s="1" t="s">
        <v>1354</v>
      </c>
    </row>
    <row r="81" s="1" customFormat="1" spans="1:22">
      <c r="A81" s="3">
        <v>999222690176274</v>
      </c>
      <c r="B81" s="1" t="s">
        <v>1314</v>
      </c>
      <c r="C81" s="1" t="s">
        <v>1355</v>
      </c>
      <c r="D81" s="1" t="s">
        <v>1332</v>
      </c>
      <c r="E81" s="1" t="s">
        <v>1356</v>
      </c>
      <c r="F81" s="1" t="s">
        <v>1084</v>
      </c>
      <c r="G81" s="1" t="s">
        <v>858</v>
      </c>
      <c r="H81" s="1" t="s">
        <v>859</v>
      </c>
      <c r="I81" s="1" t="s">
        <v>1357</v>
      </c>
      <c r="J81" s="1" t="s">
        <v>30</v>
      </c>
      <c r="K81" s="1" t="s">
        <v>1358</v>
      </c>
      <c r="L81" s="1" t="s">
        <v>1358</v>
      </c>
      <c r="M81" s="1" t="s">
        <v>862</v>
      </c>
      <c r="N81" s="1" t="s">
        <v>862</v>
      </c>
      <c r="O81" s="1" t="s">
        <v>863</v>
      </c>
      <c r="P81" s="1" t="s">
        <v>864</v>
      </c>
      <c r="Q81" s="1" t="s">
        <v>865</v>
      </c>
      <c r="R81" s="1" t="s">
        <v>1359</v>
      </c>
      <c r="S81" s="1" t="s">
        <v>867</v>
      </c>
      <c r="T81" s="1" t="s">
        <v>868</v>
      </c>
      <c r="U81" s="1" t="s">
        <v>869</v>
      </c>
      <c r="V81" s="1" t="s">
        <v>905</v>
      </c>
    </row>
    <row r="82" s="1" customFormat="1" spans="1:22">
      <c r="A82" s="3">
        <v>999222688535936</v>
      </c>
      <c r="B82" s="1" t="s">
        <v>1360</v>
      </c>
      <c r="C82" s="1" t="s">
        <v>1361</v>
      </c>
      <c r="D82" s="1" t="s">
        <v>1362</v>
      </c>
      <c r="E82" s="1" t="s">
        <v>1363</v>
      </c>
      <c r="F82" s="1" t="s">
        <v>1314</v>
      </c>
      <c r="G82" s="1" t="s">
        <v>858</v>
      </c>
      <c r="H82" s="1" t="s">
        <v>859</v>
      </c>
      <c r="I82" s="1" t="s">
        <v>1364</v>
      </c>
      <c r="J82" s="1" t="s">
        <v>30</v>
      </c>
      <c r="K82" s="1" t="s">
        <v>1365</v>
      </c>
      <c r="L82" s="1" t="s">
        <v>1365</v>
      </c>
      <c r="M82" s="1" t="s">
        <v>862</v>
      </c>
      <c r="N82" s="1" t="s">
        <v>862</v>
      </c>
      <c r="O82" s="1" t="s">
        <v>863</v>
      </c>
      <c r="P82" s="1" t="s">
        <v>864</v>
      </c>
      <c r="Q82" s="1" t="s">
        <v>865</v>
      </c>
      <c r="R82" s="1" t="s">
        <v>1366</v>
      </c>
      <c r="S82" s="1" t="s">
        <v>867</v>
      </c>
      <c r="T82" s="1" t="s">
        <v>868</v>
      </c>
      <c r="U82" s="1" t="s">
        <v>869</v>
      </c>
      <c r="V82" s="1" t="s">
        <v>962</v>
      </c>
    </row>
    <row r="83" s="1" customFormat="1" spans="1:22">
      <c r="A83" s="3">
        <v>999222678496911</v>
      </c>
      <c r="B83" s="1" t="s">
        <v>1360</v>
      </c>
      <c r="C83" s="1" t="s">
        <v>1367</v>
      </c>
      <c r="D83" s="1" t="s">
        <v>1368</v>
      </c>
      <c r="E83" s="1" t="s">
        <v>1369</v>
      </c>
      <c r="F83" s="1" t="s">
        <v>854</v>
      </c>
      <c r="G83" s="1" t="s">
        <v>858</v>
      </c>
      <c r="H83" s="1" t="s">
        <v>859</v>
      </c>
      <c r="I83" s="1" t="s">
        <v>1370</v>
      </c>
      <c r="J83" s="1" t="s">
        <v>30</v>
      </c>
      <c r="K83" s="1" t="s">
        <v>1371</v>
      </c>
      <c r="L83" s="1" t="s">
        <v>1371</v>
      </c>
      <c r="M83" s="1" t="s">
        <v>862</v>
      </c>
      <c r="N83" s="1" t="s">
        <v>862</v>
      </c>
      <c r="O83" s="1" t="s">
        <v>863</v>
      </c>
      <c r="P83" s="1" t="s">
        <v>864</v>
      </c>
      <c r="Q83" s="1" t="s">
        <v>865</v>
      </c>
      <c r="R83" s="1" t="s">
        <v>1372</v>
      </c>
      <c r="S83" s="1" t="s">
        <v>867</v>
      </c>
      <c r="T83" s="1" t="s">
        <v>868</v>
      </c>
      <c r="U83" s="1" t="s">
        <v>869</v>
      </c>
      <c r="V83" s="1" t="s">
        <v>905</v>
      </c>
    </row>
    <row r="84" s="1" customFormat="1" spans="1:22">
      <c r="A84" s="3">
        <v>999222673824447</v>
      </c>
      <c r="B84" s="1" t="s">
        <v>1360</v>
      </c>
      <c r="C84" s="1" t="s">
        <v>1373</v>
      </c>
      <c r="D84" s="1" t="s">
        <v>1374</v>
      </c>
      <c r="E84" s="1" t="s">
        <v>1375</v>
      </c>
      <c r="F84" s="1" t="s">
        <v>854</v>
      </c>
      <c r="G84" s="1" t="s">
        <v>858</v>
      </c>
      <c r="H84" s="1" t="s">
        <v>859</v>
      </c>
      <c r="I84" s="1" t="s">
        <v>1376</v>
      </c>
      <c r="J84" s="1" t="s">
        <v>30</v>
      </c>
      <c r="K84" s="1" t="s">
        <v>1377</v>
      </c>
      <c r="L84" s="1" t="s">
        <v>1377</v>
      </c>
      <c r="M84" s="1" t="s">
        <v>862</v>
      </c>
      <c r="N84" s="1" t="s">
        <v>862</v>
      </c>
      <c r="O84" s="1" t="s">
        <v>863</v>
      </c>
      <c r="P84" s="1" t="s">
        <v>864</v>
      </c>
      <c r="Q84" s="1" t="s">
        <v>865</v>
      </c>
      <c r="R84" s="1" t="s">
        <v>1378</v>
      </c>
      <c r="S84" s="1" t="s">
        <v>867</v>
      </c>
      <c r="T84" s="1" t="s">
        <v>868</v>
      </c>
      <c r="U84" s="1" t="s">
        <v>869</v>
      </c>
      <c r="V84" s="1" t="s">
        <v>898</v>
      </c>
    </row>
    <row r="85" s="1" customFormat="1" spans="1:22">
      <c r="A85" s="3">
        <v>999222672367617</v>
      </c>
      <c r="B85" s="1" t="s">
        <v>1360</v>
      </c>
      <c r="C85" s="1" t="s">
        <v>1379</v>
      </c>
      <c r="D85" s="1" t="s">
        <v>1380</v>
      </c>
      <c r="E85" s="1" t="s">
        <v>1381</v>
      </c>
      <c r="F85" s="1" t="s">
        <v>854</v>
      </c>
      <c r="G85" s="1" t="s">
        <v>858</v>
      </c>
      <c r="H85" s="1" t="s">
        <v>859</v>
      </c>
      <c r="I85" s="1" t="s">
        <v>1382</v>
      </c>
      <c r="J85" s="1" t="s">
        <v>30</v>
      </c>
      <c r="K85" s="1" t="s">
        <v>1383</v>
      </c>
      <c r="L85" s="1" t="s">
        <v>1383</v>
      </c>
      <c r="M85" s="1" t="s">
        <v>862</v>
      </c>
      <c r="N85" s="1" t="s">
        <v>862</v>
      </c>
      <c r="O85" s="1" t="s">
        <v>863</v>
      </c>
      <c r="P85" s="1" t="s">
        <v>864</v>
      </c>
      <c r="Q85" s="1" t="s">
        <v>865</v>
      </c>
      <c r="R85" s="1" t="s">
        <v>1384</v>
      </c>
      <c r="S85" s="1" t="s">
        <v>867</v>
      </c>
      <c r="T85" s="1" t="s">
        <v>868</v>
      </c>
      <c r="U85" s="1" t="s">
        <v>869</v>
      </c>
      <c r="V85" s="1" t="s">
        <v>891</v>
      </c>
    </row>
    <row r="86" s="1" customFormat="1" spans="1:22">
      <c r="A86" s="3">
        <v>999222672055038</v>
      </c>
      <c r="B86" s="1" t="s">
        <v>1385</v>
      </c>
      <c r="C86" s="1" t="s">
        <v>1386</v>
      </c>
      <c r="D86" s="1" t="s">
        <v>1387</v>
      </c>
      <c r="E86" s="1" t="s">
        <v>1388</v>
      </c>
      <c r="F86" s="1" t="s">
        <v>854</v>
      </c>
      <c r="G86" s="1" t="s">
        <v>858</v>
      </c>
      <c r="H86" s="1" t="s">
        <v>859</v>
      </c>
      <c r="I86" s="1" t="s">
        <v>1389</v>
      </c>
      <c r="J86" s="1" t="s">
        <v>30</v>
      </c>
      <c r="K86" s="1" t="s">
        <v>1390</v>
      </c>
      <c r="L86" s="1" t="s">
        <v>1390</v>
      </c>
      <c r="M86" s="1" t="s">
        <v>862</v>
      </c>
      <c r="N86" s="1" t="s">
        <v>862</v>
      </c>
      <c r="O86" s="1" t="s">
        <v>863</v>
      </c>
      <c r="P86" s="1" t="s">
        <v>864</v>
      </c>
      <c r="Q86" s="1" t="s">
        <v>865</v>
      </c>
      <c r="R86" s="1" t="s">
        <v>1391</v>
      </c>
      <c r="S86" s="1" t="s">
        <v>867</v>
      </c>
      <c r="T86" s="1" t="s">
        <v>868</v>
      </c>
      <c r="U86" s="1" t="s">
        <v>869</v>
      </c>
      <c r="V86" s="1" t="s">
        <v>962</v>
      </c>
    </row>
    <row r="87" s="1" customFormat="1" spans="1:22">
      <c r="A87" s="3">
        <v>999222670691931</v>
      </c>
      <c r="B87" s="1" t="s">
        <v>1385</v>
      </c>
      <c r="C87" s="1" t="s">
        <v>1392</v>
      </c>
      <c r="D87" s="1" t="s">
        <v>1393</v>
      </c>
      <c r="E87" s="1" t="s">
        <v>1394</v>
      </c>
      <c r="F87" s="1" t="s">
        <v>854</v>
      </c>
      <c r="G87" s="1" t="s">
        <v>858</v>
      </c>
      <c r="H87" s="1" t="s">
        <v>859</v>
      </c>
      <c r="I87" s="1" t="s">
        <v>1395</v>
      </c>
      <c r="J87" s="1" t="s">
        <v>30</v>
      </c>
      <c r="K87" s="1" t="s">
        <v>1396</v>
      </c>
      <c r="L87" s="1" t="s">
        <v>1396</v>
      </c>
      <c r="M87" s="1" t="s">
        <v>862</v>
      </c>
      <c r="N87" s="1" t="s">
        <v>862</v>
      </c>
      <c r="O87" s="1" t="s">
        <v>863</v>
      </c>
      <c r="P87" s="1" t="s">
        <v>864</v>
      </c>
      <c r="Q87" s="1" t="s">
        <v>865</v>
      </c>
      <c r="R87" s="1" t="s">
        <v>1397</v>
      </c>
      <c r="S87" s="1" t="s">
        <v>867</v>
      </c>
      <c r="T87" s="1" t="s">
        <v>868</v>
      </c>
      <c r="U87" s="1" t="s">
        <v>869</v>
      </c>
      <c r="V87" s="1" t="s">
        <v>905</v>
      </c>
    </row>
    <row r="88" s="1" customFormat="1" spans="1:22">
      <c r="A88" s="3">
        <v>999222669870299</v>
      </c>
      <c r="B88" s="1" t="s">
        <v>1385</v>
      </c>
      <c r="C88" s="1" t="s">
        <v>1398</v>
      </c>
      <c r="D88" s="1" t="s">
        <v>1399</v>
      </c>
      <c r="E88" s="1" t="s">
        <v>1400</v>
      </c>
      <c r="F88" s="1" t="s">
        <v>1385</v>
      </c>
      <c r="G88" s="1" t="s">
        <v>858</v>
      </c>
      <c r="H88" s="1" t="s">
        <v>859</v>
      </c>
      <c r="I88" s="1" t="s">
        <v>1401</v>
      </c>
      <c r="J88" s="1" t="s">
        <v>30</v>
      </c>
      <c r="K88" s="1" t="s">
        <v>1402</v>
      </c>
      <c r="L88" s="1" t="s">
        <v>1402</v>
      </c>
      <c r="M88" s="1" t="s">
        <v>862</v>
      </c>
      <c r="N88" s="1" t="s">
        <v>862</v>
      </c>
      <c r="O88" s="1" t="s">
        <v>863</v>
      </c>
      <c r="P88" s="1" t="s">
        <v>864</v>
      </c>
      <c r="Q88" s="1" t="s">
        <v>865</v>
      </c>
      <c r="R88" s="1" t="s">
        <v>1403</v>
      </c>
      <c r="S88" s="1" t="s">
        <v>867</v>
      </c>
      <c r="T88" s="1" t="s">
        <v>868</v>
      </c>
      <c r="U88" s="1" t="s">
        <v>869</v>
      </c>
      <c r="V88" s="1" t="s">
        <v>1404</v>
      </c>
    </row>
    <row r="89" s="1" customFormat="1" spans="1:22">
      <c r="A89" s="3">
        <v>999222668857387</v>
      </c>
      <c r="B89" s="1" t="s">
        <v>1385</v>
      </c>
      <c r="C89" s="1" t="s">
        <v>1405</v>
      </c>
      <c r="D89" s="1" t="s">
        <v>1406</v>
      </c>
      <c r="E89" s="1" t="s">
        <v>1407</v>
      </c>
      <c r="F89" s="1" t="s">
        <v>854</v>
      </c>
      <c r="G89" s="1" t="s">
        <v>858</v>
      </c>
      <c r="H89" s="1" t="s">
        <v>859</v>
      </c>
      <c r="I89" s="1" t="s">
        <v>1408</v>
      </c>
      <c r="J89" s="1" t="s">
        <v>30</v>
      </c>
      <c r="K89" s="1" t="s">
        <v>1340</v>
      </c>
      <c r="L89" s="1" t="s">
        <v>1340</v>
      </c>
      <c r="M89" s="1" t="s">
        <v>862</v>
      </c>
      <c r="N89" s="1" t="s">
        <v>862</v>
      </c>
      <c r="O89" s="1" t="s">
        <v>863</v>
      </c>
      <c r="P89" s="1" t="s">
        <v>864</v>
      </c>
      <c r="Q89" s="1" t="s">
        <v>865</v>
      </c>
      <c r="R89" s="1" t="s">
        <v>1409</v>
      </c>
      <c r="S89" s="1" t="s">
        <v>867</v>
      </c>
      <c r="T89" s="1" t="s">
        <v>868</v>
      </c>
      <c r="U89" s="1" t="s">
        <v>869</v>
      </c>
      <c r="V89" s="1" t="s">
        <v>988</v>
      </c>
    </row>
    <row r="90" s="1" customFormat="1" spans="1:22">
      <c r="A90" s="3">
        <v>999222659476340</v>
      </c>
      <c r="B90" s="1" t="s">
        <v>1385</v>
      </c>
      <c r="C90" s="1" t="s">
        <v>1410</v>
      </c>
      <c r="D90" s="1" t="s">
        <v>1332</v>
      </c>
      <c r="E90" s="1" t="s">
        <v>1411</v>
      </c>
      <c r="F90" s="1" t="s">
        <v>1084</v>
      </c>
      <c r="G90" s="1" t="s">
        <v>858</v>
      </c>
      <c r="H90" s="1" t="s">
        <v>859</v>
      </c>
      <c r="I90" s="1" t="s">
        <v>1412</v>
      </c>
      <c r="J90" s="1" t="s">
        <v>30</v>
      </c>
      <c r="K90" s="1" t="s">
        <v>1358</v>
      </c>
      <c r="L90" s="1" t="s">
        <v>1358</v>
      </c>
      <c r="M90" s="1" t="s">
        <v>862</v>
      </c>
      <c r="N90" s="1" t="s">
        <v>862</v>
      </c>
      <c r="O90" s="1" t="s">
        <v>863</v>
      </c>
      <c r="P90" s="1" t="s">
        <v>864</v>
      </c>
      <c r="Q90" s="1" t="s">
        <v>865</v>
      </c>
      <c r="R90" s="1" t="s">
        <v>1413</v>
      </c>
      <c r="S90" s="1" t="s">
        <v>867</v>
      </c>
      <c r="T90" s="1" t="s">
        <v>868</v>
      </c>
      <c r="U90" s="1" t="s">
        <v>869</v>
      </c>
      <c r="V90" s="1" t="s">
        <v>905</v>
      </c>
    </row>
    <row r="91" s="1" customFormat="1" spans="1:22">
      <c r="A91" s="3">
        <v>999222656573417</v>
      </c>
      <c r="B91" s="1" t="s">
        <v>1385</v>
      </c>
      <c r="C91" s="1" t="s">
        <v>1414</v>
      </c>
      <c r="D91" s="1" t="s">
        <v>1415</v>
      </c>
      <c r="E91" s="1" t="s">
        <v>1416</v>
      </c>
      <c r="F91" s="1" t="s">
        <v>1232</v>
      </c>
      <c r="G91" s="1" t="s">
        <v>858</v>
      </c>
      <c r="H91" s="1" t="s">
        <v>859</v>
      </c>
      <c r="I91" s="1" t="s">
        <v>1417</v>
      </c>
      <c r="J91" s="1" t="s">
        <v>30</v>
      </c>
      <c r="K91" s="1" t="s">
        <v>1418</v>
      </c>
      <c r="L91" s="1" t="s">
        <v>1418</v>
      </c>
      <c r="M91" s="1" t="s">
        <v>862</v>
      </c>
      <c r="N91" s="1" t="s">
        <v>862</v>
      </c>
      <c r="O91" s="1" t="s">
        <v>863</v>
      </c>
      <c r="P91" s="1" t="s">
        <v>864</v>
      </c>
      <c r="Q91" s="1" t="s">
        <v>865</v>
      </c>
      <c r="R91" s="1" t="s">
        <v>1419</v>
      </c>
      <c r="S91" s="1" t="s">
        <v>867</v>
      </c>
      <c r="T91" s="1" t="s">
        <v>868</v>
      </c>
      <c r="U91" s="1" t="s">
        <v>869</v>
      </c>
      <c r="V91" s="1" t="s">
        <v>905</v>
      </c>
    </row>
    <row r="92" s="1" customFormat="1" spans="1:22">
      <c r="A92" s="3">
        <v>999222656194525</v>
      </c>
      <c r="B92" s="1" t="s">
        <v>1385</v>
      </c>
      <c r="C92" s="1" t="s">
        <v>1420</v>
      </c>
      <c r="D92" s="1" t="s">
        <v>1421</v>
      </c>
      <c r="E92" s="1" t="s">
        <v>1422</v>
      </c>
      <c r="F92" s="1" t="s">
        <v>1360</v>
      </c>
      <c r="G92" s="1" t="s">
        <v>858</v>
      </c>
      <c r="H92" s="1" t="s">
        <v>859</v>
      </c>
      <c r="I92" s="1" t="s">
        <v>1423</v>
      </c>
      <c r="J92" s="1" t="s">
        <v>30</v>
      </c>
      <c r="K92" s="1" t="s">
        <v>1424</v>
      </c>
      <c r="L92" s="1" t="s">
        <v>1424</v>
      </c>
      <c r="M92" s="1" t="s">
        <v>862</v>
      </c>
      <c r="N92" s="1" t="s">
        <v>862</v>
      </c>
      <c r="O92" s="1" t="s">
        <v>863</v>
      </c>
      <c r="P92" s="1" t="s">
        <v>864</v>
      </c>
      <c r="Q92" s="1" t="s">
        <v>865</v>
      </c>
      <c r="R92" s="1" t="s">
        <v>1425</v>
      </c>
      <c r="S92" s="1" t="s">
        <v>867</v>
      </c>
      <c r="T92" s="1" t="s">
        <v>868</v>
      </c>
      <c r="U92" s="1" t="s">
        <v>869</v>
      </c>
      <c r="V92" s="1" t="s">
        <v>962</v>
      </c>
    </row>
    <row r="93" s="1" customFormat="1" spans="1:22">
      <c r="A93" s="3">
        <v>999222654885322</v>
      </c>
      <c r="B93" s="1" t="s">
        <v>1385</v>
      </c>
      <c r="C93" s="1" t="s">
        <v>1426</v>
      </c>
      <c r="D93" s="1" t="s">
        <v>1427</v>
      </c>
      <c r="E93" s="1" t="s">
        <v>1428</v>
      </c>
      <c r="F93" s="1" t="s">
        <v>1187</v>
      </c>
      <c r="G93" s="1" t="s">
        <v>858</v>
      </c>
      <c r="H93" s="1" t="s">
        <v>859</v>
      </c>
      <c r="I93" s="1" t="s">
        <v>1429</v>
      </c>
      <c r="J93" s="1" t="s">
        <v>30</v>
      </c>
      <c r="K93" s="1" t="s">
        <v>1430</v>
      </c>
      <c r="L93" s="1" t="s">
        <v>1430</v>
      </c>
      <c r="M93" s="1" t="s">
        <v>862</v>
      </c>
      <c r="N93" s="1" t="s">
        <v>862</v>
      </c>
      <c r="O93" s="1" t="s">
        <v>863</v>
      </c>
      <c r="P93" s="1" t="s">
        <v>864</v>
      </c>
      <c r="Q93" s="1" t="s">
        <v>865</v>
      </c>
      <c r="R93" s="1" t="s">
        <v>1431</v>
      </c>
      <c r="S93" s="1" t="s">
        <v>867</v>
      </c>
      <c r="T93" s="1" t="s">
        <v>868</v>
      </c>
      <c r="U93" s="1" t="s">
        <v>869</v>
      </c>
      <c r="V93" s="1" t="s">
        <v>918</v>
      </c>
    </row>
    <row r="94" s="1" customFormat="1" spans="1:22">
      <c r="A94" s="3">
        <v>999222649303991</v>
      </c>
      <c r="B94" s="1" t="s">
        <v>1432</v>
      </c>
      <c r="C94" s="1" t="s">
        <v>1433</v>
      </c>
      <c r="D94" s="1" t="s">
        <v>1434</v>
      </c>
      <c r="E94" s="1" t="s">
        <v>1435</v>
      </c>
      <c r="F94" s="1" t="s">
        <v>1084</v>
      </c>
      <c r="G94" s="1" t="s">
        <v>858</v>
      </c>
      <c r="H94" s="1" t="s">
        <v>859</v>
      </c>
      <c r="I94" s="1" t="s">
        <v>1436</v>
      </c>
      <c r="J94" s="1" t="s">
        <v>30</v>
      </c>
      <c r="K94" s="1" t="s">
        <v>1437</v>
      </c>
      <c r="L94" s="1" t="s">
        <v>1437</v>
      </c>
      <c r="M94" s="1" t="s">
        <v>862</v>
      </c>
      <c r="N94" s="1" t="s">
        <v>862</v>
      </c>
      <c r="O94" s="1" t="s">
        <v>863</v>
      </c>
      <c r="P94" s="1" t="s">
        <v>864</v>
      </c>
      <c r="Q94" s="1" t="s">
        <v>865</v>
      </c>
      <c r="R94" s="1" t="s">
        <v>1438</v>
      </c>
      <c r="S94" s="1" t="s">
        <v>867</v>
      </c>
      <c r="T94" s="1" t="s">
        <v>868</v>
      </c>
      <c r="U94" s="1" t="s">
        <v>869</v>
      </c>
      <c r="V94" s="1" t="s">
        <v>962</v>
      </c>
    </row>
    <row r="95" s="1" customFormat="1" spans="1:22">
      <c r="A95" s="3">
        <v>999222644288328</v>
      </c>
      <c r="B95" s="1" t="s">
        <v>1432</v>
      </c>
      <c r="C95" s="1" t="s">
        <v>1439</v>
      </c>
      <c r="D95" s="1" t="s">
        <v>1332</v>
      </c>
      <c r="E95" s="1" t="s">
        <v>1440</v>
      </c>
      <c r="F95" s="1" t="s">
        <v>1084</v>
      </c>
      <c r="G95" s="1" t="s">
        <v>858</v>
      </c>
      <c r="H95" s="1" t="s">
        <v>859</v>
      </c>
      <c r="I95" s="1" t="s">
        <v>1441</v>
      </c>
      <c r="J95" s="1" t="s">
        <v>30</v>
      </c>
      <c r="K95" s="1" t="s">
        <v>1358</v>
      </c>
      <c r="L95" s="1" t="s">
        <v>1358</v>
      </c>
      <c r="M95" s="1" t="s">
        <v>862</v>
      </c>
      <c r="N95" s="1" t="s">
        <v>862</v>
      </c>
      <c r="O95" s="1" t="s">
        <v>863</v>
      </c>
      <c r="P95" s="1" t="s">
        <v>864</v>
      </c>
      <c r="Q95" s="1" t="s">
        <v>865</v>
      </c>
      <c r="R95" s="1" t="s">
        <v>1442</v>
      </c>
      <c r="S95" s="1" t="s">
        <v>867</v>
      </c>
      <c r="T95" s="1" t="s">
        <v>868</v>
      </c>
      <c r="U95" s="1" t="s">
        <v>869</v>
      </c>
      <c r="V95" s="1" t="s">
        <v>905</v>
      </c>
    </row>
    <row r="96" s="1" customFormat="1" spans="1:22">
      <c r="A96" s="3">
        <v>999222641229361</v>
      </c>
      <c r="B96" s="1" t="s">
        <v>1432</v>
      </c>
      <c r="C96" s="1" t="s">
        <v>1443</v>
      </c>
      <c r="D96" s="1" t="s">
        <v>1444</v>
      </c>
      <c r="E96" s="1" t="s">
        <v>1445</v>
      </c>
      <c r="F96" s="1" t="s">
        <v>854</v>
      </c>
      <c r="G96" s="1" t="s">
        <v>858</v>
      </c>
      <c r="H96" s="1" t="s">
        <v>859</v>
      </c>
      <c r="I96" s="1" t="s">
        <v>1446</v>
      </c>
      <c r="J96" s="1" t="s">
        <v>30</v>
      </c>
      <c r="K96" s="1" t="s">
        <v>1447</v>
      </c>
      <c r="L96" s="1" t="s">
        <v>1447</v>
      </c>
      <c r="M96" s="1" t="s">
        <v>862</v>
      </c>
      <c r="N96" s="1" t="s">
        <v>862</v>
      </c>
      <c r="O96" s="1" t="s">
        <v>863</v>
      </c>
      <c r="P96" s="1" t="s">
        <v>864</v>
      </c>
      <c r="Q96" s="1" t="s">
        <v>865</v>
      </c>
      <c r="R96" s="1" t="s">
        <v>1448</v>
      </c>
      <c r="S96" s="1" t="s">
        <v>867</v>
      </c>
      <c r="T96" s="1" t="s">
        <v>868</v>
      </c>
      <c r="U96" s="1" t="s">
        <v>869</v>
      </c>
      <c r="V96" s="1" t="s">
        <v>898</v>
      </c>
    </row>
    <row r="97" s="1" customFormat="1" spans="1:22">
      <c r="A97" s="3">
        <v>999222640062178</v>
      </c>
      <c r="B97" s="1" t="s">
        <v>1432</v>
      </c>
      <c r="C97" s="1" t="s">
        <v>1449</v>
      </c>
      <c r="D97" s="1" t="s">
        <v>1450</v>
      </c>
      <c r="E97" s="1" t="s">
        <v>1451</v>
      </c>
      <c r="F97" s="1" t="s">
        <v>854</v>
      </c>
      <c r="G97" s="1" t="s">
        <v>858</v>
      </c>
      <c r="H97" s="1" t="s">
        <v>859</v>
      </c>
      <c r="I97" s="1" t="s">
        <v>1452</v>
      </c>
      <c r="J97" s="1" t="s">
        <v>30</v>
      </c>
      <c r="K97" s="1" t="s">
        <v>1453</v>
      </c>
      <c r="L97" s="1" t="s">
        <v>1453</v>
      </c>
      <c r="M97" s="1" t="s">
        <v>862</v>
      </c>
      <c r="N97" s="1" t="s">
        <v>862</v>
      </c>
      <c r="O97" s="1" t="s">
        <v>863</v>
      </c>
      <c r="P97" s="1" t="s">
        <v>864</v>
      </c>
      <c r="Q97" s="1" t="s">
        <v>865</v>
      </c>
      <c r="R97" s="1" t="s">
        <v>1454</v>
      </c>
      <c r="S97" s="1" t="s">
        <v>867</v>
      </c>
      <c r="T97" s="1" t="s">
        <v>868</v>
      </c>
      <c r="U97" s="1" t="s">
        <v>869</v>
      </c>
      <c r="V97" s="1" t="s">
        <v>955</v>
      </c>
    </row>
    <row r="98" s="1" customFormat="1" spans="1:22">
      <c r="A98" s="3">
        <v>999222638331158</v>
      </c>
      <c r="B98" s="1" t="s">
        <v>1432</v>
      </c>
      <c r="C98" s="1" t="s">
        <v>1455</v>
      </c>
      <c r="D98" s="1" t="s">
        <v>1427</v>
      </c>
      <c r="E98" s="1" t="s">
        <v>1456</v>
      </c>
      <c r="F98" s="1" t="s">
        <v>1314</v>
      </c>
      <c r="G98" s="1" t="s">
        <v>858</v>
      </c>
      <c r="H98" s="1" t="s">
        <v>859</v>
      </c>
      <c r="I98" s="1" t="s">
        <v>1457</v>
      </c>
      <c r="J98" s="1" t="s">
        <v>30</v>
      </c>
      <c r="K98" s="1" t="s">
        <v>1458</v>
      </c>
      <c r="L98" s="1" t="s">
        <v>1458</v>
      </c>
      <c r="M98" s="1" t="s">
        <v>862</v>
      </c>
      <c r="N98" s="1" t="s">
        <v>862</v>
      </c>
      <c r="O98" s="1" t="s">
        <v>863</v>
      </c>
      <c r="P98" s="1" t="s">
        <v>864</v>
      </c>
      <c r="Q98" s="1" t="s">
        <v>865</v>
      </c>
      <c r="R98" s="1" t="s">
        <v>1459</v>
      </c>
      <c r="S98" s="1" t="s">
        <v>867</v>
      </c>
      <c r="T98" s="1" t="s">
        <v>868</v>
      </c>
      <c r="U98" s="1" t="s">
        <v>869</v>
      </c>
      <c r="V98" s="1" t="s">
        <v>918</v>
      </c>
    </row>
    <row r="99" s="1" customFormat="1" spans="1:22">
      <c r="A99" s="3">
        <v>999222494920083</v>
      </c>
      <c r="B99" s="1" t="s">
        <v>1460</v>
      </c>
      <c r="C99" s="1" t="s">
        <v>1461</v>
      </c>
      <c r="D99" s="1" t="s">
        <v>1462</v>
      </c>
      <c r="E99" s="1" t="s">
        <v>1463</v>
      </c>
      <c r="F99" s="1" t="s">
        <v>1432</v>
      </c>
      <c r="G99" s="1" t="s">
        <v>858</v>
      </c>
      <c r="H99" s="1" t="s">
        <v>859</v>
      </c>
      <c r="I99" s="1" t="s">
        <v>1464</v>
      </c>
      <c r="J99" s="1" t="s">
        <v>30</v>
      </c>
      <c r="K99" s="1" t="s">
        <v>1465</v>
      </c>
      <c r="L99" s="1" t="s">
        <v>1465</v>
      </c>
      <c r="M99" s="1" t="s">
        <v>862</v>
      </c>
      <c r="N99" s="1" t="s">
        <v>862</v>
      </c>
      <c r="O99" s="1" t="s">
        <v>863</v>
      </c>
      <c r="P99" s="1" t="s">
        <v>864</v>
      </c>
      <c r="Q99" s="1" t="s">
        <v>865</v>
      </c>
      <c r="R99" s="1" t="s">
        <v>1466</v>
      </c>
      <c r="S99" s="1" t="s">
        <v>867</v>
      </c>
      <c r="T99" s="1" t="s">
        <v>868</v>
      </c>
      <c r="U99" s="1" t="s">
        <v>869</v>
      </c>
      <c r="V99" s="1" t="s">
        <v>884</v>
      </c>
    </row>
    <row r="100" s="1" customFormat="1" spans="1:22">
      <c r="A100" s="3">
        <v>22208782163</v>
      </c>
      <c r="B100" s="1" t="s">
        <v>1467</v>
      </c>
      <c r="C100" s="1" t="s">
        <v>1468</v>
      </c>
      <c r="D100" s="1" t="s">
        <v>1469</v>
      </c>
      <c r="E100" s="1" t="s">
        <v>1470</v>
      </c>
      <c r="F100" s="1" t="s">
        <v>1232</v>
      </c>
      <c r="G100" s="1" t="s">
        <v>858</v>
      </c>
      <c r="H100" s="1" t="s">
        <v>859</v>
      </c>
      <c r="I100" s="1" t="s">
        <v>1471</v>
      </c>
      <c r="J100" s="1" t="s">
        <v>30</v>
      </c>
      <c r="K100" s="1" t="s">
        <v>1472</v>
      </c>
      <c r="L100" s="1" t="s">
        <v>1472</v>
      </c>
      <c r="M100" s="1" t="s">
        <v>862</v>
      </c>
      <c r="N100" s="1" t="s">
        <v>862</v>
      </c>
      <c r="O100" s="1" t="s">
        <v>863</v>
      </c>
      <c r="P100" s="1" t="s">
        <v>864</v>
      </c>
      <c r="Q100" s="1" t="s">
        <v>865</v>
      </c>
      <c r="R100" s="1" t="s">
        <v>1473</v>
      </c>
      <c r="S100" s="1" t="s">
        <v>867</v>
      </c>
      <c r="T100" s="1" t="s">
        <v>868</v>
      </c>
      <c r="U100" s="1" t="s">
        <v>1239</v>
      </c>
      <c r="V100" s="1" t="s">
        <v>905</v>
      </c>
    </row>
    <row r="101" s="1" customFormat="1" spans="1:22">
      <c r="A101" s="3">
        <v>22615618665</v>
      </c>
      <c r="B101" s="1" t="s">
        <v>1474</v>
      </c>
      <c r="C101" s="1" t="s">
        <v>1475</v>
      </c>
      <c r="D101" s="1" t="s">
        <v>1476</v>
      </c>
      <c r="E101" s="1" t="s">
        <v>1477</v>
      </c>
      <c r="F101" s="1" t="s">
        <v>1187</v>
      </c>
      <c r="G101" s="1" t="s">
        <v>858</v>
      </c>
      <c r="H101" s="1" t="s">
        <v>859</v>
      </c>
      <c r="I101" s="1" t="s">
        <v>1478</v>
      </c>
      <c r="J101" s="1" t="s">
        <v>30</v>
      </c>
      <c r="K101" s="1" t="s">
        <v>1479</v>
      </c>
      <c r="L101" s="1" t="s">
        <v>1479</v>
      </c>
      <c r="M101" s="1" t="s">
        <v>862</v>
      </c>
      <c r="N101" s="1" t="s">
        <v>862</v>
      </c>
      <c r="O101" s="1" t="s">
        <v>863</v>
      </c>
      <c r="P101" s="1" t="s">
        <v>864</v>
      </c>
      <c r="Q101" s="1" t="s">
        <v>865</v>
      </c>
      <c r="R101" s="1" t="s">
        <v>1480</v>
      </c>
      <c r="S101" s="1" t="s">
        <v>867</v>
      </c>
      <c r="T101" s="1" t="s">
        <v>868</v>
      </c>
      <c r="U101" s="1" t="s">
        <v>869</v>
      </c>
      <c r="V101" s="1" t="s">
        <v>905</v>
      </c>
    </row>
    <row r="102" s="1" customFormat="1" spans="1:22">
      <c r="A102" s="3">
        <v>999222371024348</v>
      </c>
      <c r="B102" s="1" t="s">
        <v>1481</v>
      </c>
      <c r="C102" s="1" t="s">
        <v>1482</v>
      </c>
      <c r="D102" s="1" t="s">
        <v>1483</v>
      </c>
      <c r="E102" s="1" t="s">
        <v>1484</v>
      </c>
      <c r="F102" s="1" t="s">
        <v>1385</v>
      </c>
      <c r="G102" s="1" t="s">
        <v>858</v>
      </c>
      <c r="H102" s="1" t="s">
        <v>859</v>
      </c>
      <c r="I102" s="1" t="s">
        <v>1485</v>
      </c>
      <c r="J102" s="1" t="s">
        <v>30</v>
      </c>
      <c r="K102" s="1" t="s">
        <v>1486</v>
      </c>
      <c r="L102" s="1" t="s">
        <v>1486</v>
      </c>
      <c r="M102" s="1" t="s">
        <v>862</v>
      </c>
      <c r="N102" s="1" t="s">
        <v>862</v>
      </c>
      <c r="O102" s="1" t="s">
        <v>863</v>
      </c>
      <c r="P102" s="1" t="s">
        <v>864</v>
      </c>
      <c r="Q102" s="1" t="s">
        <v>865</v>
      </c>
      <c r="R102" s="1" t="s">
        <v>1487</v>
      </c>
      <c r="S102" s="1" t="s">
        <v>867</v>
      </c>
      <c r="T102" s="1" t="s">
        <v>868</v>
      </c>
      <c r="U102" s="1" t="s">
        <v>869</v>
      </c>
      <c r="V102" s="1" t="s">
        <v>905</v>
      </c>
    </row>
    <row r="103" s="1" customFormat="1" spans="1:22">
      <c r="A103" s="3">
        <v>999222470586031</v>
      </c>
      <c r="B103" s="1" t="s">
        <v>1488</v>
      </c>
      <c r="C103" s="1" t="s">
        <v>1489</v>
      </c>
      <c r="D103" s="1" t="s">
        <v>1490</v>
      </c>
      <c r="E103" s="1" t="s">
        <v>1491</v>
      </c>
      <c r="F103" s="1" t="s">
        <v>1314</v>
      </c>
      <c r="G103" s="1" t="s">
        <v>858</v>
      </c>
      <c r="H103" s="1" t="s">
        <v>859</v>
      </c>
      <c r="I103" s="1" t="s">
        <v>1492</v>
      </c>
      <c r="J103" s="1" t="s">
        <v>30</v>
      </c>
      <c r="K103" s="1" t="s">
        <v>1493</v>
      </c>
      <c r="L103" s="1" t="s">
        <v>1493</v>
      </c>
      <c r="M103" s="1" t="s">
        <v>862</v>
      </c>
      <c r="N103" s="1" t="s">
        <v>862</v>
      </c>
      <c r="O103" s="1" t="s">
        <v>863</v>
      </c>
      <c r="P103" s="1" t="s">
        <v>864</v>
      </c>
      <c r="Q103" s="1" t="s">
        <v>865</v>
      </c>
      <c r="R103" s="1" t="s">
        <v>1494</v>
      </c>
      <c r="S103" s="1" t="s">
        <v>867</v>
      </c>
      <c r="T103" s="1" t="s">
        <v>868</v>
      </c>
      <c r="U103" s="1" t="s">
        <v>869</v>
      </c>
      <c r="V103" s="1" t="s">
        <v>1495</v>
      </c>
    </row>
    <row r="104" s="1" customFormat="1" spans="1:22">
      <c r="A104" s="3">
        <v>21849703286</v>
      </c>
      <c r="B104" s="1" t="s">
        <v>1496</v>
      </c>
      <c r="C104" s="1" t="s">
        <v>1497</v>
      </c>
      <c r="D104" s="1" t="s">
        <v>1498</v>
      </c>
      <c r="E104" s="1" t="s">
        <v>1499</v>
      </c>
      <c r="F104" s="1" t="s">
        <v>1232</v>
      </c>
      <c r="G104" s="1" t="s">
        <v>858</v>
      </c>
      <c r="H104" s="1" t="s">
        <v>859</v>
      </c>
      <c r="I104" s="1" t="s">
        <v>1500</v>
      </c>
      <c r="J104" s="1" t="s">
        <v>30</v>
      </c>
      <c r="K104" s="1" t="s">
        <v>1501</v>
      </c>
      <c r="L104" s="1" t="s">
        <v>1501</v>
      </c>
      <c r="M104" s="1" t="s">
        <v>862</v>
      </c>
      <c r="N104" s="1" t="s">
        <v>862</v>
      </c>
      <c r="O104" s="1" t="s">
        <v>863</v>
      </c>
      <c r="P104" s="1" t="s">
        <v>864</v>
      </c>
      <c r="Q104" s="1" t="s">
        <v>865</v>
      </c>
      <c r="R104" s="1" t="s">
        <v>1502</v>
      </c>
      <c r="S104" s="1" t="s">
        <v>867</v>
      </c>
      <c r="T104" s="1" t="s">
        <v>868</v>
      </c>
      <c r="U104" s="1" t="s">
        <v>1239</v>
      </c>
      <c r="V104" s="1" t="s">
        <v>1225</v>
      </c>
    </row>
    <row r="105" s="1" customFormat="1" spans="1:22">
      <c r="A105" s="3">
        <v>999222531115666</v>
      </c>
      <c r="B105" s="1" t="s">
        <v>1503</v>
      </c>
      <c r="C105" s="1" t="s">
        <v>1504</v>
      </c>
      <c r="D105" s="1" t="s">
        <v>1505</v>
      </c>
      <c r="E105" s="1" t="s">
        <v>1506</v>
      </c>
      <c r="F105" s="1" t="s">
        <v>1084</v>
      </c>
      <c r="G105" s="1" t="s">
        <v>858</v>
      </c>
      <c r="H105" s="1" t="s">
        <v>859</v>
      </c>
      <c r="I105" s="1" t="s">
        <v>1507</v>
      </c>
      <c r="J105" s="1" t="s">
        <v>30</v>
      </c>
      <c r="K105" s="1" t="s">
        <v>1508</v>
      </c>
      <c r="L105" s="1" t="s">
        <v>1508</v>
      </c>
      <c r="M105" s="1" t="s">
        <v>862</v>
      </c>
      <c r="N105" s="1" t="s">
        <v>862</v>
      </c>
      <c r="O105" s="1" t="s">
        <v>863</v>
      </c>
      <c r="P105" s="1" t="s">
        <v>864</v>
      </c>
      <c r="Q105" s="1" t="s">
        <v>865</v>
      </c>
      <c r="R105" s="1" t="s">
        <v>1509</v>
      </c>
      <c r="S105" s="1" t="s">
        <v>867</v>
      </c>
      <c r="T105" s="1" t="s">
        <v>868</v>
      </c>
      <c r="U105" s="1" t="s">
        <v>869</v>
      </c>
      <c r="V105" s="1" t="s">
        <v>905</v>
      </c>
    </row>
    <row r="106" s="1" customFormat="1" spans="1:22">
      <c r="A106" s="3">
        <v>999222523263313</v>
      </c>
      <c r="B106" s="1" t="s">
        <v>1510</v>
      </c>
      <c r="C106" s="1" t="s">
        <v>1511</v>
      </c>
      <c r="D106" s="1" t="s">
        <v>1512</v>
      </c>
      <c r="E106" s="1" t="s">
        <v>1513</v>
      </c>
      <c r="F106" s="1" t="s">
        <v>854</v>
      </c>
      <c r="G106" s="1" t="s">
        <v>858</v>
      </c>
      <c r="H106" s="1" t="s">
        <v>859</v>
      </c>
      <c r="I106" s="1" t="s">
        <v>1514</v>
      </c>
      <c r="J106" s="1" t="s">
        <v>30</v>
      </c>
      <c r="K106" s="1" t="s">
        <v>1515</v>
      </c>
      <c r="L106" s="1" t="s">
        <v>1515</v>
      </c>
      <c r="M106" s="1" t="s">
        <v>862</v>
      </c>
      <c r="N106" s="1" t="s">
        <v>862</v>
      </c>
      <c r="O106" s="1" t="s">
        <v>863</v>
      </c>
      <c r="P106" s="1" t="s">
        <v>864</v>
      </c>
      <c r="Q106" s="1" t="s">
        <v>865</v>
      </c>
      <c r="R106" s="1" t="s">
        <v>1516</v>
      </c>
      <c r="S106" s="1" t="s">
        <v>867</v>
      </c>
      <c r="T106" s="1" t="s">
        <v>868</v>
      </c>
      <c r="U106" s="1" t="s">
        <v>869</v>
      </c>
      <c r="V106" s="1" t="s">
        <v>1517</v>
      </c>
    </row>
    <row r="107" s="1" customFormat="1" spans="1:22">
      <c r="A107" s="3">
        <v>999222615154225</v>
      </c>
      <c r="B107" s="1" t="s">
        <v>1474</v>
      </c>
      <c r="C107" s="1" t="s">
        <v>1518</v>
      </c>
      <c r="D107" s="1" t="s">
        <v>1519</v>
      </c>
      <c r="E107" s="1" t="s">
        <v>1520</v>
      </c>
      <c r="F107" s="1" t="s">
        <v>854</v>
      </c>
      <c r="G107" s="1" t="s">
        <v>858</v>
      </c>
      <c r="H107" s="1" t="s">
        <v>859</v>
      </c>
      <c r="I107" s="1" t="s">
        <v>1521</v>
      </c>
      <c r="J107" s="1" t="s">
        <v>30</v>
      </c>
      <c r="K107" s="1" t="s">
        <v>1522</v>
      </c>
      <c r="L107" s="1" t="s">
        <v>1522</v>
      </c>
      <c r="M107" s="1" t="s">
        <v>862</v>
      </c>
      <c r="N107" s="1" t="s">
        <v>862</v>
      </c>
      <c r="O107" s="1" t="s">
        <v>863</v>
      </c>
      <c r="P107" s="1" t="s">
        <v>864</v>
      </c>
      <c r="Q107" s="1" t="s">
        <v>865</v>
      </c>
      <c r="R107" s="1" t="s">
        <v>1523</v>
      </c>
      <c r="S107" s="1" t="s">
        <v>867</v>
      </c>
      <c r="T107" s="1" t="s">
        <v>868</v>
      </c>
      <c r="U107" s="1" t="s">
        <v>869</v>
      </c>
      <c r="V107" s="1" t="s">
        <v>1037</v>
      </c>
    </row>
    <row r="108" s="1" customFormat="1" spans="1:22">
      <c r="A108" s="3">
        <v>999222543865365</v>
      </c>
      <c r="B108" s="1" t="s">
        <v>1503</v>
      </c>
      <c r="C108" s="1" t="s">
        <v>1524</v>
      </c>
      <c r="D108" s="1" t="s">
        <v>1525</v>
      </c>
      <c r="E108" s="1" t="s">
        <v>1526</v>
      </c>
      <c r="F108" s="1" t="s">
        <v>854</v>
      </c>
      <c r="G108" s="1" t="s">
        <v>858</v>
      </c>
      <c r="H108" s="1" t="s">
        <v>859</v>
      </c>
      <c r="I108" s="1" t="s">
        <v>1527</v>
      </c>
      <c r="J108" s="1" t="s">
        <v>30</v>
      </c>
      <c r="K108" s="1" t="s">
        <v>1528</v>
      </c>
      <c r="L108" s="1" t="s">
        <v>1528</v>
      </c>
      <c r="M108" s="1" t="s">
        <v>862</v>
      </c>
      <c r="N108" s="1" t="s">
        <v>862</v>
      </c>
      <c r="O108" s="1" t="s">
        <v>863</v>
      </c>
      <c r="P108" s="1" t="s">
        <v>864</v>
      </c>
      <c r="Q108" s="1" t="s">
        <v>865</v>
      </c>
      <c r="R108" s="1" t="s">
        <v>1529</v>
      </c>
      <c r="S108" s="1" t="s">
        <v>867</v>
      </c>
      <c r="T108" s="1" t="s">
        <v>868</v>
      </c>
      <c r="U108" s="1" t="s">
        <v>869</v>
      </c>
      <c r="V108" s="1" t="s">
        <v>1037</v>
      </c>
    </row>
    <row r="109" s="1" customFormat="1" spans="1:22">
      <c r="A109" s="3">
        <v>999222266958652</v>
      </c>
      <c r="B109" s="1" t="s">
        <v>1530</v>
      </c>
      <c r="C109" s="1" t="s">
        <v>1531</v>
      </c>
      <c r="D109" s="1" t="s">
        <v>1532</v>
      </c>
      <c r="E109" s="1" t="s">
        <v>1533</v>
      </c>
      <c r="F109" s="1" t="s">
        <v>854</v>
      </c>
      <c r="G109" s="1" t="s">
        <v>858</v>
      </c>
      <c r="H109" s="1" t="s">
        <v>859</v>
      </c>
      <c r="I109" s="1" t="s">
        <v>1534</v>
      </c>
      <c r="J109" s="1" t="s">
        <v>30</v>
      </c>
      <c r="K109" s="1" t="s">
        <v>1535</v>
      </c>
      <c r="L109" s="1" t="s">
        <v>1535</v>
      </c>
      <c r="M109" s="1" t="s">
        <v>862</v>
      </c>
      <c r="N109" s="1" t="s">
        <v>862</v>
      </c>
      <c r="O109" s="1" t="s">
        <v>863</v>
      </c>
      <c r="P109" s="1" t="s">
        <v>864</v>
      </c>
      <c r="Q109" s="1" t="s">
        <v>865</v>
      </c>
      <c r="R109" s="1" t="s">
        <v>1536</v>
      </c>
      <c r="S109" s="1" t="s">
        <v>867</v>
      </c>
      <c r="T109" s="1" t="s">
        <v>868</v>
      </c>
      <c r="U109" s="1" t="s">
        <v>869</v>
      </c>
      <c r="V109" s="1" t="s">
        <v>1037</v>
      </c>
    </row>
    <row r="110" s="1" customFormat="1" spans="1:22">
      <c r="A110" s="3">
        <v>999222254629457</v>
      </c>
      <c r="B110" s="1" t="s">
        <v>1537</v>
      </c>
      <c r="C110" s="1" t="s">
        <v>1538</v>
      </c>
      <c r="D110" s="1" t="s">
        <v>1539</v>
      </c>
      <c r="E110" s="1" t="s">
        <v>1540</v>
      </c>
      <c r="F110" s="1" t="s">
        <v>1084</v>
      </c>
      <c r="G110" s="1" t="s">
        <v>858</v>
      </c>
      <c r="H110" s="1" t="s">
        <v>859</v>
      </c>
      <c r="I110" s="1" t="s">
        <v>1541</v>
      </c>
      <c r="J110" s="1" t="s">
        <v>30</v>
      </c>
      <c r="K110" s="1" t="s">
        <v>1542</v>
      </c>
      <c r="L110" s="1" t="s">
        <v>1542</v>
      </c>
      <c r="M110" s="1" t="s">
        <v>862</v>
      </c>
      <c r="N110" s="1" t="s">
        <v>862</v>
      </c>
      <c r="O110" s="1" t="s">
        <v>863</v>
      </c>
      <c r="P110" s="1" t="s">
        <v>864</v>
      </c>
      <c r="Q110" s="1" t="s">
        <v>865</v>
      </c>
      <c r="R110" s="1" t="s">
        <v>1543</v>
      </c>
      <c r="S110" s="1" t="s">
        <v>867</v>
      </c>
      <c r="T110" s="1" t="s">
        <v>868</v>
      </c>
      <c r="U110" s="1" t="s">
        <v>869</v>
      </c>
      <c r="V110" s="1" t="s">
        <v>1544</v>
      </c>
    </row>
    <row r="111" s="1" customFormat="1" spans="1:22">
      <c r="A111" s="3">
        <v>999222512236788</v>
      </c>
      <c r="B111" s="1" t="s">
        <v>1510</v>
      </c>
      <c r="C111" s="1" t="s">
        <v>1545</v>
      </c>
      <c r="D111" s="1" t="s">
        <v>1546</v>
      </c>
      <c r="E111" s="1" t="s">
        <v>1547</v>
      </c>
      <c r="F111" s="1" t="s">
        <v>1187</v>
      </c>
      <c r="G111" s="1" t="s">
        <v>858</v>
      </c>
      <c r="H111" s="1" t="s">
        <v>859</v>
      </c>
      <c r="I111" s="1" t="s">
        <v>1548</v>
      </c>
      <c r="J111" s="1" t="s">
        <v>30</v>
      </c>
      <c r="K111" s="1" t="s">
        <v>1549</v>
      </c>
      <c r="L111" s="1" t="s">
        <v>1549</v>
      </c>
      <c r="M111" s="1" t="s">
        <v>862</v>
      </c>
      <c r="N111" s="1" t="s">
        <v>862</v>
      </c>
      <c r="O111" s="1" t="s">
        <v>863</v>
      </c>
      <c r="P111" s="1" t="s">
        <v>864</v>
      </c>
      <c r="Q111" s="1" t="s">
        <v>865</v>
      </c>
      <c r="R111" s="1" t="s">
        <v>1550</v>
      </c>
      <c r="S111" s="1" t="s">
        <v>867</v>
      </c>
      <c r="T111" s="1" t="s">
        <v>868</v>
      </c>
      <c r="U111" s="1" t="s">
        <v>869</v>
      </c>
      <c r="V111" s="1" t="s">
        <v>1050</v>
      </c>
    </row>
    <row r="112" s="1" customFormat="1" spans="1:22">
      <c r="A112" s="3">
        <v>999222527442775</v>
      </c>
      <c r="B112" s="1" t="s">
        <v>1510</v>
      </c>
      <c r="C112" s="1" t="s">
        <v>1551</v>
      </c>
      <c r="D112" s="1" t="s">
        <v>1552</v>
      </c>
      <c r="E112" s="1" t="s">
        <v>1553</v>
      </c>
      <c r="F112" s="1" t="s">
        <v>854</v>
      </c>
      <c r="G112" s="1" t="s">
        <v>858</v>
      </c>
      <c r="H112" s="1" t="s">
        <v>859</v>
      </c>
      <c r="I112" s="1" t="s">
        <v>1554</v>
      </c>
      <c r="J112" s="1" t="s">
        <v>30</v>
      </c>
      <c r="K112" s="1" t="s">
        <v>1555</v>
      </c>
      <c r="L112" s="1" t="s">
        <v>1555</v>
      </c>
      <c r="M112" s="1" t="s">
        <v>862</v>
      </c>
      <c r="N112" s="1" t="s">
        <v>862</v>
      </c>
      <c r="O112" s="1" t="s">
        <v>863</v>
      </c>
      <c r="P112" s="1" t="s">
        <v>864</v>
      </c>
      <c r="Q112" s="1" t="s">
        <v>865</v>
      </c>
      <c r="R112" s="1" t="s">
        <v>1556</v>
      </c>
      <c r="S112" s="1" t="s">
        <v>867</v>
      </c>
      <c r="T112" s="1" t="s">
        <v>868</v>
      </c>
      <c r="U112" s="1" t="s">
        <v>869</v>
      </c>
      <c r="V112" s="1" t="s">
        <v>1050</v>
      </c>
    </row>
    <row r="113" s="1" customFormat="1" spans="1:22">
      <c r="A113" s="3">
        <v>999222601307083</v>
      </c>
      <c r="B113" s="1" t="s">
        <v>1557</v>
      </c>
      <c r="C113" s="1" t="s">
        <v>1558</v>
      </c>
      <c r="D113" s="1" t="s">
        <v>1552</v>
      </c>
      <c r="E113" s="1" t="s">
        <v>1559</v>
      </c>
      <c r="F113" s="1" t="s">
        <v>854</v>
      </c>
      <c r="G113" s="1" t="s">
        <v>858</v>
      </c>
      <c r="H113" s="1" t="s">
        <v>859</v>
      </c>
      <c r="I113" s="1" t="s">
        <v>1560</v>
      </c>
      <c r="J113" s="1" t="s">
        <v>30</v>
      </c>
      <c r="K113" s="1" t="s">
        <v>1561</v>
      </c>
      <c r="L113" s="1" t="s">
        <v>1561</v>
      </c>
      <c r="M113" s="1" t="s">
        <v>862</v>
      </c>
      <c r="N113" s="1" t="s">
        <v>862</v>
      </c>
      <c r="O113" s="1" t="s">
        <v>863</v>
      </c>
      <c r="P113" s="1" t="s">
        <v>864</v>
      </c>
      <c r="Q113" s="1" t="s">
        <v>865</v>
      </c>
      <c r="R113" s="1" t="s">
        <v>1562</v>
      </c>
      <c r="S113" s="1" t="s">
        <v>867</v>
      </c>
      <c r="T113" s="1" t="s">
        <v>868</v>
      </c>
      <c r="U113" s="1" t="s">
        <v>869</v>
      </c>
      <c r="V113" s="1" t="s">
        <v>1050</v>
      </c>
    </row>
    <row r="114" s="1" customFormat="1" spans="1:22">
      <c r="A114" s="3">
        <v>999222351901030</v>
      </c>
      <c r="B114" s="1" t="s">
        <v>1563</v>
      </c>
      <c r="C114" s="1" t="s">
        <v>1564</v>
      </c>
      <c r="D114" s="1" t="s">
        <v>1552</v>
      </c>
      <c r="E114" s="1" t="s">
        <v>1565</v>
      </c>
      <c r="F114" s="1" t="s">
        <v>854</v>
      </c>
      <c r="G114" s="1" t="s">
        <v>858</v>
      </c>
      <c r="H114" s="1" t="s">
        <v>859</v>
      </c>
      <c r="I114" s="1" t="s">
        <v>1566</v>
      </c>
      <c r="J114" s="1" t="s">
        <v>30</v>
      </c>
      <c r="K114" s="1" t="s">
        <v>1567</v>
      </c>
      <c r="L114" s="1" t="s">
        <v>1567</v>
      </c>
      <c r="M114" s="1" t="s">
        <v>862</v>
      </c>
      <c r="N114" s="1" t="s">
        <v>862</v>
      </c>
      <c r="O114" s="1" t="s">
        <v>863</v>
      </c>
      <c r="P114" s="1" t="s">
        <v>864</v>
      </c>
      <c r="Q114" s="1" t="s">
        <v>865</v>
      </c>
      <c r="R114" s="1" t="s">
        <v>1568</v>
      </c>
      <c r="S114" s="1" t="s">
        <v>867</v>
      </c>
      <c r="T114" s="1" t="s">
        <v>868</v>
      </c>
      <c r="U114" s="1" t="s">
        <v>869</v>
      </c>
      <c r="V114" s="1" t="s">
        <v>1050</v>
      </c>
    </row>
    <row r="115" s="1" customFormat="1" spans="1:22">
      <c r="A115" s="3">
        <v>999222589072491</v>
      </c>
      <c r="B115" s="1" t="s">
        <v>1557</v>
      </c>
      <c r="C115" s="1" t="s">
        <v>1569</v>
      </c>
      <c r="D115" s="1" t="s">
        <v>1570</v>
      </c>
      <c r="E115" s="1" t="s">
        <v>1571</v>
      </c>
      <c r="F115" s="1" t="s">
        <v>1084</v>
      </c>
      <c r="G115" s="1" t="s">
        <v>858</v>
      </c>
      <c r="H115" s="1" t="s">
        <v>859</v>
      </c>
      <c r="I115" s="1" t="s">
        <v>1572</v>
      </c>
      <c r="J115" s="1" t="s">
        <v>30</v>
      </c>
      <c r="K115" s="1" t="s">
        <v>1573</v>
      </c>
      <c r="L115" s="1" t="s">
        <v>1573</v>
      </c>
      <c r="M115" s="1" t="s">
        <v>862</v>
      </c>
      <c r="N115" s="1" t="s">
        <v>862</v>
      </c>
      <c r="O115" s="1" t="s">
        <v>863</v>
      </c>
      <c r="P115" s="1" t="s">
        <v>864</v>
      </c>
      <c r="Q115" s="1" t="s">
        <v>865</v>
      </c>
      <c r="R115" s="1" t="s">
        <v>1574</v>
      </c>
      <c r="S115" s="1" t="s">
        <v>867</v>
      </c>
      <c r="T115" s="1" t="s">
        <v>868</v>
      </c>
      <c r="U115" s="1" t="s">
        <v>869</v>
      </c>
      <c r="V115" s="1" t="s">
        <v>1037</v>
      </c>
    </row>
    <row r="116" s="1" customFormat="1" spans="1:22">
      <c r="A116" s="3">
        <v>999222209380990</v>
      </c>
      <c r="B116" s="1" t="s">
        <v>1467</v>
      </c>
      <c r="C116" s="1" t="s">
        <v>1575</v>
      </c>
      <c r="D116" s="1" t="s">
        <v>1576</v>
      </c>
      <c r="E116" s="1" t="s">
        <v>1577</v>
      </c>
      <c r="F116" s="1" t="s">
        <v>1084</v>
      </c>
      <c r="G116" s="1" t="s">
        <v>858</v>
      </c>
      <c r="H116" s="1" t="s">
        <v>859</v>
      </c>
      <c r="I116" s="1" t="s">
        <v>1578</v>
      </c>
      <c r="J116" s="1" t="s">
        <v>30</v>
      </c>
      <c r="K116" s="1" t="s">
        <v>1579</v>
      </c>
      <c r="L116" s="1" t="s">
        <v>1579</v>
      </c>
      <c r="M116" s="1" t="s">
        <v>862</v>
      </c>
      <c r="N116" s="1" t="s">
        <v>862</v>
      </c>
      <c r="O116" s="1" t="s">
        <v>863</v>
      </c>
      <c r="P116" s="1" t="s">
        <v>864</v>
      </c>
      <c r="Q116" s="1" t="s">
        <v>865</v>
      </c>
      <c r="R116" s="1" t="s">
        <v>1580</v>
      </c>
      <c r="S116" s="1" t="s">
        <v>867</v>
      </c>
      <c r="T116" s="1" t="s">
        <v>868</v>
      </c>
      <c r="U116" s="1" t="s">
        <v>869</v>
      </c>
      <c r="V116" s="1" t="s">
        <v>1581</v>
      </c>
    </row>
    <row r="117" s="1" customFormat="1" spans="1:22">
      <c r="A117" s="3">
        <v>999222239338016</v>
      </c>
      <c r="B117" s="1" t="s">
        <v>1582</v>
      </c>
      <c r="C117" s="1" t="s">
        <v>1583</v>
      </c>
      <c r="D117" s="1" t="s">
        <v>1584</v>
      </c>
      <c r="E117" s="1" t="s">
        <v>1585</v>
      </c>
      <c r="F117" s="1" t="s">
        <v>1232</v>
      </c>
      <c r="G117" s="1" t="s">
        <v>858</v>
      </c>
      <c r="H117" s="1" t="s">
        <v>859</v>
      </c>
      <c r="I117" s="1" t="s">
        <v>1586</v>
      </c>
      <c r="J117" s="1" t="s">
        <v>30</v>
      </c>
      <c r="K117" s="1" t="s">
        <v>1587</v>
      </c>
      <c r="L117" s="1" t="s">
        <v>1587</v>
      </c>
      <c r="M117" s="1" t="s">
        <v>862</v>
      </c>
      <c r="N117" s="1" t="s">
        <v>862</v>
      </c>
      <c r="O117" s="1" t="s">
        <v>863</v>
      </c>
      <c r="P117" s="1" t="s">
        <v>864</v>
      </c>
      <c r="Q117" s="1" t="s">
        <v>865</v>
      </c>
      <c r="R117" s="1" t="s">
        <v>1588</v>
      </c>
      <c r="S117" s="1" t="s">
        <v>867</v>
      </c>
      <c r="T117" s="1" t="s">
        <v>868</v>
      </c>
      <c r="U117" s="1" t="s">
        <v>869</v>
      </c>
      <c r="V117" s="1" t="s">
        <v>918</v>
      </c>
    </row>
    <row r="118" s="1" customFormat="1" spans="1:22">
      <c r="A118" s="3">
        <v>999222544360793</v>
      </c>
      <c r="B118" s="1" t="s">
        <v>1503</v>
      </c>
      <c r="C118" s="1" t="s">
        <v>1589</v>
      </c>
      <c r="D118" s="1" t="s">
        <v>1590</v>
      </c>
      <c r="E118" s="1" t="s">
        <v>1591</v>
      </c>
      <c r="F118" s="1" t="s">
        <v>1084</v>
      </c>
      <c r="G118" s="1" t="s">
        <v>858</v>
      </c>
      <c r="H118" s="1" t="s">
        <v>859</v>
      </c>
      <c r="I118" s="1" t="s">
        <v>1592</v>
      </c>
      <c r="J118" s="1" t="s">
        <v>30</v>
      </c>
      <c r="K118" s="1" t="s">
        <v>1593</v>
      </c>
      <c r="L118" s="1" t="s">
        <v>1593</v>
      </c>
      <c r="M118" s="1" t="s">
        <v>862</v>
      </c>
      <c r="N118" s="1" t="s">
        <v>862</v>
      </c>
      <c r="O118" s="1" t="s">
        <v>863</v>
      </c>
      <c r="P118" s="1" t="s">
        <v>864</v>
      </c>
      <c r="Q118" s="1" t="s">
        <v>865</v>
      </c>
      <c r="R118" s="1" t="s">
        <v>1594</v>
      </c>
      <c r="S118" s="1" t="s">
        <v>867</v>
      </c>
      <c r="T118" s="1" t="s">
        <v>868</v>
      </c>
      <c r="U118" s="1" t="s">
        <v>869</v>
      </c>
      <c r="V118" s="1" t="s">
        <v>884</v>
      </c>
    </row>
    <row r="119" s="1" customFormat="1" spans="1:22">
      <c r="A119" s="3">
        <v>999222352169691</v>
      </c>
      <c r="B119" s="1" t="s">
        <v>1563</v>
      </c>
      <c r="C119" s="1" t="s">
        <v>1595</v>
      </c>
      <c r="D119" s="1" t="s">
        <v>1596</v>
      </c>
      <c r="E119" s="1" t="s">
        <v>1597</v>
      </c>
      <c r="F119" s="1" t="s">
        <v>854</v>
      </c>
      <c r="G119" s="1" t="s">
        <v>858</v>
      </c>
      <c r="H119" s="1" t="s">
        <v>859</v>
      </c>
      <c r="I119" s="1" t="s">
        <v>1598</v>
      </c>
      <c r="J119" s="1" t="s">
        <v>30</v>
      </c>
      <c r="K119" s="1" t="s">
        <v>1599</v>
      </c>
      <c r="L119" s="1" t="s">
        <v>1599</v>
      </c>
      <c r="M119" s="1" t="s">
        <v>862</v>
      </c>
      <c r="N119" s="1" t="s">
        <v>862</v>
      </c>
      <c r="O119" s="1" t="s">
        <v>863</v>
      </c>
      <c r="P119" s="1" t="s">
        <v>864</v>
      </c>
      <c r="Q119" s="1" t="s">
        <v>865</v>
      </c>
      <c r="R119" s="1" t="s">
        <v>1600</v>
      </c>
      <c r="S119" s="1" t="s">
        <v>867</v>
      </c>
      <c r="T119" s="1" t="s">
        <v>868</v>
      </c>
      <c r="U119" s="1" t="s">
        <v>1239</v>
      </c>
      <c r="V119" s="1" t="s">
        <v>898</v>
      </c>
    </row>
    <row r="120" s="1" customFormat="1" spans="1:22">
      <c r="A120" s="3">
        <v>999222352049627</v>
      </c>
      <c r="B120" s="1" t="s">
        <v>1563</v>
      </c>
      <c r="C120" s="1" t="s">
        <v>1601</v>
      </c>
      <c r="D120" s="1" t="s">
        <v>1596</v>
      </c>
      <c r="E120" s="1" t="s">
        <v>1602</v>
      </c>
      <c r="F120" s="1" t="s">
        <v>854</v>
      </c>
      <c r="G120" s="1" t="s">
        <v>858</v>
      </c>
      <c r="H120" s="1" t="s">
        <v>859</v>
      </c>
      <c r="I120" s="1" t="s">
        <v>1598</v>
      </c>
      <c r="J120" s="1" t="s">
        <v>30</v>
      </c>
      <c r="K120" s="1" t="s">
        <v>1599</v>
      </c>
      <c r="L120" s="1" t="s">
        <v>1599</v>
      </c>
      <c r="M120" s="1" t="s">
        <v>862</v>
      </c>
      <c r="N120" s="1" t="s">
        <v>862</v>
      </c>
      <c r="O120" s="1" t="s">
        <v>863</v>
      </c>
      <c r="P120" s="1" t="s">
        <v>864</v>
      </c>
      <c r="Q120" s="1" t="s">
        <v>865</v>
      </c>
      <c r="R120" s="1" t="s">
        <v>1603</v>
      </c>
      <c r="S120" s="1" t="s">
        <v>867</v>
      </c>
      <c r="T120" s="1" t="s">
        <v>868</v>
      </c>
      <c r="U120" s="1" t="s">
        <v>1239</v>
      </c>
      <c r="V120" s="1" t="s">
        <v>898</v>
      </c>
    </row>
    <row r="121" s="1" customFormat="1" spans="1:22">
      <c r="A121" s="3">
        <v>999222608240288</v>
      </c>
      <c r="B121" s="1" t="s">
        <v>1474</v>
      </c>
      <c r="C121" s="1" t="s">
        <v>1604</v>
      </c>
      <c r="D121" s="1" t="s">
        <v>1605</v>
      </c>
      <c r="E121" s="1" t="s">
        <v>1606</v>
      </c>
      <c r="F121" s="1" t="s">
        <v>854</v>
      </c>
      <c r="G121" s="1" t="s">
        <v>858</v>
      </c>
      <c r="H121" s="1" t="s">
        <v>859</v>
      </c>
      <c r="I121" s="1" t="s">
        <v>1607</v>
      </c>
      <c r="J121" s="1" t="s">
        <v>30</v>
      </c>
      <c r="K121" s="1" t="s">
        <v>1608</v>
      </c>
      <c r="L121" s="1" t="s">
        <v>1608</v>
      </c>
      <c r="M121" s="1" t="s">
        <v>862</v>
      </c>
      <c r="N121" s="1" t="s">
        <v>862</v>
      </c>
      <c r="O121" s="1" t="s">
        <v>863</v>
      </c>
      <c r="P121" s="1" t="s">
        <v>864</v>
      </c>
      <c r="Q121" s="1" t="s">
        <v>865</v>
      </c>
      <c r="R121" s="1" t="s">
        <v>1609</v>
      </c>
      <c r="S121" s="1" t="s">
        <v>867</v>
      </c>
      <c r="T121" s="1" t="s">
        <v>868</v>
      </c>
      <c r="U121" s="1" t="s">
        <v>869</v>
      </c>
      <c r="V121" s="1" t="s">
        <v>1030</v>
      </c>
    </row>
    <row r="122" s="1" customFormat="1" spans="1:22">
      <c r="A122" s="3">
        <v>999222522710885</v>
      </c>
      <c r="B122" s="1" t="s">
        <v>1510</v>
      </c>
      <c r="C122" s="1" t="s">
        <v>1610</v>
      </c>
      <c r="D122" s="1" t="s">
        <v>1611</v>
      </c>
      <c r="E122" s="1" t="s">
        <v>1612</v>
      </c>
      <c r="F122" s="1" t="s">
        <v>1432</v>
      </c>
      <c r="G122" s="1" t="s">
        <v>858</v>
      </c>
      <c r="H122" s="1" t="s">
        <v>859</v>
      </c>
      <c r="I122" s="1" t="s">
        <v>1613</v>
      </c>
      <c r="J122" s="1" t="s">
        <v>30</v>
      </c>
      <c r="K122" s="1" t="s">
        <v>1614</v>
      </c>
      <c r="L122" s="1" t="s">
        <v>1614</v>
      </c>
      <c r="M122" s="1" t="s">
        <v>862</v>
      </c>
      <c r="N122" s="1" t="s">
        <v>862</v>
      </c>
      <c r="O122" s="1" t="s">
        <v>863</v>
      </c>
      <c r="P122" s="1" t="s">
        <v>864</v>
      </c>
      <c r="Q122" s="1" t="s">
        <v>865</v>
      </c>
      <c r="R122" s="1" t="s">
        <v>1615</v>
      </c>
      <c r="S122" s="1" t="s">
        <v>867</v>
      </c>
      <c r="T122" s="1" t="s">
        <v>868</v>
      </c>
      <c r="U122" s="1" t="s">
        <v>869</v>
      </c>
      <c r="V122" s="1" t="s">
        <v>905</v>
      </c>
    </row>
    <row r="123" s="1" customFormat="1" spans="1:22">
      <c r="A123" s="3">
        <v>999222542275038</v>
      </c>
      <c r="B123" s="1" t="s">
        <v>1503</v>
      </c>
      <c r="C123" s="1" t="s">
        <v>1616</v>
      </c>
      <c r="D123" s="1" t="s">
        <v>1332</v>
      </c>
      <c r="E123" s="1" t="s">
        <v>1617</v>
      </c>
      <c r="F123" s="1" t="s">
        <v>1084</v>
      </c>
      <c r="G123" s="1" t="s">
        <v>858</v>
      </c>
      <c r="H123" s="1" t="s">
        <v>859</v>
      </c>
      <c r="I123" s="1" t="s">
        <v>1618</v>
      </c>
      <c r="J123" s="1" t="s">
        <v>30</v>
      </c>
      <c r="K123" s="1" t="s">
        <v>1340</v>
      </c>
      <c r="L123" s="1" t="s">
        <v>1340</v>
      </c>
      <c r="M123" s="1" t="s">
        <v>862</v>
      </c>
      <c r="N123" s="1" t="s">
        <v>862</v>
      </c>
      <c r="O123" s="1" t="s">
        <v>863</v>
      </c>
      <c r="P123" s="1" t="s">
        <v>864</v>
      </c>
      <c r="Q123" s="1" t="s">
        <v>865</v>
      </c>
      <c r="R123" s="1" t="s">
        <v>1619</v>
      </c>
      <c r="S123" s="1" t="s">
        <v>867</v>
      </c>
      <c r="T123" s="1" t="s">
        <v>868</v>
      </c>
      <c r="U123" s="1" t="s">
        <v>869</v>
      </c>
      <c r="V123" s="1" t="s">
        <v>905</v>
      </c>
    </row>
    <row r="124" s="1" customFormat="1" spans="1:22">
      <c r="A124" s="3">
        <v>999222570315553</v>
      </c>
      <c r="B124" s="1" t="s">
        <v>1620</v>
      </c>
      <c r="C124" s="1" t="s">
        <v>1621</v>
      </c>
      <c r="D124" s="1" t="s">
        <v>1349</v>
      </c>
      <c r="E124" s="1" t="s">
        <v>1622</v>
      </c>
      <c r="F124" s="1" t="s">
        <v>854</v>
      </c>
      <c r="G124" s="1" t="s">
        <v>858</v>
      </c>
      <c r="H124" s="1" t="s">
        <v>859</v>
      </c>
      <c r="I124" s="1" t="s">
        <v>1623</v>
      </c>
      <c r="J124" s="1" t="s">
        <v>30</v>
      </c>
      <c r="K124" s="1" t="s">
        <v>1624</v>
      </c>
      <c r="L124" s="1" t="s">
        <v>1624</v>
      </c>
      <c r="M124" s="1" t="s">
        <v>862</v>
      </c>
      <c r="N124" s="1" t="s">
        <v>862</v>
      </c>
      <c r="O124" s="1" t="s">
        <v>863</v>
      </c>
      <c r="P124" s="1" t="s">
        <v>864</v>
      </c>
      <c r="Q124" s="1" t="s">
        <v>865</v>
      </c>
      <c r="R124" s="1" t="s">
        <v>1625</v>
      </c>
      <c r="S124" s="1" t="s">
        <v>867</v>
      </c>
      <c r="T124" s="1" t="s">
        <v>868</v>
      </c>
      <c r="U124" s="1" t="s">
        <v>869</v>
      </c>
      <c r="V124" s="1" t="s">
        <v>1354</v>
      </c>
    </row>
    <row r="125" s="1" customFormat="1" spans="1:22">
      <c r="A125" s="3">
        <v>999222334461185</v>
      </c>
      <c r="B125" s="1" t="s">
        <v>1626</v>
      </c>
      <c r="C125" s="1" t="s">
        <v>1627</v>
      </c>
      <c r="D125" s="1" t="s">
        <v>1628</v>
      </c>
      <c r="E125" s="1" t="s">
        <v>1629</v>
      </c>
      <c r="F125" s="1" t="s">
        <v>1187</v>
      </c>
      <c r="G125" s="1" t="s">
        <v>858</v>
      </c>
      <c r="H125" s="1" t="s">
        <v>859</v>
      </c>
      <c r="I125" s="1" t="s">
        <v>1630</v>
      </c>
      <c r="J125" s="1" t="s">
        <v>30</v>
      </c>
      <c r="K125" s="1" t="s">
        <v>1631</v>
      </c>
      <c r="L125" s="1" t="s">
        <v>1631</v>
      </c>
      <c r="M125" s="1" t="s">
        <v>862</v>
      </c>
      <c r="N125" s="1" t="s">
        <v>862</v>
      </c>
      <c r="O125" s="1" t="s">
        <v>863</v>
      </c>
      <c r="P125" s="1" t="s">
        <v>864</v>
      </c>
      <c r="Q125" s="1" t="s">
        <v>865</v>
      </c>
      <c r="R125" s="1" t="s">
        <v>1632</v>
      </c>
      <c r="S125" s="1" t="s">
        <v>867</v>
      </c>
      <c r="T125" s="1" t="s">
        <v>868</v>
      </c>
      <c r="U125" s="1" t="s">
        <v>869</v>
      </c>
      <c r="V125" s="1" t="s">
        <v>1633</v>
      </c>
    </row>
    <row r="126" s="1" customFormat="1" spans="1:22">
      <c r="A126" s="3">
        <v>999222531262870</v>
      </c>
      <c r="B126" s="1" t="s">
        <v>1503</v>
      </c>
      <c r="C126" s="1" t="s">
        <v>1634</v>
      </c>
      <c r="D126" s="1" t="s">
        <v>1635</v>
      </c>
      <c r="E126" s="1" t="s">
        <v>1636</v>
      </c>
      <c r="F126" s="1" t="s">
        <v>854</v>
      </c>
      <c r="G126" s="1" t="s">
        <v>858</v>
      </c>
      <c r="H126" s="1" t="s">
        <v>859</v>
      </c>
      <c r="I126" s="1" t="s">
        <v>1637</v>
      </c>
      <c r="J126" s="1" t="s">
        <v>30</v>
      </c>
      <c r="K126" s="1" t="s">
        <v>1638</v>
      </c>
      <c r="L126" s="1" t="s">
        <v>1638</v>
      </c>
      <c r="M126" s="1" t="s">
        <v>862</v>
      </c>
      <c r="N126" s="1" t="s">
        <v>862</v>
      </c>
      <c r="O126" s="1" t="s">
        <v>863</v>
      </c>
      <c r="P126" s="1" t="s">
        <v>864</v>
      </c>
      <c r="Q126" s="1" t="s">
        <v>865</v>
      </c>
      <c r="R126" s="1" t="s">
        <v>1639</v>
      </c>
      <c r="S126" s="1" t="s">
        <v>867</v>
      </c>
      <c r="T126" s="1" t="s">
        <v>868</v>
      </c>
      <c r="U126" s="1" t="s">
        <v>869</v>
      </c>
      <c r="V126" s="1" t="s">
        <v>962</v>
      </c>
    </row>
    <row r="127" s="1" customFormat="1" spans="1:22">
      <c r="A127" s="3">
        <v>999222433955581</v>
      </c>
      <c r="B127" s="1" t="s">
        <v>1640</v>
      </c>
      <c r="C127" s="1" t="s">
        <v>1641</v>
      </c>
      <c r="D127" s="1" t="s">
        <v>1272</v>
      </c>
      <c r="E127" s="1" t="s">
        <v>1642</v>
      </c>
      <c r="F127" s="1" t="s">
        <v>854</v>
      </c>
      <c r="G127" s="1" t="s">
        <v>858</v>
      </c>
      <c r="H127" s="1" t="s">
        <v>859</v>
      </c>
      <c r="I127" s="1" t="s">
        <v>1643</v>
      </c>
      <c r="J127" s="1" t="s">
        <v>30</v>
      </c>
      <c r="K127" s="1" t="s">
        <v>1644</v>
      </c>
      <c r="L127" s="1" t="s">
        <v>1644</v>
      </c>
      <c r="M127" s="1" t="s">
        <v>862</v>
      </c>
      <c r="N127" s="1" t="s">
        <v>862</v>
      </c>
      <c r="O127" s="1" t="s">
        <v>863</v>
      </c>
      <c r="P127" s="1" t="s">
        <v>864</v>
      </c>
      <c r="Q127" s="1" t="s">
        <v>865</v>
      </c>
      <c r="R127" s="1" t="s">
        <v>1645</v>
      </c>
      <c r="S127" s="1" t="s">
        <v>867</v>
      </c>
      <c r="T127" s="1" t="s">
        <v>868</v>
      </c>
      <c r="U127" s="1" t="s">
        <v>869</v>
      </c>
      <c r="V127" s="1" t="s">
        <v>898</v>
      </c>
    </row>
    <row r="128" s="1" customFormat="1" spans="1:22">
      <c r="A128" s="3">
        <v>999222200253163</v>
      </c>
      <c r="B128" s="1" t="s">
        <v>1646</v>
      </c>
      <c r="C128" s="1" t="s">
        <v>1647</v>
      </c>
      <c r="D128" s="1" t="s">
        <v>1648</v>
      </c>
      <c r="E128" s="1" t="s">
        <v>1649</v>
      </c>
      <c r="F128" s="1" t="s">
        <v>854</v>
      </c>
      <c r="G128" s="1" t="s">
        <v>858</v>
      </c>
      <c r="H128" s="1" t="s">
        <v>859</v>
      </c>
      <c r="I128" s="1" t="s">
        <v>1650</v>
      </c>
      <c r="J128" s="1" t="s">
        <v>30</v>
      </c>
      <c r="K128" s="1" t="s">
        <v>1651</v>
      </c>
      <c r="L128" s="1" t="s">
        <v>1651</v>
      </c>
      <c r="M128" s="1" t="s">
        <v>862</v>
      </c>
      <c r="N128" s="1" t="s">
        <v>862</v>
      </c>
      <c r="O128" s="1" t="s">
        <v>863</v>
      </c>
      <c r="P128" s="1" t="s">
        <v>864</v>
      </c>
      <c r="Q128" s="1" t="s">
        <v>865</v>
      </c>
      <c r="R128" s="1" t="s">
        <v>1652</v>
      </c>
      <c r="S128" s="1" t="s">
        <v>867</v>
      </c>
      <c r="T128" s="1" t="s">
        <v>868</v>
      </c>
      <c r="U128" s="1" t="s">
        <v>869</v>
      </c>
      <c r="V128" s="1" t="s">
        <v>891</v>
      </c>
    </row>
    <row r="129" s="1" customFormat="1" spans="1:22">
      <c r="A129" s="3">
        <v>999222436757430</v>
      </c>
      <c r="B129" s="1" t="s">
        <v>1640</v>
      </c>
      <c r="C129" s="1" t="s">
        <v>1653</v>
      </c>
      <c r="D129" s="1" t="s">
        <v>1654</v>
      </c>
      <c r="E129" s="1" t="s">
        <v>1655</v>
      </c>
      <c r="F129" s="1" t="s">
        <v>854</v>
      </c>
      <c r="G129" s="1" t="s">
        <v>858</v>
      </c>
      <c r="H129" s="1" t="s">
        <v>859</v>
      </c>
      <c r="I129" s="1" t="s">
        <v>1656</v>
      </c>
      <c r="J129" s="1" t="s">
        <v>30</v>
      </c>
      <c r="K129" s="1" t="s">
        <v>1657</v>
      </c>
      <c r="L129" s="1" t="s">
        <v>1657</v>
      </c>
      <c r="M129" s="1" t="s">
        <v>862</v>
      </c>
      <c r="N129" s="1" t="s">
        <v>862</v>
      </c>
      <c r="O129" s="1" t="s">
        <v>863</v>
      </c>
      <c r="P129" s="1" t="s">
        <v>864</v>
      </c>
      <c r="Q129" s="1" t="s">
        <v>865</v>
      </c>
      <c r="R129" s="1" t="s">
        <v>1658</v>
      </c>
      <c r="S129" s="1" t="s">
        <v>867</v>
      </c>
      <c r="T129" s="1" t="s">
        <v>868</v>
      </c>
      <c r="U129" s="1" t="s">
        <v>869</v>
      </c>
      <c r="V129" s="1" t="s">
        <v>955</v>
      </c>
    </row>
    <row r="130" s="1" customFormat="1" spans="1:22">
      <c r="A130" s="3">
        <v>999222530438931</v>
      </c>
      <c r="B130" s="1" t="s">
        <v>1503</v>
      </c>
      <c r="C130" s="1" t="s">
        <v>1659</v>
      </c>
      <c r="D130" s="1" t="s">
        <v>1660</v>
      </c>
      <c r="E130" s="1" t="s">
        <v>1661</v>
      </c>
      <c r="F130" s="1" t="s">
        <v>1084</v>
      </c>
      <c r="G130" s="1" t="s">
        <v>858</v>
      </c>
      <c r="H130" s="1" t="s">
        <v>859</v>
      </c>
      <c r="I130" s="1" t="s">
        <v>1662</v>
      </c>
      <c r="J130" s="1" t="s">
        <v>30</v>
      </c>
      <c r="K130" s="1" t="s">
        <v>1663</v>
      </c>
      <c r="L130" s="1" t="s">
        <v>1663</v>
      </c>
      <c r="M130" s="1" t="s">
        <v>862</v>
      </c>
      <c r="N130" s="1" t="s">
        <v>862</v>
      </c>
      <c r="O130" s="1" t="s">
        <v>863</v>
      </c>
      <c r="P130" s="1" t="s">
        <v>864</v>
      </c>
      <c r="Q130" s="1" t="s">
        <v>865</v>
      </c>
      <c r="R130" s="1" t="s">
        <v>1664</v>
      </c>
      <c r="S130" s="1" t="s">
        <v>867</v>
      </c>
      <c r="T130" s="1" t="s">
        <v>868</v>
      </c>
      <c r="U130" s="1" t="s">
        <v>869</v>
      </c>
      <c r="V130" s="1" t="s">
        <v>905</v>
      </c>
    </row>
    <row r="131" s="1" customFormat="1" spans="1:22">
      <c r="A131" s="3">
        <v>999222626565825</v>
      </c>
      <c r="B131" s="1" t="s">
        <v>1432</v>
      </c>
      <c r="C131" s="1" t="s">
        <v>1665</v>
      </c>
      <c r="D131" s="1" t="s">
        <v>1666</v>
      </c>
      <c r="E131" s="1" t="s">
        <v>1667</v>
      </c>
      <c r="F131" s="1" t="s">
        <v>1187</v>
      </c>
      <c r="G131" s="1" t="s">
        <v>858</v>
      </c>
      <c r="H131" s="1" t="s">
        <v>859</v>
      </c>
      <c r="I131" s="1" t="s">
        <v>1668</v>
      </c>
      <c r="J131" s="1" t="s">
        <v>30</v>
      </c>
      <c r="K131" s="1" t="s">
        <v>1669</v>
      </c>
      <c r="L131" s="1" t="s">
        <v>1669</v>
      </c>
      <c r="M131" s="1" t="s">
        <v>862</v>
      </c>
      <c r="N131" s="1" t="s">
        <v>862</v>
      </c>
      <c r="O131" s="1" t="s">
        <v>863</v>
      </c>
      <c r="P131" s="1" t="s">
        <v>864</v>
      </c>
      <c r="Q131" s="1" t="s">
        <v>865</v>
      </c>
      <c r="R131" s="1" t="s">
        <v>1670</v>
      </c>
      <c r="S131" s="1" t="s">
        <v>867</v>
      </c>
      <c r="T131" s="1" t="s">
        <v>868</v>
      </c>
      <c r="U131" s="1" t="s">
        <v>869</v>
      </c>
      <c r="V131" s="1" t="s">
        <v>905</v>
      </c>
    </row>
    <row r="132" s="1" customFormat="1" spans="1:22">
      <c r="A132" s="3">
        <v>999222594190792</v>
      </c>
      <c r="B132" s="1" t="s">
        <v>1557</v>
      </c>
      <c r="C132" s="1" t="s">
        <v>1671</v>
      </c>
      <c r="D132" s="1" t="s">
        <v>1672</v>
      </c>
      <c r="E132" s="1" t="s">
        <v>1673</v>
      </c>
      <c r="F132" s="1" t="s">
        <v>1084</v>
      </c>
      <c r="G132" s="1" t="s">
        <v>858</v>
      </c>
      <c r="H132" s="1" t="s">
        <v>859</v>
      </c>
      <c r="I132" s="1" t="s">
        <v>1674</v>
      </c>
      <c r="J132" s="1" t="s">
        <v>30</v>
      </c>
      <c r="K132" s="1" t="s">
        <v>1675</v>
      </c>
      <c r="L132" s="1" t="s">
        <v>1675</v>
      </c>
      <c r="M132" s="1" t="s">
        <v>862</v>
      </c>
      <c r="N132" s="1" t="s">
        <v>862</v>
      </c>
      <c r="O132" s="1" t="s">
        <v>863</v>
      </c>
      <c r="P132" s="1" t="s">
        <v>864</v>
      </c>
      <c r="Q132" s="1" t="s">
        <v>865</v>
      </c>
      <c r="R132" s="1" t="s">
        <v>1676</v>
      </c>
      <c r="S132" s="1" t="s">
        <v>867</v>
      </c>
      <c r="T132" s="1" t="s">
        <v>868</v>
      </c>
      <c r="U132" s="1" t="s">
        <v>869</v>
      </c>
      <c r="V132" s="1" t="s">
        <v>962</v>
      </c>
    </row>
    <row r="133" s="1" customFormat="1" spans="1:22">
      <c r="A133" s="3">
        <v>999222439266506</v>
      </c>
      <c r="B133" s="1" t="s">
        <v>1677</v>
      </c>
      <c r="C133" s="1" t="s">
        <v>1678</v>
      </c>
      <c r="D133" s="1" t="s">
        <v>1679</v>
      </c>
      <c r="E133" s="1" t="s">
        <v>1680</v>
      </c>
      <c r="F133" s="1" t="s">
        <v>854</v>
      </c>
      <c r="G133" s="1" t="s">
        <v>858</v>
      </c>
      <c r="H133" s="1" t="s">
        <v>859</v>
      </c>
      <c r="I133" s="1" t="s">
        <v>1681</v>
      </c>
      <c r="J133" s="1" t="s">
        <v>30</v>
      </c>
      <c r="K133" s="1" t="s">
        <v>1682</v>
      </c>
      <c r="L133" s="1" t="s">
        <v>1682</v>
      </c>
      <c r="M133" s="1" t="s">
        <v>862</v>
      </c>
      <c r="N133" s="1" t="s">
        <v>862</v>
      </c>
      <c r="O133" s="1" t="s">
        <v>863</v>
      </c>
      <c r="P133" s="1" t="s">
        <v>864</v>
      </c>
      <c r="Q133" s="1" t="s">
        <v>865</v>
      </c>
      <c r="R133" s="1" t="s">
        <v>1683</v>
      </c>
      <c r="S133" s="1" t="s">
        <v>867</v>
      </c>
      <c r="T133" s="1" t="s">
        <v>868</v>
      </c>
      <c r="U133" s="1" t="s">
        <v>869</v>
      </c>
      <c r="V133" s="1" t="s">
        <v>905</v>
      </c>
    </row>
    <row r="134" s="1" customFormat="1" spans="1:22">
      <c r="A134" s="3">
        <v>999222632276497</v>
      </c>
      <c r="B134" s="1" t="s">
        <v>1432</v>
      </c>
      <c r="C134" s="1" t="s">
        <v>1684</v>
      </c>
      <c r="D134" s="1" t="s">
        <v>1685</v>
      </c>
      <c r="E134" s="1" t="s">
        <v>1686</v>
      </c>
      <c r="F134" s="1" t="s">
        <v>1084</v>
      </c>
      <c r="G134" s="1" t="s">
        <v>858</v>
      </c>
      <c r="H134" s="1" t="s">
        <v>859</v>
      </c>
      <c r="I134" s="1" t="s">
        <v>1687</v>
      </c>
      <c r="J134" s="1" t="s">
        <v>30</v>
      </c>
      <c r="K134" s="1" t="s">
        <v>1688</v>
      </c>
      <c r="L134" s="1" t="s">
        <v>1688</v>
      </c>
      <c r="M134" s="1" t="s">
        <v>862</v>
      </c>
      <c r="N134" s="1" t="s">
        <v>862</v>
      </c>
      <c r="O134" s="1" t="s">
        <v>863</v>
      </c>
      <c r="P134" s="1" t="s">
        <v>864</v>
      </c>
      <c r="Q134" s="1" t="s">
        <v>865</v>
      </c>
      <c r="R134" s="1" t="s">
        <v>1689</v>
      </c>
      <c r="S134" s="1" t="s">
        <v>867</v>
      </c>
      <c r="T134" s="1" t="s">
        <v>868</v>
      </c>
      <c r="U134" s="1" t="s">
        <v>1239</v>
      </c>
      <c r="V134" s="1" t="s">
        <v>905</v>
      </c>
    </row>
    <row r="135" s="1" customFormat="1" spans="1:22">
      <c r="A135" s="3">
        <v>999222616027734</v>
      </c>
      <c r="B135" s="1" t="s">
        <v>1474</v>
      </c>
      <c r="C135" s="1" t="s">
        <v>1690</v>
      </c>
      <c r="D135" s="1" t="s">
        <v>1427</v>
      </c>
      <c r="E135" s="1" t="s">
        <v>1691</v>
      </c>
      <c r="F135" s="1" t="s">
        <v>1360</v>
      </c>
      <c r="G135" s="1" t="s">
        <v>858</v>
      </c>
      <c r="H135" s="1" t="s">
        <v>859</v>
      </c>
      <c r="I135" s="1" t="s">
        <v>1692</v>
      </c>
      <c r="J135" s="1" t="s">
        <v>30</v>
      </c>
      <c r="K135" s="1" t="s">
        <v>1693</v>
      </c>
      <c r="L135" s="1" t="s">
        <v>1693</v>
      </c>
      <c r="M135" s="1" t="s">
        <v>862</v>
      </c>
      <c r="N135" s="1" t="s">
        <v>862</v>
      </c>
      <c r="O135" s="1" t="s">
        <v>863</v>
      </c>
      <c r="P135" s="1" t="s">
        <v>864</v>
      </c>
      <c r="Q135" s="1" t="s">
        <v>865</v>
      </c>
      <c r="R135" s="1" t="s">
        <v>1694</v>
      </c>
      <c r="S135" s="1" t="s">
        <v>867</v>
      </c>
      <c r="T135" s="1" t="s">
        <v>868</v>
      </c>
      <c r="U135" s="1" t="s">
        <v>869</v>
      </c>
      <c r="V135" s="1" t="s">
        <v>918</v>
      </c>
    </row>
    <row r="136" s="1" customFormat="1" spans="1:22">
      <c r="A136" s="3">
        <v>999222638652281</v>
      </c>
      <c r="B136" s="1" t="s">
        <v>1432</v>
      </c>
      <c r="C136" s="1" t="s">
        <v>1695</v>
      </c>
      <c r="D136" s="1" t="s">
        <v>1427</v>
      </c>
      <c r="E136" s="1" t="s">
        <v>1696</v>
      </c>
      <c r="F136" s="1" t="s">
        <v>1314</v>
      </c>
      <c r="G136" s="1" t="s">
        <v>858</v>
      </c>
      <c r="H136" s="1" t="s">
        <v>859</v>
      </c>
      <c r="I136" s="1" t="s">
        <v>1457</v>
      </c>
      <c r="J136" s="1" t="s">
        <v>30</v>
      </c>
      <c r="K136" s="1" t="s">
        <v>1458</v>
      </c>
      <c r="L136" s="1" t="s">
        <v>1458</v>
      </c>
      <c r="M136" s="1" t="s">
        <v>862</v>
      </c>
      <c r="N136" s="1" t="s">
        <v>862</v>
      </c>
      <c r="O136" s="1" t="s">
        <v>863</v>
      </c>
      <c r="P136" s="1" t="s">
        <v>864</v>
      </c>
      <c r="Q136" s="1" t="s">
        <v>865</v>
      </c>
      <c r="R136" s="1" t="s">
        <v>1697</v>
      </c>
      <c r="S136" s="1" t="s">
        <v>867</v>
      </c>
      <c r="T136" s="1" t="s">
        <v>868</v>
      </c>
      <c r="U136" s="1" t="s">
        <v>869</v>
      </c>
      <c r="V136" s="1" t="s">
        <v>918</v>
      </c>
    </row>
    <row r="137" s="1" customFormat="1" spans="1:22">
      <c r="A137" s="3">
        <v>999222474246256</v>
      </c>
      <c r="B137" s="1" t="s">
        <v>1698</v>
      </c>
      <c r="C137" s="1" t="s">
        <v>1699</v>
      </c>
      <c r="D137" s="1" t="s">
        <v>1700</v>
      </c>
      <c r="E137" s="1" t="s">
        <v>1701</v>
      </c>
      <c r="F137" s="1" t="s">
        <v>1084</v>
      </c>
      <c r="G137" s="1" t="s">
        <v>858</v>
      </c>
      <c r="H137" s="1" t="s">
        <v>859</v>
      </c>
      <c r="I137" s="1" t="s">
        <v>1702</v>
      </c>
      <c r="J137" s="1" t="s">
        <v>30</v>
      </c>
      <c r="K137" s="1" t="s">
        <v>1703</v>
      </c>
      <c r="L137" s="1" t="s">
        <v>1703</v>
      </c>
      <c r="M137" s="1" t="s">
        <v>862</v>
      </c>
      <c r="N137" s="1" t="s">
        <v>862</v>
      </c>
      <c r="O137" s="1" t="s">
        <v>863</v>
      </c>
      <c r="P137" s="1" t="s">
        <v>864</v>
      </c>
      <c r="Q137" s="1" t="s">
        <v>865</v>
      </c>
      <c r="R137" s="1" t="s">
        <v>1704</v>
      </c>
      <c r="S137" s="1" t="s">
        <v>867</v>
      </c>
      <c r="T137" s="1" t="s">
        <v>868</v>
      </c>
      <c r="U137" s="1" t="s">
        <v>869</v>
      </c>
      <c r="V137" s="1" t="s">
        <v>1705</v>
      </c>
    </row>
    <row r="138" s="1" customFormat="1" spans="1:22">
      <c r="A138" s="3">
        <v>999222530350994</v>
      </c>
      <c r="B138" s="1" t="s">
        <v>1503</v>
      </c>
      <c r="C138" s="1" t="s">
        <v>1706</v>
      </c>
      <c r="D138" s="1" t="s">
        <v>1707</v>
      </c>
      <c r="E138" s="1" t="s">
        <v>1708</v>
      </c>
      <c r="F138" s="1" t="s">
        <v>1360</v>
      </c>
      <c r="G138" s="1" t="s">
        <v>858</v>
      </c>
      <c r="H138" s="1" t="s">
        <v>859</v>
      </c>
      <c r="I138" s="1" t="s">
        <v>1709</v>
      </c>
      <c r="J138" s="1" t="s">
        <v>30</v>
      </c>
      <c r="K138" s="1" t="s">
        <v>1710</v>
      </c>
      <c r="L138" s="1" t="s">
        <v>1710</v>
      </c>
      <c r="M138" s="1" t="s">
        <v>862</v>
      </c>
      <c r="N138" s="1" t="s">
        <v>862</v>
      </c>
      <c r="O138" s="1" t="s">
        <v>863</v>
      </c>
      <c r="P138" s="1" t="s">
        <v>864</v>
      </c>
      <c r="Q138" s="1" t="s">
        <v>865</v>
      </c>
      <c r="R138" s="1" t="s">
        <v>1711</v>
      </c>
      <c r="S138" s="1" t="s">
        <v>867</v>
      </c>
      <c r="T138" s="1" t="s">
        <v>868</v>
      </c>
      <c r="U138" s="1" t="s">
        <v>869</v>
      </c>
      <c r="V138" s="1" t="s">
        <v>905</v>
      </c>
    </row>
    <row r="139" s="1" customFormat="1" spans="1:22">
      <c r="A139" s="3">
        <v>999222543304291</v>
      </c>
      <c r="B139" s="1" t="s">
        <v>1503</v>
      </c>
      <c r="C139" s="1" t="s">
        <v>1712</v>
      </c>
      <c r="D139" s="1" t="s">
        <v>1713</v>
      </c>
      <c r="E139" s="1" t="s">
        <v>1714</v>
      </c>
      <c r="F139" s="1" t="s">
        <v>854</v>
      </c>
      <c r="G139" s="1" t="s">
        <v>858</v>
      </c>
      <c r="H139" s="1" t="s">
        <v>859</v>
      </c>
      <c r="I139" s="1" t="s">
        <v>1715</v>
      </c>
      <c r="J139" s="1" t="s">
        <v>30</v>
      </c>
      <c r="K139" s="1" t="s">
        <v>1716</v>
      </c>
      <c r="L139" s="1" t="s">
        <v>1716</v>
      </c>
      <c r="M139" s="1" t="s">
        <v>862</v>
      </c>
      <c r="N139" s="1" t="s">
        <v>862</v>
      </c>
      <c r="O139" s="1" t="s">
        <v>863</v>
      </c>
      <c r="P139" s="1" t="s">
        <v>864</v>
      </c>
      <c r="Q139" s="1" t="s">
        <v>865</v>
      </c>
      <c r="R139" s="1" t="s">
        <v>1717</v>
      </c>
      <c r="S139" s="1" t="s">
        <v>867</v>
      </c>
      <c r="T139" s="1" t="s">
        <v>868</v>
      </c>
      <c r="U139" s="1" t="s">
        <v>869</v>
      </c>
      <c r="V139" s="1" t="s">
        <v>891</v>
      </c>
    </row>
    <row r="140" s="1" customFormat="1" spans="1:22">
      <c r="A140" s="3">
        <v>999222548256767</v>
      </c>
      <c r="B140" s="1" t="s">
        <v>1718</v>
      </c>
      <c r="C140" s="1" t="s">
        <v>1719</v>
      </c>
      <c r="D140" s="1" t="s">
        <v>1720</v>
      </c>
      <c r="E140" s="1" t="s">
        <v>1721</v>
      </c>
      <c r="F140" s="1" t="s">
        <v>854</v>
      </c>
      <c r="G140" s="1" t="s">
        <v>858</v>
      </c>
      <c r="H140" s="1" t="s">
        <v>859</v>
      </c>
      <c r="I140" s="1" t="s">
        <v>1722</v>
      </c>
      <c r="J140" s="1" t="s">
        <v>30</v>
      </c>
      <c r="K140" s="1" t="s">
        <v>1723</v>
      </c>
      <c r="L140" s="1" t="s">
        <v>1723</v>
      </c>
      <c r="M140" s="1" t="s">
        <v>862</v>
      </c>
      <c r="N140" s="1" t="s">
        <v>862</v>
      </c>
      <c r="O140" s="1" t="s">
        <v>863</v>
      </c>
      <c r="P140" s="1" t="s">
        <v>864</v>
      </c>
      <c r="Q140" s="1" t="s">
        <v>865</v>
      </c>
      <c r="R140" s="1" t="s">
        <v>1724</v>
      </c>
      <c r="S140" s="1" t="s">
        <v>867</v>
      </c>
      <c r="T140" s="1" t="s">
        <v>868</v>
      </c>
      <c r="U140" s="1" t="s">
        <v>869</v>
      </c>
      <c r="V140" s="1" t="s">
        <v>962</v>
      </c>
    </row>
    <row r="141" s="1" customFormat="1" spans="1:22">
      <c r="A141" s="3">
        <v>999222637855012</v>
      </c>
      <c r="B141" s="1" t="s">
        <v>1432</v>
      </c>
      <c r="C141" s="1" t="s">
        <v>1725</v>
      </c>
      <c r="D141" s="1" t="s">
        <v>1444</v>
      </c>
      <c r="E141" s="1" t="s">
        <v>1726</v>
      </c>
      <c r="F141" s="1" t="s">
        <v>854</v>
      </c>
      <c r="G141" s="1" t="s">
        <v>858</v>
      </c>
      <c r="H141" s="1" t="s">
        <v>859</v>
      </c>
      <c r="I141" s="1" t="s">
        <v>1727</v>
      </c>
      <c r="J141" s="1" t="s">
        <v>30</v>
      </c>
      <c r="K141" s="1" t="s">
        <v>1728</v>
      </c>
      <c r="L141" s="1" t="s">
        <v>1728</v>
      </c>
      <c r="M141" s="1" t="s">
        <v>862</v>
      </c>
      <c r="N141" s="1" t="s">
        <v>862</v>
      </c>
      <c r="O141" s="1" t="s">
        <v>863</v>
      </c>
      <c r="P141" s="1" t="s">
        <v>864</v>
      </c>
      <c r="Q141" s="1" t="s">
        <v>865</v>
      </c>
      <c r="R141" s="1" t="s">
        <v>1729</v>
      </c>
      <c r="S141" s="1" t="s">
        <v>867</v>
      </c>
      <c r="T141" s="1" t="s">
        <v>868</v>
      </c>
      <c r="U141" s="1" t="s">
        <v>869</v>
      </c>
      <c r="V141" s="1" t="s">
        <v>898</v>
      </c>
    </row>
    <row r="142" s="1" customFormat="1" spans="1:22">
      <c r="A142" s="3">
        <v>999222623050112</v>
      </c>
      <c r="B142" s="1" t="s">
        <v>1474</v>
      </c>
      <c r="C142" s="1" t="s">
        <v>1730</v>
      </c>
      <c r="D142" s="1" t="s">
        <v>1444</v>
      </c>
      <c r="E142" s="1" t="s">
        <v>1731</v>
      </c>
      <c r="F142" s="1" t="s">
        <v>854</v>
      </c>
      <c r="G142" s="1" t="s">
        <v>858</v>
      </c>
      <c r="H142" s="1" t="s">
        <v>859</v>
      </c>
      <c r="I142" s="1" t="s">
        <v>1732</v>
      </c>
      <c r="J142" s="1" t="s">
        <v>30</v>
      </c>
      <c r="K142" s="1" t="s">
        <v>1733</v>
      </c>
      <c r="L142" s="1" t="s">
        <v>1733</v>
      </c>
      <c r="M142" s="1" t="s">
        <v>862</v>
      </c>
      <c r="N142" s="1" t="s">
        <v>862</v>
      </c>
      <c r="O142" s="1" t="s">
        <v>863</v>
      </c>
      <c r="P142" s="1" t="s">
        <v>864</v>
      </c>
      <c r="Q142" s="1" t="s">
        <v>865</v>
      </c>
      <c r="R142" s="1" t="s">
        <v>1734</v>
      </c>
      <c r="S142" s="1" t="s">
        <v>867</v>
      </c>
      <c r="T142" s="1" t="s">
        <v>868</v>
      </c>
      <c r="U142" s="1" t="s">
        <v>869</v>
      </c>
      <c r="V142" s="1" t="s">
        <v>898</v>
      </c>
    </row>
    <row r="143" s="1" customFormat="1" spans="1:22">
      <c r="A143" s="3">
        <v>999222619187622</v>
      </c>
      <c r="B143" s="1" t="s">
        <v>1474</v>
      </c>
      <c r="C143" s="1" t="s">
        <v>1735</v>
      </c>
      <c r="D143" s="1" t="s">
        <v>1415</v>
      </c>
      <c r="E143" s="1" t="s">
        <v>1736</v>
      </c>
      <c r="F143" s="1" t="s">
        <v>1187</v>
      </c>
      <c r="G143" s="1" t="s">
        <v>858</v>
      </c>
      <c r="H143" s="1" t="s">
        <v>859</v>
      </c>
      <c r="I143" s="1" t="s">
        <v>1737</v>
      </c>
      <c r="J143" s="1" t="s">
        <v>30</v>
      </c>
      <c r="K143" s="1" t="s">
        <v>1738</v>
      </c>
      <c r="L143" s="1" t="s">
        <v>1738</v>
      </c>
      <c r="M143" s="1" t="s">
        <v>862</v>
      </c>
      <c r="N143" s="1" t="s">
        <v>862</v>
      </c>
      <c r="O143" s="1" t="s">
        <v>863</v>
      </c>
      <c r="P143" s="1" t="s">
        <v>864</v>
      </c>
      <c r="Q143" s="1" t="s">
        <v>865</v>
      </c>
      <c r="R143" s="1" t="s">
        <v>1739</v>
      </c>
      <c r="S143" s="1" t="s">
        <v>867</v>
      </c>
      <c r="T143" s="1" t="s">
        <v>868</v>
      </c>
      <c r="U143" s="1" t="s">
        <v>869</v>
      </c>
      <c r="V143" s="1" t="s">
        <v>905</v>
      </c>
    </row>
    <row r="144" s="1" customFormat="1" spans="1:22">
      <c r="A144" s="3">
        <v>22526866587</v>
      </c>
      <c r="B144" s="1" t="s">
        <v>1510</v>
      </c>
      <c r="C144" s="1" t="s">
        <v>1740</v>
      </c>
      <c r="D144" s="1" t="s">
        <v>1741</v>
      </c>
      <c r="E144" s="1" t="s">
        <v>1742</v>
      </c>
      <c r="F144" s="1" t="s">
        <v>1084</v>
      </c>
      <c r="G144" s="1" t="s">
        <v>858</v>
      </c>
      <c r="H144" s="1" t="s">
        <v>859</v>
      </c>
      <c r="I144" s="1" t="s">
        <v>1743</v>
      </c>
      <c r="J144" s="1" t="s">
        <v>30</v>
      </c>
      <c r="K144" s="1" t="s">
        <v>1744</v>
      </c>
      <c r="L144" s="1" t="s">
        <v>1744</v>
      </c>
      <c r="M144" s="1" t="s">
        <v>862</v>
      </c>
      <c r="N144" s="1" t="s">
        <v>862</v>
      </c>
      <c r="O144" s="1" t="s">
        <v>863</v>
      </c>
      <c r="P144" s="1" t="s">
        <v>864</v>
      </c>
      <c r="Q144" s="1" t="s">
        <v>865</v>
      </c>
      <c r="R144" s="1" t="s">
        <v>1745</v>
      </c>
      <c r="S144" s="1" t="s">
        <v>867</v>
      </c>
      <c r="T144" s="1" t="s">
        <v>868</v>
      </c>
      <c r="U144" s="1" t="s">
        <v>869</v>
      </c>
      <c r="V144" s="1" t="s">
        <v>988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2023-02-21T01:39:00Z</dcterms:created>
  <dcterms:modified xsi:type="dcterms:W3CDTF">2023-02-24T07:44:19Z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5029D60A4B894C1FBF5A0EB24D1C2CC3</vt:lpwstr>
  </property>
  <property fmtid="{D5CDD505-2E9C-101B-9397-08002B2CF9AE}" pid="3" name="KSOProductBuildVer">
    <vt:lpwstr>2052-11.1.0.13703</vt:lpwstr>
  </property>
</Properties>
</file>