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对账!$A$1:$X$144</definedName>
  </definedNames>
  <calcPr calcId="144525"/>
</workbook>
</file>

<file path=xl/sharedStrings.xml><?xml version="1.0" encoding="utf-8"?>
<sst xmlns="http://schemas.openxmlformats.org/spreadsheetml/2006/main" count="4794" uniqueCount="1697">
  <si>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</si>
  <si>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</si>
  <si>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</si>
  <si>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</si>
  <si>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</si>
  <si>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</si>
  <si>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</si>
  <si>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</si>
  <si>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</si>
  <si>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</si>
  <si>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</si>
  <si>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</si>
  <si>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</si>
  <si>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</si>
  <si>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</si>
  <si>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</si>
  <si>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</si>
  <si>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</si>
  <si>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</si>
  <si>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</si>
  <si>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</si>
  <si>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</si>
  <si>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</si>
  <si>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</si>
  <si>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</si>
  <si>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999221980842183	</t>
  </si>
  <si>
    <t>Ctrip</t>
  </si>
  <si>
    <t>正常</t>
  </si>
  <si>
    <t>[洛杉矶]罗特克斯酒店(Rotex Hotel)(90356656)</t>
  </si>
  <si>
    <t>豪华单人房带特大床&lt;2人入住&gt;&lt;不退款&gt;</t>
  </si>
  <si>
    <t>HKD</t>
  </si>
  <si>
    <t>WOO/KWANG JOON</t>
  </si>
  <si>
    <t>CA13030230223HKD</t>
  </si>
  <si>
    <t>未提现</t>
  </si>
  <si>
    <t>携程开票</t>
  </si>
  <si>
    <t xml:space="preserve">2893515	</t>
  </si>
  <si>
    <t xml:space="preserve">7066749	</t>
  </si>
  <si>
    <t xml:space="preserve">999222053871862	</t>
  </si>
  <si>
    <t>[巴黎]巴黎12区贝西村康铂酒店(Campanile Hotel Paris Bercy Village)(55653231)</t>
  </si>
  <si>
    <t>双床房&lt;2人入住&gt;&lt;不退款&gt;&lt;早餐&gt;</t>
  </si>
  <si>
    <t>MOREL/AMBRE</t>
  </si>
  <si>
    <t xml:space="preserve">2915078	</t>
  </si>
  <si>
    <t xml:space="preserve">	</t>
  </si>
  <si>
    <t xml:space="preserve">999222104844258	</t>
  </si>
  <si>
    <t>[巴黎]巴黎大道意大利广场宜必思尚品酒店(Ibis Styles Paris Meteor Avenue d'Italie)(80332603)</t>
  </si>
  <si>
    <t>标准双人床房&lt;2人入住&gt;&lt;不退款&gt;&lt;早餐&gt;</t>
  </si>
  <si>
    <t>Shukla/Mihir,Saraswat/Manika</t>
  </si>
  <si>
    <t xml:space="preserve">2927256	</t>
  </si>
  <si>
    <t xml:space="preserve">999222197045093	</t>
  </si>
  <si>
    <t>[阿姆斯特丹]阿姆斯特丹市中心瑞享酒店(Mövenpick Hotel Amsterdam City Centre)(70391889)</t>
  </si>
  <si>
    <t>经典双人房&lt;2人入住&gt;&lt;不退款&gt;</t>
  </si>
  <si>
    <t>Takieddine/Bassel</t>
  </si>
  <si>
    <t xml:space="preserve">2948805	</t>
  </si>
  <si>
    <t xml:space="preserve">222146355	</t>
  </si>
  <si>
    <t xml:space="preserve">999222205733633	</t>
  </si>
  <si>
    <t>[迈阿密海滩]梅里迪昂酒店(The Meridian Hotel)(55519679)</t>
  </si>
  <si>
    <t>超值特大床房&lt;2人入住&gt;&lt;不退款&gt;</t>
  </si>
  <si>
    <t>HAMO/MOTI,HAMO/OREL ZOHAR</t>
  </si>
  <si>
    <t xml:space="preserve">2950267	</t>
  </si>
  <si>
    <t xml:space="preserve">999222247385689	</t>
  </si>
  <si>
    <t>[都柏林]都柏林阿什林酒店(Ashling Hotel Dublin)(55354839)</t>
  </si>
  <si>
    <t>高级双床房&lt;2人入住&gt;&lt;不退款&gt;</t>
  </si>
  <si>
    <t>OBRIEN/DEIRDRE</t>
  </si>
  <si>
    <t xml:space="preserve">2957442	</t>
  </si>
  <si>
    <t xml:space="preserve">SH15026180	</t>
  </si>
  <si>
    <t xml:space="preserve">999222251273043	</t>
  </si>
  <si>
    <t>[纽约]纽约温德姆花园唐人街酒店(Wyndham Garden Chinatown)(55280869)</t>
  </si>
  <si>
    <t>豪华高层房（大床）&lt;2人入住&gt;&lt;不退款&gt;</t>
  </si>
  <si>
    <t>JI/BIN</t>
  </si>
  <si>
    <t xml:space="preserve">2958598	</t>
  </si>
  <si>
    <t>取消</t>
  </si>
  <si>
    <t xml:space="preserve">999222279564650	</t>
  </si>
  <si>
    <t>[柏林]雷迪森柏林亚历山大广场酒店(Park Inn by Radisson Berlin Alexanderplatz)(68545335)</t>
  </si>
  <si>
    <t>标准房&lt;2人入住&gt;&lt;不退款&gt;&lt;早餐&gt;</t>
  </si>
  <si>
    <t>Clifford/Sarah Joan</t>
  </si>
  <si>
    <t xml:space="preserve">2964636	</t>
  </si>
  <si>
    <t xml:space="preserve">999222299987238	</t>
  </si>
  <si>
    <t>[渥太华]渥太华西区戴斯酒店(Days Inn by Wyndham Ottawa West)(55270652)</t>
  </si>
  <si>
    <t>客房, 1 张特大床房&lt;2人入住&gt;&lt;不退款&gt;&lt;早餐&gt;</t>
  </si>
  <si>
    <t>Bermudez/Carlos</t>
  </si>
  <si>
    <t xml:space="preserve">2969309	</t>
  </si>
  <si>
    <t xml:space="preserve">999222342191793	</t>
  </si>
  <si>
    <t>[新加坡]新加坡京华酒店(Hotel Royal Singapore)(55465127)</t>
  </si>
  <si>
    <t>Twin/Double room - Deluxe&lt;2人入住&gt;&lt;不退款&gt;</t>
  </si>
  <si>
    <t>santos/philip vytiaco</t>
  </si>
  <si>
    <t xml:space="preserve">2976372	</t>
  </si>
  <si>
    <t xml:space="preserve">912256	</t>
  </si>
  <si>
    <t xml:space="preserve">999222353164555	</t>
  </si>
  <si>
    <t>[伦敦城]蓝兰花塔套房酒店(Tower Suites by Blue Orchid)(77364383)</t>
  </si>
  <si>
    <t>高级一室公寓&lt;2人入住&gt;&lt;不退款&gt;</t>
  </si>
  <si>
    <t>PILCHER/KESHIA</t>
  </si>
  <si>
    <t xml:space="preserve">2978384	</t>
  </si>
  <si>
    <t xml:space="preserve">999222373400350	</t>
  </si>
  <si>
    <t>[巴黎]麦迪逊酒店(Hôtel Madison)(55733379)</t>
  </si>
  <si>
    <t>经典双人房&lt;2人入住&gt;&lt;不退款&gt;&lt;早餐&gt;</t>
  </si>
  <si>
    <t>DEPAIVA/MARCOS CARAMURU</t>
  </si>
  <si>
    <t xml:space="preserve">2981349	</t>
  </si>
  <si>
    <t xml:space="preserve">41189	</t>
  </si>
  <si>
    <t xml:space="preserve">999222383653672	</t>
  </si>
  <si>
    <t>[迪拜]迪拜市中心安纳塔拉酒店(Anantara Downtown Dubai Hotel)(60513915)</t>
  </si>
  <si>
    <t>尊贵城景房&lt;2人入住&gt;&lt;不退款&gt;</t>
  </si>
  <si>
    <t>Saraf/Arpit,Saraf/Arpit</t>
  </si>
  <si>
    <t xml:space="preserve">2983221	</t>
  </si>
  <si>
    <t xml:space="preserve">999222387673754	</t>
  </si>
  <si>
    <t>[派蒙]悉尼达令酒店(The Darling at The Star)(89918079)</t>
  </si>
  <si>
    <t>宝石套房&lt;2人入住&gt;&lt;不退款&gt;</t>
  </si>
  <si>
    <t>LEE/MIJIN</t>
  </si>
  <si>
    <t xml:space="preserve">2983708	</t>
  </si>
  <si>
    <t xml:space="preserve">124255240	</t>
  </si>
  <si>
    <t xml:space="preserve">22388019313	</t>
  </si>
  <si>
    <t>[曼谷]沙那抛站维博贝斯特韦斯特酒店(Vib Best Western Sanam Pao)(55956457)</t>
  </si>
  <si>
    <t>LIU/HUIJUN</t>
  </si>
  <si>
    <t xml:space="preserve">2983757	</t>
  </si>
  <si>
    <t xml:space="preserve">BK019955 /1	</t>
  </si>
  <si>
    <t xml:space="preserve">999222458736825	</t>
  </si>
  <si>
    <t>[沃尔瑟姆福里斯特]伦敦清福德智选假日酒店(Holiday Inn Express London Chingford, an IHG Hotel)(55611707)</t>
  </si>
  <si>
    <t>无障碍双人床房&lt;2人入住&gt;&lt;不退款&gt;&lt;早餐&gt;</t>
  </si>
  <si>
    <t>HANS/GULAM MOHAMED</t>
  </si>
  <si>
    <t xml:space="preserve">2994334	</t>
  </si>
  <si>
    <t xml:space="preserve">46192856	</t>
  </si>
  <si>
    <t xml:space="preserve">999222474371368	</t>
  </si>
  <si>
    <t>[皮斯莫海滩]肖尔克里夫酒店(Shore Cliff Hotel)(55465270)</t>
  </si>
  <si>
    <t>客房, 1 张特大床, 部分海景&lt;2人入住&gt;&lt;早餐&gt;</t>
  </si>
  <si>
    <t>RICHARD/TAN</t>
  </si>
  <si>
    <t xml:space="preserve">2996716	</t>
  </si>
  <si>
    <t xml:space="preserve">134927	</t>
  </si>
  <si>
    <t xml:space="preserve">999222492247413	</t>
  </si>
  <si>
    <t>[釜山]釜山格兰德朝鲜酒店(Grand Josun Busan)(90199470)</t>
  </si>
  <si>
    <t>城景豪华双床房&lt;2人入住&gt;&lt;不退款&gt;</t>
  </si>
  <si>
    <t>SON/CHANGHUN</t>
  </si>
  <si>
    <t xml:space="preserve">2998955	</t>
  </si>
  <si>
    <t xml:space="preserve">TL786179986	</t>
  </si>
  <si>
    <t xml:space="preserve">999222493881789	</t>
  </si>
  <si>
    <t>[里斯本]萨尔丹哈 VIP 行政酒店(Hotel VIP Executive Saldanha)(55519567)</t>
  </si>
  <si>
    <t>标准房&lt;2人入住&gt;&lt;不退款&gt;</t>
  </si>
  <si>
    <t>SILVA/LUIS ANTONIO TORRES BECA DA</t>
  </si>
  <si>
    <t xml:space="preserve">2999257	</t>
  </si>
  <si>
    <t xml:space="preserve">999222494956592	</t>
  </si>
  <si>
    <t>[巴拿马城]巴拿马城瑞广场酒店(Hotel Riu Plaza Panama)(55733524)</t>
  </si>
  <si>
    <t>豪华双床房&lt;2人入住&gt;&lt;不退款&gt;&lt;早餐&gt;</t>
  </si>
  <si>
    <t>Zelnina/Julija</t>
  </si>
  <si>
    <t xml:space="preserve">2999467	</t>
  </si>
  <si>
    <t xml:space="preserve">SH15206991	</t>
  </si>
  <si>
    <t xml:space="preserve">999222512822817	</t>
  </si>
  <si>
    <t>[巴涅]巴黎巴纽商务酒店(Séjours &amp; Affaires Paris Bagneux)(55491962)</t>
  </si>
  <si>
    <t>一室房&lt;2人入住&gt;</t>
  </si>
  <si>
    <t>nounamen/collins</t>
  </si>
  <si>
    <t xml:space="preserve">3002310	</t>
  </si>
  <si>
    <t xml:space="preserve">67692346	</t>
  </si>
  <si>
    <t xml:space="preserve">999222539560218	</t>
  </si>
  <si>
    <t>[曼谷]曼谷假日酒店 (政府卫生认证)(Holiday Inn Bangkok, an IHG Hotel)(55599090)</t>
  </si>
  <si>
    <t>标准双床房-可吸烟&lt;2人入住&gt;&lt;不退款&gt;&lt;早餐&gt;</t>
  </si>
  <si>
    <t>ARISTIANI/ADINDA PUTRI</t>
  </si>
  <si>
    <t xml:space="preserve">3005448	</t>
  </si>
  <si>
    <t xml:space="preserve">46614629	</t>
  </si>
  <si>
    <t xml:space="preserve">999222557264889	</t>
  </si>
  <si>
    <t>[合艾]合艾盛泰乐酒店(政府卫生认证)(Centara Hotel Hat Yai(SHA Extra Plus))(56196253)</t>
  </si>
  <si>
    <t>高级特大床房&lt;2人入住&gt;&lt;不退款&gt;&lt;早餐&gt;</t>
  </si>
  <si>
    <t>GOH/HEE LYE</t>
  </si>
  <si>
    <t xml:space="preserve">3008184	</t>
  </si>
  <si>
    <t xml:space="preserve">252553347	</t>
  </si>
  <si>
    <t xml:space="preserve">999222557405881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</si>
  <si>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</si>
  <si>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</si>
  <si>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P DAYU/CHRISTER ALVIN</t>
  </si>
  <si>
    <t xml:space="preserve">3008212	</t>
  </si>
  <si>
    <t xml:space="preserve">Acknowledged	</t>
  </si>
  <si>
    <t xml:space="preserve">999222559580419	</t>
  </si>
  <si>
    <t>[曼谷]格莱富酒店(Graph Hotel)(55861988)</t>
  </si>
  <si>
    <t>高级房&lt;2人入住&gt;&lt;不退款&gt;</t>
  </si>
  <si>
    <t>YUAN/YUNXIAO</t>
  </si>
  <si>
    <t xml:space="preserve">3008614	</t>
  </si>
  <si>
    <t xml:space="preserve">999222571236597	</t>
  </si>
  <si>
    <t>[阿姆斯特丹]阿姆斯特丹 - 体育场塔假日酒店 - IHG 旗下酒店(Holiday Inn Amsterdam - Arena Towers, an IHG Hotel)(55505311)</t>
  </si>
  <si>
    <t>标准客房&lt;2人入住&gt;&lt;不退款&gt;</t>
  </si>
  <si>
    <t>Tripathy/Avinash,Ray/Ritushree</t>
  </si>
  <si>
    <t xml:space="preserve">3010471	</t>
  </si>
  <si>
    <t xml:space="preserve">23710816	</t>
  </si>
  <si>
    <t xml:space="preserve">999222573834408	</t>
  </si>
  <si>
    <t>WANG/XU,Li/Xu,LIANG/SHUZHEN</t>
  </si>
  <si>
    <t xml:space="preserve">3010955	</t>
  </si>
  <si>
    <t xml:space="preserve">999222574171294	</t>
  </si>
  <si>
    <t>[吉隆坡]吉隆坡美利亚酒店(Meliá Kuala Lumpur)(55665890)</t>
  </si>
  <si>
    <t>甄选房&lt;2人入住&gt;&lt;不退款&gt;&lt;早餐&gt;</t>
  </si>
  <si>
    <t>DAUT/ZULKIFLI</t>
  </si>
  <si>
    <t xml:space="preserve">3011024	</t>
  </si>
  <si>
    <t xml:space="preserve">999222583872834	</t>
  </si>
  <si>
    <t>[卡尔达诺阿尔坎波]米兰马尔彭萨宜必思酒店(Hotel Ibis Milano Malpensa)(55812233)</t>
  </si>
  <si>
    <t>SILVA/ERIVALDO</t>
  </si>
  <si>
    <t xml:space="preserve">3012293	</t>
  </si>
  <si>
    <t xml:space="preserve">999222589355102	</t>
  </si>
  <si>
    <t>[旧金山]旧金山嘉蘭酒店(Grant Plaza Hotel)(89918027)</t>
  </si>
  <si>
    <t>标准双人房&lt;2人入住&gt;&lt;不退款&gt;</t>
  </si>
  <si>
    <t>Malerva Macias/Emilia</t>
  </si>
  <si>
    <t xml:space="preserve">3013288	</t>
  </si>
  <si>
    <t xml:space="preserve">1453375164	</t>
  </si>
  <si>
    <t xml:space="preserve">999222591866007	</t>
  </si>
  <si>
    <t>[北雅加达]智选假日酒店雅加达国际博览会店(Holiday Inn Express Jakarta International Expo, an IHG Hotel)(55639756)</t>
  </si>
  <si>
    <t>标准房(大床)&lt;2人入住&gt;&lt;不退款&gt;&lt;早餐&gt;</t>
  </si>
  <si>
    <t>CHAN/LIANGHONG JAMES</t>
  </si>
  <si>
    <t xml:space="preserve">3013680	</t>
  </si>
  <si>
    <t xml:space="preserve">45186493	</t>
  </si>
  <si>
    <t xml:space="preserve">999222606981506	</t>
  </si>
  <si>
    <t>[丹戎本雅]槟城彩虹天堂海滩度假村酒店(Rainbow Paradise Beach Resort Penang)(55312110)</t>
  </si>
  <si>
    <t>豪华双床一室房&lt;2人入住&gt;&lt;不退款&gt;&lt;早餐&gt;</t>
  </si>
  <si>
    <t>MIKHAIL/MAD</t>
  </si>
  <si>
    <t xml:space="preserve">3015472	</t>
  </si>
  <si>
    <t xml:space="preserve">162345	</t>
  </si>
  <si>
    <t xml:space="preserve">22617923145	</t>
  </si>
  <si>
    <t>[曼谷]曼谷皇家套房酒店 (政府卫生认证)(Royal Suite Hotel Bangkok)(55799391)</t>
  </si>
  <si>
    <t>豪华房&lt;2人入住&gt;&lt;不退款&gt;</t>
  </si>
  <si>
    <t>LIU/FANG</t>
  </si>
  <si>
    <t xml:space="preserve">3016880	</t>
  </si>
  <si>
    <t xml:space="preserve">999222625262530	</t>
  </si>
  <si>
    <t>[塞维利亚]布雷罗斯美利亚酒店(Melia Lebreros)(55414425)</t>
  </si>
  <si>
    <t>美利亚双床房&lt;2人入住&gt;&lt;不退款&gt;</t>
  </si>
  <si>
    <t>Lee/Sihyeon</t>
  </si>
  <si>
    <t xml:space="preserve">3018157	</t>
  </si>
  <si>
    <t xml:space="preserve">2300648251	</t>
  </si>
  <si>
    <t xml:space="preserve">999222633763659	</t>
  </si>
  <si>
    <t>[曼谷]曼谷拉玛九萨默赛特酒店(Somerset Rama 9 Bangkok)(94361514)</t>
  </si>
  <si>
    <t>行政一室房&lt;2人入住&gt;&lt;不退款&gt;&lt;早餐&gt;</t>
  </si>
  <si>
    <t>Kim/Kee Hyun</t>
  </si>
  <si>
    <t xml:space="preserve">3019037	</t>
  </si>
  <si>
    <t xml:space="preserve">TBA	</t>
  </si>
  <si>
    <t xml:space="preserve">22636218313	</t>
  </si>
  <si>
    <t>海景豪华特大床房&lt;2人入住&gt;&lt;不退款&gt;</t>
  </si>
  <si>
    <t>KIM/WONKI</t>
  </si>
  <si>
    <t xml:space="preserve">3019404	</t>
  </si>
  <si>
    <t xml:space="preserve">999222652567747	</t>
  </si>
  <si>
    <t>[曼谷]住宿酒店(STAY Hotel Bangkok)(55321199)</t>
  </si>
  <si>
    <t>豪华双人房&lt;2人入住&gt;&lt;不退款&gt;</t>
  </si>
  <si>
    <t>Maggie/Fu</t>
  </si>
  <si>
    <t xml:space="preserve">3021544	</t>
  </si>
  <si>
    <t xml:space="preserve">999222658242193	</t>
  </si>
  <si>
    <t>[清迈]拉林金达温泉度假酒店 (政府卫生认证)(Rarin Jinda Wellness Spa Resort)(56185732)</t>
  </si>
  <si>
    <t>豪华房（泳池入口）&lt;2人入住&gt;&lt;不退款&gt;&lt;早餐&gt;</t>
  </si>
  <si>
    <t>Wang/Dong</t>
  </si>
  <si>
    <t xml:space="preserve">3022462	</t>
  </si>
  <si>
    <t xml:space="preserve">1072239854	</t>
  </si>
  <si>
    <t xml:space="preserve">999222670632851	</t>
  </si>
  <si>
    <t>[布里斯班]布里斯班市中心沃科酒店 - IHG 旗下酒店(voco Brisbane City Centre, an IHG Hotel)(55861997)</t>
  </si>
  <si>
    <t>SUN/RUI,Sun/Rui</t>
  </si>
  <si>
    <t xml:space="preserve">3023767	</t>
  </si>
  <si>
    <t xml:space="preserve">29691090	</t>
  </si>
  <si>
    <t xml:space="preserve">999222673464598	</t>
  </si>
  <si>
    <t>[菲尔德]翡翠湖山林小屋度假村(Emerald Lake Lodge)(60480648)</t>
  </si>
  <si>
    <t>2张双人床小屋&lt;2人入住&gt;&lt;不退款&gt;</t>
  </si>
  <si>
    <t>Gao/Yan</t>
  </si>
  <si>
    <t xml:space="preserve">3024196	</t>
  </si>
  <si>
    <t xml:space="preserve">125155920	</t>
  </si>
  <si>
    <t xml:space="preserve">999222673704897	</t>
  </si>
  <si>
    <t>特大床小屋&lt;2人入住&gt;&lt;不退款&gt;</t>
  </si>
  <si>
    <t>de la Harpe/Charl</t>
  </si>
  <si>
    <t xml:space="preserve">3024260	</t>
  </si>
  <si>
    <t xml:space="preserve">125162183	</t>
  </si>
  <si>
    <t xml:space="preserve">999222677658653	</t>
  </si>
  <si>
    <t>[阿布扎比]阿布扎比千禧金斯盖特酒店(Kingsgate Hotel Abu Dhabi by Millennium)(56185632)</t>
  </si>
  <si>
    <t>qin/feiyan,LAI/HONG,YANG/JIANLIANG</t>
  </si>
  <si>
    <t xml:space="preserve">3024934	</t>
  </si>
  <si>
    <t xml:space="preserve">酒店预订部lin先生确认	</t>
  </si>
  <si>
    <t xml:space="preserve">999222691520847	</t>
  </si>
  <si>
    <t>[曼谷]曼谷香格里拉大酒店 (政府卫生认证)(Shangri-La Bangkok)(55944616)</t>
  </si>
  <si>
    <t>香格里拉楼河景行政套房&lt;2人入住&gt;&lt;不退款&gt;</t>
  </si>
  <si>
    <t>MA/YING</t>
  </si>
  <si>
    <t xml:space="preserve">3026865	</t>
  </si>
  <si>
    <t xml:space="preserve">999222698320163	</t>
  </si>
  <si>
    <t>[新加坡]新加坡乌节大酒店(Orchard Hotel Singapore)(55345910)</t>
  </si>
  <si>
    <t>至尊豪华房&lt;2人入住&gt;&lt;不退款&gt;&lt;早餐&gt;</t>
  </si>
  <si>
    <t>LI/GUOLIANG,FANG/GUOXIAN</t>
  </si>
  <si>
    <t xml:space="preserve">3027424	</t>
  </si>
  <si>
    <t xml:space="preserve">999222706102021	</t>
  </si>
  <si>
    <t>[曼谷]素坤逸2巷贝斯特韦斯特舒雅优质酒店 (政府卫生认证)(SureStay Plus Hotel by Best Western Sukhumvit 2)(55872534)</t>
  </si>
  <si>
    <t>WU/HAOLIANG</t>
  </si>
  <si>
    <t xml:space="preserve">3028450	</t>
  </si>
  <si>
    <t xml:space="preserve">999222710888980	</t>
  </si>
  <si>
    <t>[金斯顿]金斯顿中心智选假日套房酒店 - IHG 旗下酒店(Holiday Inn Express &amp; Suites Kingston Central, an IHG Hotel)(55707639)</t>
  </si>
  <si>
    <t>2张大床房&lt;2人入住&gt;&lt;不退款&gt;&lt;早餐&gt;</t>
  </si>
  <si>
    <t>Wei/Chenjun</t>
  </si>
  <si>
    <t xml:space="preserve">3029404	</t>
  </si>
  <si>
    <t xml:space="preserve">89465379	</t>
  </si>
  <si>
    <t xml:space="preserve">999222720507692	</t>
  </si>
  <si>
    <t>[贝伊奥卢]伊斯坦布尔金城大酒店(Istanbul Golden City Hotel)(55872218)</t>
  </si>
  <si>
    <t>全景双人床或双床房&lt;2人入住&gt;&lt;不退款&gt;&lt;早餐&gt;</t>
  </si>
  <si>
    <t>RIMER/OLGA,LEINIKH/ALEKSANDRA</t>
  </si>
  <si>
    <t xml:space="preserve">3030189	</t>
  </si>
  <si>
    <t xml:space="preserve">39941729	</t>
  </si>
  <si>
    <t xml:space="preserve">999222725265857	</t>
  </si>
  <si>
    <t>[Racha Thewa]德维拉素万那普酒店(Dwella Suvarnabhumi)(55465025)</t>
  </si>
  <si>
    <t>JAIJANG/NOPPADOL</t>
  </si>
  <si>
    <t xml:space="preserve">3030728	</t>
  </si>
  <si>
    <t xml:space="preserve">373365	</t>
  </si>
  <si>
    <t xml:space="preserve">999222740178303	</t>
  </si>
  <si>
    <t>[西雅加达]阿斯顿卡蒂卡格罗酒店会议中心(ASTON Kartika Grogol Hotel &amp; Conference Center)(92030300)</t>
  </si>
  <si>
    <t>工作室风格双床房&lt;2人入住&gt;&lt;不退款&gt;</t>
  </si>
  <si>
    <t>LI/LIULIU</t>
  </si>
  <si>
    <t xml:space="preserve">3032534	</t>
  </si>
  <si>
    <t xml:space="preserve">101.23.B6C8AHQZ.1	</t>
  </si>
  <si>
    <t xml:space="preserve">999222746271993	</t>
  </si>
  <si>
    <t>[普吉岛]卡塔蓝珍珠酒店(The Blue Pearl Kata Hotel)(56174694)</t>
  </si>
  <si>
    <t>Sui/Jiaxin,Xie/Caoyang</t>
  </si>
  <si>
    <t xml:space="preserve">3033048	</t>
  </si>
  <si>
    <t xml:space="preserve">45776	</t>
  </si>
  <si>
    <t xml:space="preserve">999222747599216	</t>
  </si>
  <si>
    <t>[陶尔哈姆莱茨]诺富特伦敦金丝雀码头酒店(Novotel London Canary Wharf)(55270032)</t>
  </si>
  <si>
    <t>高级双人房, 1 张特大床&lt;2人入住&gt;&lt;不退款&gt;&lt;早餐&gt;</t>
  </si>
  <si>
    <t>Maloney/Leigh</t>
  </si>
  <si>
    <t xml:space="preserve">3033301	</t>
  </si>
  <si>
    <t xml:space="preserve">999222748229936	</t>
  </si>
  <si>
    <t>[拉斯维加斯]银河酒店(Hotel Galaxy)(70393610)</t>
  </si>
  <si>
    <t>豪华客房1张特大床&lt;2人入住&gt;&lt;不退款&gt;</t>
  </si>
  <si>
    <t>wang/shunfang</t>
  </si>
  <si>
    <t xml:space="preserve">3033426	</t>
  </si>
  <si>
    <t xml:space="preserve">20278267	</t>
  </si>
  <si>
    <t xml:space="preserve">999222753079325	</t>
  </si>
  <si>
    <t>[布里斯托尔]希尔顿花园布里斯托尔市中心旅馆(Hilton Garden Inn Bristol City Centre)(70808045)</t>
  </si>
  <si>
    <t>Adi/Nicholas</t>
  </si>
  <si>
    <t xml:space="preserve">3034487	</t>
  </si>
  <si>
    <t xml:space="preserve">999222753158907	</t>
  </si>
  <si>
    <t>[中雅加达]丹那阿邦至爱酒店 - 赛德恩格(Favehotel Tanah Abang - Cideng)(55611732)</t>
  </si>
  <si>
    <t>致爱房&lt;2人入住&gt;&lt;不退款&gt;</t>
  </si>
  <si>
    <t>DAI/ZHIWEI</t>
  </si>
  <si>
    <t xml:space="preserve">3034525	</t>
  </si>
  <si>
    <t xml:space="preserve">149538	</t>
  </si>
  <si>
    <t xml:space="preserve">999222753214007	</t>
  </si>
  <si>
    <t>[休斯敦]休斯顿布什洲际机场蔚景温德姆酒店(Wingate by Wyndham Houston Bush Intercontinental Airport IAH)(55290171)</t>
  </si>
  <si>
    <t>客房, 2 张大床房&lt;2人入住&gt;&lt;不退款&gt;&lt;早餐&gt;</t>
  </si>
  <si>
    <t>Li/JING</t>
  </si>
  <si>
    <t xml:space="preserve">117532463	</t>
  </si>
  <si>
    <t xml:space="preserve">999222757697546	</t>
  </si>
  <si>
    <t>[卡拉奇]卡拉奇万豪酒店(Karachi Marriott Hotel)(70789917)</t>
  </si>
  <si>
    <t>豪华特大床房&lt;2人入住&gt;&lt;不退款&gt;&lt;早餐&gt;</t>
  </si>
  <si>
    <t>Khanzada/Zahid</t>
  </si>
  <si>
    <t xml:space="preserve">3034962	</t>
  </si>
  <si>
    <t xml:space="preserve">97452597	</t>
  </si>
  <si>
    <t xml:space="preserve">999222758156634	</t>
  </si>
  <si>
    <t>[八打灵再也]吉隆坡颐思殿酒店(Eastin Hotel Kuala Lumpur)(55270753)</t>
  </si>
  <si>
    <t>TAY/CHEE CHAI</t>
  </si>
  <si>
    <t xml:space="preserve">3035013	</t>
  </si>
  <si>
    <t xml:space="preserve">24858706	</t>
  </si>
  <si>
    <t xml:space="preserve">999222758748621	</t>
  </si>
  <si>
    <t>[埃尔科]埃尔科华美达娱乐场酒店(Ramada by Wyndham Elko Hotel at Stockmen's Casino)(70790373)</t>
  </si>
  <si>
    <t>高级大号床间&lt;2人入住&gt;&lt;不退款&gt;&lt;早餐&gt;</t>
  </si>
  <si>
    <t>SAEED/Omar</t>
  </si>
  <si>
    <t xml:space="preserve">3035135	</t>
  </si>
  <si>
    <t xml:space="preserve">999222759954714	</t>
  </si>
  <si>
    <t>[吉隆坡]吉隆坡双威太子酒店(Sunway Putra Hotel Kuala Lumpur)(55290388)</t>
  </si>
  <si>
    <t>BARD/BADLISHAH MURAD</t>
  </si>
  <si>
    <t xml:space="preserve">3035402	</t>
  </si>
  <si>
    <t xml:space="preserve">854672132	</t>
  </si>
  <si>
    <t xml:space="preserve">999222763550519	</t>
  </si>
  <si>
    <t>[泰昂维]泰昂维普瑞米尔经典酒店(Première Classe Thionville)(70794750)</t>
  </si>
  <si>
    <t>大床房&lt;2人入住&gt;&lt;不退款&gt;</t>
  </si>
  <si>
    <t>DEGOIS/ENZO</t>
  </si>
  <si>
    <t xml:space="preserve">3036108	</t>
  </si>
  <si>
    <t xml:space="preserve">22765309487	</t>
  </si>
  <si>
    <t>[芭堤雅]LK总统酒店(LK President)(55639677)</t>
  </si>
  <si>
    <t>城市景观二间卧室家庭套房&lt;2人入住&gt;&lt;不退款&gt;</t>
  </si>
  <si>
    <t>LI/CHENGYING,FANG/KE</t>
  </si>
  <si>
    <t xml:space="preserve">3036531	</t>
  </si>
  <si>
    <t xml:space="preserve">999222765692047	</t>
  </si>
  <si>
    <t>Chen/Min</t>
  </si>
  <si>
    <t xml:space="preserve">3036638	</t>
  </si>
  <si>
    <t xml:space="preserve">8398564	</t>
  </si>
  <si>
    <t xml:space="preserve">999222771269989	</t>
  </si>
  <si>
    <t>[科伦坡]斯里兰卡肉桂湖畔(Cinnamon Lakeside Sri Lanka)(56196528)</t>
  </si>
  <si>
    <t>高级房&lt;2人入住&gt;&lt;不退款&gt;&lt;早餐&gt;</t>
  </si>
  <si>
    <t>Fang/Xiaobo,HE/GUANYAN</t>
  </si>
  <si>
    <t xml:space="preserve">3037174	</t>
  </si>
  <si>
    <t xml:space="preserve">999222771681780	</t>
  </si>
  <si>
    <t>粹美阁房&lt;2人入住&gt;&lt;不退款&gt;</t>
  </si>
  <si>
    <t>ZULFAN SANI/ILA FARIDA</t>
  </si>
  <si>
    <t xml:space="preserve">3037249	</t>
  </si>
  <si>
    <t xml:space="preserve">999222772704928	</t>
  </si>
  <si>
    <t>[巴斯]麦克唐纳德巴斯水疗度假酒店(Macdonald Bath Spa Hotel)(55598807)</t>
  </si>
  <si>
    <t>双人房&lt;2人入住&gt;&lt;不退款&gt;</t>
  </si>
  <si>
    <t>YANG/RUOFAN</t>
  </si>
  <si>
    <t xml:space="preserve">3037423	</t>
  </si>
  <si>
    <t xml:space="preserve">2299SE127722	</t>
  </si>
  <si>
    <t xml:space="preserve">999222773617068	</t>
  </si>
  <si>
    <t>[阿纳海姆]阿纳海姆 JW 万豪度假村(JW Marriott Anaheim Resort)(71612776)</t>
  </si>
  <si>
    <t>特大床房(Trundle Bed)&lt;2人入住&gt;&lt;不退款&gt;</t>
  </si>
  <si>
    <t>THARP/RAYMOND</t>
  </si>
  <si>
    <t xml:space="preserve">3037627	</t>
  </si>
  <si>
    <t xml:space="preserve">98930668	</t>
  </si>
  <si>
    <t xml:space="preserve">999222774557767	</t>
  </si>
  <si>
    <t>[帕西市]奥迪加斯锦江之星酒店（多用途酒店）(Jinjiang Inn Ortigas (Multiple Use Hotel))(55694747)</t>
  </si>
  <si>
    <t>商务房&lt;2人入住&gt;&lt;不退款&gt;</t>
  </si>
  <si>
    <t>CHENG/YANG,JIANG/BOHUI</t>
  </si>
  <si>
    <t xml:space="preserve">999222774983127	</t>
  </si>
  <si>
    <t>[Khu Khot]亚洲机场饭店(Asia Airport Hotel)(56206304)</t>
  </si>
  <si>
    <t>PHAPHAN/ARRISA,SUMATONG/SUKANYA</t>
  </si>
  <si>
    <t xml:space="preserve">3038073	</t>
  </si>
  <si>
    <t xml:space="preserve">999222775277799	</t>
  </si>
  <si>
    <t>[克利尔沃特]阳台花园旅店(Terrace Garden Inn)(77368312)</t>
  </si>
  <si>
    <t>特大床房&lt;2人入住&gt;&lt;不退款&gt;&lt;早餐&gt;</t>
  </si>
  <si>
    <t>Beckford/Charles</t>
  </si>
  <si>
    <t xml:space="preserve">3038210	</t>
  </si>
  <si>
    <t xml:space="preserve">0597ACA426	</t>
  </si>
  <si>
    <t xml:space="preserve">999222775509067	</t>
  </si>
  <si>
    <t>[拿骚]巴哈马全包式微风度假村(Breezes Resort Bahamas All Inclusive)(55779796)</t>
  </si>
  <si>
    <t>海景房&lt;1&gt;&lt;2人入住&gt;&lt;不退款&gt;</t>
  </si>
  <si>
    <t>Melendez/Manuel,Rodriguez/Andres</t>
  </si>
  <si>
    <t xml:space="preserve">3038316	</t>
  </si>
  <si>
    <t xml:space="preserve">acknowledge	</t>
  </si>
  <si>
    <t xml:space="preserve">999222779567195	</t>
  </si>
  <si>
    <t>[弗朗斯地区鲁瓦西]巴黎华西戴高乐机场住宿加早餐酒店(B&amp;B Hotel Paris Roissy CDG Aéroport)(80330897)</t>
  </si>
  <si>
    <t>双床房&lt;2人入住&gt;&lt;不退款&gt;</t>
  </si>
  <si>
    <t>Liang/Qingmin</t>
  </si>
  <si>
    <t xml:space="preserve">3038640	</t>
  </si>
  <si>
    <t xml:space="preserve">999222781736247	</t>
  </si>
  <si>
    <t>[尼亚加拉瀑布]尼亚加拉瀑布瀑景皇冠假日酒店 - IHG 旗下酒店(Crowne Plaza Niagara Falls Fallsview, an IHG Hotel)(55402654)</t>
  </si>
  <si>
    <t>Cruz/Scott</t>
  </si>
  <si>
    <t xml:space="preserve">3039035	</t>
  </si>
  <si>
    <t xml:space="preserve">84508780	</t>
  </si>
  <si>
    <t xml:space="preserve">999222783079655	</t>
  </si>
  <si>
    <t>[库达特]库达特高尔夫滨海度假村(Kudat Golf &amp; Marina Resort)(55280441)</t>
  </si>
  <si>
    <t>园景房&lt;2人入住&gt;&lt;不退款&gt;</t>
  </si>
  <si>
    <t>NAPIH/ARIFFIN</t>
  </si>
  <si>
    <t xml:space="preserve">3039287	</t>
  </si>
  <si>
    <t xml:space="preserve">1072437878	</t>
  </si>
  <si>
    <t xml:space="preserve">999222785556766	</t>
  </si>
  <si>
    <t>[芭堤雅]247精品酒店(247 Boutique Hotel)(55391187)</t>
  </si>
  <si>
    <t>KIM/GYUBIN</t>
  </si>
  <si>
    <t xml:space="preserve">3039801	</t>
  </si>
  <si>
    <t xml:space="preserve">999222787379511	</t>
  </si>
  <si>
    <t>园景豪华双人房&lt;2人入住&gt;&lt;不退款&gt;</t>
  </si>
  <si>
    <t>LIN/XUANRUI</t>
  </si>
  <si>
    <t xml:space="preserve">3040308	</t>
  </si>
  <si>
    <t xml:space="preserve">2299SE127817	</t>
  </si>
  <si>
    <t xml:space="preserve">999222787431240	</t>
  </si>
  <si>
    <t>[曼谷]曼谷地铁站酒店(Metro Point Bangkok)(55745187)</t>
  </si>
  <si>
    <t>XUE/CHUNSHENG</t>
  </si>
  <si>
    <t xml:space="preserve">3040328	</t>
  </si>
  <si>
    <t xml:space="preserve">DEB230217211723992	</t>
  </si>
  <si>
    <t xml:space="preserve">999222787502790	</t>
  </si>
  <si>
    <t>[新德里]加皮西达斯酒店(Jaypee Siddharth)(55733477)</t>
  </si>
  <si>
    <t>CHAROENVORAWAT/SUPRIYA</t>
  </si>
  <si>
    <t xml:space="preserve">3040348	</t>
  </si>
  <si>
    <t xml:space="preserve">7375671	</t>
  </si>
  <si>
    <t xml:space="preserve">999222791690711	</t>
  </si>
  <si>
    <t>[佛罗伦萨]阿普丽雷帕拉索达博尔戈酒店(Hotel Palazzo dal Borgo)(55290600)</t>
  </si>
  <si>
    <t>特级双人房/双床房&lt;2人入住&gt;&lt;不退款&gt;&lt;早餐&gt;</t>
  </si>
  <si>
    <t>LEUNG/HOI CHING</t>
  </si>
  <si>
    <t xml:space="preserve">3040701	</t>
  </si>
  <si>
    <t xml:space="preserve">999222792223929	</t>
  </si>
  <si>
    <t>[圣保罗]全美高级国际广场酒店(Transamerica Prime International Plaza)(70393467)</t>
  </si>
  <si>
    <t>标准双床房&lt;2人入住&gt;&lt;不退款&gt;&lt;早餐&gt;</t>
  </si>
  <si>
    <t>VALEO/LUCIANA DIAS</t>
  </si>
  <si>
    <t xml:space="preserve">3040779	</t>
  </si>
  <si>
    <t xml:space="preserve">999222794017522	</t>
  </si>
  <si>
    <t>[博波尔]凯特桂汽车旅馆(Hotel et Motel le Chateauguay)(91546727)</t>
  </si>
  <si>
    <t>标准房, 1 张双人床&lt;2人入住&gt;&lt;不退款&gt;</t>
  </si>
  <si>
    <t>MORIN/ANDREEANNE</t>
  </si>
  <si>
    <t xml:space="preserve">3041083	</t>
  </si>
  <si>
    <t xml:space="preserve">999222794153538	</t>
  </si>
  <si>
    <t>[雅典]泰坦尼亚酒店(Titania Hotel)(55491973)</t>
  </si>
  <si>
    <t>SALAVOS/SPYRIDON</t>
  </si>
  <si>
    <t xml:space="preserve">3041151	</t>
  </si>
  <si>
    <t xml:space="preserve">999222794180620	</t>
  </si>
  <si>
    <t>[帕赛市]马尼拉喜来得酒店(The Heritage Hotel Manila)(55320584)</t>
  </si>
  <si>
    <t>豪华客房&lt;2人入住&gt;&lt;不退款&gt;</t>
  </si>
  <si>
    <t>YAMADA/FAMELAJOY</t>
  </si>
  <si>
    <t xml:space="preserve">3041154	</t>
  </si>
  <si>
    <t xml:space="preserve">999222794152661	</t>
  </si>
  <si>
    <t>[洛杉矶]短篇故事酒店(Short Stories Hotel)(55757221)</t>
  </si>
  <si>
    <t>特色特大床房&lt;2人入住&gt;&lt;不退款&gt;</t>
  </si>
  <si>
    <t>Garcia Lopez/Jesus Adair</t>
  </si>
  <si>
    <t xml:space="preserve">3041150	</t>
  </si>
  <si>
    <t xml:space="preserve">36714SE017794	</t>
  </si>
  <si>
    <t xml:space="preserve">999222794246409	</t>
  </si>
  <si>
    <t>[威斯敏斯特城]伦敦硬石酒店(Hard Rock Hotel London)(70789185)</t>
  </si>
  <si>
    <t>Oqlah/Osama</t>
  </si>
  <si>
    <t xml:space="preserve">3041176	</t>
  </si>
  <si>
    <t xml:space="preserve">999222794432496	</t>
  </si>
  <si>
    <t>[罗马]葛罗丽别墅酒店(Hotel Villa Glori)(70391300)</t>
  </si>
  <si>
    <t>基本双人床房&lt;2人入住&gt;&lt;不退款&gt;&lt;早餐&gt;</t>
  </si>
  <si>
    <t>ANDREINI/ALESSANDRO</t>
  </si>
  <si>
    <t xml:space="preserve">3041262	</t>
  </si>
  <si>
    <t xml:space="preserve">7926584	</t>
  </si>
  <si>
    <t xml:space="preserve">999222795231288	</t>
  </si>
  <si>
    <t>[索萨利托]野草莓酒店及水疗中心(Casa Madrona Hotel &amp; Spa)(70395140)</t>
  </si>
  <si>
    <t>山坡小屋套房&lt;2人入住&gt;&lt;不退款&gt;</t>
  </si>
  <si>
    <t>YEUNG/PU SAN EDITH</t>
  </si>
  <si>
    <t xml:space="preserve">3041435	</t>
  </si>
  <si>
    <t xml:space="preserve">35913SE032792	</t>
  </si>
  <si>
    <t xml:space="preserve">999222795384614	</t>
  </si>
  <si>
    <t>[新加坡]乌节路大臣酒店(Hotel Chancellor@Orchard)(55320442)</t>
  </si>
  <si>
    <t>HE/DONG</t>
  </si>
  <si>
    <t xml:space="preserve">3041468	</t>
  </si>
  <si>
    <t xml:space="preserve">999222796211373	</t>
  </si>
  <si>
    <t>[胡志明市]胡志明市自由绿野仙踪酒店, 原自由酒店3号(Liberty Saigon Greenview Hotel Ho Chi Minh City)(90357823)</t>
  </si>
  <si>
    <t>行政豪华房&lt;2人入住&gt;&lt;不退款&gt;&lt;早餐&gt;</t>
  </si>
  <si>
    <t>MEADWELL/STEPHEN</t>
  </si>
  <si>
    <t xml:space="preserve">3041604	</t>
  </si>
  <si>
    <t xml:space="preserve">1802231	</t>
  </si>
  <si>
    <t xml:space="preserve">999222797263549	</t>
  </si>
  <si>
    <t>[华盛顿]伦巴第大酒店(Hotel Lombardy)(55329404)</t>
  </si>
  <si>
    <t>NICHOLAS/JAY</t>
  </si>
  <si>
    <t xml:space="preserve">3041780	</t>
  </si>
  <si>
    <t xml:space="preserve">349160755543	</t>
  </si>
  <si>
    <t xml:space="preserve">999222798400705	</t>
  </si>
  <si>
    <t>[贝城]贝城费尔菲尔德客栈(Quality Inn &amp; Suites)(55391091)</t>
  </si>
  <si>
    <t>特大床套房(带沙发床)&lt;2人入住&gt;&lt;不退款&gt;</t>
  </si>
  <si>
    <t>WHITE/DENZELL DANDRE,KLOCK/KAYLA GAIL</t>
  </si>
  <si>
    <t xml:space="preserve">3041989	</t>
  </si>
  <si>
    <t xml:space="preserve">999222798794248	</t>
  </si>
  <si>
    <t>[水原]水原安巴萨多尔酒店(Novotel Ambassador Suwon)(60494243)</t>
  </si>
  <si>
    <t>尊贵房(2张单人床)&lt;2人入住&gt;&lt;不退款&gt;&lt;早餐&gt;</t>
  </si>
  <si>
    <t>LEE/JUNHYEN</t>
  </si>
  <si>
    <t xml:space="preserve">3042088	</t>
  </si>
  <si>
    <t xml:space="preserve">999222798986205	</t>
  </si>
  <si>
    <t>[乔治市]槟城乔治敦图恩酒店(Tune Hotel Georgetown Penang)(55707551)</t>
  </si>
  <si>
    <t>城景大床房&lt;2人入住&gt;&lt;不退款&gt;</t>
  </si>
  <si>
    <t>MA/LI</t>
  </si>
  <si>
    <t xml:space="preserve">3042128	</t>
  </si>
  <si>
    <t xml:space="preserve">1459470367	</t>
  </si>
  <si>
    <t xml:space="preserve">999222800119462	</t>
  </si>
  <si>
    <t>[中雅加达]雅加达瓦希德哈西姆智选假日酒店(Holiday Inn Express Jakarta Wahid Hasyim, an IHG Hotel)(55639809)</t>
  </si>
  <si>
    <t>MULYOSARI/FEBRI</t>
  </si>
  <si>
    <t xml:space="preserve">3042447	</t>
  </si>
  <si>
    <t xml:space="preserve">999222800402289	</t>
  </si>
  <si>
    <t>[罗斯米德]柔似密洛杉矶品质酒店(Quality Inn Rosemead-Los Angeles)(89934489)</t>
  </si>
  <si>
    <t>标准房, 1 张特大床房&lt;2人入住&gt;&lt;不退款&gt;&lt;早餐&gt;</t>
  </si>
  <si>
    <t>FENG/YIZHAO</t>
  </si>
  <si>
    <t xml:space="preserve">3042536	</t>
  </si>
  <si>
    <t xml:space="preserve">999222800649461	</t>
  </si>
  <si>
    <t>[迈阿密]迈阿密国际机场酒店(Miami International Airport Hotel)(55694594)</t>
  </si>
  <si>
    <t>标准特大床房&lt;2人入住&gt;&lt;不退款&gt;</t>
  </si>
  <si>
    <t>KIKUCHI/YUTA</t>
  </si>
  <si>
    <t xml:space="preserve">3042613	</t>
  </si>
  <si>
    <t xml:space="preserve">LLKDTVHRQ2	</t>
  </si>
  <si>
    <t xml:space="preserve">999222802374818	</t>
  </si>
  <si>
    <t>[迪拜]阿拉维生酒店(Aravi Hotel)(55451929)</t>
  </si>
  <si>
    <t>Alkaabna/Mohammad</t>
  </si>
  <si>
    <t xml:space="preserve">3043199	</t>
  </si>
  <si>
    <t xml:space="preserve">999222802827986	</t>
  </si>
  <si>
    <t>[八打灵再也]工匠生态酒店(Artisan Eco Hotel)(55841864)</t>
  </si>
  <si>
    <t>ABD RAHMAN/ASROL</t>
  </si>
  <si>
    <t xml:space="preserve">3043423	</t>
  </si>
  <si>
    <t xml:space="preserve">838363f0bd24ec740	</t>
  </si>
  <si>
    <t xml:space="preserve">999222806086750	</t>
  </si>
  <si>
    <t>[吉隆坡]铂尔曼吉隆坡孟沙酒店(Pullman Kuala Lumpur Bangsar)(55439350)</t>
  </si>
  <si>
    <t>豪华双床房&lt;2人入住&gt;&lt;不退款&gt;</t>
  </si>
  <si>
    <t>TING/JOHNNY SING JUNG</t>
  </si>
  <si>
    <t xml:space="preserve">3043758	</t>
  </si>
  <si>
    <t xml:space="preserve">999222807338196	</t>
  </si>
  <si>
    <t>高层双人房&lt;2人入住&gt;&lt;不退款&gt;</t>
  </si>
  <si>
    <t>HISHAM/MOHD HISHAM</t>
  </si>
  <si>
    <t xml:space="preserve">3043994	</t>
  </si>
  <si>
    <t xml:space="preserve">-1459589298	</t>
  </si>
  <si>
    <t xml:space="preserve">999222807660409	</t>
  </si>
  <si>
    <t>[首尔]瑞草新罗舒泰酒店(Shilla Stay Seocho)(55345879)</t>
  </si>
  <si>
    <t>HA/NAHEE</t>
  </si>
  <si>
    <t xml:space="preserve">3044046	</t>
  </si>
  <si>
    <t xml:space="preserve">MTN-4908936629867485637	</t>
  </si>
  <si>
    <t xml:space="preserve">999222808937244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</si>
  <si>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</si>
  <si>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</si>
  <si>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</si>
  <si>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3044230	</t>
  </si>
  <si>
    <t xml:space="preserve">999222809241401	</t>
  </si>
  <si>
    <t>大床小屋&lt;2人入住&gt;&lt;不退款&gt;</t>
  </si>
  <si>
    <t>Willows/Kristen</t>
  </si>
  <si>
    <t xml:space="preserve">125566419	</t>
  </si>
  <si>
    <t xml:space="preserve">22809657538	</t>
  </si>
  <si>
    <t>[帕赛市]马尼拉纽波特市智选假日酒店(Holiday Inn Express Manila Newport City, an IHG Hotel)(55920163)</t>
  </si>
  <si>
    <t>ALONTE/ROSIE DELAROSA,ALINTE/RODOLFO</t>
  </si>
  <si>
    <t xml:space="preserve">3044355	</t>
  </si>
  <si>
    <t xml:space="preserve">799032	</t>
  </si>
  <si>
    <t xml:space="preserve">999222809682414	</t>
  </si>
  <si>
    <t>[曼谷]曼谷梵尼克斯素坤逸11酒店(Le Fenix Sukhumvit 11 Bangkok)(60494192)</t>
  </si>
  <si>
    <t>FANG/WENHENG</t>
  </si>
  <si>
    <t xml:space="preserve">3044364	</t>
  </si>
  <si>
    <t xml:space="preserve">999222809666981	</t>
  </si>
  <si>
    <t>[凯恩斯]凯恩斯城市汽车旅馆(Cairns City Motel)(55465547)</t>
  </si>
  <si>
    <t>双床房带独立浴室&lt;2人入住&gt;&lt;不退款&gt;</t>
  </si>
  <si>
    <t>Wallis/Leah</t>
  </si>
  <si>
    <t xml:space="preserve">3044358	</t>
  </si>
  <si>
    <t xml:space="preserve">39712513	</t>
  </si>
  <si>
    <t xml:space="preserve">22809846991	</t>
  </si>
  <si>
    <t>[迪拜]迪拜公园罗弗酒店(Rove at The Park)(68031162)</t>
  </si>
  <si>
    <t>流浪房&lt;2人入住&gt;&lt;不退款&gt;</t>
  </si>
  <si>
    <t>Almarwani/Ibra</t>
  </si>
  <si>
    <t xml:space="preserve">3044406	</t>
  </si>
  <si>
    <t xml:space="preserve">999222810290150	</t>
  </si>
  <si>
    <t>[八打灵再也]聚艺酒店(Qliq Damansara)(56140501)</t>
  </si>
  <si>
    <t>高级三人房&lt;2人入住&gt;&lt;不退款&gt;</t>
  </si>
  <si>
    <t>LIM/NELSON</t>
  </si>
  <si>
    <t xml:space="preserve">3044496	</t>
  </si>
  <si>
    <t xml:space="preserve">472063f13ce2e3e8e	</t>
  </si>
  <si>
    <t xml:space="preserve">999222810756752	</t>
  </si>
  <si>
    <t>[曼谷]曼谷安纳塔拉河畔度假酒店(Anantara Riverside Bangkok Resort)(69427747)</t>
  </si>
  <si>
    <t>豪华房&lt;2人入住&gt;&lt;不退款&gt;&lt;早餐&gt;</t>
  </si>
  <si>
    <t>JO/EUNHEUI</t>
  </si>
  <si>
    <t xml:space="preserve">3044669	</t>
  </si>
  <si>
    <t xml:space="preserve">999222811519489	</t>
  </si>
  <si>
    <t>[巴厘岛]萨提卡塞米亚克酒店(Hotel Santika Seminyak)(55841800)</t>
  </si>
  <si>
    <t>KENDALL/RICHARD EDWARD</t>
  </si>
  <si>
    <t xml:space="preserve">1459892214	</t>
  </si>
  <si>
    <t xml:space="preserve">999222812778690	</t>
  </si>
  <si>
    <t>Seo/Jinhee</t>
  </si>
  <si>
    <t xml:space="preserve">3045071	</t>
  </si>
  <si>
    <t xml:space="preserve">999222812913623	</t>
  </si>
  <si>
    <t>Zaidon/Norsuliana</t>
  </si>
  <si>
    <t xml:space="preserve">3045102	</t>
  </si>
  <si>
    <t xml:space="preserve">856703356	</t>
  </si>
  <si>
    <t xml:space="preserve">999222813005226	</t>
  </si>
  <si>
    <t>[河内]河内美利亚酒店(Melia Hanoi)(55439404)</t>
  </si>
  <si>
    <t>NGUYEN/TOAN</t>
  </si>
  <si>
    <t xml:space="preserve">3045122	</t>
  </si>
  <si>
    <t xml:space="preserve">999222813567887	</t>
  </si>
  <si>
    <t>[北雅加达]雅加达东荟城智选假日酒店(Holiday Inn Express Jakarta Pluit Citygate, an IHG Hotel)(55426409)</t>
  </si>
  <si>
    <t>大号床房&lt;2人入住&gt;&lt;不退款&gt;&lt;早餐&gt;</t>
  </si>
  <si>
    <t>LIN/HONG</t>
  </si>
  <si>
    <t xml:space="preserve">3045245	</t>
  </si>
  <si>
    <t xml:space="preserve">999222813922142	</t>
  </si>
  <si>
    <t>[春武里]海滩精品度假村(La Playa Boutique Resort)(90374106)</t>
  </si>
  <si>
    <t>豪华双人间&lt;2人入住&gt;&lt;不退款&gt;</t>
  </si>
  <si>
    <t>EVILOILY/OILYEVIL</t>
  </si>
  <si>
    <t xml:space="preserve">3045333	</t>
  </si>
  <si>
    <t xml:space="preserve">999222814121967	</t>
  </si>
  <si>
    <t>[圣地亚哥]使命湾达纳酒店(The Dana on Mission Bay)(55290194)</t>
  </si>
  <si>
    <t>标准房, 1 张特大床&lt;2人入住&gt;&lt;不退款&gt;</t>
  </si>
  <si>
    <t>George/Kevin</t>
  </si>
  <si>
    <t xml:space="preserve">LL15TV389X	</t>
  </si>
  <si>
    <t xml:space="preserve">999222814351660	</t>
  </si>
  <si>
    <t>高级双人床或双床房&lt;2人入住&gt;&lt;不退款&gt;</t>
  </si>
  <si>
    <t>SUKHMUN/SAYKAEW</t>
  </si>
  <si>
    <t xml:space="preserve">3045436	</t>
  </si>
  <si>
    <t xml:space="preserve">999222814396766	</t>
  </si>
  <si>
    <t>无障碍双大床房&lt;2人入住&gt;&lt;不退款&gt;&lt;早餐&gt;</t>
  </si>
  <si>
    <t>Ianuzelli/Alicia</t>
  </si>
  <si>
    <t xml:space="preserve">3045447	</t>
  </si>
  <si>
    <t xml:space="preserve">999222814447951	</t>
  </si>
  <si>
    <t>[迈阿密海滩]布罗德莫迈阿密海滩酒店(Broadmore Miami Beach)(56174642)</t>
  </si>
  <si>
    <t>特大床房&lt;2人入住&gt;&lt;不退款&gt;</t>
  </si>
  <si>
    <t>Pechacek/Christopher erich</t>
  </si>
  <si>
    <t xml:space="preserve">3045470	</t>
  </si>
  <si>
    <t xml:space="preserve">125595952	</t>
  </si>
  <si>
    <t xml:space="preserve">999222815033729	</t>
  </si>
  <si>
    <t>[洛姆]洛姆床先生酒店(Mister Bed Lomme)(80330417)</t>
  </si>
  <si>
    <t>双人间&lt;2人入住&gt;&lt;不退款&gt;</t>
  </si>
  <si>
    <t>DIARRA/LASSANA</t>
  </si>
  <si>
    <t xml:space="preserve">3045586	</t>
  </si>
  <si>
    <t xml:space="preserve">1459981062	</t>
  </si>
  <si>
    <t xml:space="preserve">999222815302230	</t>
  </si>
  <si>
    <t>[迪拜]迪拜国际金融中心丽思卡顿酒店(The Ritz-Carlton, Dubai International Financial Centre)(55666200)</t>
  </si>
  <si>
    <t>Alshammari/Majed</t>
  </si>
  <si>
    <t xml:space="preserve">3045662	</t>
  </si>
  <si>
    <t xml:space="preserve">75076349	</t>
  </si>
  <si>
    <t xml:space="preserve">999222816161312	</t>
  </si>
  <si>
    <t>[英格尔伍德]加利福尼亚洛杉矶 - 洛杉矶 - 洛杉矶国际机场 6 号汽车旅馆(Motel 6 Los Angeles, CA - Los Angeles - LAX)(55304128)</t>
  </si>
  <si>
    <t>2张大床房&lt;2人入住&gt;&lt;不退款&gt;</t>
  </si>
  <si>
    <t>Albanna/Babiker</t>
  </si>
  <si>
    <t xml:space="preserve">3045883	</t>
  </si>
  <si>
    <t xml:space="preserve">3TE5XRE9R4	</t>
  </si>
  <si>
    <t xml:space="preserve">999222816163377	</t>
  </si>
  <si>
    <t>[马六甲]淡马锡酒店(Temasek Hotel)(68545435)</t>
  </si>
  <si>
    <t>Helmi/Anis</t>
  </si>
  <si>
    <t xml:space="preserve">3045885	</t>
  </si>
  <si>
    <t xml:space="preserve">24947529	</t>
  </si>
  <si>
    <t xml:space="preserve">999222816175583	</t>
  </si>
  <si>
    <t>[吉隆坡]太平洋丽晶套房酒店(Pacific Regency Hotel Suites)(55694633)</t>
  </si>
  <si>
    <t>尊贵特大床套房&lt;2人入住&gt;&lt;不退款&gt;</t>
  </si>
  <si>
    <t>SIDHU/MANJIT</t>
  </si>
  <si>
    <t xml:space="preserve">3045890	</t>
  </si>
  <si>
    <t xml:space="preserve">999222816489695	</t>
  </si>
  <si>
    <t>[底特律]热血车城娱乐场酒店(MotorCity Casino Hotel)(91544840)</t>
  </si>
  <si>
    <t>客房&lt;2人入住&gt;&lt;不退款&gt;</t>
  </si>
  <si>
    <t>Davis/Michael</t>
  </si>
  <si>
    <t xml:space="preserve">3045996	</t>
  </si>
  <si>
    <t xml:space="preserve">1460005809	</t>
  </si>
  <si>
    <t xml:space="preserve">999222816528954	</t>
  </si>
  <si>
    <t>[吉隆坡]康帕斯酒店集团思庭老清真寺酒店(Citin Hotel Masjid Jamek by Compass Hospitality)(94360843)</t>
  </si>
  <si>
    <t>高级大床房无窗&lt;2人入住&gt;&lt;不退款&gt;</t>
  </si>
  <si>
    <t>SARKAWI/SYAZATUL</t>
  </si>
  <si>
    <t xml:space="preserve">3046012	</t>
  </si>
  <si>
    <t xml:space="preserve">999222816568900	</t>
  </si>
  <si>
    <t>[芭堤雅]乔木提恩皇宫大酒店 (政府卫生认证)(Grand Jomtien Palace Hotel (SHA Extra Plus))(55439485)</t>
  </si>
  <si>
    <t>园景豪华小屋&lt;2人入住&gt;&lt;不退款&gt;&lt;早餐&gt;</t>
  </si>
  <si>
    <t>Wang/Zhiru,Chen/Muxi</t>
  </si>
  <si>
    <t xml:space="preserve">3046018	</t>
  </si>
  <si>
    <t xml:space="preserve">RZ-1460011252	</t>
  </si>
  <si>
    <t xml:space="preserve">999222816660796	</t>
  </si>
  <si>
    <t>[胡志明市]99号精品酒店(99 Bui Vien Hotel (Boutique))(92027868)</t>
  </si>
  <si>
    <t>高级双人房&lt;2人入住&gt;&lt;不退款&gt;</t>
  </si>
  <si>
    <t>TAYLOR/CHAD</t>
  </si>
  <si>
    <t xml:space="preserve">3046051	</t>
  </si>
  <si>
    <t xml:space="preserve">1460009127	</t>
  </si>
  <si>
    <t xml:space="preserve">999222816990227	</t>
  </si>
  <si>
    <t>[迪拜]迪拜德拉温德姆酒店(Wyndham Dubai Deira)(90198650)</t>
  </si>
  <si>
    <t>海景豪华房&lt;2人入住&gt;&lt;不退款&gt;</t>
  </si>
  <si>
    <t>TASU/SULEYMAN</t>
  </si>
  <si>
    <t xml:space="preserve">3046138	</t>
  </si>
  <si>
    <t xml:space="preserve">219038	</t>
  </si>
  <si>
    <t xml:space="preserve">999222817604375	</t>
  </si>
  <si>
    <t>[曼谷]大公寓酒店(The Great Residence Hotel)(90362273)</t>
  </si>
  <si>
    <t>HUANG/HAIYING</t>
  </si>
  <si>
    <t xml:space="preserve">3046342	</t>
  </si>
  <si>
    <t xml:space="preserve">1072510381	</t>
  </si>
  <si>
    <t xml:space="preserve">999222817829699	</t>
  </si>
  <si>
    <t>[泗水]泗水容库喜爱酒店(favehotel Rungkut Surabaya)(55653014)</t>
  </si>
  <si>
    <t>HAJARIANTI/DELLA</t>
  </si>
  <si>
    <t xml:space="preserve">3046423	</t>
  </si>
  <si>
    <t xml:space="preserve">152060	</t>
  </si>
  <si>
    <t xml:space="preserve">999222818088079	</t>
  </si>
  <si>
    <t>[谢菲尔德]谢菲尔德便捷酒店(EasyHotel Sheffield)(55799467)</t>
  </si>
  <si>
    <t>双人房（无窗）&lt;2人入住&gt;&lt;不退款&gt;</t>
  </si>
  <si>
    <t>Huang/Richey</t>
  </si>
  <si>
    <t xml:space="preserve">3046507	</t>
  </si>
  <si>
    <t>退单</t>
  </si>
  <si>
    <t xml:space="preserve">999222819181593	</t>
  </si>
  <si>
    <t>[伯明翰]伯明翰中心新街站宜必思酒店(Ibis Birmingham Centre New Street Station Hotel)(70391187)</t>
  </si>
  <si>
    <t>YANG/ZHENKUN</t>
  </si>
  <si>
    <t xml:space="preserve">3046856	</t>
  </si>
  <si>
    <t xml:space="preserve">999222819203037	</t>
  </si>
  <si>
    <t>[纽约]纽约柏宁酒店(Park Lane New York)(55281240)</t>
  </si>
  <si>
    <t>城景特大床房&lt;2人入住&gt;&lt;不退款&gt;</t>
  </si>
  <si>
    <t>YING/JINGJING,WANG/QUAN</t>
  </si>
  <si>
    <t xml:space="preserve">3046867	</t>
  </si>
  <si>
    <t xml:space="preserve">999222819282926	</t>
  </si>
  <si>
    <t>[曼谷]西隆富丽萨通酒店(FuramaXclusive Sathorn, Bangkok)(55895709)</t>
  </si>
  <si>
    <t>LATHITHAM/KRITTOUCH</t>
  </si>
  <si>
    <t xml:space="preserve">3046900	</t>
  </si>
  <si>
    <t xml:space="preserve">MTN-4908936644911871429	</t>
  </si>
  <si>
    <t xml:space="preserve">999222819288606	</t>
  </si>
  <si>
    <t>[哥打京那巴鲁]欧胜娜酒店(Oceania Hotel)(55321137)</t>
  </si>
  <si>
    <t>高级房（双床）&lt;2人入住&gt;&lt;不退款&gt;</t>
  </si>
  <si>
    <t>TEE/CHRISTOPHER WUI LOONG</t>
  </si>
  <si>
    <t xml:space="preserve">3046902	</t>
  </si>
  <si>
    <t xml:space="preserve">1072513794	</t>
  </si>
  <si>
    <t xml:space="preserve">999222819430177	</t>
  </si>
  <si>
    <t>ABDUL/FATIMAH</t>
  </si>
  <si>
    <t xml:space="preserve">3046983	</t>
  </si>
  <si>
    <t xml:space="preserve">1072514353	</t>
  </si>
  <si>
    <t xml:space="preserve">999222819527348	</t>
  </si>
  <si>
    <t>[新孟买]滕伽里根扎酒店(The Regenza by Tunga)(55367501)</t>
  </si>
  <si>
    <t>经典房&lt;2人入住&gt;&lt;不退款&gt;</t>
  </si>
  <si>
    <t>Thevar/Sabari</t>
  </si>
  <si>
    <t xml:space="preserve">3047043	</t>
  </si>
  <si>
    <t xml:space="preserve">999222819552842	</t>
  </si>
  <si>
    <t>[拉斯维加斯]拉斯维加斯马戏团娱乐场酒店(Circus Circus Hotel, Casino &amp; Theme Park)(60480200)</t>
  </si>
  <si>
    <t>庄园两张大床房&lt;2人入住&gt;&lt;不退款&gt;</t>
  </si>
  <si>
    <t>TAYLORIII/IRVING WILLIAM</t>
  </si>
  <si>
    <t xml:space="preserve">3047055	</t>
  </si>
  <si>
    <t xml:space="preserve">010MVOcRYE	</t>
  </si>
  <si>
    <t xml:space="preserve">999222819592473	</t>
  </si>
  <si>
    <t>[纽汉]伦敦超越希尔顿逸林酒店(DoubleTree by Hilton London ExCel)(55439650)</t>
  </si>
  <si>
    <t>大号床带沙发床&lt;2人入住&gt;&lt;不退款&gt;&lt;早餐&gt;</t>
  </si>
  <si>
    <t>Odigie/Mark</t>
  </si>
  <si>
    <t xml:space="preserve">3047075	</t>
  </si>
  <si>
    <t xml:space="preserve">3347981501	</t>
  </si>
  <si>
    <t xml:space="preserve">999222819669341	</t>
  </si>
  <si>
    <t>[希什利]伊斯坦布尔摩顿莫纳帕梅西科伊住宿加早餐旅馆(Molton Monapart Mecidiyekoy)(55720486)</t>
  </si>
  <si>
    <t>高级双人床房&lt;2人入住&gt;&lt;不退款&gt;&lt;早餐&gt;</t>
  </si>
  <si>
    <t>Li/JingJing,Huang/Yewen</t>
  </si>
  <si>
    <t xml:space="preserve">3047133	</t>
  </si>
  <si>
    <t xml:space="preserve">R557568650	</t>
  </si>
  <si>
    <t xml:space="preserve">999222819823760	</t>
  </si>
  <si>
    <t>[纽约]纽约时代酒店(The Time New York)(55345961)</t>
  </si>
  <si>
    <t>高级大床房&lt;2人入住&gt;&lt;不退款&gt;</t>
  </si>
  <si>
    <t>Eljedr/Eziddin</t>
  </si>
  <si>
    <t xml:space="preserve">3047236	</t>
  </si>
  <si>
    <t xml:space="preserve">27295SE106673	</t>
  </si>
  <si>
    <t xml:space="preserve">999222819838481	</t>
  </si>
  <si>
    <t>[里斯本]我的魅力里斯本套房酒店(My Charm Lisbon Suites)(90372640)</t>
  </si>
  <si>
    <t>双床房, 公共浴室&lt;2人入住&gt;&lt;不退款&gt;</t>
  </si>
  <si>
    <t>HAILE/DANAIT</t>
  </si>
  <si>
    <t xml:space="preserve">3047245	</t>
  </si>
  <si>
    <t xml:space="preserve">3305114009	</t>
  </si>
  <si>
    <t xml:space="preserve">999222819841080	</t>
  </si>
  <si>
    <t>[多哈]伊丹宫殿酒店(Ezdan Palace Hotel)(77366190)</t>
  </si>
  <si>
    <t>高级双人房&lt;2人入住&gt;&lt;不退款&gt;&lt;早餐&gt;</t>
  </si>
  <si>
    <t>Schwarz/Horst</t>
  </si>
  <si>
    <t>，</t>
  </si>
  <si>
    <t xml:space="preserve"> 204865 HKD</t>
  </si>
  <si>
    <t>A230223100906481</t>
  </si>
  <si>
    <t>A230223100947481</t>
  </si>
  <si>
    <t>总计：204865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</si>
  <si>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</si>
  <si>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</si>
  <si>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</si>
  <si>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</si>
  <si>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</si>
  <si>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</si>
  <si>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</si>
  <si>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</si>
  <si>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</si>
  <si>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</si>
  <si>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</si>
  <si>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</si>
  <si>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</si>
  <si>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</si>
  <si>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</si>
  <si>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</si>
  <si>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</si>
  <si>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</si>
  <si>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</si>
  <si>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</si>
  <si>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3047251</t>
  </si>
  <si>
    <t>伊丹宫殿酒店</t>
  </si>
  <si>
    <t>Schwarz Horst</t>
  </si>
  <si>
    <t>2023-02-20</t>
  </si>
  <si>
    <t>退房日周结</t>
  </si>
  <si>
    <t>804.21</t>
  </si>
  <si>
    <t>917.00</t>
  </si>
  <si>
    <t>0</t>
  </si>
  <si>
    <t>0.00</t>
  </si>
  <si>
    <t>携程汇智国际直连</t>
  </si>
  <si>
    <t>925</t>
  </si>
  <si>
    <t>2023-02-19 23:00:34</t>
  </si>
  <si>
    <t>否</t>
  </si>
  <si>
    <t>汇智国际旅游发展有限公司</t>
  </si>
  <si>
    <t>直连</t>
  </si>
  <si>
    <t>卡塔尔</t>
  </si>
  <si>
    <t>3047245</t>
  </si>
  <si>
    <t>我的魅力里斯本套房酒店</t>
  </si>
  <si>
    <t>HAILE DANAIT</t>
  </si>
  <si>
    <t>333.26</t>
  </si>
  <si>
    <t>380.00</t>
  </si>
  <si>
    <t>2023-02-19 23:00:13</t>
  </si>
  <si>
    <t>葡萄牙</t>
  </si>
  <si>
    <t>3047133</t>
  </si>
  <si>
    <t>伊斯坦布尔摩顿莫纳帕梅西科伊住宿加早餐旅馆</t>
  </si>
  <si>
    <t>Li JingJing,Huang Yewen</t>
  </si>
  <si>
    <t>292.04</t>
  </si>
  <si>
    <t>333.00</t>
  </si>
  <si>
    <t>2023-02-19 22:30:17</t>
  </si>
  <si>
    <t>土耳其</t>
  </si>
  <si>
    <t>3047075</t>
  </si>
  <si>
    <t>伦敦超越希尔顿逸林酒店</t>
  </si>
  <si>
    <t>Odigie Mark</t>
  </si>
  <si>
    <t>760.36</t>
  </si>
  <si>
    <t>867.00</t>
  </si>
  <si>
    <t>2023-02-19 22:17:36</t>
  </si>
  <si>
    <t>英国</t>
  </si>
  <si>
    <t>3047055</t>
  </si>
  <si>
    <t>拉斯维加斯马戏团娱乐场酒店</t>
  </si>
  <si>
    <t>TAYLORIII IRVING WILLIAM</t>
  </si>
  <si>
    <t>320.98</t>
  </si>
  <si>
    <t>366.00</t>
  </si>
  <si>
    <t>2023-02-19 22:11:30</t>
  </si>
  <si>
    <t>美国</t>
  </si>
  <si>
    <t>3046983</t>
  </si>
  <si>
    <t>欧胜娜酒店</t>
  </si>
  <si>
    <t>ABDUL FATIMAH</t>
  </si>
  <si>
    <t>179.79</t>
  </si>
  <si>
    <t>205.00</t>
  </si>
  <si>
    <t>2023-02-19 21:52:26</t>
  </si>
  <si>
    <t>马来西亚</t>
  </si>
  <si>
    <t>3046902</t>
  </si>
  <si>
    <t>TEE CHRISTOPHER WUI LOONG</t>
  </si>
  <si>
    <t>2023-02-19 21:30:30</t>
  </si>
  <si>
    <t>3046900</t>
  </si>
  <si>
    <t>西隆富丽萨通酒店</t>
  </si>
  <si>
    <t>LATHITHAM KRITTOUCH</t>
  </si>
  <si>
    <t>269.24</t>
  </si>
  <si>
    <t>307.00</t>
  </si>
  <si>
    <t>2023-02-19 21:29:34</t>
  </si>
  <si>
    <t>泰国</t>
  </si>
  <si>
    <t>3046856</t>
  </si>
  <si>
    <t>伯明翰中心新街站宜必思酒店</t>
  </si>
  <si>
    <t>YANG ZHENKUN</t>
  </si>
  <si>
    <t>387.63</t>
  </si>
  <si>
    <t>442.00</t>
  </si>
  <si>
    <t>2023-02-19 21:16:54</t>
  </si>
  <si>
    <t>3046507</t>
  </si>
  <si>
    <t>谢菲尔德便捷酒店</t>
  </si>
  <si>
    <t>Huang Richey</t>
  </si>
  <si>
    <t>230.65</t>
  </si>
  <si>
    <t>263.00</t>
  </si>
  <si>
    <t>2023-02-19 19:32:13</t>
  </si>
  <si>
    <t>3046423</t>
  </si>
  <si>
    <t>泗水容库喜爱酒店</t>
  </si>
  <si>
    <t>HAJARIANTI DELLA</t>
  </si>
  <si>
    <t>117.52</t>
  </si>
  <si>
    <t>134.00</t>
  </si>
  <si>
    <t>2023-02-19 19:05:31</t>
  </si>
  <si>
    <t>印度尼西亚</t>
  </si>
  <si>
    <t>3046342</t>
  </si>
  <si>
    <t>大公寓酒店</t>
  </si>
  <si>
    <t>HUANG HAIYING</t>
  </si>
  <si>
    <t>155.23</t>
  </si>
  <si>
    <t>177.00</t>
  </si>
  <si>
    <t>2023-02-19 19:13:32</t>
  </si>
  <si>
    <t>3046138</t>
  </si>
  <si>
    <t>迪拜德拉温德姆酒店</t>
  </si>
  <si>
    <t>TASU SULEYMAN</t>
  </si>
  <si>
    <t>827.89</t>
  </si>
  <si>
    <t>944.00</t>
  </si>
  <si>
    <t>2023-02-19 17:40:12</t>
  </si>
  <si>
    <t>阿拉伯联合酋长国</t>
  </si>
  <si>
    <t>3046051</t>
  </si>
  <si>
    <t>布伊温街 99 号精品酒店</t>
  </si>
  <si>
    <t>TAYLOR CHAD</t>
  </si>
  <si>
    <t>175.40</t>
  </si>
  <si>
    <t>200.00</t>
  </si>
  <si>
    <t>2023-02-19 17:10:56</t>
  </si>
  <si>
    <t>越南</t>
  </si>
  <si>
    <t>3046018</t>
  </si>
  <si>
    <t>乔木提恩皇宫大酒店 (SHA Extra Plus)</t>
  </si>
  <si>
    <t>Wang Zhiru,Chen Muxi</t>
  </si>
  <si>
    <t>490.24</t>
  </si>
  <si>
    <t>559.00</t>
  </si>
  <si>
    <t>2023-02-19 17:22:25</t>
  </si>
  <si>
    <t>3046012</t>
  </si>
  <si>
    <t>康帕斯酒店集团思庭老清真寺酒店</t>
  </si>
  <si>
    <t>SARKAWI SYAZATUL</t>
  </si>
  <si>
    <t>109.63</t>
  </si>
  <si>
    <t>125.00</t>
  </si>
  <si>
    <t>2023-02-19 16:55:16</t>
  </si>
  <si>
    <t>3045996</t>
  </si>
  <si>
    <t>热血车城娱乐场酒店</t>
  </si>
  <si>
    <t>Davis Michael</t>
  </si>
  <si>
    <t>1055.03</t>
  </si>
  <si>
    <t>1203.00</t>
  </si>
  <si>
    <t>2023-02-19 16:51:05</t>
  </si>
  <si>
    <t>3045890</t>
  </si>
  <si>
    <t>太平洋丽晶套房酒店</t>
  </si>
  <si>
    <t>SIDHU MANJIT</t>
  </si>
  <si>
    <t>424.47</t>
  </si>
  <si>
    <t>484.00</t>
  </si>
  <si>
    <t>2023-02-19 16:16:34</t>
  </si>
  <si>
    <t>3045885</t>
  </si>
  <si>
    <t>淡马锡酒店</t>
  </si>
  <si>
    <t>Helmi Anis</t>
  </si>
  <si>
    <t>143.83</t>
  </si>
  <si>
    <t>164.00</t>
  </si>
  <si>
    <t>2023-02-19 16:15:17</t>
  </si>
  <si>
    <t>3045883</t>
  </si>
  <si>
    <t>加利福尼亚洛杉矶 - 洛杉矶 - 洛杉矶国际机场 6 号汽车旅馆</t>
  </si>
  <si>
    <t>Albanna Babiker</t>
  </si>
  <si>
    <t>668.27</t>
  </si>
  <si>
    <t>762.00</t>
  </si>
  <si>
    <t>2023-02-19 16:14:49</t>
  </si>
  <si>
    <t>3045662</t>
  </si>
  <si>
    <t>迪拜国际金融中心丽思卡顿酒店</t>
  </si>
  <si>
    <t>Alshammari Majed</t>
  </si>
  <si>
    <t>2398.60</t>
  </si>
  <si>
    <t>2735.00</t>
  </si>
  <si>
    <t>2023-02-19 15:02:22</t>
  </si>
  <si>
    <t>3046867</t>
  </si>
  <si>
    <t>纽约柏宁酒店</t>
  </si>
  <si>
    <t>YING JINGJING,WANG QUAN</t>
  </si>
  <si>
    <t>2158.30</t>
  </si>
  <si>
    <t>2461.00</t>
  </si>
  <si>
    <t>2023-02-19 21:19:21</t>
  </si>
  <si>
    <t>3045470</t>
  </si>
  <si>
    <t>布罗德莫迈阿密海滩酒店</t>
  </si>
  <si>
    <t>Pechacek Christopher erich</t>
  </si>
  <si>
    <t>1027.84</t>
  </si>
  <si>
    <t>1172.00</t>
  </si>
  <si>
    <t>2023-02-19 14:00:36</t>
  </si>
  <si>
    <t>3047043</t>
  </si>
  <si>
    <t>滕伽里根扎酒店</t>
  </si>
  <si>
    <t>Thevar Sabari</t>
  </si>
  <si>
    <t>432.36</t>
  </si>
  <si>
    <t>493.00</t>
  </si>
  <si>
    <t>2023-02-19 22:15:07</t>
  </si>
  <si>
    <t>印度</t>
  </si>
  <si>
    <t>3045436</t>
  </si>
  <si>
    <t>曼谷梵尼克斯素坤逸11酒店</t>
  </si>
  <si>
    <t>SUKHMUN SAYKAEW</t>
  </si>
  <si>
    <t>181.54</t>
  </si>
  <si>
    <t>207.00</t>
  </si>
  <si>
    <t>2023-02-19 13:50:13</t>
  </si>
  <si>
    <t>3047236</t>
  </si>
  <si>
    <t>纽约时代酒店</t>
  </si>
  <si>
    <t>Eljedr Eziddin</t>
  </si>
  <si>
    <t>1186.58</t>
  </si>
  <si>
    <t>1353.00</t>
  </si>
  <si>
    <t>2023-02-19 22:57:36</t>
  </si>
  <si>
    <t>3045333</t>
  </si>
  <si>
    <t>海滩精品度假村</t>
  </si>
  <si>
    <t>EVILOILY OILYEVIL</t>
  </si>
  <si>
    <t>248.19</t>
  </si>
  <si>
    <t>283.00</t>
  </si>
  <si>
    <t>2023-02-19 13:26:25</t>
  </si>
  <si>
    <t>3045245</t>
  </si>
  <si>
    <t>雅加达东荟城智选假日酒店</t>
  </si>
  <si>
    <t>LIN HONG</t>
  </si>
  <si>
    <t>272.75</t>
  </si>
  <si>
    <t>311.00</t>
  </si>
  <si>
    <t>2023-02-19 12:48:15</t>
  </si>
  <si>
    <t>3045122</t>
  </si>
  <si>
    <t>河内美利亚酒店</t>
  </si>
  <si>
    <t>NGUYEN TOAN</t>
  </si>
  <si>
    <t>791.93</t>
  </si>
  <si>
    <t>903.00</t>
  </si>
  <si>
    <t>2023-02-19 12:02:53</t>
  </si>
  <si>
    <t>3045102</t>
  </si>
  <si>
    <t>吉隆坡双威太子酒店</t>
  </si>
  <si>
    <t>Zaidon Norsuliana</t>
  </si>
  <si>
    <t>344.66</t>
  </si>
  <si>
    <t>393.00</t>
  </si>
  <si>
    <t>2023-02-19 11:55:24</t>
  </si>
  <si>
    <t>3045071</t>
  </si>
  <si>
    <t>水原安巴萨多尔酒店</t>
  </si>
  <si>
    <t>Seo Jinhee</t>
  </si>
  <si>
    <t>813.86</t>
  </si>
  <si>
    <t>928.00</t>
  </si>
  <si>
    <t>2023-02-19 11:44:45</t>
  </si>
  <si>
    <t>韩国</t>
  </si>
  <si>
    <t>3044792</t>
  </si>
  <si>
    <t>萨提卡塞米亚克酒店</t>
  </si>
  <si>
    <t>KENDALL RICHARD EDWARD</t>
  </si>
  <si>
    <t>257.84</t>
  </si>
  <si>
    <t>294.00</t>
  </si>
  <si>
    <t>2023-02-19 10:02:45</t>
  </si>
  <si>
    <t>3044669</t>
  </si>
  <si>
    <t>曼谷安纳塔拉河畔度假酒店</t>
  </si>
  <si>
    <t>JO EUNHEUI</t>
  </si>
  <si>
    <t>1305.85</t>
  </si>
  <si>
    <t>1489.00</t>
  </si>
  <si>
    <t>2023-02-19 08:35:17</t>
  </si>
  <si>
    <t>3044496</t>
  </si>
  <si>
    <t>聚艺酒店</t>
  </si>
  <si>
    <t>LIM NELSON</t>
  </si>
  <si>
    <t>304.32</t>
  </si>
  <si>
    <t>347.00</t>
  </si>
  <si>
    <t>2023-02-19 05:01:52</t>
  </si>
  <si>
    <t>3044406</t>
  </si>
  <si>
    <t>迪拜公园罗弗酒店</t>
  </si>
  <si>
    <t>Almarwani Ibra</t>
  </si>
  <si>
    <t>506.03</t>
  </si>
  <si>
    <t>577.00</t>
  </si>
  <si>
    <t>2023-02-19 02:30:20</t>
  </si>
  <si>
    <t>3044364</t>
  </si>
  <si>
    <t>FANG WENHENG</t>
  </si>
  <si>
    <t>2023-02-19 01:47:01</t>
  </si>
  <si>
    <t>3044358</t>
  </si>
  <si>
    <t>凯恩斯市区汽车旅馆</t>
  </si>
  <si>
    <t>Wallis Leah</t>
  </si>
  <si>
    <t>487.61</t>
  </si>
  <si>
    <t>556.00</t>
  </si>
  <si>
    <t>2023-02-19 01:53:39</t>
  </si>
  <si>
    <t>澳大利亚</t>
  </si>
  <si>
    <t>3044355</t>
  </si>
  <si>
    <t>马尼拉纽波特市智选假日酒店</t>
  </si>
  <si>
    <t>ALONTE ROSIE DELAROSA,ALINTE RODOLFO</t>
  </si>
  <si>
    <t>556.90</t>
  </si>
  <si>
    <t>635.00</t>
  </si>
  <si>
    <t>2023-02-19 01:42:05</t>
  </si>
  <si>
    <t>菲律宾</t>
  </si>
  <si>
    <t>3044269</t>
  </si>
  <si>
    <t>翡翠湖山林小屋度假村</t>
  </si>
  <si>
    <t>Willows Kristen</t>
  </si>
  <si>
    <t>934.40</t>
  </si>
  <si>
    <t>1064.00</t>
  </si>
  <si>
    <t>2023-02-19 00:44:16</t>
  </si>
  <si>
    <t>加拿大</t>
  </si>
  <si>
    <t>3045586</t>
  </si>
  <si>
    <t>洛姆米斯达酒店</t>
  </si>
  <si>
    <t>DIARRA LASSANA</t>
  </si>
  <si>
    <t>321.86</t>
  </si>
  <si>
    <t>367.00</t>
  </si>
  <si>
    <t>2023-02-19 14:42:53</t>
  </si>
  <si>
    <t>法国</t>
  </si>
  <si>
    <t>2023-02-18</t>
  </si>
  <si>
    <t>3044046</t>
  </si>
  <si>
    <t>瑞草新罗舒泰酒店</t>
  </si>
  <si>
    <t>HA NAHEE</t>
  </si>
  <si>
    <t>580.49</t>
  </si>
  <si>
    <t>661.00</t>
  </si>
  <si>
    <t>2023-02-18 22:49:10</t>
  </si>
  <si>
    <t>3043994</t>
  </si>
  <si>
    <t>槟城市途恩酒店</t>
  </si>
  <si>
    <t>HISHAM MOHD HISHAM</t>
  </si>
  <si>
    <t>169.49</t>
  </si>
  <si>
    <t>193.00</t>
  </si>
  <si>
    <t>2023-02-18 22:33:07</t>
  </si>
  <si>
    <t>3043758</t>
  </si>
  <si>
    <t>吉隆坡孟沙铂尔曼酒店</t>
  </si>
  <si>
    <t>TING JOHNNY SING JUNG</t>
  </si>
  <si>
    <t>418.90</t>
  </si>
  <si>
    <t>477.00</t>
  </si>
  <si>
    <t>2023-02-18 21:30:11</t>
  </si>
  <si>
    <t>3043423</t>
  </si>
  <si>
    <t>工匠生态酒店</t>
  </si>
  <si>
    <t>ABD RAHMAN ASROL</t>
  </si>
  <si>
    <t>182.67</t>
  </si>
  <si>
    <t>208.00</t>
  </si>
  <si>
    <t>2023-02-18 19:53:19</t>
  </si>
  <si>
    <t>3043199</t>
  </si>
  <si>
    <t>阿拉维生酒店</t>
  </si>
  <si>
    <t>Alkaabna Mohammad</t>
  </si>
  <si>
    <t>1290.95</t>
  </si>
  <si>
    <t>1470.00</t>
  </si>
  <si>
    <t>2023-02-18 18:57:23</t>
  </si>
  <si>
    <t>3042613</t>
  </si>
  <si>
    <t>迈阿密国际机场酒店</t>
  </si>
  <si>
    <t>KIKUCHI YUTA</t>
  </si>
  <si>
    <t>1809.09</t>
  </si>
  <si>
    <t>2060.00</t>
  </si>
  <si>
    <t>2023-02-18 16:10:57</t>
  </si>
  <si>
    <t>3045447</t>
  </si>
  <si>
    <t>贝城费尔菲尔德客栈</t>
  </si>
  <si>
    <t>Ianuzelli Alicia</t>
  </si>
  <si>
    <t>495.51</t>
  </si>
  <si>
    <t>565.00</t>
  </si>
  <si>
    <t>2023-02-19 13:54:03</t>
  </si>
  <si>
    <t>3042128</t>
  </si>
  <si>
    <t>MA LI</t>
  </si>
  <si>
    <t>140.51</t>
  </si>
  <si>
    <t>160.00</t>
  </si>
  <si>
    <t>2023-02-18 13:56:59</t>
  </si>
  <si>
    <t>3042088</t>
  </si>
  <si>
    <t>LEE JUNHYEN</t>
  </si>
  <si>
    <t>815.85</t>
  </si>
  <si>
    <t>929.00</t>
  </si>
  <si>
    <t>2023-02-18 13:44:34</t>
  </si>
  <si>
    <t>3041989</t>
  </si>
  <si>
    <t>WHITE DENZELL DANDRE,KLOCK KAYLA GAIL</t>
  </si>
  <si>
    <t>1211.92</t>
  </si>
  <si>
    <t>1380.00</t>
  </si>
  <si>
    <t>2023-02-18 13:19:37</t>
  </si>
  <si>
    <t>3041780</t>
  </si>
  <si>
    <t>伦巴第大酒店</t>
  </si>
  <si>
    <t>NICHOLAS JAY</t>
  </si>
  <si>
    <t>2713.64</t>
  </si>
  <si>
    <t>3090.00</t>
  </si>
  <si>
    <t>2023-02-18 12:05:35</t>
  </si>
  <si>
    <t>3041604</t>
  </si>
  <si>
    <t>胡志明市自由绿野仙踪酒店, 原自由酒店3号</t>
  </si>
  <si>
    <t>MEADWELL STEPHEN</t>
  </si>
  <si>
    <t>1468.35</t>
  </si>
  <si>
    <t>1672.00</t>
  </si>
  <si>
    <t>2023-02-18 10:53:13</t>
  </si>
  <si>
    <t>3041468</t>
  </si>
  <si>
    <t>新加坡大臣乌节酒店</t>
  </si>
  <si>
    <t>HE DONG</t>
  </si>
  <si>
    <t>775.45</t>
  </si>
  <si>
    <t>883.00</t>
  </si>
  <si>
    <t>2023-02-18 09:38:37</t>
  </si>
  <si>
    <t>新加坡</t>
  </si>
  <si>
    <t>3041435</t>
  </si>
  <si>
    <t>野草莓酒店及水疗中心</t>
  </si>
  <si>
    <t>YEUNG PU SAN EDITH</t>
  </si>
  <si>
    <t>3065.80</t>
  </si>
  <si>
    <t>3491.00</t>
  </si>
  <si>
    <t>2023-02-18 09:32:20</t>
  </si>
  <si>
    <t>3041262</t>
  </si>
  <si>
    <t>葛罗丽别墅酒店</t>
  </si>
  <si>
    <t>ANDREINI ALESSANDRO</t>
  </si>
  <si>
    <t>765.79</t>
  </si>
  <si>
    <t>872.00</t>
  </si>
  <si>
    <t>2023-02-18 07:46:56</t>
  </si>
  <si>
    <t>意大利</t>
  </si>
  <si>
    <t>3041176</t>
  </si>
  <si>
    <t>伦敦硬石酒店</t>
  </si>
  <si>
    <t>Oqlah Osama</t>
  </si>
  <si>
    <t>1975.07</t>
  </si>
  <si>
    <t>2249.00</t>
  </si>
  <si>
    <t>2023-02-18 06:10:55</t>
  </si>
  <si>
    <t>3041154</t>
  </si>
  <si>
    <t>马尼拉喜来得酒店</t>
  </si>
  <si>
    <t>YAMADA FAMELAJOY</t>
  </si>
  <si>
    <t>813.21</t>
  </si>
  <si>
    <t>926.00</t>
  </si>
  <si>
    <t>2023-02-18 05:34:31</t>
  </si>
  <si>
    <t>3041151</t>
  </si>
  <si>
    <t>泰坦尼亚酒店</t>
  </si>
  <si>
    <t>SALAVOS SPYRIDON</t>
  </si>
  <si>
    <t>1071.40</t>
  </si>
  <si>
    <t>1220.00</t>
  </si>
  <si>
    <t>2023-02-18 05:27:55</t>
  </si>
  <si>
    <t>希腊</t>
  </si>
  <si>
    <t>3041150</t>
  </si>
  <si>
    <t>短篇故事酒店</t>
  </si>
  <si>
    <t>Garcia Lopez Jesus Adair</t>
  </si>
  <si>
    <t>1502.60</t>
  </si>
  <si>
    <t>1711.00</t>
  </si>
  <si>
    <t>2023-02-18 05:37:41</t>
  </si>
  <si>
    <t>3041083</t>
  </si>
  <si>
    <t>凯特桂汽车旅馆</t>
  </si>
  <si>
    <t>MORIN ANDREEANNE</t>
  </si>
  <si>
    <t>565.56</t>
  </si>
  <si>
    <t>644.00</t>
  </si>
  <si>
    <t>2023-02-18 03:45:12</t>
  </si>
  <si>
    <t>2023-02-17</t>
  </si>
  <si>
    <t>3040779</t>
  </si>
  <si>
    <t>全美高级国际广场酒店</t>
  </si>
  <si>
    <t>VALEO LUCIANA DIAS</t>
  </si>
  <si>
    <t>414.54</t>
  </si>
  <si>
    <t>473.00</t>
  </si>
  <si>
    <t>2023-02-17 23:53:04</t>
  </si>
  <si>
    <t>巴西</t>
  </si>
  <si>
    <t>3045385</t>
  </si>
  <si>
    <t>使命湾达纳酒店</t>
  </si>
  <si>
    <t>George Kevin</t>
  </si>
  <si>
    <t>1569.83</t>
  </si>
  <si>
    <t>1790.00</t>
  </si>
  <si>
    <t>2023-02-19 13:32:07</t>
  </si>
  <si>
    <t>3040348</t>
  </si>
  <si>
    <t>加皮西达斯酒店</t>
  </si>
  <si>
    <t>CHAROENVORAWAT SUPRIYA</t>
  </si>
  <si>
    <t>1111.28</t>
  </si>
  <si>
    <t>1268.00</t>
  </si>
  <si>
    <t>2023-02-17 21:24:15</t>
  </si>
  <si>
    <t>3040328</t>
  </si>
  <si>
    <t>曼谷地铁站酒店</t>
  </si>
  <si>
    <t>XUE CHUNSHENG</t>
  </si>
  <si>
    <t>269.93</t>
  </si>
  <si>
    <t>308.00</t>
  </si>
  <si>
    <t>2023-02-17 21:17:25</t>
  </si>
  <si>
    <t>3040308</t>
  </si>
  <si>
    <t>麦克唐纳德巴斯温泉度假酒店</t>
  </si>
  <si>
    <t>LIN XUANRUI</t>
  </si>
  <si>
    <t>3730.83</t>
  </si>
  <si>
    <t>4257.00</t>
  </si>
  <si>
    <t>2995.01</t>
  </si>
  <si>
    <t>-1261</t>
  </si>
  <si>
    <t>-1106</t>
  </si>
  <si>
    <t>2023-02-17 21:11:58</t>
  </si>
  <si>
    <t>3039801</t>
  </si>
  <si>
    <t>247精品酒店</t>
  </si>
  <si>
    <t>KIM GYUBIN</t>
  </si>
  <si>
    <t>578.42</t>
  </si>
  <si>
    <t>660.00</t>
  </si>
  <si>
    <t>2023-02-17 18:39:27</t>
  </si>
  <si>
    <t>3039287</t>
  </si>
  <si>
    <t>库达特高尔夫滨海度假村</t>
  </si>
  <si>
    <t>NAPIH ARIFFIN</t>
  </si>
  <si>
    <t>185.80</t>
  </si>
  <si>
    <t>212.00</t>
  </si>
  <si>
    <t>2023-02-17 16:12:10</t>
  </si>
  <si>
    <t>3039035</t>
  </si>
  <si>
    <t>尼亚加拉瀑布瀑景皇冠假日酒店 - IHG 旗下酒店</t>
  </si>
  <si>
    <t>Cruz Scott</t>
  </si>
  <si>
    <t>2304.93</t>
  </si>
  <si>
    <t>2630.00</t>
  </si>
  <si>
    <t>2023-02-17 14:49:37</t>
  </si>
  <si>
    <t>3038640</t>
  </si>
  <si>
    <t>巴黎华西戴高乐机场住宿加早餐酒店</t>
  </si>
  <si>
    <t>Liang Qingmin</t>
  </si>
  <si>
    <t>322.52</t>
  </si>
  <si>
    <t>368.00</t>
  </si>
  <si>
    <t>2023-02-17 12:54:10</t>
  </si>
  <si>
    <t>3042536</t>
  </si>
  <si>
    <t>柔似密洛杉矶品质酒店</t>
  </si>
  <si>
    <t>FENG YIZHAO</t>
  </si>
  <si>
    <t>649.87</t>
  </si>
  <si>
    <t>740.00</t>
  </si>
  <si>
    <t>2023-02-18 15:48:43</t>
  </si>
  <si>
    <t>3038210</t>
  </si>
  <si>
    <t>阳台花园旅店</t>
  </si>
  <si>
    <t>Beckford Charles</t>
  </si>
  <si>
    <t>616.11</t>
  </si>
  <si>
    <t>703.00</t>
  </si>
  <si>
    <t>2023-02-17 10:42:35</t>
  </si>
  <si>
    <t>3038073</t>
  </si>
  <si>
    <t>亚洲机场饭店</t>
  </si>
  <si>
    <t>PHAPHAN ARRISA,SUMATONG SUKANYA</t>
  </si>
  <si>
    <t>2023-02-17 09:46:02</t>
  </si>
  <si>
    <t>3037938</t>
  </si>
  <si>
    <t>奥尔迪加斯锦江之星酒店</t>
  </si>
  <si>
    <t>CHENG YANG,JIANG BOHUI</t>
  </si>
  <si>
    <t>457.48</t>
  </si>
  <si>
    <t>522.00</t>
  </si>
  <si>
    <t>2023-02-17 08:45:51</t>
  </si>
  <si>
    <t>3037627</t>
  </si>
  <si>
    <t>阿纳海姆 JW 万豪度假村</t>
  </si>
  <si>
    <t>THARP RAYMOND</t>
  </si>
  <si>
    <t>2188.37</t>
  </si>
  <si>
    <t>2497.00</t>
  </si>
  <si>
    <t>2023-02-17 02:04:28</t>
  </si>
  <si>
    <t>2023-02-16</t>
  </si>
  <si>
    <t>3037423</t>
  </si>
  <si>
    <t>YANG RUOFAN</t>
  </si>
  <si>
    <t>1008.64</t>
  </si>
  <si>
    <t>1153.00</t>
  </si>
  <si>
    <t>2023-02-16 23:56:39</t>
  </si>
  <si>
    <t>3037249</t>
  </si>
  <si>
    <t>吉隆坡美利亚酒店</t>
  </si>
  <si>
    <t>ZULFAN SANI ILA FARIDA</t>
  </si>
  <si>
    <t>1304.33</t>
  </si>
  <si>
    <t>1491.00</t>
  </si>
  <si>
    <t>2023-02-17 10:57:09</t>
  </si>
  <si>
    <t>直采</t>
  </si>
  <si>
    <t>3037174</t>
  </si>
  <si>
    <t>斯里兰卡肉桂湖畔</t>
  </si>
  <si>
    <t>Fang Xiaobo,HE GUANYAN</t>
  </si>
  <si>
    <t>2907.84</t>
  </si>
  <si>
    <t>3324.00</t>
  </si>
  <si>
    <t>2023-02-16 22:09:24</t>
  </si>
  <si>
    <t>斯里兰卡</t>
  </si>
  <si>
    <t>3036638</t>
  </si>
  <si>
    <t>曼谷拉玛九萨默赛特酒店</t>
  </si>
  <si>
    <t>Chen Min</t>
  </si>
  <si>
    <t>642.98</t>
  </si>
  <si>
    <t>735.00</t>
  </si>
  <si>
    <t>2023-02-16 19:38:55</t>
  </si>
  <si>
    <t>3036531</t>
  </si>
  <si>
    <t>LK总统酒店</t>
  </si>
  <si>
    <t>LI CHENGYING,FANG KE</t>
  </si>
  <si>
    <t>1746.10</t>
  </si>
  <si>
    <t>1996.00</t>
  </si>
  <si>
    <t>2023-02-16 19:06:53</t>
  </si>
  <si>
    <t>3036108</t>
  </si>
  <si>
    <t>泰昂维普瑞米尔经典酒店</t>
  </si>
  <si>
    <t>DEGOIS ENZO</t>
  </si>
  <si>
    <t>1005.15</t>
  </si>
  <si>
    <t>1149.00</t>
  </si>
  <si>
    <t>2023-02-16 17:07:38</t>
  </si>
  <si>
    <t>3035402</t>
  </si>
  <si>
    <t>BARD BADLISHAH MURAD</t>
  </si>
  <si>
    <t>415.53</t>
  </si>
  <si>
    <t>475.00</t>
  </si>
  <si>
    <t>2023-02-16 13:16:35</t>
  </si>
  <si>
    <t>3035135</t>
  </si>
  <si>
    <t>埃尔科华美达娱乐场酒店</t>
  </si>
  <si>
    <t>SAEED Omar</t>
  </si>
  <si>
    <t>400.66</t>
  </si>
  <si>
    <t>458.00</t>
  </si>
  <si>
    <t>2023-02-16 12:02:12</t>
  </si>
  <si>
    <t>3035013</t>
  </si>
  <si>
    <t>吉隆坡颐思殿酒店</t>
  </si>
  <si>
    <t>TAY CHEE CHAI</t>
  </si>
  <si>
    <t>332.42</t>
  </si>
  <si>
    <t>2023-02-16 11:30:39</t>
  </si>
  <si>
    <t>3034962</t>
  </si>
  <si>
    <t>卡拉奇万豪酒店</t>
  </si>
  <si>
    <t>Khanzada Zahid</t>
  </si>
  <si>
    <t>776.82</t>
  </si>
  <si>
    <t>888.00</t>
  </si>
  <si>
    <t>2023-02-16 11:06:48</t>
  </si>
  <si>
    <t>巴基斯坦</t>
  </si>
  <si>
    <t>3040701</t>
  </si>
  <si>
    <t>阿普丽雷帕拉索达博尔戈酒店</t>
  </si>
  <si>
    <t>LEUNG HOI CHING</t>
  </si>
  <si>
    <t>879.91</t>
  </si>
  <si>
    <t>1004.00</t>
  </si>
  <si>
    <t>2023-02-17 23:23:33</t>
  </si>
  <si>
    <t>3034525</t>
  </si>
  <si>
    <t>丹那阿邦至爱酒店 - 赛德恩格</t>
  </si>
  <si>
    <t>DAI ZHIWEI</t>
  </si>
  <si>
    <t>531.88</t>
  </si>
  <si>
    <t>608.00</t>
  </si>
  <si>
    <t>2023-02-16 07:36:35</t>
  </si>
  <si>
    <t>999222720507692，</t>
  </si>
  <si>
    <t>2023-02-15</t>
  </si>
  <si>
    <t>3033996</t>
  </si>
  <si>
    <t>伊斯坦布尔金城大酒店</t>
  </si>
  <si>
    <t>RIMER OLGA,LEINIKH ALEKSANDRA</t>
  </si>
  <si>
    <t>RMB</t>
  </si>
  <si>
    <t>2023-02-15 22:56:48</t>
  </si>
  <si>
    <t>3033426</t>
  </si>
  <si>
    <t>银河酒店</t>
  </si>
  <si>
    <t>wang shunfang</t>
  </si>
  <si>
    <t>1624.29</t>
  </si>
  <si>
    <t>1867.00</t>
  </si>
  <si>
    <t>2023-02-15 20:08:06</t>
  </si>
  <si>
    <t>3033301</t>
  </si>
  <si>
    <t>诺富特伦敦金丝雀码头酒店</t>
  </si>
  <si>
    <t>Maloney Leigh</t>
  </si>
  <si>
    <t>1031.82</t>
  </si>
  <si>
    <t>1186.00</t>
  </si>
  <si>
    <t>2023-02-15 19:30:01</t>
  </si>
  <si>
    <t>3033048</t>
  </si>
  <si>
    <t xml:space="preserve">卡塔蓝珍珠酒店 </t>
  </si>
  <si>
    <t>Sui Jiaxin,Xie Caoyang</t>
  </si>
  <si>
    <t>936.99</t>
  </si>
  <si>
    <t>1077.00</t>
  </si>
  <si>
    <t>2023-02-15 18:23:41</t>
  </si>
  <si>
    <t>3032534</t>
  </si>
  <si>
    <t>阿斯顿卡蒂卡格罗酒店会议中心</t>
  </si>
  <si>
    <t>LI LIULIU</t>
  </si>
  <si>
    <t>234.90</t>
  </si>
  <si>
    <t>270.00</t>
  </si>
  <si>
    <t>2023-02-15 15:22:48</t>
  </si>
  <si>
    <t>2023-02-14</t>
  </si>
  <si>
    <t>3030728</t>
  </si>
  <si>
    <t>德维拉素万那普酒店</t>
  </si>
  <si>
    <t>JAIJANG NOPPADOL</t>
  </si>
  <si>
    <t>140.25</t>
  </si>
  <si>
    <t>161.00</t>
  </si>
  <si>
    <t>2023-02-14 19:44:23</t>
  </si>
  <si>
    <t>3030189</t>
  </si>
  <si>
    <t>4179.54</t>
  </si>
  <si>
    <t>4798.00</t>
  </si>
  <si>
    <t>2023-02-14 15:03:17</t>
  </si>
  <si>
    <t>3029404</t>
  </si>
  <si>
    <t>金斯顿中心智选假日套房酒店 - IHG 旗下酒店</t>
  </si>
  <si>
    <t>Wei Chenjun</t>
  </si>
  <si>
    <t>1634.18</t>
  </si>
  <si>
    <t>1876.00</t>
  </si>
  <si>
    <t>2023-02-14 07:07:31</t>
  </si>
  <si>
    <t>2023-02-13</t>
  </si>
  <si>
    <t>3028450</t>
  </si>
  <si>
    <t>素坤逸2巷贝斯特韦斯特舒雅优质酒店 (SHA Plus+)</t>
  </si>
  <si>
    <t>WU HAOLIANG</t>
  </si>
  <si>
    <t>659.08</t>
  </si>
  <si>
    <t>758.00</t>
  </si>
  <si>
    <t>2023-02-13 20:17:29</t>
  </si>
  <si>
    <t>3027424</t>
  </si>
  <si>
    <t>新加坡乌节大酒店</t>
  </si>
  <si>
    <t>LI GUOLIANG,FANG GUOXIAN</t>
  </si>
  <si>
    <t>2438.08</t>
  </si>
  <si>
    <t>2804.00</t>
  </si>
  <si>
    <t>2023-02-13 13:33:28</t>
  </si>
  <si>
    <t>3026865</t>
  </si>
  <si>
    <t>曼谷香格里拉大酒店</t>
  </si>
  <si>
    <t>MA YING</t>
  </si>
  <si>
    <t>2531.11</t>
  </si>
  <si>
    <t>2911.00</t>
  </si>
  <si>
    <t>2023-02-13 09:05:23</t>
  </si>
  <si>
    <t>2023-02-12</t>
  </si>
  <si>
    <t>3024934</t>
  </si>
  <si>
    <t>阿布扎比千禧金斯盖特酒店</t>
  </si>
  <si>
    <t>qin feiyan,LAI HONG,YANG JIANLIANG</t>
  </si>
  <si>
    <t>6469.08</t>
  </si>
  <si>
    <t>7440.00</t>
  </si>
  <si>
    <t>-7440</t>
  </si>
  <si>
    <t>-6469</t>
  </si>
  <si>
    <t>2023-02-12 13:56:04</t>
  </si>
  <si>
    <t>3024260</t>
  </si>
  <si>
    <t>de la Harpe Charl</t>
  </si>
  <si>
    <t>1131.22</t>
  </si>
  <si>
    <t>1301.00</t>
  </si>
  <si>
    <t>2023-02-12 07:13:51</t>
  </si>
  <si>
    <t>3024196</t>
  </si>
  <si>
    <t>Gao Yan</t>
  </si>
  <si>
    <t>840.81</t>
  </si>
  <si>
    <t>967.00</t>
  </si>
  <si>
    <t>2023-02-12 04:39:35</t>
  </si>
  <si>
    <t>2023-02-11</t>
  </si>
  <si>
    <t>3023767</t>
  </si>
  <si>
    <t>布里斯班市中心沃科酒店 - IHG 旗下酒店</t>
  </si>
  <si>
    <t>SUN RUI,Sun Rui</t>
  </si>
  <si>
    <t>5341.49</t>
  </si>
  <si>
    <t>6146.00</t>
  </si>
  <si>
    <t>2023-02-11 22:11:50</t>
  </si>
  <si>
    <t>3022462</t>
  </si>
  <si>
    <t>拉林金达温泉度假酒店</t>
  </si>
  <si>
    <t>Wang Dong</t>
  </si>
  <si>
    <t>1941.57</t>
  </si>
  <si>
    <t>2234.00</t>
  </si>
  <si>
    <t>2023-02-11 14:51:11</t>
  </si>
  <si>
    <t>3021544</t>
  </si>
  <si>
    <t>住宿酒店</t>
  </si>
  <si>
    <t>Maggie Fu</t>
  </si>
  <si>
    <t>541.45</t>
  </si>
  <si>
    <t>623.00</t>
  </si>
  <si>
    <t>2023-02-11 04:58:29</t>
  </si>
  <si>
    <t>2023-02-10</t>
  </si>
  <si>
    <t>3019404</t>
  </si>
  <si>
    <t>槟城长荣桂冠酒店</t>
  </si>
  <si>
    <t>KIM WONKI</t>
  </si>
  <si>
    <t>688.70</t>
  </si>
  <si>
    <t>796.00</t>
  </si>
  <si>
    <t>2023-02-10 13:08:05</t>
  </si>
  <si>
    <t>3019037</t>
  </si>
  <si>
    <t>Kim Kee Hyun</t>
  </si>
  <si>
    <t>651.50</t>
  </si>
  <si>
    <t>753.00</t>
  </si>
  <si>
    <t>2023-02-10 10:48:45</t>
  </si>
  <si>
    <t>2023-02-09</t>
  </si>
  <si>
    <t>3018157</t>
  </si>
  <si>
    <t>布雷罗斯美利亚酒店</t>
  </si>
  <si>
    <t>Lee Sihyeon</t>
  </si>
  <si>
    <t>2745.71</t>
  </si>
  <si>
    <t>3168.00</t>
  </si>
  <si>
    <t>2023-02-09 22:28:13</t>
  </si>
  <si>
    <t>西班牙</t>
  </si>
  <si>
    <t>3016880</t>
  </si>
  <si>
    <t>曼谷皇家套房酒店 (SHA Plus+)</t>
  </si>
  <si>
    <t>LIU FANG</t>
  </si>
  <si>
    <t>745.36</t>
  </si>
  <si>
    <t>860.00</t>
  </si>
  <si>
    <t>2023-02-09 14:59:38</t>
  </si>
  <si>
    <t>2023-02-08</t>
  </si>
  <si>
    <t>3015472</t>
  </si>
  <si>
    <t>槟城彩虹天堂海滩度假村酒店</t>
  </si>
  <si>
    <t>MIKHAIL MAD</t>
  </si>
  <si>
    <t>254.18</t>
  </si>
  <si>
    <t>293.00</t>
  </si>
  <si>
    <t>2023-02-09 10:28:32</t>
  </si>
  <si>
    <t>3013680</t>
  </si>
  <si>
    <t>智选假日酒店雅加达国际博览会店</t>
  </si>
  <si>
    <t>CHAN LIANGHONG JAMES</t>
  </si>
  <si>
    <t>1296.91</t>
  </si>
  <si>
    <t>1495.00</t>
  </si>
  <si>
    <t>2023-02-08 11:32:32</t>
  </si>
  <si>
    <t>3013288</t>
  </si>
  <si>
    <t>旧金山嘉蘭酒店</t>
  </si>
  <si>
    <t>Malerva Macias Emilia</t>
  </si>
  <si>
    <t>1271.76</t>
  </si>
  <si>
    <t>1466.00</t>
  </si>
  <si>
    <t>2023-02-08 07:23:26</t>
  </si>
  <si>
    <t>3044230</t>
  </si>
  <si>
    <t>麦格特中心伊克诺旅馆</t>
  </si>
  <si>
    <t>CAPIELO CATHERINE</t>
  </si>
  <si>
    <t>339.86</t>
  </si>
  <si>
    <t>387.00</t>
  </si>
  <si>
    <t>2023-02-19 00:15:04</t>
  </si>
  <si>
    <t>2023-02-07</t>
  </si>
  <si>
    <t>3011024</t>
  </si>
  <si>
    <t>DAUT ZULKIFLI</t>
  </si>
  <si>
    <t>1188.20</t>
  </si>
  <si>
    <t>1370.00</t>
  </si>
  <si>
    <t>2023-02-07 12:46:47</t>
  </si>
  <si>
    <t>3010955</t>
  </si>
  <si>
    <t>格莱富酒店</t>
  </si>
  <si>
    <t>WANG XU,Li Xu,LIANG SHUZHEN</t>
  </si>
  <si>
    <t>1644.40</t>
  </si>
  <si>
    <t>1896.00</t>
  </si>
  <si>
    <t>2023-02-07 12:23:40</t>
  </si>
  <si>
    <t>3010471</t>
  </si>
  <si>
    <t>阿姆斯特丹 - 体育场塔假日酒店 - IHG 旗下酒店</t>
  </si>
  <si>
    <t>Tripathy Avinash,Ray Ritushree</t>
  </si>
  <si>
    <t>1777.10</t>
  </si>
  <si>
    <t>2049.00</t>
  </si>
  <si>
    <t>2023-02-07 08:58:32</t>
  </si>
  <si>
    <t>荷兰</t>
  </si>
  <si>
    <t>2023-02-06</t>
  </si>
  <si>
    <t>3008614</t>
  </si>
  <si>
    <t>YUAN YUNXIAO</t>
  </si>
  <si>
    <t>394.07</t>
  </si>
  <si>
    <t>454.00</t>
  </si>
  <si>
    <t>2023-02-06 16:23:11</t>
  </si>
  <si>
    <t>3008212</t>
  </si>
  <si>
    <t>P DAYU CHRISTER ALVIN</t>
  </si>
  <si>
    <t>765.58</t>
  </si>
  <si>
    <t>882.00</t>
  </si>
  <si>
    <t>2023-02-06 13:57:36</t>
  </si>
  <si>
    <t>3008184</t>
  </si>
  <si>
    <t>合艾盛泰乐酒店</t>
  </si>
  <si>
    <t>GOH HEE LYE</t>
  </si>
  <si>
    <t>1072.85</t>
  </si>
  <si>
    <t>1236.00</t>
  </si>
  <si>
    <t>2023-02-06 13:46:37</t>
  </si>
  <si>
    <t>2023-02-05</t>
  </si>
  <si>
    <t>3005448</t>
  </si>
  <si>
    <t>曼谷假日酒店 (SHA Extra Plus)</t>
  </si>
  <si>
    <t>ARISTIANI ADINDA PUTRI</t>
  </si>
  <si>
    <t>1630.97</t>
  </si>
  <si>
    <t>1879.00</t>
  </si>
  <si>
    <t>2023-02-05 12:59:07</t>
  </si>
  <si>
    <t>2023-02-04</t>
  </si>
  <si>
    <t>3002310</t>
  </si>
  <si>
    <t>巴黎巴纽商务酒店</t>
  </si>
  <si>
    <t>nounamen collins</t>
  </si>
  <si>
    <t>1436.23</t>
  </si>
  <si>
    <t>1660.00</t>
  </si>
  <si>
    <t>2023-02-04 05:40:52</t>
  </si>
  <si>
    <t>2023-02-03</t>
  </si>
  <si>
    <t>2999467</t>
  </si>
  <si>
    <t>巴拿马城瑞广场酒店</t>
  </si>
  <si>
    <t>Zelnina Julija</t>
  </si>
  <si>
    <t>634.26</t>
  </si>
  <si>
    <t>737.00</t>
  </si>
  <si>
    <t>2023-02-03 03:12:07</t>
  </si>
  <si>
    <t>巴拿马</t>
  </si>
  <si>
    <t>2999257</t>
  </si>
  <si>
    <t>萨尔丹哈 VIP 行政酒店</t>
  </si>
  <si>
    <t>SILVA LUIS ANTONIO TORRES BECA DA</t>
  </si>
  <si>
    <t>1685.68</t>
  </si>
  <si>
    <t>1956.00</t>
  </si>
  <si>
    <t>2023-02-03 00:05:54</t>
  </si>
  <si>
    <t>2023-02-02</t>
  </si>
  <si>
    <t>2998955</t>
  </si>
  <si>
    <t>釜山格兰德朝鲜酒店</t>
  </si>
  <si>
    <t>SON CHANGHUN</t>
  </si>
  <si>
    <t>3420.48</t>
  </si>
  <si>
    <t>3969.00</t>
  </si>
  <si>
    <t>2023-02-02 22:04:48</t>
  </si>
  <si>
    <t>2996716</t>
  </si>
  <si>
    <t>肖尔克里夫酒店</t>
  </si>
  <si>
    <t>RICHARD TAN</t>
  </si>
  <si>
    <t>1600.36</t>
  </si>
  <si>
    <t>1857.00</t>
  </si>
  <si>
    <t>2023-02-02 06:10:19</t>
  </si>
  <si>
    <t>3034546</t>
  </si>
  <si>
    <t>休斯顿布什洲际机场蔚景温德姆酒店</t>
  </si>
  <si>
    <t>Li JING</t>
  </si>
  <si>
    <t>2005.04</t>
  </si>
  <si>
    <t>2292.00</t>
  </si>
  <si>
    <t>2023-02-16 07:55:07</t>
  </si>
  <si>
    <t>2023-01-28</t>
  </si>
  <si>
    <t>2983757</t>
  </si>
  <si>
    <t>维布萨南保旅馆</t>
  </si>
  <si>
    <t>LIU HUIJUN</t>
  </si>
  <si>
    <t>1319.75</t>
  </si>
  <si>
    <t>1518.00</t>
  </si>
  <si>
    <t>2023-01-28 08:46:28</t>
  </si>
  <si>
    <t>2983708</t>
  </si>
  <si>
    <t>悉尼达令酒店</t>
  </si>
  <si>
    <t>LEE MIJIN</t>
  </si>
  <si>
    <t>2305.65</t>
  </si>
  <si>
    <t>2652.00</t>
  </si>
  <si>
    <t>2023-01-28 07:55:31</t>
  </si>
  <si>
    <t>2023-01-27</t>
  </si>
  <si>
    <t>2983221</t>
  </si>
  <si>
    <t>迪拜市中心安纳塔拉酒店</t>
  </si>
  <si>
    <t>Saraf Arpit,Saraf Arpit</t>
  </si>
  <si>
    <t>3384.00</t>
  </si>
  <si>
    <t>3891.00</t>
  </si>
  <si>
    <t>2023-01-28 15:26:02</t>
  </si>
  <si>
    <t>2981349</t>
  </si>
  <si>
    <t>麦迪逊酒店</t>
  </si>
  <si>
    <t>DEPAIVA MARCOS CARAMURU</t>
  </si>
  <si>
    <t>4472.00</t>
  </si>
  <si>
    <t>5142.00</t>
  </si>
  <si>
    <t>2023-01-27 10:37:25</t>
  </si>
  <si>
    <t>2023-01-26</t>
  </si>
  <si>
    <t>2978384</t>
  </si>
  <si>
    <t>蓝兰花塔套房酒店</t>
  </si>
  <si>
    <t>PILCHER KESHIA</t>
  </si>
  <si>
    <t>2536.03</t>
  </si>
  <si>
    <t>2918.00</t>
  </si>
  <si>
    <t>2023-01-26 08:51:00</t>
  </si>
  <si>
    <t>2023-01-25</t>
  </si>
  <si>
    <t>2976372</t>
  </si>
  <si>
    <t>新加坡京华酒店</t>
  </si>
  <si>
    <t>santos philip vytiaco</t>
  </si>
  <si>
    <t>5001.66</t>
  </si>
  <si>
    <t>5753.00</t>
  </si>
  <si>
    <t>2023-01-25 12:05:16</t>
  </si>
  <si>
    <t>2023-01-22</t>
  </si>
  <si>
    <t>2969309</t>
  </si>
  <si>
    <t>渥太华西区戴斯酒店</t>
  </si>
  <si>
    <t>Bermudez Carlos</t>
  </si>
  <si>
    <t>1818.64</t>
  </si>
  <si>
    <t>2094.00</t>
  </si>
  <si>
    <t>2023-01-22 06:16:50</t>
  </si>
  <si>
    <t>2023-01-20</t>
  </si>
  <si>
    <t>2964636</t>
  </si>
  <si>
    <t>雷迪森柏林亚历山大广场酒店</t>
  </si>
  <si>
    <t>Clifford Sarah Joan</t>
  </si>
  <si>
    <t>1723.05</t>
  </si>
  <si>
    <t>1986.00</t>
  </si>
  <si>
    <t>2023-01-20 03:14:43</t>
  </si>
  <si>
    <t>德国</t>
  </si>
  <si>
    <t>2023-01-17</t>
  </si>
  <si>
    <t>2957442</t>
  </si>
  <si>
    <t>都柏林阿什林酒店</t>
  </si>
  <si>
    <t>OBRIEN DEIRDRE</t>
  </si>
  <si>
    <t>2052.39</t>
  </si>
  <si>
    <t>2376.00</t>
  </si>
  <si>
    <t>2023-01-17 18:11:35</t>
  </si>
  <si>
    <t>爱尔兰</t>
  </si>
  <si>
    <t>2023-01-15</t>
  </si>
  <si>
    <t>2950267</t>
  </si>
  <si>
    <t>梅里迪昂酒店</t>
  </si>
  <si>
    <t>HAMO MOTI,HAMO OREL ZOHAR</t>
  </si>
  <si>
    <t>5927.12</t>
  </si>
  <si>
    <t>6888.00</t>
  </si>
  <si>
    <t>2023-01-15 05:04:48</t>
  </si>
  <si>
    <t>2023-01-14</t>
  </si>
  <si>
    <t>2948805</t>
  </si>
  <si>
    <t>阿姆斯特丹市中心瑞享酒店</t>
  </si>
  <si>
    <t>Takieddine Bassel</t>
  </si>
  <si>
    <t>3002.14</t>
  </si>
  <si>
    <t>3486.00</t>
  </si>
  <si>
    <t>2023-01-14 17:08:38</t>
  </si>
  <si>
    <t>2023-01-07</t>
  </si>
  <si>
    <t>2927256</t>
  </si>
  <si>
    <t>巴黎大道意大利广场宜必思尚品酒店</t>
  </si>
  <si>
    <t>Shukla Mihir,Saraswat Manika</t>
  </si>
  <si>
    <t>977.87</t>
  </si>
  <si>
    <t>1114.00</t>
  </si>
  <si>
    <t>2023-01-07 04:31:06</t>
  </si>
  <si>
    <t>2023-01-01</t>
  </si>
  <si>
    <t>2915078</t>
  </si>
  <si>
    <t>巴黎12区贝西村康铂酒店</t>
  </si>
  <si>
    <t>MOREL AMBRE</t>
  </si>
  <si>
    <t>1310.39</t>
  </si>
  <si>
    <t>1480.00</t>
  </si>
  <si>
    <t>2023-01-01 20:35:44</t>
  </si>
  <si>
    <t>2022-12-22</t>
  </si>
  <si>
    <t>2893515</t>
  </si>
  <si>
    <t>罗特克斯酒店</t>
  </si>
  <si>
    <t>WOO KWANG JOON</t>
  </si>
  <si>
    <t>4964.28</t>
  </si>
  <si>
    <t>5530.00</t>
  </si>
  <si>
    <t>2022-12-22 14:30:48</t>
  </si>
  <si>
    <t>3012293</t>
  </si>
  <si>
    <t>米兰马尔彭萨宜必思酒店</t>
  </si>
  <si>
    <t>SILVA ERIVALDO</t>
  </si>
  <si>
    <t>375.54</t>
  </si>
  <si>
    <t>433.00</t>
  </si>
  <si>
    <t>2023-02-07 20:28:02</t>
  </si>
  <si>
    <t>3038316</t>
  </si>
  <si>
    <t>巴哈马清风度假全包酒店</t>
  </si>
  <si>
    <t>Melendez Manuel,Rodriguez Andres</t>
  </si>
  <si>
    <t>13156.52</t>
  </si>
  <si>
    <t>15012.00</t>
  </si>
  <si>
    <t>2023-02-17 11:26:09</t>
  </si>
  <si>
    <t>巴哈马</t>
  </si>
  <si>
    <t>2023-02-01</t>
  </si>
  <si>
    <t>2994334</t>
  </si>
  <si>
    <t>伦敦清福德智选假日酒店</t>
  </si>
  <si>
    <t>HANS GULAM MOHAMED</t>
  </si>
  <si>
    <t>2030.79</t>
  </si>
  <si>
    <t>2351.00</t>
  </si>
  <si>
    <t>2023-02-01 06:04:34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</si>
</sst>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44972</v>
      </c>
      <c r="G2" s="6">
        <v>44977</v>
      </c>
      <c r="H2" s="4">
        <v>1</v>
      </c>
      <c r="I2" s="4">
        <v>5</v>
      </c>
      <c r="J2" s="4">
        <v>5</v>
      </c>
      <c r="K2" s="4" t="s">
        <v>30</v>
      </c>
      <c r="L2" s="4">
        <v>5530</v>
      </c>
      <c r="M2" s="4">
        <v>5530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44917</v>
      </c>
      <c r="S2" s="6">
        <v>44980</v>
      </c>
      <c r="T2" s="4" t="s">
        <v>34</v>
      </c>
      <c r="U2" s="4">
        <v>5530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44975</v>
      </c>
      <c r="G3" s="6">
        <v>44977</v>
      </c>
      <c r="H3" s="4">
        <v>1</v>
      </c>
      <c r="I3" s="4">
        <v>2</v>
      </c>
      <c r="J3" s="4">
        <v>2</v>
      </c>
      <c r="K3" s="4" t="s">
        <v>30</v>
      </c>
      <c r="L3" s="4">
        <v>1480</v>
      </c>
      <c r="M3" s="4">
        <v>1480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44927</v>
      </c>
      <c r="S3" s="6">
        <v>44980</v>
      </c>
      <c r="T3" s="4" t="s">
        <v>34</v>
      </c>
      <c r="U3" s="4">
        <v>1480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44975</v>
      </c>
      <c r="G4" s="6">
        <v>44977</v>
      </c>
      <c r="H4" s="4">
        <v>1</v>
      </c>
      <c r="I4" s="4">
        <v>2</v>
      </c>
      <c r="J4" s="4">
        <v>2</v>
      </c>
      <c r="K4" s="4" t="s">
        <v>30</v>
      </c>
      <c r="L4" s="4">
        <v>1114</v>
      </c>
      <c r="M4" s="4">
        <v>1114</v>
      </c>
      <c r="N4" s="4" t="s">
        <v>46</v>
      </c>
      <c r="O4" s="4" t="s">
        <v>32</v>
      </c>
      <c r="P4" s="4" t="s">
        <v>33</v>
      </c>
      <c r="Q4" s="4">
        <v>0</v>
      </c>
      <c r="R4" s="7">
        <v>44933</v>
      </c>
      <c r="S4" s="6">
        <v>44980</v>
      </c>
      <c r="T4" s="4" t="s">
        <v>34</v>
      </c>
      <c r="U4" s="4">
        <v>1114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44974</v>
      </c>
      <c r="G5" s="6">
        <v>44977</v>
      </c>
      <c r="H5" s="4">
        <v>1</v>
      </c>
      <c r="I5" s="4">
        <v>3</v>
      </c>
      <c r="J5" s="4">
        <v>3</v>
      </c>
      <c r="K5" s="4" t="s">
        <v>30</v>
      </c>
      <c r="L5" s="4">
        <v>3486</v>
      </c>
      <c r="M5" s="4">
        <v>3486</v>
      </c>
      <c r="N5" s="4" t="s">
        <v>51</v>
      </c>
      <c r="O5" s="4" t="s">
        <v>32</v>
      </c>
      <c r="P5" s="4" t="s">
        <v>33</v>
      </c>
      <c r="Q5" s="4">
        <v>0</v>
      </c>
      <c r="R5" s="7">
        <v>44940</v>
      </c>
      <c r="S5" s="6">
        <v>44980</v>
      </c>
      <c r="T5" s="4" t="s">
        <v>34</v>
      </c>
      <c r="U5" s="4">
        <v>3486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44974</v>
      </c>
      <c r="G6" s="6">
        <v>44977</v>
      </c>
      <c r="H6" s="4">
        <v>1</v>
      </c>
      <c r="I6" s="4">
        <v>3</v>
      </c>
      <c r="J6" s="4">
        <v>3</v>
      </c>
      <c r="K6" s="4" t="s">
        <v>30</v>
      </c>
      <c r="L6" s="4">
        <v>6888</v>
      </c>
      <c r="M6" s="4">
        <v>6888</v>
      </c>
      <c r="N6" s="4" t="s">
        <v>57</v>
      </c>
      <c r="O6" s="4" t="s">
        <v>32</v>
      </c>
      <c r="P6" s="4" t="s">
        <v>33</v>
      </c>
      <c r="Q6" s="4">
        <v>0</v>
      </c>
      <c r="R6" s="7">
        <v>44941</v>
      </c>
      <c r="S6" s="6">
        <v>44980</v>
      </c>
      <c r="T6" s="4" t="s">
        <v>34</v>
      </c>
      <c r="U6" s="4">
        <v>6888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44975</v>
      </c>
      <c r="G7" s="6">
        <v>44977</v>
      </c>
      <c r="H7" s="4">
        <v>1</v>
      </c>
      <c r="I7" s="4">
        <v>2</v>
      </c>
      <c r="J7" s="4">
        <v>2</v>
      </c>
      <c r="K7" s="4" t="s">
        <v>30</v>
      </c>
      <c r="L7" s="4">
        <v>2376</v>
      </c>
      <c r="M7" s="4">
        <v>2376</v>
      </c>
      <c r="N7" s="4" t="s">
        <v>62</v>
      </c>
      <c r="O7" s="4" t="s">
        <v>32</v>
      </c>
      <c r="P7" s="4" t="s">
        <v>33</v>
      </c>
      <c r="Q7" s="4">
        <v>0</v>
      </c>
      <c r="R7" s="7">
        <v>44943</v>
      </c>
      <c r="S7" s="6">
        <v>44980</v>
      </c>
      <c r="T7" s="4" t="s">
        <v>34</v>
      </c>
      <c r="U7" s="4">
        <v>2376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44975</v>
      </c>
      <c r="G8" s="6">
        <v>44977</v>
      </c>
      <c r="H8" s="4">
        <v>1</v>
      </c>
      <c r="I8" s="4">
        <v>2</v>
      </c>
      <c r="J8" s="4">
        <v>2</v>
      </c>
      <c r="K8" s="4" t="s">
        <v>30</v>
      </c>
      <c r="L8" s="4">
        <v>2326</v>
      </c>
      <c r="M8" s="4">
        <v>2326</v>
      </c>
      <c r="N8" s="4" t="s">
        <v>68</v>
      </c>
      <c r="O8" s="4" t="s">
        <v>32</v>
      </c>
      <c r="P8" s="4" t="s">
        <v>33</v>
      </c>
      <c r="Q8" s="4">
        <v>0</v>
      </c>
      <c r="R8" s="7">
        <v>44944</v>
      </c>
      <c r="S8" s="6">
        <v>44980</v>
      </c>
      <c r="T8" s="4" t="s">
        <v>34</v>
      </c>
      <c r="U8" s="4">
        <v>2326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65</v>
      </c>
      <c r="B9" s="4" t="s">
        <v>26</v>
      </c>
      <c r="C9" s="4" t="s">
        <v>70</v>
      </c>
      <c r="D9" s="4" t="s">
        <v>66</v>
      </c>
      <c r="E9" s="4" t="s">
        <v>67</v>
      </c>
      <c r="F9" s="6">
        <v>44975</v>
      </c>
      <c r="G9" s="6">
        <v>44977</v>
      </c>
      <c r="H9" s="4">
        <v>1</v>
      </c>
      <c r="I9" s="4">
        <v>2</v>
      </c>
      <c r="J9" s="4">
        <v>2</v>
      </c>
      <c r="K9" s="4" t="s">
        <v>30</v>
      </c>
      <c r="L9" s="4">
        <v>-2326</v>
      </c>
      <c r="M9" s="4">
        <v>-2326</v>
      </c>
      <c r="N9" s="4" t="s">
        <v>68</v>
      </c>
      <c r="O9" s="4" t="s">
        <v>32</v>
      </c>
      <c r="P9" s="4" t="s">
        <v>33</v>
      </c>
      <c r="Q9" s="4">
        <v>0</v>
      </c>
      <c r="R9" s="7">
        <v>44944</v>
      </c>
      <c r="S9" s="6">
        <v>44980</v>
      </c>
      <c r="T9" s="4" t="s">
        <v>34</v>
      </c>
      <c r="U9" s="4">
        <v>-2326</v>
      </c>
      <c r="V9" s="4">
        <v>0</v>
      </c>
      <c r="W9" s="4">
        <v>0</v>
      </c>
      <c r="X9" s="4" t="s">
        <v>69</v>
      </c>
      <c r="Y9" s="4" t="s">
        <v>42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44974</v>
      </c>
      <c r="G10" s="6">
        <v>44977</v>
      </c>
      <c r="H10" s="4">
        <v>1</v>
      </c>
      <c r="I10" s="4">
        <v>3</v>
      </c>
      <c r="J10" s="4">
        <v>3</v>
      </c>
      <c r="K10" s="4" t="s">
        <v>30</v>
      </c>
      <c r="L10" s="4">
        <v>1986</v>
      </c>
      <c r="M10" s="4">
        <v>1986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44946</v>
      </c>
      <c r="S10" s="6">
        <v>44980</v>
      </c>
      <c r="T10" s="4" t="s">
        <v>34</v>
      </c>
      <c r="U10" s="4">
        <v>1986</v>
      </c>
      <c r="V10" s="4">
        <v>0</v>
      </c>
      <c r="W10" s="4">
        <v>0</v>
      </c>
      <c r="X10" s="4" t="s">
        <v>75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44974</v>
      </c>
      <c r="G11" s="6">
        <v>44977</v>
      </c>
      <c r="H11" s="4">
        <v>1</v>
      </c>
      <c r="I11" s="4">
        <v>3</v>
      </c>
      <c r="J11" s="4">
        <v>3</v>
      </c>
      <c r="K11" s="4" t="s">
        <v>30</v>
      </c>
      <c r="L11" s="4">
        <v>2094</v>
      </c>
      <c r="M11" s="4">
        <v>2094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44948</v>
      </c>
      <c r="S11" s="6">
        <v>44980</v>
      </c>
      <c r="T11" s="4" t="s">
        <v>34</v>
      </c>
      <c r="U11" s="4">
        <v>2094</v>
      </c>
      <c r="V11" s="4">
        <v>0</v>
      </c>
      <c r="W11" s="4">
        <v>0</v>
      </c>
      <c r="X11" s="4" t="s">
        <v>80</v>
      </c>
      <c r="Y11" s="4" t="s">
        <v>42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44971</v>
      </c>
      <c r="G12" s="6">
        <v>44977</v>
      </c>
      <c r="H12" s="4">
        <v>1</v>
      </c>
      <c r="I12" s="4">
        <v>6</v>
      </c>
      <c r="J12" s="4">
        <v>6</v>
      </c>
      <c r="K12" s="4" t="s">
        <v>30</v>
      </c>
      <c r="L12" s="4">
        <v>5753</v>
      </c>
      <c r="M12" s="4">
        <v>5753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44951</v>
      </c>
      <c r="S12" s="6">
        <v>44980</v>
      </c>
      <c r="T12" s="4" t="s">
        <v>34</v>
      </c>
      <c r="U12" s="4">
        <v>5753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44975</v>
      </c>
      <c r="G13" s="6">
        <v>44977</v>
      </c>
      <c r="H13" s="4">
        <v>1</v>
      </c>
      <c r="I13" s="4">
        <v>2</v>
      </c>
      <c r="J13" s="4">
        <v>2</v>
      </c>
      <c r="K13" s="4" t="s">
        <v>30</v>
      </c>
      <c r="L13" s="4">
        <v>2918</v>
      </c>
      <c r="M13" s="4">
        <v>2918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44952</v>
      </c>
      <c r="S13" s="6">
        <v>44980</v>
      </c>
      <c r="T13" s="4" t="s">
        <v>34</v>
      </c>
      <c r="U13" s="4">
        <v>2918</v>
      </c>
      <c r="V13" s="4">
        <v>0</v>
      </c>
      <c r="W13" s="4">
        <v>0</v>
      </c>
      <c r="X13" s="4" t="s">
        <v>91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44975</v>
      </c>
      <c r="G14" s="6">
        <v>44977</v>
      </c>
      <c r="H14" s="4">
        <v>1</v>
      </c>
      <c r="I14" s="4">
        <v>2</v>
      </c>
      <c r="J14" s="4">
        <v>2</v>
      </c>
      <c r="K14" s="4" t="s">
        <v>30</v>
      </c>
      <c r="L14" s="4">
        <v>5142</v>
      </c>
      <c r="M14" s="4">
        <v>5142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44953</v>
      </c>
      <c r="S14" s="6">
        <v>44980</v>
      </c>
      <c r="T14" s="4" t="s">
        <v>34</v>
      </c>
      <c r="U14" s="4">
        <v>5142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44974</v>
      </c>
      <c r="G15" s="6">
        <v>44977</v>
      </c>
      <c r="H15" s="4">
        <v>1</v>
      </c>
      <c r="I15" s="4">
        <v>3</v>
      </c>
      <c r="J15" s="4">
        <v>3</v>
      </c>
      <c r="K15" s="4" t="s">
        <v>30</v>
      </c>
      <c r="L15" s="4">
        <v>3891</v>
      </c>
      <c r="M15" s="4">
        <v>3891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44953</v>
      </c>
      <c r="S15" s="6">
        <v>44980</v>
      </c>
      <c r="T15" s="4" t="s">
        <v>34</v>
      </c>
      <c r="U15" s="4">
        <v>3891</v>
      </c>
      <c r="V15" s="4">
        <v>0</v>
      </c>
      <c r="W15" s="4">
        <v>0</v>
      </c>
      <c r="X15" s="4" t="s">
        <v>102</v>
      </c>
      <c r="Y15" s="4" t="s">
        <v>42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44976</v>
      </c>
      <c r="G16" s="6">
        <v>44977</v>
      </c>
      <c r="H16" s="4">
        <v>1</v>
      </c>
      <c r="I16" s="4">
        <v>1</v>
      </c>
      <c r="J16" s="4">
        <v>1</v>
      </c>
      <c r="K16" s="4" t="s">
        <v>30</v>
      </c>
      <c r="L16" s="4">
        <v>2652</v>
      </c>
      <c r="M16" s="4">
        <v>2652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44954</v>
      </c>
      <c r="S16" s="6">
        <v>44980</v>
      </c>
      <c r="T16" s="4" t="s">
        <v>34</v>
      </c>
      <c r="U16" s="4">
        <v>2652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61</v>
      </c>
      <c r="F17" s="6">
        <v>44971</v>
      </c>
      <c r="G17" s="6">
        <v>44977</v>
      </c>
      <c r="H17" s="4">
        <v>1</v>
      </c>
      <c r="I17" s="4">
        <v>6</v>
      </c>
      <c r="J17" s="4">
        <v>6</v>
      </c>
      <c r="K17" s="4" t="s">
        <v>30</v>
      </c>
      <c r="L17" s="4">
        <v>1518</v>
      </c>
      <c r="M17" s="4">
        <v>1518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44954</v>
      </c>
      <c r="S17" s="6">
        <v>44980</v>
      </c>
      <c r="T17" s="4" t="s">
        <v>34</v>
      </c>
      <c r="U17" s="4">
        <v>1518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44974</v>
      </c>
      <c r="G18" s="6">
        <v>44977</v>
      </c>
      <c r="H18" s="4">
        <v>1</v>
      </c>
      <c r="I18" s="4">
        <v>3</v>
      </c>
      <c r="J18" s="4">
        <v>3</v>
      </c>
      <c r="K18" s="4" t="s">
        <v>30</v>
      </c>
      <c r="L18" s="4">
        <v>2351</v>
      </c>
      <c r="M18" s="4">
        <v>2351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44958</v>
      </c>
      <c r="S18" s="6">
        <v>44980</v>
      </c>
      <c r="T18" s="4" t="s">
        <v>34</v>
      </c>
      <c r="U18" s="4">
        <v>2351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44976</v>
      </c>
      <c r="G19" s="6">
        <v>44977</v>
      </c>
      <c r="H19" s="4">
        <v>1</v>
      </c>
      <c r="I19" s="4">
        <v>1</v>
      </c>
      <c r="J19" s="4">
        <v>1</v>
      </c>
      <c r="K19" s="4" t="s">
        <v>30</v>
      </c>
      <c r="L19" s="4">
        <v>1857</v>
      </c>
      <c r="M19" s="4">
        <v>1857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44959</v>
      </c>
      <c r="S19" s="6">
        <v>44980</v>
      </c>
      <c r="T19" s="4" t="s">
        <v>34</v>
      </c>
      <c r="U19" s="4">
        <v>1857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44975</v>
      </c>
      <c r="G20" s="6">
        <v>44977</v>
      </c>
      <c r="H20" s="4">
        <v>1</v>
      </c>
      <c r="I20" s="4">
        <v>2</v>
      </c>
      <c r="J20" s="4">
        <v>2</v>
      </c>
      <c r="K20" s="4" t="s">
        <v>30</v>
      </c>
      <c r="L20" s="4">
        <v>3968</v>
      </c>
      <c r="M20" s="4">
        <v>3968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44959</v>
      </c>
      <c r="S20" s="6">
        <v>44980</v>
      </c>
      <c r="T20" s="4" t="s">
        <v>34</v>
      </c>
      <c r="U20" s="4">
        <v>3968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44973</v>
      </c>
      <c r="G21" s="6">
        <v>44977</v>
      </c>
      <c r="H21" s="4">
        <v>1</v>
      </c>
      <c r="I21" s="4">
        <v>4</v>
      </c>
      <c r="J21" s="4">
        <v>4</v>
      </c>
      <c r="K21" s="4" t="s">
        <v>30</v>
      </c>
      <c r="L21" s="4">
        <v>1956</v>
      </c>
      <c r="M21" s="4">
        <v>1956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44960</v>
      </c>
      <c r="S21" s="6">
        <v>44980</v>
      </c>
      <c r="T21" s="4" t="s">
        <v>34</v>
      </c>
      <c r="U21" s="4">
        <v>1956</v>
      </c>
      <c r="V21" s="4">
        <v>0</v>
      </c>
      <c r="W21" s="4">
        <v>0</v>
      </c>
      <c r="X21" s="4" t="s">
        <v>136</v>
      </c>
      <c r="Y21" s="4" t="s">
        <v>42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44976</v>
      </c>
      <c r="G22" s="6">
        <v>44977</v>
      </c>
      <c r="H22" s="4">
        <v>1</v>
      </c>
      <c r="I22" s="4">
        <v>1</v>
      </c>
      <c r="J22" s="4">
        <v>1</v>
      </c>
      <c r="K22" s="4" t="s">
        <v>30</v>
      </c>
      <c r="L22" s="4">
        <v>737</v>
      </c>
      <c r="M22" s="4">
        <v>737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44960</v>
      </c>
      <c r="S22" s="6">
        <v>44980</v>
      </c>
      <c r="T22" s="4" t="s">
        <v>34</v>
      </c>
      <c r="U22" s="4">
        <v>737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44974</v>
      </c>
      <c r="G23" s="6">
        <v>44977</v>
      </c>
      <c r="H23" s="4">
        <v>1</v>
      </c>
      <c r="I23" s="4">
        <v>3</v>
      </c>
      <c r="J23" s="4">
        <v>3</v>
      </c>
      <c r="K23" s="4" t="s">
        <v>30</v>
      </c>
      <c r="L23" s="4">
        <v>1660</v>
      </c>
      <c r="M23" s="4">
        <v>1660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44961</v>
      </c>
      <c r="S23" s="6">
        <v>44980</v>
      </c>
      <c r="T23" s="4" t="s">
        <v>34</v>
      </c>
      <c r="U23" s="4">
        <v>1660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44975</v>
      </c>
      <c r="G24" s="6">
        <v>44977</v>
      </c>
      <c r="H24" s="4">
        <v>1</v>
      </c>
      <c r="I24" s="4">
        <v>2</v>
      </c>
      <c r="J24" s="4">
        <v>2</v>
      </c>
      <c r="K24" s="4" t="s">
        <v>30</v>
      </c>
      <c r="L24" s="4">
        <v>1879</v>
      </c>
      <c r="M24" s="4">
        <v>1879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44962</v>
      </c>
      <c r="S24" s="6">
        <v>44980</v>
      </c>
      <c r="T24" s="4" t="s">
        <v>34</v>
      </c>
      <c r="U24" s="4">
        <v>1879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44974</v>
      </c>
      <c r="G25" s="6">
        <v>44977</v>
      </c>
      <c r="H25" s="4">
        <v>1</v>
      </c>
      <c r="I25" s="4">
        <v>3</v>
      </c>
      <c r="J25" s="4">
        <v>3</v>
      </c>
      <c r="K25" s="4" t="s">
        <v>30</v>
      </c>
      <c r="L25" s="4">
        <v>1236</v>
      </c>
      <c r="M25" s="4">
        <v>1236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44963</v>
      </c>
      <c r="S25" s="6">
        <v>44980</v>
      </c>
      <c r="T25" s="4" t="s">
        <v>34</v>
      </c>
      <c r="U25" s="4">
        <v>1236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44975</v>
      </c>
      <c r="G26" s="6">
        <v>44977</v>
      </c>
      <c r="H26" s="4">
        <v>1</v>
      </c>
      <c r="I26" s="4">
        <v>2</v>
      </c>
      <c r="J26" s="4">
        <v>2</v>
      </c>
      <c r="K26" s="4" t="s">
        <v>30</v>
      </c>
      <c r="L26" s="4">
        <v>882</v>
      </c>
      <c r="M26" s="4">
        <v>882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44963</v>
      </c>
      <c r="S26" s="6">
        <v>44980</v>
      </c>
      <c r="T26" s="4" t="s">
        <v>34</v>
      </c>
      <c r="U26" s="4">
        <v>882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44975</v>
      </c>
      <c r="G27" s="6">
        <v>44977</v>
      </c>
      <c r="H27" s="4">
        <v>1</v>
      </c>
      <c r="I27" s="4">
        <v>2</v>
      </c>
      <c r="J27" s="4">
        <v>2</v>
      </c>
      <c r="K27" s="4" t="s">
        <v>30</v>
      </c>
      <c r="L27" s="4">
        <v>454</v>
      </c>
      <c r="M27" s="4">
        <v>454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44963</v>
      </c>
      <c r="S27" s="6">
        <v>44980</v>
      </c>
      <c r="T27" s="4" t="s">
        <v>34</v>
      </c>
      <c r="U27" s="4">
        <v>454</v>
      </c>
      <c r="V27" s="4">
        <v>0</v>
      </c>
      <c r="W27" s="4">
        <v>0</v>
      </c>
      <c r="X27" s="4" t="s">
        <v>171</v>
      </c>
      <c r="Y27" s="4" t="s">
        <v>42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44974</v>
      </c>
      <c r="G28" s="6">
        <v>44977</v>
      </c>
      <c r="H28" s="4">
        <v>1</v>
      </c>
      <c r="I28" s="4">
        <v>3</v>
      </c>
      <c r="J28" s="4">
        <v>3</v>
      </c>
      <c r="K28" s="4" t="s">
        <v>30</v>
      </c>
      <c r="L28" s="4">
        <v>2049</v>
      </c>
      <c r="M28" s="4">
        <v>2049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44964</v>
      </c>
      <c r="S28" s="6">
        <v>44980</v>
      </c>
      <c r="T28" s="4" t="s">
        <v>34</v>
      </c>
      <c r="U28" s="4">
        <v>2049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44973</v>
      </c>
      <c r="G29" s="6">
        <v>44977</v>
      </c>
      <c r="H29" s="4">
        <v>2</v>
      </c>
      <c r="I29" s="4">
        <v>4</v>
      </c>
      <c r="J29" s="4">
        <v>8</v>
      </c>
      <c r="K29" s="4" t="s">
        <v>30</v>
      </c>
      <c r="L29" s="4">
        <v>1896</v>
      </c>
      <c r="M29" s="4">
        <v>1896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44964</v>
      </c>
      <c r="S29" s="6">
        <v>44980</v>
      </c>
      <c r="T29" s="4" t="s">
        <v>34</v>
      </c>
      <c r="U29" s="4">
        <v>1896</v>
      </c>
      <c r="V29" s="4">
        <v>0</v>
      </c>
      <c r="W29" s="4">
        <v>0</v>
      </c>
      <c r="X29" s="4" t="s">
        <v>180</v>
      </c>
      <c r="Y29" s="4" t="s">
        <v>42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44975</v>
      </c>
      <c r="G30" s="6">
        <v>44977</v>
      </c>
      <c r="H30" s="4">
        <v>1</v>
      </c>
      <c r="I30" s="4">
        <v>2</v>
      </c>
      <c r="J30" s="4">
        <v>2</v>
      </c>
      <c r="K30" s="4" t="s">
        <v>30</v>
      </c>
      <c r="L30" s="4">
        <v>1370</v>
      </c>
      <c r="M30" s="4">
        <v>1370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44964</v>
      </c>
      <c r="S30" s="6">
        <v>44980</v>
      </c>
      <c r="T30" s="4" t="s">
        <v>34</v>
      </c>
      <c r="U30" s="4">
        <v>1370</v>
      </c>
      <c r="V30" s="4">
        <v>0</v>
      </c>
      <c r="W30" s="4">
        <v>0</v>
      </c>
      <c r="X30" s="4" t="s">
        <v>185</v>
      </c>
      <c r="Y30" s="4" t="s">
        <v>42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73</v>
      </c>
      <c r="F31" s="6">
        <v>44976</v>
      </c>
      <c r="G31" s="6">
        <v>44977</v>
      </c>
      <c r="H31" s="4">
        <v>1</v>
      </c>
      <c r="I31" s="4">
        <v>1</v>
      </c>
      <c r="J31" s="4">
        <v>1</v>
      </c>
      <c r="K31" s="4" t="s">
        <v>30</v>
      </c>
      <c r="L31" s="4">
        <v>433</v>
      </c>
      <c r="M31" s="4">
        <v>433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44964</v>
      </c>
      <c r="S31" s="6">
        <v>44980</v>
      </c>
      <c r="T31" s="4" t="s">
        <v>34</v>
      </c>
      <c r="U31" s="4">
        <v>433</v>
      </c>
      <c r="V31" s="4">
        <v>0</v>
      </c>
      <c r="W31" s="4">
        <v>0</v>
      </c>
      <c r="X31" s="4" t="s">
        <v>189</v>
      </c>
      <c r="Y31" s="4" t="s">
        <v>42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44975</v>
      </c>
      <c r="G32" s="6">
        <v>44977</v>
      </c>
      <c r="H32" s="4">
        <v>1</v>
      </c>
      <c r="I32" s="4">
        <v>2</v>
      </c>
      <c r="J32" s="4">
        <v>2</v>
      </c>
      <c r="K32" s="4" t="s">
        <v>30</v>
      </c>
      <c r="L32" s="4">
        <v>1466</v>
      </c>
      <c r="M32" s="4">
        <v>1466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44965</v>
      </c>
      <c r="S32" s="6">
        <v>44980</v>
      </c>
      <c r="T32" s="4" t="s">
        <v>34</v>
      </c>
      <c r="U32" s="4">
        <v>1466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44972</v>
      </c>
      <c r="G33" s="6">
        <v>44977</v>
      </c>
      <c r="H33" s="4">
        <v>1</v>
      </c>
      <c r="I33" s="4">
        <v>5</v>
      </c>
      <c r="J33" s="4">
        <v>5</v>
      </c>
      <c r="K33" s="4" t="s">
        <v>30</v>
      </c>
      <c r="L33" s="4">
        <v>1495</v>
      </c>
      <c r="M33" s="4">
        <v>1495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44965</v>
      </c>
      <c r="S33" s="6">
        <v>44980</v>
      </c>
      <c r="T33" s="4" t="s">
        <v>34</v>
      </c>
      <c r="U33" s="4">
        <v>1495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44976</v>
      </c>
      <c r="G34" s="6">
        <v>44977</v>
      </c>
      <c r="H34" s="4">
        <v>1</v>
      </c>
      <c r="I34" s="4">
        <v>1</v>
      </c>
      <c r="J34" s="4">
        <v>1</v>
      </c>
      <c r="K34" s="4" t="s">
        <v>30</v>
      </c>
      <c r="L34" s="4">
        <v>293</v>
      </c>
      <c r="M34" s="4">
        <v>293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44965</v>
      </c>
      <c r="S34" s="6">
        <v>44980</v>
      </c>
      <c r="T34" s="4" t="s">
        <v>34</v>
      </c>
      <c r="U34" s="4">
        <v>293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44973</v>
      </c>
      <c r="G35" s="6">
        <v>44977</v>
      </c>
      <c r="H35" s="4">
        <v>1</v>
      </c>
      <c r="I35" s="4">
        <v>4</v>
      </c>
      <c r="J35" s="4">
        <v>4</v>
      </c>
      <c r="K35" s="4" t="s">
        <v>30</v>
      </c>
      <c r="L35" s="4">
        <v>860</v>
      </c>
      <c r="M35" s="4">
        <v>860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44966</v>
      </c>
      <c r="S35" s="6">
        <v>44980</v>
      </c>
      <c r="T35" s="4" t="s">
        <v>34</v>
      </c>
      <c r="U35" s="4">
        <v>860</v>
      </c>
      <c r="V35" s="4">
        <v>0</v>
      </c>
      <c r="W35" s="4">
        <v>0</v>
      </c>
      <c r="X35" s="4" t="s">
        <v>212</v>
      </c>
      <c r="Y35" s="4" t="s">
        <v>42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44974</v>
      </c>
      <c r="G36" s="6">
        <v>44977</v>
      </c>
      <c r="H36" s="4">
        <v>1</v>
      </c>
      <c r="I36" s="4">
        <v>3</v>
      </c>
      <c r="J36" s="4">
        <v>3</v>
      </c>
      <c r="K36" s="4" t="s">
        <v>30</v>
      </c>
      <c r="L36" s="4">
        <v>3168</v>
      </c>
      <c r="M36" s="4">
        <v>3168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44966</v>
      </c>
      <c r="S36" s="6">
        <v>44980</v>
      </c>
      <c r="T36" s="4" t="s">
        <v>34</v>
      </c>
      <c r="U36" s="4">
        <v>3168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44976</v>
      </c>
      <c r="G37" s="6">
        <v>44977</v>
      </c>
      <c r="H37" s="4">
        <v>1</v>
      </c>
      <c r="I37" s="4">
        <v>1</v>
      </c>
      <c r="J37" s="4">
        <v>1</v>
      </c>
      <c r="K37" s="4" t="s">
        <v>30</v>
      </c>
      <c r="L37" s="4">
        <v>753</v>
      </c>
      <c r="M37" s="4">
        <v>753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44967</v>
      </c>
      <c r="S37" s="6">
        <v>44980</v>
      </c>
      <c r="T37" s="4" t="s">
        <v>34</v>
      </c>
      <c r="U37" s="4">
        <v>753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162</v>
      </c>
      <c r="E38" s="4" t="s">
        <v>226</v>
      </c>
      <c r="F38" s="6">
        <v>44976</v>
      </c>
      <c r="G38" s="6">
        <v>44977</v>
      </c>
      <c r="H38" s="4">
        <v>2</v>
      </c>
      <c r="I38" s="4">
        <v>1</v>
      </c>
      <c r="J38" s="4">
        <v>2</v>
      </c>
      <c r="K38" s="4" t="s">
        <v>30</v>
      </c>
      <c r="L38" s="4">
        <v>796</v>
      </c>
      <c r="M38" s="4">
        <v>796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44967</v>
      </c>
      <c r="S38" s="6">
        <v>44980</v>
      </c>
      <c r="T38" s="4" t="s">
        <v>34</v>
      </c>
      <c r="U38" s="4">
        <v>796</v>
      </c>
      <c r="V38" s="4">
        <v>0</v>
      </c>
      <c r="W38" s="4">
        <v>0</v>
      </c>
      <c r="X38" s="4" t="s">
        <v>228</v>
      </c>
      <c r="Y38" s="4" t="s">
        <v>42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44975</v>
      </c>
      <c r="G39" s="6">
        <v>44977</v>
      </c>
      <c r="H39" s="4">
        <v>1</v>
      </c>
      <c r="I39" s="4">
        <v>2</v>
      </c>
      <c r="J39" s="4">
        <v>2</v>
      </c>
      <c r="K39" s="4" t="s">
        <v>30</v>
      </c>
      <c r="L39" s="4">
        <v>623</v>
      </c>
      <c r="M39" s="4">
        <v>623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44968</v>
      </c>
      <c r="S39" s="6">
        <v>44980</v>
      </c>
      <c r="T39" s="4" t="s">
        <v>34</v>
      </c>
      <c r="U39" s="4">
        <v>623</v>
      </c>
      <c r="V39" s="4">
        <v>0</v>
      </c>
      <c r="W39" s="4">
        <v>0</v>
      </c>
      <c r="X39" s="4" t="s">
        <v>233</v>
      </c>
      <c r="Y39" s="4" t="s">
        <v>42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44975</v>
      </c>
      <c r="G40" s="6">
        <v>44977</v>
      </c>
      <c r="H40" s="4">
        <v>1</v>
      </c>
      <c r="I40" s="4">
        <v>2</v>
      </c>
      <c r="J40" s="4">
        <v>2</v>
      </c>
      <c r="K40" s="4" t="s">
        <v>30</v>
      </c>
      <c r="L40" s="4">
        <v>2234</v>
      </c>
      <c r="M40" s="4">
        <v>2234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44968</v>
      </c>
      <c r="S40" s="6">
        <v>44980</v>
      </c>
      <c r="T40" s="4" t="s">
        <v>34</v>
      </c>
      <c r="U40" s="4">
        <v>2234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73</v>
      </c>
      <c r="F41" s="6">
        <v>44974</v>
      </c>
      <c r="G41" s="6">
        <v>44977</v>
      </c>
      <c r="H41" s="4">
        <v>1</v>
      </c>
      <c r="I41" s="4">
        <v>3</v>
      </c>
      <c r="J41" s="4">
        <v>3</v>
      </c>
      <c r="K41" s="4" t="s">
        <v>30</v>
      </c>
      <c r="L41" s="4">
        <v>6146</v>
      </c>
      <c r="M41" s="4">
        <v>6146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44968</v>
      </c>
      <c r="S41" s="6">
        <v>44980</v>
      </c>
      <c r="T41" s="4" t="s">
        <v>34</v>
      </c>
      <c r="U41" s="4">
        <v>6146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44976</v>
      </c>
      <c r="G42" s="6">
        <v>44977</v>
      </c>
      <c r="H42" s="4">
        <v>1</v>
      </c>
      <c r="I42" s="4">
        <v>1</v>
      </c>
      <c r="J42" s="4">
        <v>1</v>
      </c>
      <c r="K42" s="4" t="s">
        <v>30</v>
      </c>
      <c r="L42" s="4">
        <v>967</v>
      </c>
      <c r="M42" s="4">
        <v>967</v>
      </c>
      <c r="N42" s="4" t="s">
        <v>248</v>
      </c>
      <c r="O42" s="4" t="s">
        <v>32</v>
      </c>
      <c r="P42" s="4" t="s">
        <v>33</v>
      </c>
      <c r="Q42" s="4">
        <v>0</v>
      </c>
      <c r="R42" s="7">
        <v>44969</v>
      </c>
      <c r="S42" s="6">
        <v>44980</v>
      </c>
      <c r="T42" s="4" t="s">
        <v>34</v>
      </c>
      <c r="U42" s="4">
        <v>967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246</v>
      </c>
      <c r="E43" s="4" t="s">
        <v>252</v>
      </c>
      <c r="F43" s="6">
        <v>44976</v>
      </c>
      <c r="G43" s="6">
        <v>44977</v>
      </c>
      <c r="H43" s="4">
        <v>1</v>
      </c>
      <c r="I43" s="4">
        <v>1</v>
      </c>
      <c r="J43" s="4">
        <v>1</v>
      </c>
      <c r="K43" s="4" t="s">
        <v>30</v>
      </c>
      <c r="L43" s="4">
        <v>1301</v>
      </c>
      <c r="M43" s="4">
        <v>1301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44969</v>
      </c>
      <c r="S43" s="6">
        <v>44980</v>
      </c>
      <c r="T43" s="4" t="s">
        <v>34</v>
      </c>
      <c r="U43" s="4">
        <v>1301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210</v>
      </c>
      <c r="F44" s="6">
        <v>44972</v>
      </c>
      <c r="G44" s="6">
        <v>44977</v>
      </c>
      <c r="H44" s="4">
        <v>3</v>
      </c>
      <c r="I44" s="4">
        <v>5</v>
      </c>
      <c r="J44" s="4">
        <v>15</v>
      </c>
      <c r="K44" s="4" t="s">
        <v>30</v>
      </c>
      <c r="L44" s="4">
        <v>7440</v>
      </c>
      <c r="M44" s="4">
        <v>7440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44969</v>
      </c>
      <c r="S44" s="6">
        <v>44980</v>
      </c>
      <c r="T44" s="4" t="s">
        <v>34</v>
      </c>
      <c r="U44" s="4">
        <v>7440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6">
        <v>44976</v>
      </c>
      <c r="G45" s="6">
        <v>44977</v>
      </c>
      <c r="H45" s="4">
        <v>1</v>
      </c>
      <c r="I45" s="4">
        <v>1</v>
      </c>
      <c r="J45" s="4">
        <v>1</v>
      </c>
      <c r="K45" s="4" t="s">
        <v>30</v>
      </c>
      <c r="L45" s="4">
        <v>2911</v>
      </c>
      <c r="M45" s="4">
        <v>2911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44970</v>
      </c>
      <c r="S45" s="6">
        <v>44980</v>
      </c>
      <c r="T45" s="4" t="s">
        <v>34</v>
      </c>
      <c r="U45" s="4">
        <v>2911</v>
      </c>
      <c r="V45" s="4">
        <v>0</v>
      </c>
      <c r="W45" s="4">
        <v>0</v>
      </c>
      <c r="X45" s="4" t="s">
        <v>265</v>
      </c>
      <c r="Y45" s="4" t="s">
        <v>42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44975</v>
      </c>
      <c r="G46" s="6">
        <v>44977</v>
      </c>
      <c r="H46" s="4">
        <v>1</v>
      </c>
      <c r="I46" s="4">
        <v>2</v>
      </c>
      <c r="J46" s="4">
        <v>2</v>
      </c>
      <c r="K46" s="4" t="s">
        <v>30</v>
      </c>
      <c r="L46" s="4">
        <v>2804</v>
      </c>
      <c r="M46" s="4">
        <v>2804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44970</v>
      </c>
      <c r="S46" s="6">
        <v>44980</v>
      </c>
      <c r="T46" s="4" t="s">
        <v>34</v>
      </c>
      <c r="U46" s="4">
        <v>2804</v>
      </c>
      <c r="V46" s="4">
        <v>0</v>
      </c>
      <c r="W46" s="4">
        <v>0</v>
      </c>
      <c r="X46" s="4" t="s">
        <v>270</v>
      </c>
      <c r="Y46" s="4" t="s">
        <v>42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61</v>
      </c>
      <c r="F47" s="6">
        <v>44975</v>
      </c>
      <c r="G47" s="6">
        <v>44977</v>
      </c>
      <c r="H47" s="4">
        <v>1</v>
      </c>
      <c r="I47" s="4">
        <v>2</v>
      </c>
      <c r="J47" s="4">
        <v>2</v>
      </c>
      <c r="K47" s="4" t="s">
        <v>30</v>
      </c>
      <c r="L47" s="4">
        <v>758</v>
      </c>
      <c r="M47" s="4">
        <v>758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44970</v>
      </c>
      <c r="S47" s="6">
        <v>44980</v>
      </c>
      <c r="T47" s="4" t="s">
        <v>34</v>
      </c>
      <c r="U47" s="4">
        <v>758</v>
      </c>
      <c r="V47" s="4">
        <v>0</v>
      </c>
      <c r="W47" s="4">
        <v>0</v>
      </c>
      <c r="X47" s="4" t="s">
        <v>274</v>
      </c>
      <c r="Y47" s="4" t="s">
        <v>42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44975</v>
      </c>
      <c r="G48" s="6">
        <v>44977</v>
      </c>
      <c r="H48" s="4">
        <v>1</v>
      </c>
      <c r="I48" s="4">
        <v>2</v>
      </c>
      <c r="J48" s="4">
        <v>2</v>
      </c>
      <c r="K48" s="4" t="s">
        <v>30</v>
      </c>
      <c r="L48" s="4">
        <v>1876</v>
      </c>
      <c r="M48" s="4">
        <v>1876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44971</v>
      </c>
      <c r="S48" s="6">
        <v>44980</v>
      </c>
      <c r="T48" s="4" t="s">
        <v>34</v>
      </c>
      <c r="U48" s="4">
        <v>1876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44972</v>
      </c>
      <c r="G49" s="6">
        <v>44977</v>
      </c>
      <c r="H49" s="4">
        <v>1</v>
      </c>
      <c r="I49" s="4">
        <v>5</v>
      </c>
      <c r="J49" s="4">
        <v>5</v>
      </c>
      <c r="K49" s="4" t="s">
        <v>30</v>
      </c>
      <c r="L49" s="4">
        <v>4798</v>
      </c>
      <c r="M49" s="4">
        <v>4798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44971</v>
      </c>
      <c r="S49" s="6">
        <v>44980</v>
      </c>
      <c r="T49" s="4" t="s">
        <v>34</v>
      </c>
      <c r="U49" s="4">
        <v>4798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61</v>
      </c>
      <c r="F50" s="6">
        <v>44976</v>
      </c>
      <c r="G50" s="6">
        <v>44977</v>
      </c>
      <c r="H50" s="4">
        <v>1</v>
      </c>
      <c r="I50" s="4">
        <v>1</v>
      </c>
      <c r="J50" s="4">
        <v>1</v>
      </c>
      <c r="K50" s="4" t="s">
        <v>30</v>
      </c>
      <c r="L50" s="4">
        <v>161</v>
      </c>
      <c r="M50" s="4">
        <v>161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44971</v>
      </c>
      <c r="S50" s="6">
        <v>44980</v>
      </c>
      <c r="T50" s="4" t="s">
        <v>34</v>
      </c>
      <c r="U50" s="4">
        <v>161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44976</v>
      </c>
      <c r="G51" s="6">
        <v>44977</v>
      </c>
      <c r="H51" s="4">
        <v>1</v>
      </c>
      <c r="I51" s="4">
        <v>1</v>
      </c>
      <c r="J51" s="4">
        <v>1</v>
      </c>
      <c r="K51" s="4" t="s">
        <v>30</v>
      </c>
      <c r="L51" s="4">
        <v>270</v>
      </c>
      <c r="M51" s="4">
        <v>270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44972</v>
      </c>
      <c r="S51" s="6">
        <v>44980</v>
      </c>
      <c r="T51" s="4" t="s">
        <v>34</v>
      </c>
      <c r="U51" s="4">
        <v>270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169</v>
      </c>
      <c r="F52" s="6">
        <v>44974</v>
      </c>
      <c r="G52" s="6">
        <v>44977</v>
      </c>
      <c r="H52" s="4">
        <v>1</v>
      </c>
      <c r="I52" s="4">
        <v>3</v>
      </c>
      <c r="J52" s="4">
        <v>3</v>
      </c>
      <c r="K52" s="4" t="s">
        <v>30</v>
      </c>
      <c r="L52" s="4">
        <v>1077</v>
      </c>
      <c r="M52" s="4">
        <v>1077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44972</v>
      </c>
      <c r="S52" s="6">
        <v>44980</v>
      </c>
      <c r="T52" s="4" t="s">
        <v>34</v>
      </c>
      <c r="U52" s="4">
        <v>1077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44976</v>
      </c>
      <c r="G53" s="6">
        <v>44977</v>
      </c>
      <c r="H53" s="4">
        <v>1</v>
      </c>
      <c r="I53" s="4">
        <v>1</v>
      </c>
      <c r="J53" s="4">
        <v>1</v>
      </c>
      <c r="K53" s="4" t="s">
        <v>30</v>
      </c>
      <c r="L53" s="4">
        <v>1186</v>
      </c>
      <c r="M53" s="4">
        <v>1186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44972</v>
      </c>
      <c r="S53" s="6">
        <v>44980</v>
      </c>
      <c r="T53" s="4" t="s">
        <v>34</v>
      </c>
      <c r="U53" s="4">
        <v>1186</v>
      </c>
      <c r="V53" s="4">
        <v>0</v>
      </c>
      <c r="W53" s="4">
        <v>0</v>
      </c>
      <c r="X53" s="4" t="s">
        <v>307</v>
      </c>
      <c r="Y53" s="4" t="s">
        <v>42</v>
      </c>
    </row>
    <row r="54" s="4" customFormat="1" spans="1:25">
      <c r="A54" s="4" t="s">
        <v>256</v>
      </c>
      <c r="B54" s="4" t="s">
        <v>26</v>
      </c>
      <c r="C54" s="4" t="s">
        <v>70</v>
      </c>
      <c r="D54" s="4" t="s">
        <v>257</v>
      </c>
      <c r="E54" s="4" t="s">
        <v>210</v>
      </c>
      <c r="F54" s="6">
        <v>44972</v>
      </c>
      <c r="G54" s="6">
        <v>44977</v>
      </c>
      <c r="H54" s="4">
        <v>3</v>
      </c>
      <c r="I54" s="4">
        <v>5</v>
      </c>
      <c r="J54" s="4">
        <v>15</v>
      </c>
      <c r="K54" s="4" t="s">
        <v>30</v>
      </c>
      <c r="L54" s="4">
        <v>-7440</v>
      </c>
      <c r="M54" s="4">
        <v>-7440</v>
      </c>
      <c r="N54" s="4" t="s">
        <v>258</v>
      </c>
      <c r="O54" s="4" t="s">
        <v>32</v>
      </c>
      <c r="P54" s="4" t="s">
        <v>33</v>
      </c>
      <c r="Q54" s="4">
        <v>0</v>
      </c>
      <c r="R54" s="7">
        <v>44969</v>
      </c>
      <c r="S54" s="6">
        <v>44980</v>
      </c>
      <c r="T54" s="4" t="s">
        <v>34</v>
      </c>
      <c r="U54" s="4">
        <v>-7440</v>
      </c>
      <c r="V54" s="4">
        <v>0</v>
      </c>
      <c r="W54" s="4">
        <v>0</v>
      </c>
      <c r="X54" s="4" t="s">
        <v>259</v>
      </c>
      <c r="Y54" s="4" t="s">
        <v>260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44975</v>
      </c>
      <c r="G55" s="6">
        <v>44977</v>
      </c>
      <c r="H55" s="4">
        <v>1</v>
      </c>
      <c r="I55" s="4">
        <v>2</v>
      </c>
      <c r="J55" s="4">
        <v>2</v>
      </c>
      <c r="K55" s="4" t="s">
        <v>30</v>
      </c>
      <c r="L55" s="4">
        <v>1867</v>
      </c>
      <c r="M55" s="4">
        <v>1867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44972</v>
      </c>
      <c r="S55" s="6">
        <v>44980</v>
      </c>
      <c r="T55" s="4" t="s">
        <v>34</v>
      </c>
      <c r="U55" s="4">
        <v>1867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39</v>
      </c>
      <c r="F56" s="6">
        <v>44974</v>
      </c>
      <c r="G56" s="6">
        <v>44977</v>
      </c>
      <c r="H56" s="4">
        <v>1</v>
      </c>
      <c r="I56" s="4">
        <v>3</v>
      </c>
      <c r="J56" s="4">
        <v>3</v>
      </c>
      <c r="K56" s="4" t="s">
        <v>30</v>
      </c>
      <c r="L56" s="4">
        <v>2229</v>
      </c>
      <c r="M56" s="4">
        <v>2229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44973</v>
      </c>
      <c r="S56" s="6">
        <v>44980</v>
      </c>
      <c r="T56" s="4" t="s">
        <v>34</v>
      </c>
      <c r="U56" s="4">
        <v>2229</v>
      </c>
      <c r="V56" s="4">
        <v>0</v>
      </c>
      <c r="W56" s="4">
        <v>0</v>
      </c>
      <c r="X56" s="4" t="s">
        <v>317</v>
      </c>
      <c r="Y56" s="4" t="s">
        <v>42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44973</v>
      </c>
      <c r="G57" s="6">
        <v>44977</v>
      </c>
      <c r="H57" s="4">
        <v>1</v>
      </c>
      <c r="I57" s="4">
        <v>4</v>
      </c>
      <c r="J57" s="4">
        <v>4</v>
      </c>
      <c r="K57" s="4" t="s">
        <v>30</v>
      </c>
      <c r="L57" s="4">
        <v>608</v>
      </c>
      <c r="M57" s="4">
        <v>608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44973</v>
      </c>
      <c r="S57" s="6">
        <v>44980</v>
      </c>
      <c r="T57" s="4" t="s">
        <v>34</v>
      </c>
      <c r="U57" s="4">
        <v>608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44973</v>
      </c>
      <c r="G58" s="6">
        <v>44977</v>
      </c>
      <c r="H58" s="4">
        <v>1</v>
      </c>
      <c r="I58" s="4">
        <v>4</v>
      </c>
      <c r="J58" s="4">
        <v>4</v>
      </c>
      <c r="K58" s="4" t="s">
        <v>30</v>
      </c>
      <c r="L58" s="4">
        <v>2292</v>
      </c>
      <c r="M58" s="4">
        <v>2292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44973</v>
      </c>
      <c r="S58" s="6">
        <v>44980</v>
      </c>
      <c r="T58" s="4" t="s">
        <v>34</v>
      </c>
      <c r="U58" s="4">
        <v>2292</v>
      </c>
      <c r="V58" s="4">
        <v>0</v>
      </c>
      <c r="W58" s="4">
        <v>0</v>
      </c>
      <c r="X58" s="4" t="s">
        <v>42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44976</v>
      </c>
      <c r="G59" s="6">
        <v>44977</v>
      </c>
      <c r="H59" s="4">
        <v>1</v>
      </c>
      <c r="I59" s="4">
        <v>1</v>
      </c>
      <c r="J59" s="4">
        <v>1</v>
      </c>
      <c r="K59" s="4" t="s">
        <v>30</v>
      </c>
      <c r="L59" s="4">
        <v>888</v>
      </c>
      <c r="M59" s="4">
        <v>888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44973</v>
      </c>
      <c r="S59" s="6">
        <v>44980</v>
      </c>
      <c r="T59" s="4" t="s">
        <v>34</v>
      </c>
      <c r="U59" s="4">
        <v>888</v>
      </c>
      <c r="V59" s="4">
        <v>0</v>
      </c>
      <c r="W59" s="4">
        <v>0</v>
      </c>
      <c r="X59" s="4" t="s">
        <v>333</v>
      </c>
      <c r="Y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139</v>
      </c>
      <c r="F60" s="6">
        <v>44976</v>
      </c>
      <c r="G60" s="6">
        <v>44977</v>
      </c>
      <c r="H60" s="4">
        <v>1</v>
      </c>
      <c r="I60" s="4">
        <v>1</v>
      </c>
      <c r="J60" s="4">
        <v>1</v>
      </c>
      <c r="K60" s="4" t="s">
        <v>30</v>
      </c>
      <c r="L60" s="4">
        <v>380</v>
      </c>
      <c r="M60" s="4">
        <v>380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44973</v>
      </c>
      <c r="S60" s="6">
        <v>44980</v>
      </c>
      <c r="T60" s="4" t="s">
        <v>34</v>
      </c>
      <c r="U60" s="4">
        <v>380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44976</v>
      </c>
      <c r="G61" s="6">
        <v>44977</v>
      </c>
      <c r="H61" s="4">
        <v>1</v>
      </c>
      <c r="I61" s="4">
        <v>1</v>
      </c>
      <c r="J61" s="4">
        <v>1</v>
      </c>
      <c r="K61" s="4" t="s">
        <v>30</v>
      </c>
      <c r="L61" s="4">
        <v>458</v>
      </c>
      <c r="M61" s="4">
        <v>458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44973</v>
      </c>
      <c r="S61" s="6">
        <v>44980</v>
      </c>
      <c r="T61" s="4" t="s">
        <v>34</v>
      </c>
      <c r="U61" s="4">
        <v>458</v>
      </c>
      <c r="V61" s="4">
        <v>0</v>
      </c>
      <c r="W61" s="4">
        <v>0</v>
      </c>
      <c r="X61" s="4" t="s">
        <v>344</v>
      </c>
      <c r="Y61" s="4" t="s">
        <v>42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210</v>
      </c>
      <c r="F62" s="6">
        <v>44976</v>
      </c>
      <c r="G62" s="6">
        <v>44977</v>
      </c>
      <c r="H62" s="4">
        <v>1</v>
      </c>
      <c r="I62" s="4">
        <v>1</v>
      </c>
      <c r="J62" s="4">
        <v>1</v>
      </c>
      <c r="K62" s="4" t="s">
        <v>30</v>
      </c>
      <c r="L62" s="4">
        <v>475</v>
      </c>
      <c r="M62" s="4">
        <v>475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44973</v>
      </c>
      <c r="S62" s="6">
        <v>44980</v>
      </c>
      <c r="T62" s="4" t="s">
        <v>34</v>
      </c>
      <c r="U62" s="4">
        <v>475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314</v>
      </c>
      <c r="B63" s="4" t="s">
        <v>26</v>
      </c>
      <c r="C63" s="4" t="s">
        <v>70</v>
      </c>
      <c r="D63" s="4" t="s">
        <v>315</v>
      </c>
      <c r="E63" s="4" t="s">
        <v>39</v>
      </c>
      <c r="F63" s="6">
        <v>44974</v>
      </c>
      <c r="G63" s="6">
        <v>44977</v>
      </c>
      <c r="H63" s="4">
        <v>1</v>
      </c>
      <c r="I63" s="4">
        <v>3</v>
      </c>
      <c r="J63" s="4">
        <v>3</v>
      </c>
      <c r="K63" s="4" t="s">
        <v>30</v>
      </c>
      <c r="L63" s="4">
        <v>-2229</v>
      </c>
      <c r="M63" s="4">
        <v>-2229</v>
      </c>
      <c r="N63" s="4" t="s">
        <v>316</v>
      </c>
      <c r="O63" s="4" t="s">
        <v>32</v>
      </c>
      <c r="P63" s="4" t="s">
        <v>33</v>
      </c>
      <c r="Q63" s="4">
        <v>0</v>
      </c>
      <c r="R63" s="7">
        <v>44973</v>
      </c>
      <c r="S63" s="6">
        <v>44980</v>
      </c>
      <c r="T63" s="4" t="s">
        <v>34</v>
      </c>
      <c r="U63" s="4">
        <v>-2229</v>
      </c>
      <c r="V63" s="4">
        <v>0</v>
      </c>
      <c r="W63" s="4">
        <v>0</v>
      </c>
      <c r="X63" s="4" t="s">
        <v>317</v>
      </c>
      <c r="Y63" s="4" t="s">
        <v>42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352</v>
      </c>
      <c r="F64" s="6">
        <v>44974</v>
      </c>
      <c r="G64" s="6">
        <v>44977</v>
      </c>
      <c r="H64" s="4">
        <v>1</v>
      </c>
      <c r="I64" s="4">
        <v>3</v>
      </c>
      <c r="J64" s="4">
        <v>3</v>
      </c>
      <c r="K64" s="4" t="s">
        <v>30</v>
      </c>
      <c r="L64" s="4">
        <v>1149</v>
      </c>
      <c r="M64" s="4">
        <v>1149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44973</v>
      </c>
      <c r="S64" s="6">
        <v>44980</v>
      </c>
      <c r="T64" s="4" t="s">
        <v>34</v>
      </c>
      <c r="U64" s="4">
        <v>1149</v>
      </c>
      <c r="V64" s="4">
        <v>0</v>
      </c>
      <c r="W64" s="4">
        <v>0</v>
      </c>
      <c r="X64" s="4" t="s">
        <v>354</v>
      </c>
      <c r="Y64" s="4" t="s">
        <v>42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357</v>
      </c>
      <c r="F65" s="6">
        <v>44975</v>
      </c>
      <c r="G65" s="6">
        <v>44977</v>
      </c>
      <c r="H65" s="4">
        <v>1</v>
      </c>
      <c r="I65" s="4">
        <v>2</v>
      </c>
      <c r="J65" s="4">
        <v>2</v>
      </c>
      <c r="K65" s="4" t="s">
        <v>30</v>
      </c>
      <c r="L65" s="4">
        <v>1996</v>
      </c>
      <c r="M65" s="4">
        <v>1996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44973</v>
      </c>
      <c r="S65" s="6">
        <v>44980</v>
      </c>
      <c r="T65" s="4" t="s">
        <v>34</v>
      </c>
      <c r="U65" s="4">
        <v>1996</v>
      </c>
      <c r="V65" s="4">
        <v>0</v>
      </c>
      <c r="W65" s="4">
        <v>0</v>
      </c>
      <c r="X65" s="4" t="s">
        <v>359</v>
      </c>
      <c r="Y65" s="4" t="s">
        <v>42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220</v>
      </c>
      <c r="E66" s="4" t="s">
        <v>221</v>
      </c>
      <c r="F66" s="6">
        <v>44976</v>
      </c>
      <c r="G66" s="6">
        <v>44977</v>
      </c>
      <c r="H66" s="4">
        <v>1</v>
      </c>
      <c r="I66" s="4">
        <v>1</v>
      </c>
      <c r="J66" s="4">
        <v>1</v>
      </c>
      <c r="K66" s="4" t="s">
        <v>30</v>
      </c>
      <c r="L66" s="4">
        <v>735</v>
      </c>
      <c r="M66" s="4">
        <v>735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44973</v>
      </c>
      <c r="S66" s="6">
        <v>44980</v>
      </c>
      <c r="T66" s="4" t="s">
        <v>34</v>
      </c>
      <c r="U66" s="4">
        <v>735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44974</v>
      </c>
      <c r="G67" s="6">
        <v>44977</v>
      </c>
      <c r="H67" s="4">
        <v>2</v>
      </c>
      <c r="I67" s="4">
        <v>3</v>
      </c>
      <c r="J67" s="4">
        <v>6</v>
      </c>
      <c r="K67" s="4" t="s">
        <v>30</v>
      </c>
      <c r="L67" s="4">
        <v>3324</v>
      </c>
      <c r="M67" s="4">
        <v>3324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44973</v>
      </c>
      <c r="S67" s="6">
        <v>44980</v>
      </c>
      <c r="T67" s="4" t="s">
        <v>34</v>
      </c>
      <c r="U67" s="4">
        <v>3324</v>
      </c>
      <c r="V67" s="4">
        <v>0</v>
      </c>
      <c r="W67" s="4">
        <v>0</v>
      </c>
      <c r="X67" s="4" t="s">
        <v>368</v>
      </c>
      <c r="Y67" s="4" t="s">
        <v>42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182</v>
      </c>
      <c r="E68" s="4" t="s">
        <v>370</v>
      </c>
      <c r="F68" s="6">
        <v>44975</v>
      </c>
      <c r="G68" s="6">
        <v>44977</v>
      </c>
      <c r="H68" s="4">
        <v>1</v>
      </c>
      <c r="I68" s="4">
        <v>2</v>
      </c>
      <c r="J68" s="4">
        <v>2</v>
      </c>
      <c r="K68" s="4" t="s">
        <v>30</v>
      </c>
      <c r="L68" s="4">
        <v>1491</v>
      </c>
      <c r="M68" s="4">
        <v>1491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44973</v>
      </c>
      <c r="S68" s="6">
        <v>44980</v>
      </c>
      <c r="T68" s="4" t="s">
        <v>34</v>
      </c>
      <c r="U68" s="4">
        <v>1491</v>
      </c>
      <c r="V68" s="4">
        <v>0</v>
      </c>
      <c r="W68" s="4">
        <v>0</v>
      </c>
      <c r="X68" s="4" t="s">
        <v>372</v>
      </c>
      <c r="Y68" s="4" t="s">
        <v>42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44976</v>
      </c>
      <c r="G69" s="6">
        <v>44977</v>
      </c>
      <c r="H69" s="4">
        <v>1</v>
      </c>
      <c r="I69" s="4">
        <v>1</v>
      </c>
      <c r="J69" s="4">
        <v>1</v>
      </c>
      <c r="K69" s="4" t="s">
        <v>30</v>
      </c>
      <c r="L69" s="4">
        <v>1153</v>
      </c>
      <c r="M69" s="4">
        <v>1153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44973</v>
      </c>
      <c r="S69" s="6">
        <v>44980</v>
      </c>
      <c r="T69" s="4" t="s">
        <v>34</v>
      </c>
      <c r="U69" s="4">
        <v>1153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44976</v>
      </c>
      <c r="G70" s="6">
        <v>44977</v>
      </c>
      <c r="H70" s="4">
        <v>1</v>
      </c>
      <c r="I70" s="4">
        <v>1</v>
      </c>
      <c r="J70" s="4">
        <v>1</v>
      </c>
      <c r="K70" s="4" t="s">
        <v>30</v>
      </c>
      <c r="L70" s="4">
        <v>2497</v>
      </c>
      <c r="M70" s="4">
        <v>2497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44974</v>
      </c>
      <c r="S70" s="6">
        <v>44980</v>
      </c>
      <c r="T70" s="4" t="s">
        <v>34</v>
      </c>
      <c r="U70" s="4">
        <v>2497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44975</v>
      </c>
      <c r="G71" s="6">
        <v>44977</v>
      </c>
      <c r="H71" s="4">
        <v>1</v>
      </c>
      <c r="I71" s="4">
        <v>2</v>
      </c>
      <c r="J71" s="4">
        <v>2</v>
      </c>
      <c r="K71" s="4" t="s">
        <v>30</v>
      </c>
      <c r="L71" s="4">
        <v>522</v>
      </c>
      <c r="M71" s="4">
        <v>522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44974</v>
      </c>
      <c r="S71" s="6">
        <v>44980</v>
      </c>
      <c r="T71" s="4" t="s">
        <v>34</v>
      </c>
      <c r="U71" s="4">
        <v>522</v>
      </c>
      <c r="V71" s="4">
        <v>0</v>
      </c>
      <c r="W71" s="4">
        <v>0</v>
      </c>
      <c r="X71" s="4" t="s">
        <v>42</v>
      </c>
      <c r="Y71" s="4" t="s">
        <v>42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61</v>
      </c>
      <c r="F72" s="6">
        <v>44976</v>
      </c>
      <c r="G72" s="6">
        <v>44977</v>
      </c>
      <c r="H72" s="4">
        <v>1</v>
      </c>
      <c r="I72" s="4">
        <v>1</v>
      </c>
      <c r="J72" s="4">
        <v>1</v>
      </c>
      <c r="K72" s="4" t="s">
        <v>30</v>
      </c>
      <c r="L72" s="4">
        <v>308</v>
      </c>
      <c r="M72" s="4">
        <v>308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44974</v>
      </c>
      <c r="S72" s="6">
        <v>44980</v>
      </c>
      <c r="T72" s="4" t="s">
        <v>34</v>
      </c>
      <c r="U72" s="4">
        <v>308</v>
      </c>
      <c r="V72" s="4">
        <v>0</v>
      </c>
      <c r="W72" s="4">
        <v>0</v>
      </c>
      <c r="X72" s="4" t="s">
        <v>392</v>
      </c>
      <c r="Y72" s="4" t="s">
        <v>42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44976</v>
      </c>
      <c r="G73" s="6">
        <v>44977</v>
      </c>
      <c r="H73" s="4">
        <v>1</v>
      </c>
      <c r="I73" s="4">
        <v>1</v>
      </c>
      <c r="J73" s="4">
        <v>1</v>
      </c>
      <c r="K73" s="4" t="s">
        <v>30</v>
      </c>
      <c r="L73" s="4">
        <v>703</v>
      </c>
      <c r="M73" s="4">
        <v>703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44974</v>
      </c>
      <c r="S73" s="6">
        <v>44980</v>
      </c>
      <c r="T73" s="4" t="s">
        <v>34</v>
      </c>
      <c r="U73" s="4">
        <v>703</v>
      </c>
      <c r="V73" s="4">
        <v>0</v>
      </c>
      <c r="W73" s="4">
        <v>0</v>
      </c>
      <c r="X73" s="4" t="s">
        <v>397</v>
      </c>
      <c r="Y73" s="4" t="s">
        <v>398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44975</v>
      </c>
      <c r="G74" s="6">
        <v>44977</v>
      </c>
      <c r="H74" s="4">
        <v>2</v>
      </c>
      <c r="I74" s="4">
        <v>2</v>
      </c>
      <c r="J74" s="4">
        <v>4</v>
      </c>
      <c r="K74" s="4" t="s">
        <v>30</v>
      </c>
      <c r="L74" s="4">
        <v>15012</v>
      </c>
      <c r="M74" s="4">
        <v>15012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44974</v>
      </c>
      <c r="S74" s="6">
        <v>44980</v>
      </c>
      <c r="T74" s="4" t="s">
        <v>34</v>
      </c>
      <c r="U74" s="4">
        <v>15012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44976</v>
      </c>
      <c r="G75" s="6">
        <v>44977</v>
      </c>
      <c r="H75" s="4">
        <v>1</v>
      </c>
      <c r="I75" s="4">
        <v>1</v>
      </c>
      <c r="J75" s="4">
        <v>1</v>
      </c>
      <c r="K75" s="4" t="s">
        <v>30</v>
      </c>
      <c r="L75" s="4">
        <v>368</v>
      </c>
      <c r="M75" s="4">
        <v>368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44974</v>
      </c>
      <c r="S75" s="6">
        <v>44980</v>
      </c>
      <c r="T75" s="4" t="s">
        <v>34</v>
      </c>
      <c r="U75" s="4">
        <v>368</v>
      </c>
      <c r="V75" s="4">
        <v>0</v>
      </c>
      <c r="W75" s="4">
        <v>0</v>
      </c>
      <c r="X75" s="4" t="s">
        <v>409</v>
      </c>
      <c r="Y75" s="4" t="s">
        <v>42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407</v>
      </c>
      <c r="F76" s="6">
        <v>44974</v>
      </c>
      <c r="G76" s="6">
        <v>44977</v>
      </c>
      <c r="H76" s="4">
        <v>1</v>
      </c>
      <c r="I76" s="4">
        <v>3</v>
      </c>
      <c r="J76" s="4">
        <v>3</v>
      </c>
      <c r="K76" s="4" t="s">
        <v>30</v>
      </c>
      <c r="L76" s="4">
        <v>2630</v>
      </c>
      <c r="M76" s="4">
        <v>2630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44974</v>
      </c>
      <c r="S76" s="6">
        <v>44980</v>
      </c>
      <c r="T76" s="4" t="s">
        <v>34</v>
      </c>
      <c r="U76" s="4">
        <v>2630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44976</v>
      </c>
      <c r="G77" s="6">
        <v>44977</v>
      </c>
      <c r="H77" s="4">
        <v>1</v>
      </c>
      <c r="I77" s="4">
        <v>1</v>
      </c>
      <c r="J77" s="4">
        <v>1</v>
      </c>
      <c r="K77" s="4" t="s">
        <v>30</v>
      </c>
      <c r="L77" s="4">
        <v>212</v>
      </c>
      <c r="M77" s="4">
        <v>212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44974</v>
      </c>
      <c r="S77" s="6">
        <v>44980</v>
      </c>
      <c r="T77" s="4" t="s">
        <v>34</v>
      </c>
      <c r="U77" s="4">
        <v>212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169</v>
      </c>
      <c r="F78" s="6">
        <v>44974</v>
      </c>
      <c r="G78" s="6">
        <v>44977</v>
      </c>
      <c r="H78" s="4">
        <v>1</v>
      </c>
      <c r="I78" s="4">
        <v>3</v>
      </c>
      <c r="J78" s="4">
        <v>3</v>
      </c>
      <c r="K78" s="4" t="s">
        <v>30</v>
      </c>
      <c r="L78" s="4">
        <v>660</v>
      </c>
      <c r="M78" s="4">
        <v>660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44974</v>
      </c>
      <c r="S78" s="6">
        <v>44980</v>
      </c>
      <c r="T78" s="4" t="s">
        <v>34</v>
      </c>
      <c r="U78" s="4">
        <v>660</v>
      </c>
      <c r="V78" s="4">
        <v>0</v>
      </c>
      <c r="W78" s="4">
        <v>0</v>
      </c>
      <c r="X78" s="4" t="s">
        <v>424</v>
      </c>
      <c r="Y78" s="4" t="s">
        <v>42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374</v>
      </c>
      <c r="E79" s="4" t="s">
        <v>426</v>
      </c>
      <c r="F79" s="6">
        <v>44975</v>
      </c>
      <c r="G79" s="6">
        <v>44977</v>
      </c>
      <c r="H79" s="4">
        <v>1</v>
      </c>
      <c r="I79" s="4">
        <v>2</v>
      </c>
      <c r="J79" s="4">
        <v>2</v>
      </c>
      <c r="K79" s="4" t="s">
        <v>30</v>
      </c>
      <c r="L79" s="4">
        <v>4257</v>
      </c>
      <c r="M79" s="4">
        <v>4257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44974</v>
      </c>
      <c r="S79" s="6">
        <v>44980</v>
      </c>
      <c r="T79" s="4" t="s">
        <v>34</v>
      </c>
      <c r="U79" s="4">
        <v>4257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169</v>
      </c>
      <c r="F80" s="6">
        <v>44975</v>
      </c>
      <c r="G80" s="6">
        <v>44977</v>
      </c>
      <c r="H80" s="4">
        <v>1</v>
      </c>
      <c r="I80" s="4">
        <v>2</v>
      </c>
      <c r="J80" s="4">
        <v>2</v>
      </c>
      <c r="K80" s="4" t="s">
        <v>30</v>
      </c>
      <c r="L80" s="4">
        <v>308</v>
      </c>
      <c r="M80" s="4">
        <v>308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44974</v>
      </c>
      <c r="S80" s="6">
        <v>44980</v>
      </c>
      <c r="T80" s="4" t="s">
        <v>34</v>
      </c>
      <c r="U80" s="4">
        <v>308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210</v>
      </c>
      <c r="F81" s="6">
        <v>44975</v>
      </c>
      <c r="G81" s="6">
        <v>44977</v>
      </c>
      <c r="H81" s="4">
        <v>1</v>
      </c>
      <c r="I81" s="4">
        <v>2</v>
      </c>
      <c r="J81" s="4">
        <v>2</v>
      </c>
      <c r="K81" s="4" t="s">
        <v>30</v>
      </c>
      <c r="L81" s="4">
        <v>1268</v>
      </c>
      <c r="M81" s="4">
        <v>1268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44974</v>
      </c>
      <c r="S81" s="6">
        <v>44980</v>
      </c>
      <c r="T81" s="4" t="s">
        <v>34</v>
      </c>
      <c r="U81" s="4">
        <v>1268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44976</v>
      </c>
      <c r="G82" s="6">
        <v>44977</v>
      </c>
      <c r="H82" s="4">
        <v>1</v>
      </c>
      <c r="I82" s="4">
        <v>1</v>
      </c>
      <c r="J82" s="4">
        <v>1</v>
      </c>
      <c r="K82" s="4" t="s">
        <v>30</v>
      </c>
      <c r="L82" s="4">
        <v>1004</v>
      </c>
      <c r="M82" s="4">
        <v>1004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44974</v>
      </c>
      <c r="S82" s="6">
        <v>44980</v>
      </c>
      <c r="T82" s="4" t="s">
        <v>34</v>
      </c>
      <c r="U82" s="4">
        <v>1004</v>
      </c>
      <c r="V82" s="4">
        <v>0</v>
      </c>
      <c r="W82" s="4">
        <v>0</v>
      </c>
      <c r="X82" s="4" t="s">
        <v>444</v>
      </c>
      <c r="Y82" s="4" t="s">
        <v>42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6">
        <v>44976</v>
      </c>
      <c r="G83" s="6">
        <v>44977</v>
      </c>
      <c r="H83" s="4">
        <v>1</v>
      </c>
      <c r="I83" s="4">
        <v>1</v>
      </c>
      <c r="J83" s="4">
        <v>1</v>
      </c>
      <c r="K83" s="4" t="s">
        <v>30</v>
      </c>
      <c r="L83" s="4">
        <v>473</v>
      </c>
      <c r="M83" s="4">
        <v>473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44974</v>
      </c>
      <c r="S83" s="6">
        <v>44980</v>
      </c>
      <c r="T83" s="4" t="s">
        <v>34</v>
      </c>
      <c r="U83" s="4">
        <v>473</v>
      </c>
      <c r="V83" s="4">
        <v>0</v>
      </c>
      <c r="W83" s="4">
        <v>0</v>
      </c>
      <c r="X83" s="4" t="s">
        <v>449</v>
      </c>
      <c r="Y83" s="4" t="s">
        <v>42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44976</v>
      </c>
      <c r="G84" s="6">
        <v>44977</v>
      </c>
      <c r="H84" s="4">
        <v>1</v>
      </c>
      <c r="I84" s="4">
        <v>1</v>
      </c>
      <c r="J84" s="4">
        <v>1</v>
      </c>
      <c r="K84" s="4" t="s">
        <v>30</v>
      </c>
      <c r="L84" s="4">
        <v>644</v>
      </c>
      <c r="M84" s="4">
        <v>644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44975</v>
      </c>
      <c r="S84" s="6">
        <v>44980</v>
      </c>
      <c r="T84" s="4" t="s">
        <v>34</v>
      </c>
      <c r="U84" s="4">
        <v>644</v>
      </c>
      <c r="V84" s="4">
        <v>0</v>
      </c>
      <c r="W84" s="4">
        <v>0</v>
      </c>
      <c r="X84" s="4" t="s">
        <v>454</v>
      </c>
      <c r="Y84" s="4" t="s">
        <v>42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39</v>
      </c>
      <c r="F85" s="6">
        <v>44975</v>
      </c>
      <c r="G85" s="6">
        <v>44977</v>
      </c>
      <c r="H85" s="4">
        <v>1</v>
      </c>
      <c r="I85" s="4">
        <v>2</v>
      </c>
      <c r="J85" s="4">
        <v>2</v>
      </c>
      <c r="K85" s="4" t="s">
        <v>30</v>
      </c>
      <c r="L85" s="4">
        <v>1220</v>
      </c>
      <c r="M85" s="4">
        <v>1220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44975</v>
      </c>
      <c r="S85" s="6">
        <v>44980</v>
      </c>
      <c r="T85" s="4" t="s">
        <v>34</v>
      </c>
      <c r="U85" s="4">
        <v>1220</v>
      </c>
      <c r="V85" s="4">
        <v>0</v>
      </c>
      <c r="W85" s="4">
        <v>0</v>
      </c>
      <c r="X85" s="4" t="s">
        <v>458</v>
      </c>
      <c r="Y85" s="4" t="s">
        <v>42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44975</v>
      </c>
      <c r="G86" s="6">
        <v>44977</v>
      </c>
      <c r="H86" s="4">
        <v>1</v>
      </c>
      <c r="I86" s="4">
        <v>2</v>
      </c>
      <c r="J86" s="4">
        <v>2</v>
      </c>
      <c r="K86" s="4" t="s">
        <v>30</v>
      </c>
      <c r="L86" s="4">
        <v>926</v>
      </c>
      <c r="M86" s="4">
        <v>926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44975</v>
      </c>
      <c r="S86" s="6">
        <v>44980</v>
      </c>
      <c r="T86" s="4" t="s">
        <v>34</v>
      </c>
      <c r="U86" s="4">
        <v>926</v>
      </c>
      <c r="V86" s="4">
        <v>0</v>
      </c>
      <c r="W86" s="4">
        <v>0</v>
      </c>
      <c r="X86" s="4" t="s">
        <v>463</v>
      </c>
      <c r="Y86" s="4" t="s">
        <v>42</v>
      </c>
    </row>
    <row r="87" s="4" customFormat="1" spans="1:25">
      <c r="A87" s="4" t="s">
        <v>464</v>
      </c>
      <c r="B87" s="4" t="s">
        <v>26</v>
      </c>
      <c r="C87" s="4" t="s">
        <v>27</v>
      </c>
      <c r="D87" s="4" t="s">
        <v>465</v>
      </c>
      <c r="E87" s="4" t="s">
        <v>466</v>
      </c>
      <c r="F87" s="6">
        <v>44976</v>
      </c>
      <c r="G87" s="6">
        <v>44977</v>
      </c>
      <c r="H87" s="4">
        <v>1</v>
      </c>
      <c r="I87" s="4">
        <v>1</v>
      </c>
      <c r="J87" s="4">
        <v>1</v>
      </c>
      <c r="K87" s="4" t="s">
        <v>30</v>
      </c>
      <c r="L87" s="4">
        <v>1711</v>
      </c>
      <c r="M87" s="4">
        <v>1711</v>
      </c>
      <c r="N87" s="4" t="s">
        <v>467</v>
      </c>
      <c r="O87" s="4" t="s">
        <v>32</v>
      </c>
      <c r="P87" s="4" t="s">
        <v>33</v>
      </c>
      <c r="Q87" s="4">
        <v>0</v>
      </c>
      <c r="R87" s="7">
        <v>44975</v>
      </c>
      <c r="S87" s="6">
        <v>44980</v>
      </c>
      <c r="T87" s="4" t="s">
        <v>34</v>
      </c>
      <c r="U87" s="4">
        <v>1711</v>
      </c>
      <c r="V87" s="4">
        <v>0</v>
      </c>
      <c r="W87" s="4">
        <v>0</v>
      </c>
      <c r="X87" s="4" t="s">
        <v>468</v>
      </c>
      <c r="Y87" s="4" t="s">
        <v>469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157</v>
      </c>
      <c r="F88" s="6">
        <v>44976</v>
      </c>
      <c r="G88" s="6">
        <v>44977</v>
      </c>
      <c r="H88" s="4">
        <v>1</v>
      </c>
      <c r="I88" s="4">
        <v>1</v>
      </c>
      <c r="J88" s="4">
        <v>1</v>
      </c>
      <c r="K88" s="4" t="s">
        <v>30</v>
      </c>
      <c r="L88" s="4">
        <v>2249</v>
      </c>
      <c r="M88" s="4">
        <v>2249</v>
      </c>
      <c r="N88" s="4" t="s">
        <v>472</v>
      </c>
      <c r="O88" s="4" t="s">
        <v>32</v>
      </c>
      <c r="P88" s="4" t="s">
        <v>33</v>
      </c>
      <c r="Q88" s="4">
        <v>0</v>
      </c>
      <c r="R88" s="7">
        <v>44975</v>
      </c>
      <c r="S88" s="6">
        <v>44980</v>
      </c>
      <c r="T88" s="4" t="s">
        <v>34</v>
      </c>
      <c r="U88" s="4">
        <v>2249</v>
      </c>
      <c r="V88" s="4">
        <v>0</v>
      </c>
      <c r="W88" s="4">
        <v>0</v>
      </c>
      <c r="X88" s="4" t="s">
        <v>473</v>
      </c>
      <c r="Y88" s="4" t="s">
        <v>42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476</v>
      </c>
      <c r="F89" s="6">
        <v>44976</v>
      </c>
      <c r="G89" s="6">
        <v>44977</v>
      </c>
      <c r="H89" s="4">
        <v>1</v>
      </c>
      <c r="I89" s="4">
        <v>1</v>
      </c>
      <c r="J89" s="4">
        <v>1</v>
      </c>
      <c r="K89" s="4" t="s">
        <v>30</v>
      </c>
      <c r="L89" s="4">
        <v>872</v>
      </c>
      <c r="M89" s="4">
        <v>872</v>
      </c>
      <c r="N89" s="4" t="s">
        <v>477</v>
      </c>
      <c r="O89" s="4" t="s">
        <v>32</v>
      </c>
      <c r="P89" s="4" t="s">
        <v>33</v>
      </c>
      <c r="Q89" s="4">
        <v>0</v>
      </c>
      <c r="R89" s="7">
        <v>44975</v>
      </c>
      <c r="S89" s="6">
        <v>44980</v>
      </c>
      <c r="T89" s="4" t="s">
        <v>34</v>
      </c>
      <c r="U89" s="4">
        <v>872</v>
      </c>
      <c r="V89" s="4">
        <v>0</v>
      </c>
      <c r="W89" s="4">
        <v>0</v>
      </c>
      <c r="X89" s="4" t="s">
        <v>478</v>
      </c>
      <c r="Y89" s="4" t="s">
        <v>479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6">
        <v>44976</v>
      </c>
      <c r="G90" s="6">
        <v>44977</v>
      </c>
      <c r="H90" s="4">
        <v>1</v>
      </c>
      <c r="I90" s="4">
        <v>1</v>
      </c>
      <c r="J90" s="4">
        <v>1</v>
      </c>
      <c r="K90" s="4" t="s">
        <v>30</v>
      </c>
      <c r="L90" s="4">
        <v>3491</v>
      </c>
      <c r="M90" s="4">
        <v>3491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44975</v>
      </c>
      <c r="S90" s="6">
        <v>44980</v>
      </c>
      <c r="T90" s="4" t="s">
        <v>34</v>
      </c>
      <c r="U90" s="4">
        <v>3491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210</v>
      </c>
      <c r="F91" s="6">
        <v>44976</v>
      </c>
      <c r="G91" s="6">
        <v>44977</v>
      </c>
      <c r="H91" s="4">
        <v>1</v>
      </c>
      <c r="I91" s="4">
        <v>1</v>
      </c>
      <c r="J91" s="4">
        <v>1</v>
      </c>
      <c r="K91" s="4" t="s">
        <v>30</v>
      </c>
      <c r="L91" s="4">
        <v>883</v>
      </c>
      <c r="M91" s="4">
        <v>883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44975</v>
      </c>
      <c r="S91" s="6">
        <v>44980</v>
      </c>
      <c r="T91" s="4" t="s">
        <v>34</v>
      </c>
      <c r="U91" s="4">
        <v>883</v>
      </c>
      <c r="V91" s="4">
        <v>0</v>
      </c>
      <c r="W91" s="4">
        <v>0</v>
      </c>
      <c r="X91" s="4" t="s">
        <v>489</v>
      </c>
      <c r="Y91" s="4" t="s">
        <v>42</v>
      </c>
    </row>
    <row r="92" s="4" customFormat="1" spans="1:25">
      <c r="A92" s="4" t="s">
        <v>490</v>
      </c>
      <c r="B92" s="4" t="s">
        <v>26</v>
      </c>
      <c r="C92" s="4" t="s">
        <v>27</v>
      </c>
      <c r="D92" s="4" t="s">
        <v>491</v>
      </c>
      <c r="E92" s="4" t="s">
        <v>492</v>
      </c>
      <c r="F92" s="6">
        <v>44975</v>
      </c>
      <c r="G92" s="6">
        <v>44977</v>
      </c>
      <c r="H92" s="4">
        <v>2</v>
      </c>
      <c r="I92" s="4">
        <v>2</v>
      </c>
      <c r="J92" s="4">
        <v>4</v>
      </c>
      <c r="K92" s="4" t="s">
        <v>30</v>
      </c>
      <c r="L92" s="4">
        <v>1672</v>
      </c>
      <c r="M92" s="4">
        <v>1672</v>
      </c>
      <c r="N92" s="4" t="s">
        <v>493</v>
      </c>
      <c r="O92" s="4" t="s">
        <v>32</v>
      </c>
      <c r="P92" s="4" t="s">
        <v>33</v>
      </c>
      <c r="Q92" s="4">
        <v>0</v>
      </c>
      <c r="R92" s="7">
        <v>44975</v>
      </c>
      <c r="S92" s="6">
        <v>44980</v>
      </c>
      <c r="T92" s="4" t="s">
        <v>34</v>
      </c>
      <c r="U92" s="4">
        <v>1672</v>
      </c>
      <c r="V92" s="4">
        <v>0</v>
      </c>
      <c r="W92" s="4">
        <v>0</v>
      </c>
      <c r="X92" s="4" t="s">
        <v>494</v>
      </c>
      <c r="Y92" s="4" t="s">
        <v>495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497</v>
      </c>
      <c r="E93" s="4" t="s">
        <v>169</v>
      </c>
      <c r="F93" s="6">
        <v>44975</v>
      </c>
      <c r="G93" s="6">
        <v>44977</v>
      </c>
      <c r="H93" s="4">
        <v>1</v>
      </c>
      <c r="I93" s="4">
        <v>2</v>
      </c>
      <c r="J93" s="4">
        <v>2</v>
      </c>
      <c r="K93" s="4" t="s">
        <v>30</v>
      </c>
      <c r="L93" s="4">
        <v>3090</v>
      </c>
      <c r="M93" s="4">
        <v>3090</v>
      </c>
      <c r="N93" s="4" t="s">
        <v>498</v>
      </c>
      <c r="O93" s="4" t="s">
        <v>32</v>
      </c>
      <c r="P93" s="4" t="s">
        <v>33</v>
      </c>
      <c r="Q93" s="4">
        <v>0</v>
      </c>
      <c r="R93" s="7">
        <v>44975</v>
      </c>
      <c r="S93" s="6">
        <v>44980</v>
      </c>
      <c r="T93" s="4" t="s">
        <v>34</v>
      </c>
      <c r="U93" s="4">
        <v>3090</v>
      </c>
      <c r="V93" s="4">
        <v>0</v>
      </c>
      <c r="W93" s="4">
        <v>0</v>
      </c>
      <c r="X93" s="4" t="s">
        <v>499</v>
      </c>
      <c r="Y93" s="4" t="s">
        <v>500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503</v>
      </c>
      <c r="F94" s="6">
        <v>44975</v>
      </c>
      <c r="G94" s="6">
        <v>44977</v>
      </c>
      <c r="H94" s="4">
        <v>1</v>
      </c>
      <c r="I94" s="4">
        <v>2</v>
      </c>
      <c r="J94" s="4">
        <v>2</v>
      </c>
      <c r="K94" s="4" t="s">
        <v>30</v>
      </c>
      <c r="L94" s="4">
        <v>1380</v>
      </c>
      <c r="M94" s="4">
        <v>1380</v>
      </c>
      <c r="N94" s="4" t="s">
        <v>504</v>
      </c>
      <c r="O94" s="4" t="s">
        <v>32</v>
      </c>
      <c r="P94" s="4" t="s">
        <v>33</v>
      </c>
      <c r="Q94" s="4">
        <v>0</v>
      </c>
      <c r="R94" s="7">
        <v>44975</v>
      </c>
      <c r="S94" s="6">
        <v>44980</v>
      </c>
      <c r="T94" s="4" t="s">
        <v>34</v>
      </c>
      <c r="U94" s="4">
        <v>1380</v>
      </c>
      <c r="V94" s="4">
        <v>0</v>
      </c>
      <c r="W94" s="4">
        <v>0</v>
      </c>
      <c r="X94" s="4" t="s">
        <v>505</v>
      </c>
      <c r="Y94" s="4" t="s">
        <v>42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508</v>
      </c>
      <c r="F95" s="6">
        <v>44976</v>
      </c>
      <c r="G95" s="6">
        <v>44977</v>
      </c>
      <c r="H95" s="4">
        <v>1</v>
      </c>
      <c r="I95" s="4">
        <v>1</v>
      </c>
      <c r="J95" s="4">
        <v>1</v>
      </c>
      <c r="K95" s="4" t="s">
        <v>30</v>
      </c>
      <c r="L95" s="4">
        <v>929</v>
      </c>
      <c r="M95" s="4">
        <v>929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44975</v>
      </c>
      <c r="S95" s="6">
        <v>44980</v>
      </c>
      <c r="T95" s="4" t="s">
        <v>34</v>
      </c>
      <c r="U95" s="4">
        <v>929</v>
      </c>
      <c r="V95" s="4">
        <v>0</v>
      </c>
      <c r="W95" s="4">
        <v>0</v>
      </c>
      <c r="X95" s="4" t="s">
        <v>510</v>
      </c>
      <c r="Y95" s="4" t="s">
        <v>42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512</v>
      </c>
      <c r="E96" s="4" t="s">
        <v>513</v>
      </c>
      <c r="F96" s="6">
        <v>44976</v>
      </c>
      <c r="G96" s="6">
        <v>44977</v>
      </c>
      <c r="H96" s="4">
        <v>1</v>
      </c>
      <c r="I96" s="4">
        <v>1</v>
      </c>
      <c r="J96" s="4">
        <v>1</v>
      </c>
      <c r="K96" s="4" t="s">
        <v>30</v>
      </c>
      <c r="L96" s="4">
        <v>160</v>
      </c>
      <c r="M96" s="4">
        <v>160</v>
      </c>
      <c r="N96" s="4" t="s">
        <v>514</v>
      </c>
      <c r="O96" s="4" t="s">
        <v>32</v>
      </c>
      <c r="P96" s="4" t="s">
        <v>33</v>
      </c>
      <c r="Q96" s="4">
        <v>0</v>
      </c>
      <c r="R96" s="7">
        <v>44975</v>
      </c>
      <c r="S96" s="6">
        <v>44980</v>
      </c>
      <c r="T96" s="4" t="s">
        <v>34</v>
      </c>
      <c r="U96" s="4">
        <v>160</v>
      </c>
      <c r="V96" s="4">
        <v>0</v>
      </c>
      <c r="W96" s="4">
        <v>0</v>
      </c>
      <c r="X96" s="4" t="s">
        <v>515</v>
      </c>
      <c r="Y96" s="4" t="s">
        <v>516</v>
      </c>
    </row>
    <row r="97" s="4" customFormat="1" spans="1:25">
      <c r="A97" s="4" t="s">
        <v>517</v>
      </c>
      <c r="B97" s="4" t="s">
        <v>26</v>
      </c>
      <c r="C97" s="4" t="s">
        <v>27</v>
      </c>
      <c r="D97" s="4" t="s">
        <v>518</v>
      </c>
      <c r="E97" s="4" t="s">
        <v>39</v>
      </c>
      <c r="F97" s="6">
        <v>44975</v>
      </c>
      <c r="G97" s="6">
        <v>44977</v>
      </c>
      <c r="H97" s="4">
        <v>1</v>
      </c>
      <c r="I97" s="4">
        <v>2</v>
      </c>
      <c r="J97" s="4">
        <v>2</v>
      </c>
      <c r="K97" s="4" t="s">
        <v>30</v>
      </c>
      <c r="L97" s="4">
        <v>662</v>
      </c>
      <c r="M97" s="4">
        <v>662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44975</v>
      </c>
      <c r="S97" s="6">
        <v>44980</v>
      </c>
      <c r="T97" s="4" t="s">
        <v>34</v>
      </c>
      <c r="U97" s="4">
        <v>662</v>
      </c>
      <c r="V97" s="4">
        <v>0</v>
      </c>
      <c r="W97" s="4">
        <v>0</v>
      </c>
      <c r="X97" s="4" t="s">
        <v>520</v>
      </c>
      <c r="Y97" s="4" t="s">
        <v>42</v>
      </c>
    </row>
    <row r="98" s="4" customFormat="1" spans="1:25">
      <c r="A98" s="4" t="s">
        <v>521</v>
      </c>
      <c r="B98" s="4" t="s">
        <v>26</v>
      </c>
      <c r="C98" s="4" t="s">
        <v>27</v>
      </c>
      <c r="D98" s="4" t="s">
        <v>522</v>
      </c>
      <c r="E98" s="4" t="s">
        <v>523</v>
      </c>
      <c r="F98" s="6">
        <v>44976</v>
      </c>
      <c r="G98" s="6">
        <v>44977</v>
      </c>
      <c r="H98" s="4">
        <v>1</v>
      </c>
      <c r="I98" s="4">
        <v>1</v>
      </c>
      <c r="J98" s="4">
        <v>1</v>
      </c>
      <c r="K98" s="4" t="s">
        <v>30</v>
      </c>
      <c r="L98" s="4">
        <v>740</v>
      </c>
      <c r="M98" s="4">
        <v>740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44975</v>
      </c>
      <c r="S98" s="6">
        <v>44980</v>
      </c>
      <c r="T98" s="4" t="s">
        <v>34</v>
      </c>
      <c r="U98" s="4">
        <v>740</v>
      </c>
      <c r="V98" s="4">
        <v>0</v>
      </c>
      <c r="W98" s="4">
        <v>0</v>
      </c>
      <c r="X98" s="4" t="s">
        <v>525</v>
      </c>
      <c r="Y98" s="4" t="s">
        <v>42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528</v>
      </c>
      <c r="F99" s="6">
        <v>44976</v>
      </c>
      <c r="G99" s="6">
        <v>44977</v>
      </c>
      <c r="H99" s="4">
        <v>1</v>
      </c>
      <c r="I99" s="4">
        <v>1</v>
      </c>
      <c r="J99" s="4">
        <v>1</v>
      </c>
      <c r="K99" s="4" t="s">
        <v>30</v>
      </c>
      <c r="L99" s="4">
        <v>2060</v>
      </c>
      <c r="M99" s="4">
        <v>2060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44975</v>
      </c>
      <c r="S99" s="6">
        <v>44980</v>
      </c>
      <c r="T99" s="4" t="s">
        <v>34</v>
      </c>
      <c r="U99" s="4">
        <v>2060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517</v>
      </c>
      <c r="B100" s="4" t="s">
        <v>26</v>
      </c>
      <c r="C100" s="4" t="s">
        <v>70</v>
      </c>
      <c r="D100" s="4" t="s">
        <v>518</v>
      </c>
      <c r="E100" s="4" t="s">
        <v>39</v>
      </c>
      <c r="F100" s="6">
        <v>44975</v>
      </c>
      <c r="G100" s="6">
        <v>44977</v>
      </c>
      <c r="H100" s="4">
        <v>1</v>
      </c>
      <c r="I100" s="4">
        <v>2</v>
      </c>
      <c r="J100" s="4">
        <v>2</v>
      </c>
      <c r="K100" s="4" t="s">
        <v>30</v>
      </c>
      <c r="L100" s="4">
        <v>-662</v>
      </c>
      <c r="M100" s="4">
        <v>-662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44975</v>
      </c>
      <c r="S100" s="6">
        <v>44980</v>
      </c>
      <c r="T100" s="4" t="s">
        <v>34</v>
      </c>
      <c r="U100" s="4">
        <v>-662</v>
      </c>
      <c r="V100" s="4">
        <v>0</v>
      </c>
      <c r="W100" s="4">
        <v>0</v>
      </c>
      <c r="X100" s="4" t="s">
        <v>520</v>
      </c>
      <c r="Y100" s="4" t="s">
        <v>42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366</v>
      </c>
      <c r="F101" s="6">
        <v>44975</v>
      </c>
      <c r="G101" s="6">
        <v>44977</v>
      </c>
      <c r="H101" s="4">
        <v>1</v>
      </c>
      <c r="I101" s="4">
        <v>2</v>
      </c>
      <c r="J101" s="4">
        <v>2</v>
      </c>
      <c r="K101" s="4" t="s">
        <v>30</v>
      </c>
      <c r="L101" s="4">
        <v>1470</v>
      </c>
      <c r="M101" s="4">
        <v>1470</v>
      </c>
      <c r="N101" s="4" t="s">
        <v>534</v>
      </c>
      <c r="O101" s="4" t="s">
        <v>32</v>
      </c>
      <c r="P101" s="4" t="s">
        <v>33</v>
      </c>
      <c r="Q101" s="4">
        <v>0</v>
      </c>
      <c r="R101" s="7">
        <v>44975</v>
      </c>
      <c r="S101" s="6">
        <v>44980</v>
      </c>
      <c r="T101" s="4" t="s">
        <v>34</v>
      </c>
      <c r="U101" s="4">
        <v>1470</v>
      </c>
      <c r="V101" s="4">
        <v>0</v>
      </c>
      <c r="W101" s="4">
        <v>0</v>
      </c>
      <c r="X101" s="4" t="s">
        <v>535</v>
      </c>
      <c r="Y101" s="4" t="s">
        <v>42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352</v>
      </c>
      <c r="F102" s="6">
        <v>44976</v>
      </c>
      <c r="G102" s="6">
        <v>44977</v>
      </c>
      <c r="H102" s="4">
        <v>1</v>
      </c>
      <c r="I102" s="4">
        <v>1</v>
      </c>
      <c r="J102" s="4">
        <v>1</v>
      </c>
      <c r="K102" s="4" t="s">
        <v>30</v>
      </c>
      <c r="L102" s="4">
        <v>208</v>
      </c>
      <c r="M102" s="4">
        <v>208</v>
      </c>
      <c r="N102" s="4" t="s">
        <v>538</v>
      </c>
      <c r="O102" s="4" t="s">
        <v>32</v>
      </c>
      <c r="P102" s="4" t="s">
        <v>33</v>
      </c>
      <c r="Q102" s="4">
        <v>0</v>
      </c>
      <c r="R102" s="7">
        <v>44975</v>
      </c>
      <c r="S102" s="6">
        <v>44980</v>
      </c>
      <c r="T102" s="4" t="s">
        <v>34</v>
      </c>
      <c r="U102" s="4">
        <v>208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543</v>
      </c>
      <c r="F103" s="6">
        <v>44976</v>
      </c>
      <c r="G103" s="6">
        <v>44977</v>
      </c>
      <c r="H103" s="4">
        <v>1</v>
      </c>
      <c r="I103" s="4">
        <v>1</v>
      </c>
      <c r="J103" s="4">
        <v>1</v>
      </c>
      <c r="K103" s="4" t="s">
        <v>30</v>
      </c>
      <c r="L103" s="4">
        <v>477</v>
      </c>
      <c r="M103" s="4">
        <v>477</v>
      </c>
      <c r="N103" s="4" t="s">
        <v>544</v>
      </c>
      <c r="O103" s="4" t="s">
        <v>32</v>
      </c>
      <c r="P103" s="4" t="s">
        <v>33</v>
      </c>
      <c r="Q103" s="4">
        <v>0</v>
      </c>
      <c r="R103" s="7">
        <v>44975</v>
      </c>
      <c r="S103" s="6">
        <v>44980</v>
      </c>
      <c r="T103" s="4" t="s">
        <v>34</v>
      </c>
      <c r="U103" s="4">
        <v>477</v>
      </c>
      <c r="V103" s="4">
        <v>0</v>
      </c>
      <c r="W103" s="4">
        <v>0</v>
      </c>
      <c r="X103" s="4" t="s">
        <v>545</v>
      </c>
      <c r="Y103" s="4" t="s">
        <v>42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512</v>
      </c>
      <c r="E104" s="4" t="s">
        <v>547</v>
      </c>
      <c r="F104" s="6">
        <v>44976</v>
      </c>
      <c r="G104" s="6">
        <v>44977</v>
      </c>
      <c r="H104" s="4">
        <v>1</v>
      </c>
      <c r="I104" s="4">
        <v>1</v>
      </c>
      <c r="J104" s="4">
        <v>1</v>
      </c>
      <c r="K104" s="4" t="s">
        <v>30</v>
      </c>
      <c r="L104" s="4">
        <v>193</v>
      </c>
      <c r="M104" s="4">
        <v>193</v>
      </c>
      <c r="N104" s="4" t="s">
        <v>548</v>
      </c>
      <c r="O104" s="4" t="s">
        <v>32</v>
      </c>
      <c r="P104" s="4" t="s">
        <v>33</v>
      </c>
      <c r="Q104" s="4">
        <v>0</v>
      </c>
      <c r="R104" s="7">
        <v>44975</v>
      </c>
      <c r="S104" s="6">
        <v>44980</v>
      </c>
      <c r="T104" s="4" t="s">
        <v>34</v>
      </c>
      <c r="U104" s="4">
        <v>193</v>
      </c>
      <c r="V104" s="4">
        <v>0</v>
      </c>
      <c r="W104" s="4">
        <v>0</v>
      </c>
      <c r="X104" s="4" t="s">
        <v>549</v>
      </c>
      <c r="Y104" s="4" t="s">
        <v>550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134</v>
      </c>
      <c r="F105" s="6">
        <v>44976</v>
      </c>
      <c r="G105" s="6">
        <v>44977</v>
      </c>
      <c r="H105" s="4">
        <v>1</v>
      </c>
      <c r="I105" s="4">
        <v>1</v>
      </c>
      <c r="J105" s="4">
        <v>1</v>
      </c>
      <c r="K105" s="4" t="s">
        <v>30</v>
      </c>
      <c r="L105" s="4">
        <v>661</v>
      </c>
      <c r="M105" s="4">
        <v>661</v>
      </c>
      <c r="N105" s="4" t="s">
        <v>553</v>
      </c>
      <c r="O105" s="4" t="s">
        <v>32</v>
      </c>
      <c r="P105" s="4" t="s">
        <v>33</v>
      </c>
      <c r="Q105" s="4">
        <v>0</v>
      </c>
      <c r="R105" s="7">
        <v>44975</v>
      </c>
      <c r="S105" s="6">
        <v>44980</v>
      </c>
      <c r="T105" s="4" t="s">
        <v>34</v>
      </c>
      <c r="U105" s="4">
        <v>661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557</v>
      </c>
      <c r="E106" s="4" t="s">
        <v>558</v>
      </c>
      <c r="F106" s="6">
        <v>44976</v>
      </c>
      <c r="G106" s="6">
        <v>44977</v>
      </c>
      <c r="H106" s="4">
        <v>1</v>
      </c>
      <c r="I106" s="4">
        <v>1</v>
      </c>
      <c r="J106" s="4">
        <v>1</v>
      </c>
      <c r="K106" s="4" t="s">
        <v>30</v>
      </c>
      <c r="L106" s="4">
        <v>387</v>
      </c>
      <c r="M106" s="4">
        <v>387</v>
      </c>
      <c r="N106" s="4" t="s">
        <v>559</v>
      </c>
      <c r="O106" s="4" t="s">
        <v>32</v>
      </c>
      <c r="P106" s="4" t="s">
        <v>33</v>
      </c>
      <c r="Q106" s="4">
        <v>0</v>
      </c>
      <c r="R106" s="7">
        <v>44976</v>
      </c>
      <c r="S106" s="6">
        <v>44980</v>
      </c>
      <c r="T106" s="4" t="s">
        <v>34</v>
      </c>
      <c r="U106" s="4">
        <v>387</v>
      </c>
      <c r="V106" s="4">
        <v>0</v>
      </c>
      <c r="W106" s="4">
        <v>0</v>
      </c>
      <c r="X106" s="4" t="s">
        <v>560</v>
      </c>
      <c r="Y106" s="4" t="s">
        <v>42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246</v>
      </c>
      <c r="E107" s="4" t="s">
        <v>562</v>
      </c>
      <c r="F107" s="6">
        <v>44976</v>
      </c>
      <c r="G107" s="6">
        <v>44977</v>
      </c>
      <c r="H107" s="4">
        <v>1</v>
      </c>
      <c r="I107" s="4">
        <v>1</v>
      </c>
      <c r="J107" s="4">
        <v>1</v>
      </c>
      <c r="K107" s="4" t="s">
        <v>30</v>
      </c>
      <c r="L107" s="4">
        <v>1064</v>
      </c>
      <c r="M107" s="4">
        <v>1064</v>
      </c>
      <c r="N107" s="4" t="s">
        <v>563</v>
      </c>
      <c r="O107" s="4" t="s">
        <v>32</v>
      </c>
      <c r="P107" s="4" t="s">
        <v>33</v>
      </c>
      <c r="Q107" s="4">
        <v>0</v>
      </c>
      <c r="R107" s="7">
        <v>44976</v>
      </c>
      <c r="S107" s="6">
        <v>44980</v>
      </c>
      <c r="T107" s="4" t="s">
        <v>34</v>
      </c>
      <c r="U107" s="4">
        <v>1064</v>
      </c>
      <c r="V107" s="4">
        <v>0</v>
      </c>
      <c r="W107" s="4">
        <v>0</v>
      </c>
      <c r="X107" s="4" t="s">
        <v>42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39</v>
      </c>
      <c r="F108" s="6">
        <v>44976</v>
      </c>
      <c r="G108" s="6">
        <v>44977</v>
      </c>
      <c r="H108" s="4">
        <v>1</v>
      </c>
      <c r="I108" s="4">
        <v>1</v>
      </c>
      <c r="J108" s="4">
        <v>1</v>
      </c>
      <c r="K108" s="4" t="s">
        <v>30</v>
      </c>
      <c r="L108" s="4">
        <v>635</v>
      </c>
      <c r="M108" s="4">
        <v>635</v>
      </c>
      <c r="N108" s="4" t="s">
        <v>567</v>
      </c>
      <c r="O108" s="4" t="s">
        <v>32</v>
      </c>
      <c r="P108" s="4" t="s">
        <v>33</v>
      </c>
      <c r="Q108" s="4">
        <v>0</v>
      </c>
      <c r="R108" s="7">
        <v>44976</v>
      </c>
      <c r="S108" s="6">
        <v>44980</v>
      </c>
      <c r="T108" s="4" t="s">
        <v>34</v>
      </c>
      <c r="U108" s="4">
        <v>635</v>
      </c>
      <c r="V108" s="4">
        <v>0</v>
      </c>
      <c r="W108" s="4">
        <v>0</v>
      </c>
      <c r="X108" s="4" t="s">
        <v>568</v>
      </c>
      <c r="Y108" s="4" t="s">
        <v>569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571</v>
      </c>
      <c r="E109" s="4" t="s">
        <v>169</v>
      </c>
      <c r="F109" s="6">
        <v>44976</v>
      </c>
      <c r="G109" s="6">
        <v>44977</v>
      </c>
      <c r="H109" s="4">
        <v>1</v>
      </c>
      <c r="I109" s="4">
        <v>1</v>
      </c>
      <c r="J109" s="4">
        <v>1</v>
      </c>
      <c r="K109" s="4" t="s">
        <v>30</v>
      </c>
      <c r="L109" s="4">
        <v>207</v>
      </c>
      <c r="M109" s="4">
        <v>207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44976</v>
      </c>
      <c r="S109" s="6">
        <v>44980</v>
      </c>
      <c r="T109" s="4" t="s">
        <v>34</v>
      </c>
      <c r="U109" s="4">
        <v>207</v>
      </c>
      <c r="V109" s="4">
        <v>0</v>
      </c>
      <c r="W109" s="4">
        <v>0</v>
      </c>
      <c r="X109" s="4" t="s">
        <v>573</v>
      </c>
      <c r="Y109" s="4" t="s">
        <v>42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44976</v>
      </c>
      <c r="G110" s="6">
        <v>44977</v>
      </c>
      <c r="H110" s="4">
        <v>1</v>
      </c>
      <c r="I110" s="4">
        <v>1</v>
      </c>
      <c r="J110" s="4">
        <v>1</v>
      </c>
      <c r="K110" s="4" t="s">
        <v>30</v>
      </c>
      <c r="L110" s="4">
        <v>556</v>
      </c>
      <c r="M110" s="4">
        <v>556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44976</v>
      </c>
      <c r="S110" s="6">
        <v>44980</v>
      </c>
      <c r="T110" s="4" t="s">
        <v>34</v>
      </c>
      <c r="U110" s="4">
        <v>556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582</v>
      </c>
      <c r="F111" s="6">
        <v>44976</v>
      </c>
      <c r="G111" s="6">
        <v>44977</v>
      </c>
      <c r="H111" s="4">
        <v>1</v>
      </c>
      <c r="I111" s="4">
        <v>1</v>
      </c>
      <c r="J111" s="4">
        <v>1</v>
      </c>
      <c r="K111" s="4" t="s">
        <v>30</v>
      </c>
      <c r="L111" s="4">
        <v>577</v>
      </c>
      <c r="M111" s="4">
        <v>577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44976</v>
      </c>
      <c r="S111" s="6">
        <v>44980</v>
      </c>
      <c r="T111" s="4" t="s">
        <v>34</v>
      </c>
      <c r="U111" s="4">
        <v>577</v>
      </c>
      <c r="V111" s="4">
        <v>0</v>
      </c>
      <c r="W111" s="4">
        <v>0</v>
      </c>
      <c r="X111" s="4" t="s">
        <v>584</v>
      </c>
      <c r="Y111" s="4" t="s">
        <v>42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587</v>
      </c>
      <c r="F112" s="6">
        <v>44976</v>
      </c>
      <c r="G112" s="6">
        <v>44977</v>
      </c>
      <c r="H112" s="4">
        <v>1</v>
      </c>
      <c r="I112" s="4">
        <v>1</v>
      </c>
      <c r="J112" s="4">
        <v>1</v>
      </c>
      <c r="K112" s="4" t="s">
        <v>30</v>
      </c>
      <c r="L112" s="4">
        <v>347</v>
      </c>
      <c r="M112" s="4">
        <v>347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44976</v>
      </c>
      <c r="S112" s="6">
        <v>44980</v>
      </c>
      <c r="T112" s="4" t="s">
        <v>34</v>
      </c>
      <c r="U112" s="4">
        <v>347</v>
      </c>
      <c r="V112" s="4">
        <v>0</v>
      </c>
      <c r="W112" s="4">
        <v>0</v>
      </c>
      <c r="X112" s="4" t="s">
        <v>589</v>
      </c>
      <c r="Y112" s="4" t="s">
        <v>590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6">
        <v>44976</v>
      </c>
      <c r="G113" s="6">
        <v>44977</v>
      </c>
      <c r="H113" s="4">
        <v>1</v>
      </c>
      <c r="I113" s="4">
        <v>1</v>
      </c>
      <c r="J113" s="4">
        <v>1</v>
      </c>
      <c r="K113" s="4" t="s">
        <v>30</v>
      </c>
      <c r="L113" s="4">
        <v>1489</v>
      </c>
      <c r="M113" s="4">
        <v>1489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44976</v>
      </c>
      <c r="S113" s="6">
        <v>44980</v>
      </c>
      <c r="T113" s="4" t="s">
        <v>34</v>
      </c>
      <c r="U113" s="4">
        <v>1489</v>
      </c>
      <c r="V113" s="4">
        <v>0</v>
      </c>
      <c r="W113" s="4">
        <v>0</v>
      </c>
      <c r="X113" s="4" t="s">
        <v>595</v>
      </c>
      <c r="Y113" s="4" t="s">
        <v>42</v>
      </c>
    </row>
    <row r="114" s="4" customFormat="1" spans="1:25">
      <c r="A114" s="4" t="s">
        <v>596</v>
      </c>
      <c r="B114" s="4" t="s">
        <v>26</v>
      </c>
      <c r="C114" s="4" t="s">
        <v>27</v>
      </c>
      <c r="D114" s="4" t="s">
        <v>597</v>
      </c>
      <c r="E114" s="4" t="s">
        <v>331</v>
      </c>
      <c r="F114" s="6">
        <v>44976</v>
      </c>
      <c r="G114" s="6">
        <v>44977</v>
      </c>
      <c r="H114" s="4">
        <v>1</v>
      </c>
      <c r="I114" s="4">
        <v>1</v>
      </c>
      <c r="J114" s="4">
        <v>1</v>
      </c>
      <c r="K114" s="4" t="s">
        <v>30</v>
      </c>
      <c r="L114" s="4">
        <v>294</v>
      </c>
      <c r="M114" s="4">
        <v>294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44976</v>
      </c>
      <c r="S114" s="6">
        <v>44980</v>
      </c>
      <c r="T114" s="4" t="s">
        <v>34</v>
      </c>
      <c r="U114" s="4">
        <v>294</v>
      </c>
      <c r="V114" s="4">
        <v>0</v>
      </c>
      <c r="W114" s="4">
        <v>0</v>
      </c>
      <c r="X114" s="4" t="s">
        <v>42</v>
      </c>
      <c r="Y114" s="4" t="s">
        <v>599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507</v>
      </c>
      <c r="E115" s="4" t="s">
        <v>157</v>
      </c>
      <c r="F115" s="6">
        <v>44976</v>
      </c>
      <c r="G115" s="6">
        <v>44977</v>
      </c>
      <c r="H115" s="4">
        <v>1</v>
      </c>
      <c r="I115" s="4">
        <v>1</v>
      </c>
      <c r="J115" s="4">
        <v>1</v>
      </c>
      <c r="K115" s="4" t="s">
        <v>30</v>
      </c>
      <c r="L115" s="4">
        <v>928</v>
      </c>
      <c r="M115" s="4">
        <v>928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44976</v>
      </c>
      <c r="S115" s="6">
        <v>44980</v>
      </c>
      <c r="T115" s="4" t="s">
        <v>34</v>
      </c>
      <c r="U115" s="4">
        <v>928</v>
      </c>
      <c r="V115" s="4">
        <v>0</v>
      </c>
      <c r="W115" s="4">
        <v>0</v>
      </c>
      <c r="X115" s="4" t="s">
        <v>602</v>
      </c>
      <c r="Y115" s="4" t="s">
        <v>42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346</v>
      </c>
      <c r="E116" s="4" t="s">
        <v>169</v>
      </c>
      <c r="F116" s="6">
        <v>44976</v>
      </c>
      <c r="G116" s="6">
        <v>44977</v>
      </c>
      <c r="H116" s="4">
        <v>1</v>
      </c>
      <c r="I116" s="4">
        <v>1</v>
      </c>
      <c r="J116" s="4">
        <v>1</v>
      </c>
      <c r="K116" s="4" t="s">
        <v>30</v>
      </c>
      <c r="L116" s="4">
        <v>393</v>
      </c>
      <c r="M116" s="4">
        <v>393</v>
      </c>
      <c r="N116" s="4" t="s">
        <v>604</v>
      </c>
      <c r="O116" s="4" t="s">
        <v>32</v>
      </c>
      <c r="P116" s="4" t="s">
        <v>33</v>
      </c>
      <c r="Q116" s="4">
        <v>0</v>
      </c>
      <c r="R116" s="7">
        <v>44976</v>
      </c>
      <c r="S116" s="6">
        <v>44980</v>
      </c>
      <c r="T116" s="4" t="s">
        <v>34</v>
      </c>
      <c r="U116" s="4">
        <v>393</v>
      </c>
      <c r="V116" s="4">
        <v>0</v>
      </c>
      <c r="W116" s="4">
        <v>0</v>
      </c>
      <c r="X116" s="4" t="s">
        <v>605</v>
      </c>
      <c r="Y116" s="4" t="s">
        <v>606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210</v>
      </c>
      <c r="F117" s="6">
        <v>44976</v>
      </c>
      <c r="G117" s="6">
        <v>44977</v>
      </c>
      <c r="H117" s="4">
        <v>1</v>
      </c>
      <c r="I117" s="4">
        <v>1</v>
      </c>
      <c r="J117" s="4">
        <v>1</v>
      </c>
      <c r="K117" s="4" t="s">
        <v>30</v>
      </c>
      <c r="L117" s="4">
        <v>903</v>
      </c>
      <c r="M117" s="4">
        <v>903</v>
      </c>
      <c r="N117" s="4" t="s">
        <v>609</v>
      </c>
      <c r="O117" s="4" t="s">
        <v>32</v>
      </c>
      <c r="P117" s="4" t="s">
        <v>33</v>
      </c>
      <c r="Q117" s="4">
        <v>0</v>
      </c>
      <c r="R117" s="7">
        <v>44976</v>
      </c>
      <c r="S117" s="6">
        <v>44980</v>
      </c>
      <c r="T117" s="4" t="s">
        <v>34</v>
      </c>
      <c r="U117" s="4">
        <v>903</v>
      </c>
      <c r="V117" s="4">
        <v>0</v>
      </c>
      <c r="W117" s="4">
        <v>0</v>
      </c>
      <c r="X117" s="4" t="s">
        <v>610</v>
      </c>
      <c r="Y117" s="4" t="s">
        <v>42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612</v>
      </c>
      <c r="E118" s="4" t="s">
        <v>613</v>
      </c>
      <c r="F118" s="6">
        <v>44976</v>
      </c>
      <c r="G118" s="6">
        <v>44977</v>
      </c>
      <c r="H118" s="4">
        <v>1</v>
      </c>
      <c r="I118" s="4">
        <v>1</v>
      </c>
      <c r="J118" s="4">
        <v>1</v>
      </c>
      <c r="K118" s="4" t="s">
        <v>30</v>
      </c>
      <c r="L118" s="4">
        <v>311</v>
      </c>
      <c r="M118" s="4">
        <v>311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44976</v>
      </c>
      <c r="S118" s="6">
        <v>44980</v>
      </c>
      <c r="T118" s="4" t="s">
        <v>34</v>
      </c>
      <c r="U118" s="4">
        <v>311</v>
      </c>
      <c r="V118" s="4">
        <v>0</v>
      </c>
      <c r="W118" s="4">
        <v>0</v>
      </c>
      <c r="X118" s="4" t="s">
        <v>615</v>
      </c>
      <c r="Y118" s="4" t="s">
        <v>42</v>
      </c>
    </row>
    <row r="119" s="4" customFormat="1" spans="1:25">
      <c r="A119" s="4" t="s">
        <v>616</v>
      </c>
      <c r="B119" s="4" t="s">
        <v>26</v>
      </c>
      <c r="C119" s="4" t="s">
        <v>27</v>
      </c>
      <c r="D119" s="4" t="s">
        <v>617</v>
      </c>
      <c r="E119" s="4" t="s">
        <v>618</v>
      </c>
      <c r="F119" s="6">
        <v>44976</v>
      </c>
      <c r="G119" s="6">
        <v>44977</v>
      </c>
      <c r="H119" s="4">
        <v>1</v>
      </c>
      <c r="I119" s="4">
        <v>1</v>
      </c>
      <c r="J119" s="4">
        <v>1</v>
      </c>
      <c r="K119" s="4" t="s">
        <v>30</v>
      </c>
      <c r="L119" s="4">
        <v>283</v>
      </c>
      <c r="M119" s="4">
        <v>283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44976</v>
      </c>
      <c r="S119" s="6">
        <v>44980</v>
      </c>
      <c r="T119" s="4" t="s">
        <v>34</v>
      </c>
      <c r="U119" s="4">
        <v>283</v>
      </c>
      <c r="V119" s="4">
        <v>0</v>
      </c>
      <c r="W119" s="4">
        <v>0</v>
      </c>
      <c r="X119" s="4" t="s">
        <v>620</v>
      </c>
      <c r="Y119" s="4" t="s">
        <v>42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622</v>
      </c>
      <c r="E120" s="4" t="s">
        <v>623</v>
      </c>
      <c r="F120" s="6">
        <v>44976</v>
      </c>
      <c r="G120" s="6">
        <v>44977</v>
      </c>
      <c r="H120" s="4">
        <v>1</v>
      </c>
      <c r="I120" s="4">
        <v>1</v>
      </c>
      <c r="J120" s="4">
        <v>1</v>
      </c>
      <c r="K120" s="4" t="s">
        <v>30</v>
      </c>
      <c r="L120" s="4">
        <v>1790</v>
      </c>
      <c r="M120" s="4">
        <v>1790</v>
      </c>
      <c r="N120" s="4" t="s">
        <v>624</v>
      </c>
      <c r="O120" s="4" t="s">
        <v>32</v>
      </c>
      <c r="P120" s="4" t="s">
        <v>33</v>
      </c>
      <c r="Q120" s="4">
        <v>0</v>
      </c>
      <c r="R120" s="7">
        <v>44976</v>
      </c>
      <c r="S120" s="6">
        <v>44980</v>
      </c>
      <c r="T120" s="4" t="s">
        <v>34</v>
      </c>
      <c r="U120" s="4">
        <v>1790</v>
      </c>
      <c r="V120" s="4">
        <v>0</v>
      </c>
      <c r="W120" s="4">
        <v>0</v>
      </c>
      <c r="X120" s="4" t="s">
        <v>42</v>
      </c>
      <c r="Y120" s="4" t="s">
        <v>625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571</v>
      </c>
      <c r="E121" s="4" t="s">
        <v>627</v>
      </c>
      <c r="F121" s="6">
        <v>44976</v>
      </c>
      <c r="G121" s="6">
        <v>44977</v>
      </c>
      <c r="H121" s="4">
        <v>1</v>
      </c>
      <c r="I121" s="4">
        <v>1</v>
      </c>
      <c r="J121" s="4">
        <v>1</v>
      </c>
      <c r="K121" s="4" t="s">
        <v>30</v>
      </c>
      <c r="L121" s="4">
        <v>207</v>
      </c>
      <c r="M121" s="4">
        <v>207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44976</v>
      </c>
      <c r="S121" s="6">
        <v>44980</v>
      </c>
      <c r="T121" s="4" t="s">
        <v>34</v>
      </c>
      <c r="U121" s="4">
        <v>207</v>
      </c>
      <c r="V121" s="4">
        <v>0</v>
      </c>
      <c r="W121" s="4">
        <v>0</v>
      </c>
      <c r="X121" s="4" t="s">
        <v>629</v>
      </c>
      <c r="Y121" s="4" t="s">
        <v>42</v>
      </c>
    </row>
    <row r="122" s="4" customFormat="1" spans="1:25">
      <c r="A122" s="4" t="s">
        <v>630</v>
      </c>
      <c r="B122" s="4" t="s">
        <v>26</v>
      </c>
      <c r="C122" s="4" t="s">
        <v>27</v>
      </c>
      <c r="D122" s="4" t="s">
        <v>502</v>
      </c>
      <c r="E122" s="4" t="s">
        <v>631</v>
      </c>
      <c r="F122" s="6">
        <v>44976</v>
      </c>
      <c r="G122" s="6">
        <v>44977</v>
      </c>
      <c r="H122" s="4">
        <v>1</v>
      </c>
      <c r="I122" s="4">
        <v>1</v>
      </c>
      <c r="J122" s="4">
        <v>1</v>
      </c>
      <c r="K122" s="4" t="s">
        <v>30</v>
      </c>
      <c r="L122" s="4">
        <v>565</v>
      </c>
      <c r="M122" s="4">
        <v>565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44976</v>
      </c>
      <c r="S122" s="6">
        <v>44980</v>
      </c>
      <c r="T122" s="4" t="s">
        <v>34</v>
      </c>
      <c r="U122" s="4">
        <v>565</v>
      </c>
      <c r="V122" s="4">
        <v>0</v>
      </c>
      <c r="W122" s="4">
        <v>0</v>
      </c>
      <c r="X122" s="4" t="s">
        <v>633</v>
      </c>
      <c r="Y122" s="4" t="s">
        <v>42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636</v>
      </c>
      <c r="F123" s="6">
        <v>44976</v>
      </c>
      <c r="G123" s="6">
        <v>44977</v>
      </c>
      <c r="H123" s="4">
        <v>1</v>
      </c>
      <c r="I123" s="4">
        <v>1</v>
      </c>
      <c r="J123" s="4">
        <v>1</v>
      </c>
      <c r="K123" s="4" t="s">
        <v>30</v>
      </c>
      <c r="L123" s="4">
        <v>1172</v>
      </c>
      <c r="M123" s="4">
        <v>1172</v>
      </c>
      <c r="N123" s="4" t="s">
        <v>637</v>
      </c>
      <c r="O123" s="4" t="s">
        <v>32</v>
      </c>
      <c r="P123" s="4" t="s">
        <v>33</v>
      </c>
      <c r="Q123" s="4">
        <v>0</v>
      </c>
      <c r="R123" s="7">
        <v>44976</v>
      </c>
      <c r="S123" s="6">
        <v>44980</v>
      </c>
      <c r="T123" s="4" t="s">
        <v>34</v>
      </c>
      <c r="U123" s="4">
        <v>1172</v>
      </c>
      <c r="V123" s="4">
        <v>0</v>
      </c>
      <c r="W123" s="4">
        <v>0</v>
      </c>
      <c r="X123" s="4" t="s">
        <v>638</v>
      </c>
      <c r="Y123" s="4" t="s">
        <v>639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642</v>
      </c>
      <c r="F124" s="6">
        <v>44976</v>
      </c>
      <c r="G124" s="6">
        <v>44977</v>
      </c>
      <c r="H124" s="4">
        <v>1</v>
      </c>
      <c r="I124" s="4">
        <v>1</v>
      </c>
      <c r="J124" s="4">
        <v>1</v>
      </c>
      <c r="K124" s="4" t="s">
        <v>30</v>
      </c>
      <c r="L124" s="4">
        <v>367</v>
      </c>
      <c r="M124" s="4">
        <v>367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44976</v>
      </c>
      <c r="S124" s="6">
        <v>44980</v>
      </c>
      <c r="T124" s="4" t="s">
        <v>34</v>
      </c>
      <c r="U124" s="4">
        <v>367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593</v>
      </c>
      <c r="F125" s="6">
        <v>44976</v>
      </c>
      <c r="G125" s="6">
        <v>44977</v>
      </c>
      <c r="H125" s="4">
        <v>1</v>
      </c>
      <c r="I125" s="4">
        <v>1</v>
      </c>
      <c r="J125" s="4">
        <v>1</v>
      </c>
      <c r="K125" s="4" t="s">
        <v>30</v>
      </c>
      <c r="L125" s="4">
        <v>2735</v>
      </c>
      <c r="M125" s="4">
        <v>2735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44976</v>
      </c>
      <c r="S125" s="6">
        <v>44980</v>
      </c>
      <c r="T125" s="4" t="s">
        <v>34</v>
      </c>
      <c r="U125" s="4">
        <v>2735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652</v>
      </c>
      <c r="E126" s="4" t="s">
        <v>653</v>
      </c>
      <c r="F126" s="6">
        <v>44976</v>
      </c>
      <c r="G126" s="6">
        <v>44977</v>
      </c>
      <c r="H126" s="4">
        <v>1</v>
      </c>
      <c r="I126" s="4">
        <v>1</v>
      </c>
      <c r="J126" s="4">
        <v>1</v>
      </c>
      <c r="K126" s="4" t="s">
        <v>30</v>
      </c>
      <c r="L126" s="4">
        <v>762</v>
      </c>
      <c r="M126" s="4">
        <v>762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44976</v>
      </c>
      <c r="S126" s="6">
        <v>44980</v>
      </c>
      <c r="T126" s="4" t="s">
        <v>34</v>
      </c>
      <c r="U126" s="4">
        <v>762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658</v>
      </c>
      <c r="E127" s="4" t="s">
        <v>61</v>
      </c>
      <c r="F127" s="6">
        <v>44976</v>
      </c>
      <c r="G127" s="6">
        <v>44977</v>
      </c>
      <c r="H127" s="4">
        <v>1</v>
      </c>
      <c r="I127" s="4">
        <v>1</v>
      </c>
      <c r="J127" s="4">
        <v>1</v>
      </c>
      <c r="K127" s="4" t="s">
        <v>30</v>
      </c>
      <c r="L127" s="4">
        <v>164</v>
      </c>
      <c r="M127" s="4">
        <v>164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44976</v>
      </c>
      <c r="S127" s="6">
        <v>44980</v>
      </c>
      <c r="T127" s="4" t="s">
        <v>34</v>
      </c>
      <c r="U127" s="4">
        <v>164</v>
      </c>
      <c r="V127" s="4">
        <v>0</v>
      </c>
      <c r="W127" s="4">
        <v>0</v>
      </c>
      <c r="X127" s="4" t="s">
        <v>660</v>
      </c>
      <c r="Y127" s="4" t="s">
        <v>661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663</v>
      </c>
      <c r="E128" s="4" t="s">
        <v>664</v>
      </c>
      <c r="F128" s="6">
        <v>44976</v>
      </c>
      <c r="G128" s="6">
        <v>44977</v>
      </c>
      <c r="H128" s="4">
        <v>1</v>
      </c>
      <c r="I128" s="4">
        <v>1</v>
      </c>
      <c r="J128" s="4">
        <v>1</v>
      </c>
      <c r="K128" s="4" t="s">
        <v>30</v>
      </c>
      <c r="L128" s="4">
        <v>484</v>
      </c>
      <c r="M128" s="4">
        <v>484</v>
      </c>
      <c r="N128" s="4" t="s">
        <v>665</v>
      </c>
      <c r="O128" s="4" t="s">
        <v>32</v>
      </c>
      <c r="P128" s="4" t="s">
        <v>33</v>
      </c>
      <c r="Q128" s="4">
        <v>0</v>
      </c>
      <c r="R128" s="7">
        <v>44976</v>
      </c>
      <c r="S128" s="6">
        <v>44980</v>
      </c>
      <c r="T128" s="4" t="s">
        <v>34</v>
      </c>
      <c r="U128" s="4">
        <v>484</v>
      </c>
      <c r="V128" s="4">
        <v>0</v>
      </c>
      <c r="W128" s="4">
        <v>0</v>
      </c>
      <c r="X128" s="4" t="s">
        <v>666</v>
      </c>
      <c r="Y128" s="4" t="s">
        <v>42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669</v>
      </c>
      <c r="F129" s="6">
        <v>44976</v>
      </c>
      <c r="G129" s="6">
        <v>44977</v>
      </c>
      <c r="H129" s="4">
        <v>1</v>
      </c>
      <c r="I129" s="4">
        <v>1</v>
      </c>
      <c r="J129" s="4">
        <v>1</v>
      </c>
      <c r="K129" s="4" t="s">
        <v>30</v>
      </c>
      <c r="L129" s="4">
        <v>1203</v>
      </c>
      <c r="M129" s="4">
        <v>1203</v>
      </c>
      <c r="N129" s="4" t="s">
        <v>670</v>
      </c>
      <c r="O129" s="4" t="s">
        <v>32</v>
      </c>
      <c r="P129" s="4" t="s">
        <v>33</v>
      </c>
      <c r="Q129" s="4">
        <v>0</v>
      </c>
      <c r="R129" s="7">
        <v>44976</v>
      </c>
      <c r="S129" s="6">
        <v>44980</v>
      </c>
      <c r="T129" s="4" t="s">
        <v>34</v>
      </c>
      <c r="U129" s="4">
        <v>1203</v>
      </c>
      <c r="V129" s="4">
        <v>0</v>
      </c>
      <c r="W129" s="4">
        <v>0</v>
      </c>
      <c r="X129" s="4" t="s">
        <v>671</v>
      </c>
      <c r="Y129" s="4" t="s">
        <v>672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674</v>
      </c>
      <c r="E130" s="4" t="s">
        <v>675</v>
      </c>
      <c r="F130" s="6">
        <v>44976</v>
      </c>
      <c r="G130" s="6">
        <v>44977</v>
      </c>
      <c r="H130" s="4">
        <v>1</v>
      </c>
      <c r="I130" s="4">
        <v>1</v>
      </c>
      <c r="J130" s="4">
        <v>1</v>
      </c>
      <c r="K130" s="4" t="s">
        <v>30</v>
      </c>
      <c r="L130" s="4">
        <v>125</v>
      </c>
      <c r="M130" s="4">
        <v>125</v>
      </c>
      <c r="N130" s="4" t="s">
        <v>676</v>
      </c>
      <c r="O130" s="4" t="s">
        <v>32</v>
      </c>
      <c r="P130" s="4" t="s">
        <v>33</v>
      </c>
      <c r="Q130" s="4">
        <v>0</v>
      </c>
      <c r="R130" s="7">
        <v>44976</v>
      </c>
      <c r="S130" s="6">
        <v>44980</v>
      </c>
      <c r="T130" s="4" t="s">
        <v>34</v>
      </c>
      <c r="U130" s="4">
        <v>125</v>
      </c>
      <c r="V130" s="4">
        <v>0</v>
      </c>
      <c r="W130" s="4">
        <v>0</v>
      </c>
      <c r="X130" s="4" t="s">
        <v>677</v>
      </c>
      <c r="Y130" s="4" t="s">
        <v>42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679</v>
      </c>
      <c r="E131" s="4" t="s">
        <v>680</v>
      </c>
      <c r="F131" s="6">
        <v>44976</v>
      </c>
      <c r="G131" s="6">
        <v>44977</v>
      </c>
      <c r="H131" s="4">
        <v>1</v>
      </c>
      <c r="I131" s="4">
        <v>1</v>
      </c>
      <c r="J131" s="4">
        <v>1</v>
      </c>
      <c r="K131" s="4" t="s">
        <v>30</v>
      </c>
      <c r="L131" s="4">
        <v>559</v>
      </c>
      <c r="M131" s="4">
        <v>559</v>
      </c>
      <c r="N131" s="4" t="s">
        <v>681</v>
      </c>
      <c r="O131" s="4" t="s">
        <v>32</v>
      </c>
      <c r="P131" s="4" t="s">
        <v>33</v>
      </c>
      <c r="Q131" s="4">
        <v>0</v>
      </c>
      <c r="R131" s="7">
        <v>44976</v>
      </c>
      <c r="S131" s="6">
        <v>44980</v>
      </c>
      <c r="T131" s="4" t="s">
        <v>34</v>
      </c>
      <c r="U131" s="4">
        <v>559</v>
      </c>
      <c r="V131" s="4">
        <v>0</v>
      </c>
      <c r="W131" s="4">
        <v>0</v>
      </c>
      <c r="X131" s="4" t="s">
        <v>682</v>
      </c>
      <c r="Y131" s="4" t="s">
        <v>683</v>
      </c>
    </row>
    <row r="132" s="4" customFormat="1" spans="1:25">
      <c r="A132" s="4" t="s">
        <v>684</v>
      </c>
      <c r="B132" s="4" t="s">
        <v>26</v>
      </c>
      <c r="C132" s="4" t="s">
        <v>27</v>
      </c>
      <c r="D132" s="4" t="s">
        <v>685</v>
      </c>
      <c r="E132" s="4" t="s">
        <v>686</v>
      </c>
      <c r="F132" s="6">
        <v>44976</v>
      </c>
      <c r="G132" s="6">
        <v>44977</v>
      </c>
      <c r="H132" s="4">
        <v>1</v>
      </c>
      <c r="I132" s="4">
        <v>1</v>
      </c>
      <c r="J132" s="4">
        <v>1</v>
      </c>
      <c r="K132" s="4" t="s">
        <v>30</v>
      </c>
      <c r="L132" s="4">
        <v>200</v>
      </c>
      <c r="M132" s="4">
        <v>200</v>
      </c>
      <c r="N132" s="4" t="s">
        <v>687</v>
      </c>
      <c r="O132" s="4" t="s">
        <v>32</v>
      </c>
      <c r="P132" s="4" t="s">
        <v>33</v>
      </c>
      <c r="Q132" s="4">
        <v>0</v>
      </c>
      <c r="R132" s="7">
        <v>44976</v>
      </c>
      <c r="S132" s="6">
        <v>44980</v>
      </c>
      <c r="T132" s="4" t="s">
        <v>34</v>
      </c>
      <c r="U132" s="4">
        <v>200</v>
      </c>
      <c r="V132" s="4">
        <v>0</v>
      </c>
      <c r="W132" s="4">
        <v>0</v>
      </c>
      <c r="X132" s="4" t="s">
        <v>688</v>
      </c>
      <c r="Y132" s="4" t="s">
        <v>689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691</v>
      </c>
      <c r="E133" s="4" t="s">
        <v>692</v>
      </c>
      <c r="F133" s="6">
        <v>44976</v>
      </c>
      <c r="G133" s="6">
        <v>44977</v>
      </c>
      <c r="H133" s="4">
        <v>1</v>
      </c>
      <c r="I133" s="4">
        <v>1</v>
      </c>
      <c r="J133" s="4">
        <v>1</v>
      </c>
      <c r="K133" s="4" t="s">
        <v>30</v>
      </c>
      <c r="L133" s="4">
        <v>944</v>
      </c>
      <c r="M133" s="4">
        <v>944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44976</v>
      </c>
      <c r="S133" s="6">
        <v>44980</v>
      </c>
      <c r="T133" s="4" t="s">
        <v>34</v>
      </c>
      <c r="U133" s="4">
        <v>944</v>
      </c>
      <c r="V133" s="4">
        <v>0</v>
      </c>
      <c r="W133" s="4">
        <v>0</v>
      </c>
      <c r="X133" s="4" t="s">
        <v>694</v>
      </c>
      <c r="Y133" s="4" t="s">
        <v>695</v>
      </c>
    </row>
    <row r="134" s="4" customFormat="1" spans="1:25">
      <c r="A134" s="4" t="s">
        <v>696</v>
      </c>
      <c r="B134" s="4" t="s">
        <v>26</v>
      </c>
      <c r="C134" s="4" t="s">
        <v>27</v>
      </c>
      <c r="D134" s="4" t="s">
        <v>697</v>
      </c>
      <c r="E134" s="4" t="s">
        <v>134</v>
      </c>
      <c r="F134" s="6">
        <v>44976</v>
      </c>
      <c r="G134" s="6">
        <v>44977</v>
      </c>
      <c r="H134" s="4">
        <v>1</v>
      </c>
      <c r="I134" s="4">
        <v>1</v>
      </c>
      <c r="J134" s="4">
        <v>1</v>
      </c>
      <c r="K134" s="4" t="s">
        <v>30</v>
      </c>
      <c r="L134" s="4">
        <v>177</v>
      </c>
      <c r="M134" s="4">
        <v>177</v>
      </c>
      <c r="N134" s="4" t="s">
        <v>698</v>
      </c>
      <c r="O134" s="4" t="s">
        <v>32</v>
      </c>
      <c r="P134" s="4" t="s">
        <v>33</v>
      </c>
      <c r="Q134" s="4">
        <v>0</v>
      </c>
      <c r="R134" s="7">
        <v>44976</v>
      </c>
      <c r="S134" s="6">
        <v>44980</v>
      </c>
      <c r="T134" s="4" t="s">
        <v>34</v>
      </c>
      <c r="U134" s="4">
        <v>177</v>
      </c>
      <c r="V134" s="4">
        <v>0</v>
      </c>
      <c r="W134" s="4">
        <v>74.26</v>
      </c>
      <c r="X134" s="4" t="s">
        <v>699</v>
      </c>
      <c r="Y134" s="4" t="s">
        <v>700</v>
      </c>
    </row>
    <row r="135" s="4" customFormat="1" spans="1:25">
      <c r="A135" s="4" t="s">
        <v>701</v>
      </c>
      <c r="B135" s="4" t="s">
        <v>26</v>
      </c>
      <c r="C135" s="4" t="s">
        <v>27</v>
      </c>
      <c r="D135" s="4" t="s">
        <v>702</v>
      </c>
      <c r="E135" s="4" t="s">
        <v>320</v>
      </c>
      <c r="F135" s="6">
        <v>44976</v>
      </c>
      <c r="G135" s="6">
        <v>44977</v>
      </c>
      <c r="H135" s="4">
        <v>1</v>
      </c>
      <c r="I135" s="4">
        <v>1</v>
      </c>
      <c r="J135" s="4">
        <v>1</v>
      </c>
      <c r="K135" s="4" t="s">
        <v>30</v>
      </c>
      <c r="L135" s="4">
        <v>134</v>
      </c>
      <c r="M135" s="4">
        <v>134</v>
      </c>
      <c r="N135" s="4" t="s">
        <v>703</v>
      </c>
      <c r="O135" s="4" t="s">
        <v>32</v>
      </c>
      <c r="P135" s="4" t="s">
        <v>33</v>
      </c>
      <c r="Q135" s="4">
        <v>0</v>
      </c>
      <c r="R135" s="7">
        <v>44976</v>
      </c>
      <c r="S135" s="6">
        <v>44980</v>
      </c>
      <c r="T135" s="4" t="s">
        <v>34</v>
      </c>
      <c r="U135" s="4">
        <v>134</v>
      </c>
      <c r="V135" s="4">
        <v>0</v>
      </c>
      <c r="W135" s="4">
        <v>0</v>
      </c>
      <c r="X135" s="4" t="s">
        <v>704</v>
      </c>
      <c r="Y135" s="4" t="s">
        <v>705</v>
      </c>
    </row>
    <row r="136" s="4" customFormat="1" spans="1:25">
      <c r="A136" s="4" t="s">
        <v>706</v>
      </c>
      <c r="B136" s="4" t="s">
        <v>26</v>
      </c>
      <c r="C136" s="4" t="s">
        <v>27</v>
      </c>
      <c r="D136" s="4" t="s">
        <v>707</v>
      </c>
      <c r="E136" s="4" t="s">
        <v>708</v>
      </c>
      <c r="F136" s="6">
        <v>44976</v>
      </c>
      <c r="G136" s="6">
        <v>44977</v>
      </c>
      <c r="H136" s="4">
        <v>1</v>
      </c>
      <c r="I136" s="4">
        <v>1</v>
      </c>
      <c r="J136" s="4">
        <v>1</v>
      </c>
      <c r="K136" s="4" t="s">
        <v>30</v>
      </c>
      <c r="L136" s="4">
        <v>263</v>
      </c>
      <c r="M136" s="4">
        <v>263</v>
      </c>
      <c r="N136" s="4" t="s">
        <v>709</v>
      </c>
      <c r="O136" s="4" t="s">
        <v>32</v>
      </c>
      <c r="P136" s="4" t="s">
        <v>33</v>
      </c>
      <c r="Q136" s="4">
        <v>0</v>
      </c>
      <c r="R136" s="7">
        <v>44976</v>
      </c>
      <c r="S136" s="6">
        <v>44980</v>
      </c>
      <c r="T136" s="4" t="s">
        <v>34</v>
      </c>
      <c r="U136" s="4">
        <v>263</v>
      </c>
      <c r="V136" s="4">
        <v>0</v>
      </c>
      <c r="W136" s="4">
        <v>0</v>
      </c>
      <c r="X136" s="4" t="s">
        <v>710</v>
      </c>
      <c r="Y136" s="4" t="s">
        <v>42</v>
      </c>
    </row>
    <row r="137" s="4" customFormat="1" spans="1:25">
      <c r="A137" s="4" t="s">
        <v>425</v>
      </c>
      <c r="B137" s="4" t="s">
        <v>26</v>
      </c>
      <c r="C137" s="4" t="s">
        <v>711</v>
      </c>
      <c r="D137" s="4" t="s">
        <v>374</v>
      </c>
      <c r="E137" s="4" t="s">
        <v>426</v>
      </c>
      <c r="F137" s="6">
        <v>44975</v>
      </c>
      <c r="G137" s="6">
        <v>44977</v>
      </c>
      <c r="H137" s="4">
        <v>1</v>
      </c>
      <c r="I137" s="4">
        <v>2</v>
      </c>
      <c r="J137" s="4">
        <v>2</v>
      </c>
      <c r="K137" s="4" t="s">
        <v>30</v>
      </c>
      <c r="L137" s="4">
        <v>-1262</v>
      </c>
      <c r="M137" s="4">
        <v>-1262</v>
      </c>
      <c r="N137" s="4" t="s">
        <v>427</v>
      </c>
      <c r="O137" s="4" t="s">
        <v>32</v>
      </c>
      <c r="P137" s="4" t="s">
        <v>33</v>
      </c>
      <c r="Q137" s="4">
        <v>0</v>
      </c>
      <c r="R137" s="7">
        <v>44974.8832291667</v>
      </c>
      <c r="S137" s="6">
        <v>44980</v>
      </c>
      <c r="T137" s="4" t="s">
        <v>34</v>
      </c>
      <c r="U137" s="4">
        <v>-1262</v>
      </c>
      <c r="V137" s="4">
        <v>0</v>
      </c>
      <c r="W137" s="4">
        <v>0</v>
      </c>
      <c r="X137" s="4" t="s">
        <v>428</v>
      </c>
      <c r="Y137" s="4" t="s">
        <v>429</v>
      </c>
    </row>
    <row r="138" s="4" customFormat="1" spans="1:25">
      <c r="A138" s="4" t="s">
        <v>712</v>
      </c>
      <c r="B138" s="4" t="s">
        <v>26</v>
      </c>
      <c r="C138" s="4" t="s">
        <v>27</v>
      </c>
      <c r="D138" s="4" t="s">
        <v>713</v>
      </c>
      <c r="E138" s="4" t="s">
        <v>375</v>
      </c>
      <c r="F138" s="6">
        <v>44976</v>
      </c>
      <c r="G138" s="6">
        <v>44977</v>
      </c>
      <c r="H138" s="4">
        <v>1</v>
      </c>
      <c r="I138" s="4">
        <v>1</v>
      </c>
      <c r="J138" s="4">
        <v>1</v>
      </c>
      <c r="K138" s="4" t="s">
        <v>30</v>
      </c>
      <c r="L138" s="4">
        <v>442</v>
      </c>
      <c r="M138" s="4">
        <v>442</v>
      </c>
      <c r="N138" s="4" t="s">
        <v>714</v>
      </c>
      <c r="O138" s="4" t="s">
        <v>32</v>
      </c>
      <c r="P138" s="4" t="s">
        <v>33</v>
      </c>
      <c r="Q138" s="4">
        <v>0</v>
      </c>
      <c r="R138" s="7">
        <v>44976</v>
      </c>
      <c r="S138" s="6">
        <v>44980</v>
      </c>
      <c r="T138" s="4" t="s">
        <v>34</v>
      </c>
      <c r="U138" s="4">
        <v>442</v>
      </c>
      <c r="V138" s="4">
        <v>0</v>
      </c>
      <c r="W138" s="4">
        <v>0</v>
      </c>
      <c r="X138" s="4" t="s">
        <v>715</v>
      </c>
      <c r="Y138" s="4" t="s">
        <v>42</v>
      </c>
    </row>
    <row r="139" s="4" customFormat="1" spans="1:25">
      <c r="A139" s="4" t="s">
        <v>716</v>
      </c>
      <c r="B139" s="4" t="s">
        <v>26</v>
      </c>
      <c r="C139" s="4" t="s">
        <v>27</v>
      </c>
      <c r="D139" s="4" t="s">
        <v>717</v>
      </c>
      <c r="E139" s="4" t="s">
        <v>718</v>
      </c>
      <c r="F139" s="6">
        <v>44976</v>
      </c>
      <c r="G139" s="6">
        <v>44977</v>
      </c>
      <c r="H139" s="4">
        <v>1</v>
      </c>
      <c r="I139" s="4">
        <v>1</v>
      </c>
      <c r="J139" s="4">
        <v>1</v>
      </c>
      <c r="K139" s="4" t="s">
        <v>30</v>
      </c>
      <c r="L139" s="4">
        <v>2461</v>
      </c>
      <c r="M139" s="4">
        <v>2461</v>
      </c>
      <c r="N139" s="4" t="s">
        <v>719</v>
      </c>
      <c r="O139" s="4" t="s">
        <v>32</v>
      </c>
      <c r="P139" s="4" t="s">
        <v>33</v>
      </c>
      <c r="Q139" s="4">
        <v>0</v>
      </c>
      <c r="R139" s="7">
        <v>44976</v>
      </c>
      <c r="S139" s="6">
        <v>44980</v>
      </c>
      <c r="T139" s="4" t="s">
        <v>34</v>
      </c>
      <c r="U139" s="4">
        <v>2461</v>
      </c>
      <c r="V139" s="4">
        <v>0</v>
      </c>
      <c r="W139" s="4">
        <v>0</v>
      </c>
      <c r="X139" s="4" t="s">
        <v>720</v>
      </c>
      <c r="Y139" s="4" t="s">
        <v>42</v>
      </c>
    </row>
    <row r="140" s="4" customFormat="1" spans="1:25">
      <c r="A140" s="4" t="s">
        <v>721</v>
      </c>
      <c r="B140" s="4" t="s">
        <v>26</v>
      </c>
      <c r="C140" s="4" t="s">
        <v>27</v>
      </c>
      <c r="D140" s="4" t="s">
        <v>722</v>
      </c>
      <c r="E140" s="4" t="s">
        <v>210</v>
      </c>
      <c r="F140" s="6">
        <v>44976</v>
      </c>
      <c r="G140" s="6">
        <v>44977</v>
      </c>
      <c r="H140" s="4">
        <v>1</v>
      </c>
      <c r="I140" s="4">
        <v>1</v>
      </c>
      <c r="J140" s="4">
        <v>1</v>
      </c>
      <c r="K140" s="4" t="s">
        <v>30</v>
      </c>
      <c r="L140" s="4">
        <v>307</v>
      </c>
      <c r="M140" s="4">
        <v>307</v>
      </c>
      <c r="N140" s="4" t="s">
        <v>723</v>
      </c>
      <c r="O140" s="4" t="s">
        <v>32</v>
      </c>
      <c r="P140" s="4" t="s">
        <v>33</v>
      </c>
      <c r="Q140" s="4">
        <v>0</v>
      </c>
      <c r="R140" s="7">
        <v>44976</v>
      </c>
      <c r="S140" s="6">
        <v>44980</v>
      </c>
      <c r="T140" s="4" t="s">
        <v>34</v>
      </c>
      <c r="U140" s="4">
        <v>307</v>
      </c>
      <c r="V140" s="4">
        <v>0</v>
      </c>
      <c r="W140" s="4">
        <v>0</v>
      </c>
      <c r="X140" s="4" t="s">
        <v>724</v>
      </c>
      <c r="Y140" s="4" t="s">
        <v>725</v>
      </c>
    </row>
    <row r="141" s="4" customFormat="1" spans="1:25">
      <c r="A141" s="4" t="s">
        <v>726</v>
      </c>
      <c r="B141" s="4" t="s">
        <v>26</v>
      </c>
      <c r="C141" s="4" t="s">
        <v>27</v>
      </c>
      <c r="D141" s="4" t="s">
        <v>727</v>
      </c>
      <c r="E141" s="4" t="s">
        <v>728</v>
      </c>
      <c r="F141" s="6">
        <v>44976</v>
      </c>
      <c r="G141" s="6">
        <v>44977</v>
      </c>
      <c r="H141" s="4">
        <v>1</v>
      </c>
      <c r="I141" s="4">
        <v>1</v>
      </c>
      <c r="J141" s="4">
        <v>1</v>
      </c>
      <c r="K141" s="4" t="s">
        <v>30</v>
      </c>
      <c r="L141" s="4">
        <v>205</v>
      </c>
      <c r="M141" s="4">
        <v>205</v>
      </c>
      <c r="N141" s="4" t="s">
        <v>729</v>
      </c>
      <c r="O141" s="4" t="s">
        <v>32</v>
      </c>
      <c r="P141" s="4" t="s">
        <v>33</v>
      </c>
      <c r="Q141" s="4">
        <v>0</v>
      </c>
      <c r="R141" s="7">
        <v>44976</v>
      </c>
      <c r="S141" s="6">
        <v>44980</v>
      </c>
      <c r="T141" s="4" t="s">
        <v>34</v>
      </c>
      <c r="U141" s="4">
        <v>205</v>
      </c>
      <c r="V141" s="4">
        <v>0</v>
      </c>
      <c r="W141" s="4">
        <v>0</v>
      </c>
      <c r="X141" s="4" t="s">
        <v>730</v>
      </c>
      <c r="Y141" s="4" t="s">
        <v>731</v>
      </c>
    </row>
    <row r="142" s="4" customFormat="1" spans="1:25">
      <c r="A142" s="4" t="s">
        <v>732</v>
      </c>
      <c r="B142" s="4" t="s">
        <v>26</v>
      </c>
      <c r="C142" s="4" t="s">
        <v>27</v>
      </c>
      <c r="D142" s="4" t="s">
        <v>727</v>
      </c>
      <c r="E142" s="4" t="s">
        <v>169</v>
      </c>
      <c r="F142" s="6">
        <v>44976</v>
      </c>
      <c r="G142" s="6">
        <v>44977</v>
      </c>
      <c r="H142" s="4">
        <v>1</v>
      </c>
      <c r="I142" s="4">
        <v>1</v>
      </c>
      <c r="J142" s="4">
        <v>1</v>
      </c>
      <c r="K142" s="4" t="s">
        <v>30</v>
      </c>
      <c r="L142" s="4">
        <v>205</v>
      </c>
      <c r="M142" s="4">
        <v>205</v>
      </c>
      <c r="N142" s="4" t="s">
        <v>733</v>
      </c>
      <c r="O142" s="4" t="s">
        <v>32</v>
      </c>
      <c r="P142" s="4" t="s">
        <v>33</v>
      </c>
      <c r="Q142" s="4">
        <v>0</v>
      </c>
      <c r="R142" s="7">
        <v>44976</v>
      </c>
      <c r="S142" s="6">
        <v>44980</v>
      </c>
      <c r="T142" s="4" t="s">
        <v>34</v>
      </c>
      <c r="U142" s="4">
        <v>205</v>
      </c>
      <c r="V142" s="4">
        <v>0</v>
      </c>
      <c r="W142" s="4">
        <v>0</v>
      </c>
      <c r="X142" s="4" t="s">
        <v>734</v>
      </c>
      <c r="Y142" s="4" t="s">
        <v>735</v>
      </c>
    </row>
    <row r="143" s="4" customFormat="1" spans="1:25">
      <c r="A143" s="4" t="s">
        <v>736</v>
      </c>
      <c r="B143" s="4" t="s">
        <v>26</v>
      </c>
      <c r="C143" s="4" t="s">
        <v>27</v>
      </c>
      <c r="D143" s="4" t="s">
        <v>737</v>
      </c>
      <c r="E143" s="4" t="s">
        <v>738</v>
      </c>
      <c r="F143" s="6">
        <v>44976</v>
      </c>
      <c r="G143" s="6">
        <v>44977</v>
      </c>
      <c r="H143" s="4">
        <v>1</v>
      </c>
      <c r="I143" s="4">
        <v>1</v>
      </c>
      <c r="J143" s="4">
        <v>1</v>
      </c>
      <c r="K143" s="4" t="s">
        <v>30</v>
      </c>
      <c r="L143" s="4">
        <v>493</v>
      </c>
      <c r="M143" s="4">
        <v>493</v>
      </c>
      <c r="N143" s="4" t="s">
        <v>739</v>
      </c>
      <c r="O143" s="4" t="s">
        <v>32</v>
      </c>
      <c r="P143" s="4" t="s">
        <v>33</v>
      </c>
      <c r="Q143" s="4">
        <v>0</v>
      </c>
      <c r="R143" s="7">
        <v>44976</v>
      </c>
      <c r="S143" s="6">
        <v>44980</v>
      </c>
      <c r="T143" s="4" t="s">
        <v>34</v>
      </c>
      <c r="U143" s="4">
        <v>493</v>
      </c>
      <c r="V143" s="4">
        <v>0</v>
      </c>
      <c r="W143" s="4">
        <v>0</v>
      </c>
      <c r="X143" s="4" t="s">
        <v>740</v>
      </c>
      <c r="Y143" s="4" t="s">
        <v>42</v>
      </c>
    </row>
    <row r="144" s="4" customFormat="1" spans="1:25">
      <c r="A144" s="4" t="s">
        <v>741</v>
      </c>
      <c r="B144" s="4" t="s">
        <v>26</v>
      </c>
      <c r="C144" s="4" t="s">
        <v>27</v>
      </c>
      <c r="D144" s="4" t="s">
        <v>742</v>
      </c>
      <c r="E144" s="4" t="s">
        <v>743</v>
      </c>
      <c r="F144" s="6">
        <v>44976</v>
      </c>
      <c r="G144" s="6">
        <v>44977</v>
      </c>
      <c r="H144" s="4">
        <v>1</v>
      </c>
      <c r="I144" s="4">
        <v>1</v>
      </c>
      <c r="J144" s="4">
        <v>1</v>
      </c>
      <c r="K144" s="4" t="s">
        <v>30</v>
      </c>
      <c r="L144" s="4">
        <v>366</v>
      </c>
      <c r="M144" s="4">
        <v>366</v>
      </c>
      <c r="N144" s="4" t="s">
        <v>744</v>
      </c>
      <c r="O144" s="4" t="s">
        <v>32</v>
      </c>
      <c r="P144" s="4" t="s">
        <v>33</v>
      </c>
      <c r="Q144" s="4">
        <v>0</v>
      </c>
      <c r="R144" s="7">
        <v>44976</v>
      </c>
      <c r="S144" s="6">
        <v>44980</v>
      </c>
      <c r="T144" s="4" t="s">
        <v>34</v>
      </c>
      <c r="U144" s="4">
        <v>366</v>
      </c>
      <c r="V144" s="4">
        <v>0</v>
      </c>
      <c r="W144" s="4">
        <v>0</v>
      </c>
      <c r="X144" s="4" t="s">
        <v>745</v>
      </c>
      <c r="Y144" s="4" t="s">
        <v>746</v>
      </c>
    </row>
    <row r="145" s="4" customFormat="1" spans="1:25">
      <c r="A145" s="4" t="s">
        <v>747</v>
      </c>
      <c r="B145" s="4" t="s">
        <v>26</v>
      </c>
      <c r="C145" s="4" t="s">
        <v>27</v>
      </c>
      <c r="D145" s="4" t="s">
        <v>748</v>
      </c>
      <c r="E145" s="4" t="s">
        <v>749</v>
      </c>
      <c r="F145" s="6">
        <v>44976</v>
      </c>
      <c r="G145" s="6">
        <v>44977</v>
      </c>
      <c r="H145" s="4">
        <v>1</v>
      </c>
      <c r="I145" s="4">
        <v>1</v>
      </c>
      <c r="J145" s="4">
        <v>1</v>
      </c>
      <c r="K145" s="4" t="s">
        <v>30</v>
      </c>
      <c r="L145" s="4">
        <v>867</v>
      </c>
      <c r="M145" s="4">
        <v>867</v>
      </c>
      <c r="N145" s="4" t="s">
        <v>750</v>
      </c>
      <c r="O145" s="4" t="s">
        <v>32</v>
      </c>
      <c r="P145" s="4" t="s">
        <v>33</v>
      </c>
      <c r="Q145" s="4">
        <v>0</v>
      </c>
      <c r="R145" s="7">
        <v>44976</v>
      </c>
      <c r="S145" s="6">
        <v>44980</v>
      </c>
      <c r="T145" s="4" t="s">
        <v>34</v>
      </c>
      <c r="U145" s="4">
        <v>867</v>
      </c>
      <c r="V145" s="4">
        <v>0</v>
      </c>
      <c r="W145" s="4">
        <v>0</v>
      </c>
      <c r="X145" s="4" t="s">
        <v>751</v>
      </c>
      <c r="Y145" s="4" t="s">
        <v>752</v>
      </c>
    </row>
    <row r="146" s="4" customFormat="1" spans="1:25">
      <c r="A146" s="4" t="s">
        <v>753</v>
      </c>
      <c r="B146" s="4" t="s">
        <v>26</v>
      </c>
      <c r="C146" s="4" t="s">
        <v>27</v>
      </c>
      <c r="D146" s="4" t="s">
        <v>754</v>
      </c>
      <c r="E146" s="4" t="s">
        <v>755</v>
      </c>
      <c r="F146" s="6">
        <v>44976</v>
      </c>
      <c r="G146" s="6">
        <v>44977</v>
      </c>
      <c r="H146" s="4">
        <v>1</v>
      </c>
      <c r="I146" s="4">
        <v>1</v>
      </c>
      <c r="J146" s="4">
        <v>1</v>
      </c>
      <c r="K146" s="4" t="s">
        <v>30</v>
      </c>
      <c r="L146" s="4">
        <v>333</v>
      </c>
      <c r="M146" s="4">
        <v>333</v>
      </c>
      <c r="N146" s="4" t="s">
        <v>756</v>
      </c>
      <c r="O146" s="4" t="s">
        <v>32</v>
      </c>
      <c r="P146" s="4" t="s">
        <v>33</v>
      </c>
      <c r="Q146" s="4">
        <v>0</v>
      </c>
      <c r="R146" s="7">
        <v>44976</v>
      </c>
      <c r="S146" s="6">
        <v>44980</v>
      </c>
      <c r="T146" s="4" t="s">
        <v>34</v>
      </c>
      <c r="U146" s="4">
        <v>333</v>
      </c>
      <c r="V146" s="4">
        <v>0</v>
      </c>
      <c r="W146" s="4">
        <v>0</v>
      </c>
      <c r="X146" s="4" t="s">
        <v>757</v>
      </c>
      <c r="Y146" s="4" t="s">
        <v>758</v>
      </c>
    </row>
    <row r="147" s="4" customFormat="1" spans="1:25">
      <c r="A147" s="4" t="s">
        <v>759</v>
      </c>
      <c r="B147" s="4" t="s">
        <v>26</v>
      </c>
      <c r="C147" s="4" t="s">
        <v>27</v>
      </c>
      <c r="D147" s="4" t="s">
        <v>760</v>
      </c>
      <c r="E147" s="4" t="s">
        <v>761</v>
      </c>
      <c r="F147" s="6">
        <v>44976</v>
      </c>
      <c r="G147" s="6">
        <v>44977</v>
      </c>
      <c r="H147" s="4">
        <v>1</v>
      </c>
      <c r="I147" s="4">
        <v>1</v>
      </c>
      <c r="J147" s="4">
        <v>1</v>
      </c>
      <c r="K147" s="4" t="s">
        <v>30</v>
      </c>
      <c r="L147" s="4">
        <v>1353</v>
      </c>
      <c r="M147" s="4">
        <v>1353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44976</v>
      </c>
      <c r="S147" s="6">
        <v>44980</v>
      </c>
      <c r="T147" s="4" t="s">
        <v>34</v>
      </c>
      <c r="U147" s="4">
        <v>1353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5">
      <c r="A148" s="4" t="s">
        <v>765</v>
      </c>
      <c r="B148" s="4" t="s">
        <v>26</v>
      </c>
      <c r="C148" s="4" t="s">
        <v>27</v>
      </c>
      <c r="D148" s="4" t="s">
        <v>766</v>
      </c>
      <c r="E148" s="4" t="s">
        <v>767</v>
      </c>
      <c r="F148" s="6">
        <v>44976</v>
      </c>
      <c r="G148" s="6">
        <v>44977</v>
      </c>
      <c r="H148" s="4">
        <v>1</v>
      </c>
      <c r="I148" s="4">
        <v>1</v>
      </c>
      <c r="J148" s="4">
        <v>1</v>
      </c>
      <c r="K148" s="4" t="s">
        <v>30</v>
      </c>
      <c r="L148" s="4">
        <v>380</v>
      </c>
      <c r="M148" s="4">
        <v>380</v>
      </c>
      <c r="N148" s="4" t="s">
        <v>768</v>
      </c>
      <c r="O148" s="4" t="s">
        <v>32</v>
      </c>
      <c r="P148" s="4" t="s">
        <v>33</v>
      </c>
      <c r="Q148" s="4">
        <v>0</v>
      </c>
      <c r="R148" s="7">
        <v>44976</v>
      </c>
      <c r="S148" s="6">
        <v>44980</v>
      </c>
      <c r="T148" s="4" t="s">
        <v>34</v>
      </c>
      <c r="U148" s="4">
        <v>380</v>
      </c>
      <c r="V148" s="4">
        <v>0</v>
      </c>
      <c r="W148" s="4">
        <v>0</v>
      </c>
      <c r="X148" s="4" t="s">
        <v>769</v>
      </c>
      <c r="Y148" s="4" t="s">
        <v>770</v>
      </c>
    </row>
    <row r="149" s="4" customFormat="1" spans="1:25">
      <c r="A149" s="4" t="s">
        <v>771</v>
      </c>
      <c r="B149" s="4" t="s">
        <v>26</v>
      </c>
      <c r="C149" s="4" t="s">
        <v>27</v>
      </c>
      <c r="D149" s="4" t="s">
        <v>772</v>
      </c>
      <c r="E149" s="4" t="s">
        <v>773</v>
      </c>
      <c r="F149" s="6">
        <v>44976</v>
      </c>
      <c r="G149" s="6">
        <v>44977</v>
      </c>
      <c r="H149" s="4">
        <v>1</v>
      </c>
      <c r="I149" s="4">
        <v>1</v>
      </c>
      <c r="J149" s="4">
        <v>1</v>
      </c>
      <c r="K149" s="4" t="s">
        <v>30</v>
      </c>
      <c r="L149" s="4">
        <v>917</v>
      </c>
      <c r="M149" s="4">
        <v>917</v>
      </c>
      <c r="N149" s="4" t="s">
        <v>774</v>
      </c>
      <c r="O149" s="4" t="s">
        <v>32</v>
      </c>
      <c r="P149" s="4" t="s">
        <v>33</v>
      </c>
      <c r="Q149" s="4">
        <v>0</v>
      </c>
      <c r="R149" s="7">
        <v>44976</v>
      </c>
      <c r="S149" s="6">
        <v>44980</v>
      </c>
      <c r="T149" s="4" t="s">
        <v>34</v>
      </c>
      <c r="U149" s="4">
        <v>917</v>
      </c>
      <c r="V149" s="4">
        <v>0</v>
      </c>
      <c r="W149" s="4">
        <v>0</v>
      </c>
      <c r="X149" s="4" t="s">
        <v>42</v>
      </c>
      <c r="Y14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3"/>
  <sheetViews>
    <sheetView tabSelected="1" workbookViewId="0">
      <selection activeCell="E154" sqref="E15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775</v>
      </c>
    </row>
    <row r="2" s="4" customFormat="1" hidden="1" spans="1:9">
      <c r="A2" s="5">
        <v>999221980842183</v>
      </c>
      <c r="B2" s="6">
        <v>44972</v>
      </c>
      <c r="C2" s="6">
        <v>44977</v>
      </c>
      <c r="D2" s="4">
        <v>5530</v>
      </c>
      <c r="E2" s="4" t="str">
        <f>VLOOKUP(A2,HOP!A:L,12,0)</f>
        <v>5530.00</v>
      </c>
      <c r="F2" s="4" t="str">
        <f>VLOOKUP(A2,HOP!A:C,3,0)</f>
        <v>2893515</v>
      </c>
      <c r="G2" s="4">
        <f>D2-E2</f>
        <v>0</v>
      </c>
      <c r="H2" s="4" t="str">
        <f>$H$1&amp;F2</f>
        <v>，2893515</v>
      </c>
      <c r="I2" s="4" t="str">
        <f>VLOOKUP(A2,HOP!A:U,21,0)</f>
        <v>直连</v>
      </c>
    </row>
    <row r="3" s="4" customFormat="1" hidden="1" spans="1:9">
      <c r="A3" s="5">
        <v>999222053871862</v>
      </c>
      <c r="B3" s="6">
        <v>44975</v>
      </c>
      <c r="C3" s="6">
        <v>44977</v>
      </c>
      <c r="D3" s="4">
        <v>1480</v>
      </c>
      <c r="E3" s="4" t="str">
        <f>VLOOKUP(A3,HOP!A:L,12,0)</f>
        <v>1480.00</v>
      </c>
      <c r="F3" s="4" t="str">
        <f>VLOOKUP(A3,HOP!A:C,3,0)</f>
        <v>2915078</v>
      </c>
      <c r="G3" s="4">
        <f t="shared" ref="G3:G34" si="0">D3-E3</f>
        <v>0</v>
      </c>
      <c r="H3" s="4" t="str">
        <f t="shared" ref="H3:H34" si="1">$H$1&amp;F3</f>
        <v>，2915078</v>
      </c>
      <c r="I3" s="4" t="str">
        <f>VLOOKUP(A3,HOP!A:U,21,0)</f>
        <v>直连</v>
      </c>
    </row>
    <row r="4" s="4" customFormat="1" hidden="1" spans="1:9">
      <c r="A4" s="5">
        <v>999222104844258</v>
      </c>
      <c r="B4" s="6">
        <v>44975</v>
      </c>
      <c r="C4" s="6">
        <v>44977</v>
      </c>
      <c r="D4" s="4">
        <v>1114</v>
      </c>
      <c r="E4" s="4" t="str">
        <f>VLOOKUP(A4,HOP!A:L,12,0)</f>
        <v>1114.00</v>
      </c>
      <c r="F4" s="4" t="str">
        <f>VLOOKUP(A4,HOP!A:C,3,0)</f>
        <v>2927256</v>
      </c>
      <c r="G4" s="4">
        <f t="shared" si="0"/>
        <v>0</v>
      </c>
      <c r="H4" s="4" t="str">
        <f t="shared" si="1"/>
        <v>，2927256</v>
      </c>
      <c r="I4" s="4" t="str">
        <f>VLOOKUP(A4,HOP!A:U,21,0)</f>
        <v>直连</v>
      </c>
    </row>
    <row r="5" s="4" customFormat="1" hidden="1" spans="1:9">
      <c r="A5" s="5">
        <v>999222197045093</v>
      </c>
      <c r="B5" s="6">
        <v>44974</v>
      </c>
      <c r="C5" s="6">
        <v>44977</v>
      </c>
      <c r="D5" s="4">
        <v>3486</v>
      </c>
      <c r="E5" s="4" t="str">
        <f>VLOOKUP(A5,HOP!A:L,12,0)</f>
        <v>3486.00</v>
      </c>
      <c r="F5" s="4" t="str">
        <f>VLOOKUP(A5,HOP!A:C,3,0)</f>
        <v>2948805</v>
      </c>
      <c r="G5" s="4">
        <f t="shared" si="0"/>
        <v>0</v>
      </c>
      <c r="H5" s="4" t="str">
        <f t="shared" si="1"/>
        <v>，2948805</v>
      </c>
      <c r="I5" s="4" t="str">
        <f>VLOOKUP(A5,HOP!A:U,21,0)</f>
        <v>直连</v>
      </c>
    </row>
    <row r="6" s="4" customFormat="1" hidden="1" spans="1:9">
      <c r="A6" s="5">
        <v>999222205733633</v>
      </c>
      <c r="B6" s="6">
        <v>44974</v>
      </c>
      <c r="C6" s="6">
        <v>44977</v>
      </c>
      <c r="D6" s="4">
        <v>6888</v>
      </c>
      <c r="E6" s="4" t="str">
        <f>VLOOKUP(A6,HOP!A:L,12,0)</f>
        <v>6888.00</v>
      </c>
      <c r="F6" s="4" t="str">
        <f>VLOOKUP(A6,HOP!A:C,3,0)</f>
        <v>2950267</v>
      </c>
      <c r="G6" s="4">
        <f t="shared" si="0"/>
        <v>0</v>
      </c>
      <c r="H6" s="4" t="str">
        <f t="shared" si="1"/>
        <v>，2950267</v>
      </c>
      <c r="I6" s="4" t="str">
        <f>VLOOKUP(A6,HOP!A:U,21,0)</f>
        <v>直连</v>
      </c>
    </row>
    <row r="7" s="4" customFormat="1" hidden="1" spans="1:9">
      <c r="A7" s="5">
        <v>999222247385689</v>
      </c>
      <c r="B7" s="6">
        <v>44975</v>
      </c>
      <c r="C7" s="6">
        <v>44977</v>
      </c>
      <c r="D7" s="4">
        <v>2376</v>
      </c>
      <c r="E7" s="4" t="str">
        <f>VLOOKUP(A7,HOP!A:L,12,0)</f>
        <v>2376.00</v>
      </c>
      <c r="F7" s="4" t="str">
        <f>VLOOKUP(A7,HOP!A:C,3,0)</f>
        <v>2957442</v>
      </c>
      <c r="G7" s="4">
        <f t="shared" si="0"/>
        <v>0</v>
      </c>
      <c r="H7" s="4" t="str">
        <f t="shared" si="1"/>
        <v>，2957442</v>
      </c>
      <c r="I7" s="4" t="str">
        <f>VLOOKUP(A7,HOP!A:U,21,0)</f>
        <v>直连</v>
      </c>
    </row>
    <row r="8" s="4" customFormat="1" hidden="1" spans="1:9">
      <c r="A8" s="5">
        <v>999222251273043</v>
      </c>
      <c r="B8" s="6">
        <v>44975</v>
      </c>
      <c r="C8" s="6">
        <v>44977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999222279564650</v>
      </c>
      <c r="B9" s="6">
        <v>44974</v>
      </c>
      <c r="C9" s="6">
        <v>44977</v>
      </c>
      <c r="D9" s="4">
        <v>1986</v>
      </c>
      <c r="E9" s="4" t="str">
        <f>VLOOKUP(A9,HOP!A:L,12,0)</f>
        <v>1986.00</v>
      </c>
      <c r="F9" s="4" t="str">
        <f>VLOOKUP(A9,HOP!A:C,3,0)</f>
        <v>2964636</v>
      </c>
      <c r="G9" s="4">
        <f t="shared" si="0"/>
        <v>0</v>
      </c>
      <c r="H9" s="4" t="str">
        <f t="shared" si="1"/>
        <v>，2964636</v>
      </c>
      <c r="I9" s="4" t="str">
        <f>VLOOKUP(A9,HOP!A:U,21,0)</f>
        <v>直连</v>
      </c>
    </row>
    <row r="10" s="4" customFormat="1" hidden="1" spans="1:9">
      <c r="A10" s="5">
        <v>999222299987238</v>
      </c>
      <c r="B10" s="6">
        <v>44974</v>
      </c>
      <c r="C10" s="6">
        <v>44977</v>
      </c>
      <c r="D10" s="4">
        <v>2094</v>
      </c>
      <c r="E10" s="4" t="str">
        <f>VLOOKUP(A10,HOP!A:L,12,0)</f>
        <v>2094.00</v>
      </c>
      <c r="F10" s="4" t="str">
        <f>VLOOKUP(A10,HOP!A:C,3,0)</f>
        <v>2969309</v>
      </c>
      <c r="G10" s="4">
        <f t="shared" si="0"/>
        <v>0</v>
      </c>
      <c r="H10" s="4" t="str">
        <f t="shared" si="1"/>
        <v>，2969309</v>
      </c>
      <c r="I10" s="4" t="str">
        <f>VLOOKUP(A10,HOP!A:U,21,0)</f>
        <v>直连</v>
      </c>
    </row>
    <row r="11" s="4" customFormat="1" hidden="1" spans="1:9">
      <c r="A11" s="5">
        <v>999222342191793</v>
      </c>
      <c r="B11" s="6">
        <v>44971</v>
      </c>
      <c r="C11" s="6">
        <v>44977</v>
      </c>
      <c r="D11" s="4">
        <v>5753</v>
      </c>
      <c r="E11" s="4" t="str">
        <f>VLOOKUP(A11,HOP!A:L,12,0)</f>
        <v>5753.00</v>
      </c>
      <c r="F11" s="4" t="str">
        <f>VLOOKUP(A11,HOP!A:C,3,0)</f>
        <v>2976372</v>
      </c>
      <c r="G11" s="4">
        <f t="shared" si="0"/>
        <v>0</v>
      </c>
      <c r="H11" s="4" t="str">
        <f t="shared" si="1"/>
        <v>，2976372</v>
      </c>
      <c r="I11" s="4" t="str">
        <f>VLOOKUP(A11,HOP!A:U,21,0)</f>
        <v>直连</v>
      </c>
    </row>
    <row r="12" s="4" customFormat="1" hidden="1" spans="1:9">
      <c r="A12" s="5">
        <v>999222353164555</v>
      </c>
      <c r="B12" s="6">
        <v>44975</v>
      </c>
      <c r="C12" s="6">
        <v>44977</v>
      </c>
      <c r="D12" s="4">
        <v>2918</v>
      </c>
      <c r="E12" s="4" t="str">
        <f>VLOOKUP(A12,HOP!A:L,12,0)</f>
        <v>2918.00</v>
      </c>
      <c r="F12" s="4" t="str">
        <f>VLOOKUP(A12,HOP!A:C,3,0)</f>
        <v>2978384</v>
      </c>
      <c r="G12" s="4">
        <f t="shared" si="0"/>
        <v>0</v>
      </c>
      <c r="H12" s="4" t="str">
        <f t="shared" si="1"/>
        <v>，2978384</v>
      </c>
      <c r="I12" s="4" t="str">
        <f>VLOOKUP(A12,HOP!A:U,21,0)</f>
        <v>直连</v>
      </c>
    </row>
    <row r="13" s="4" customFormat="1" hidden="1" spans="1:9">
      <c r="A13" s="5">
        <v>999222373400350</v>
      </c>
      <c r="B13" s="6">
        <v>44975</v>
      </c>
      <c r="C13" s="6">
        <v>44977</v>
      </c>
      <c r="D13" s="4">
        <v>5142</v>
      </c>
      <c r="E13" s="4" t="str">
        <f>VLOOKUP(A13,HOP!A:L,12,0)</f>
        <v>5142.00</v>
      </c>
      <c r="F13" s="4" t="str">
        <f>VLOOKUP(A13,HOP!A:C,3,0)</f>
        <v>2981349</v>
      </c>
      <c r="G13" s="4">
        <f t="shared" si="0"/>
        <v>0</v>
      </c>
      <c r="H13" s="4" t="str">
        <f t="shared" si="1"/>
        <v>，2981349</v>
      </c>
      <c r="I13" s="4" t="str">
        <f>VLOOKUP(A13,HOP!A:U,21,0)</f>
        <v>直连</v>
      </c>
    </row>
    <row r="14" s="4" customFormat="1" hidden="1" spans="1:9">
      <c r="A14" s="5">
        <v>999222383653672</v>
      </c>
      <c r="B14" s="6">
        <v>44974</v>
      </c>
      <c r="C14" s="6">
        <v>44977</v>
      </c>
      <c r="D14" s="4">
        <v>3891</v>
      </c>
      <c r="E14" s="4" t="str">
        <f>VLOOKUP(A14,HOP!A:L,12,0)</f>
        <v>3891.00</v>
      </c>
      <c r="F14" s="4" t="str">
        <f>VLOOKUP(A14,HOP!A:C,3,0)</f>
        <v>2983221</v>
      </c>
      <c r="G14" s="4">
        <f t="shared" si="0"/>
        <v>0</v>
      </c>
      <c r="H14" s="4" t="str">
        <f t="shared" si="1"/>
        <v>，2983221</v>
      </c>
      <c r="I14" s="4" t="str">
        <f>VLOOKUP(A14,HOP!A:U,21,0)</f>
        <v>直采</v>
      </c>
    </row>
    <row r="15" s="4" customFormat="1" hidden="1" spans="1:9">
      <c r="A15" s="5">
        <v>999222387673754</v>
      </c>
      <c r="B15" s="6">
        <v>44976</v>
      </c>
      <c r="C15" s="6">
        <v>44977</v>
      </c>
      <c r="D15" s="4">
        <v>2652</v>
      </c>
      <c r="E15" s="4" t="str">
        <f>VLOOKUP(A15,HOP!A:L,12,0)</f>
        <v>2652.00</v>
      </c>
      <c r="F15" s="4" t="str">
        <f>VLOOKUP(A15,HOP!A:C,3,0)</f>
        <v>2983708</v>
      </c>
      <c r="G15" s="4">
        <f t="shared" si="0"/>
        <v>0</v>
      </c>
      <c r="H15" s="4" t="str">
        <f t="shared" si="1"/>
        <v>，2983708</v>
      </c>
      <c r="I15" s="4" t="str">
        <f>VLOOKUP(A15,HOP!A:U,21,0)</f>
        <v>直连</v>
      </c>
    </row>
    <row r="16" s="4" customFormat="1" hidden="1" spans="1:9">
      <c r="A16" s="5">
        <v>22388019313</v>
      </c>
      <c r="B16" s="6">
        <v>44971</v>
      </c>
      <c r="C16" s="6">
        <v>44977</v>
      </c>
      <c r="D16" s="4">
        <v>1518</v>
      </c>
      <c r="E16" s="4" t="str">
        <f>VLOOKUP(A16,HOP!A:L,12,0)</f>
        <v>1518.00</v>
      </c>
      <c r="F16" s="4" t="str">
        <f>VLOOKUP(A16,HOP!A:C,3,0)</f>
        <v>2983757</v>
      </c>
      <c r="G16" s="4">
        <f t="shared" si="0"/>
        <v>0</v>
      </c>
      <c r="H16" s="4" t="str">
        <f t="shared" si="1"/>
        <v>，2983757</v>
      </c>
      <c r="I16" s="4" t="str">
        <f>VLOOKUP(A16,HOP!A:U,21,0)</f>
        <v>直连</v>
      </c>
    </row>
    <row r="17" s="4" customFormat="1" hidden="1" spans="1:9">
      <c r="A17" s="5">
        <v>999222458736825</v>
      </c>
      <c r="B17" s="6">
        <v>44974</v>
      </c>
      <c r="C17" s="6">
        <v>44977</v>
      </c>
      <c r="D17" s="4">
        <v>2351</v>
      </c>
      <c r="E17" s="4" t="str">
        <f>VLOOKUP(A17,HOP!A:L,12,0)</f>
        <v>2351.00</v>
      </c>
      <c r="F17" s="4" t="str">
        <f>VLOOKUP(A17,HOP!A:C,3,0)</f>
        <v>2994334</v>
      </c>
      <c r="G17" s="4">
        <f t="shared" si="0"/>
        <v>0</v>
      </c>
      <c r="H17" s="4" t="str">
        <f t="shared" si="1"/>
        <v>，2994334</v>
      </c>
      <c r="I17" s="4" t="str">
        <f>VLOOKUP(A17,HOP!A:U,21,0)</f>
        <v>直连</v>
      </c>
    </row>
    <row r="18" s="4" customFormat="1" hidden="1" spans="1:9">
      <c r="A18" s="5">
        <v>999222474371368</v>
      </c>
      <c r="B18" s="6">
        <v>44976</v>
      </c>
      <c r="C18" s="6">
        <v>44977</v>
      </c>
      <c r="D18" s="4">
        <v>1857</v>
      </c>
      <c r="E18" s="4" t="str">
        <f>VLOOKUP(A18,HOP!A:L,12,0)</f>
        <v>1857.00</v>
      </c>
      <c r="F18" s="4" t="str">
        <f>VLOOKUP(A18,HOP!A:C,3,0)</f>
        <v>2996716</v>
      </c>
      <c r="G18" s="4">
        <f t="shared" si="0"/>
        <v>0</v>
      </c>
      <c r="H18" s="4" t="str">
        <f t="shared" si="1"/>
        <v>，2996716</v>
      </c>
      <c r="I18" s="4" t="str">
        <f>VLOOKUP(A18,HOP!A:U,21,0)</f>
        <v>直连</v>
      </c>
    </row>
    <row r="19" s="4" customFormat="1" hidden="1" spans="1:9">
      <c r="A19" s="5">
        <v>999222492247413</v>
      </c>
      <c r="B19" s="6">
        <v>44975</v>
      </c>
      <c r="C19" s="6">
        <v>44977</v>
      </c>
      <c r="D19" s="4">
        <v>3968</v>
      </c>
      <c r="E19" s="4">
        <v>3968</v>
      </c>
      <c r="F19" s="4" t="str">
        <f>VLOOKUP(A19,HOP!A:C,3,0)</f>
        <v>2998955</v>
      </c>
      <c r="G19" s="4">
        <f t="shared" si="0"/>
        <v>0</v>
      </c>
      <c r="H19" s="4" t="str">
        <f t="shared" si="1"/>
        <v>，2998955</v>
      </c>
      <c r="I19" s="4" t="str">
        <f>VLOOKUP(A19,HOP!A:U,21,0)</f>
        <v>直连</v>
      </c>
    </row>
    <row r="20" s="4" customFormat="1" hidden="1" spans="1:9">
      <c r="A20" s="5">
        <v>999222493881789</v>
      </c>
      <c r="B20" s="6">
        <v>44973</v>
      </c>
      <c r="C20" s="6">
        <v>44977</v>
      </c>
      <c r="D20" s="4">
        <v>1956</v>
      </c>
      <c r="E20" s="4" t="str">
        <f>VLOOKUP(A20,HOP!A:L,12,0)</f>
        <v>1956.00</v>
      </c>
      <c r="F20" s="4" t="str">
        <f>VLOOKUP(A20,HOP!A:C,3,0)</f>
        <v>2999257</v>
      </c>
      <c r="G20" s="4">
        <f t="shared" si="0"/>
        <v>0</v>
      </c>
      <c r="H20" s="4" t="str">
        <f t="shared" si="1"/>
        <v>，2999257</v>
      </c>
      <c r="I20" s="4" t="str">
        <f>VLOOKUP(A20,HOP!A:U,21,0)</f>
        <v>直连</v>
      </c>
    </row>
    <row r="21" s="4" customFormat="1" hidden="1" spans="1:9">
      <c r="A21" s="5">
        <v>999222494956592</v>
      </c>
      <c r="B21" s="6">
        <v>44976</v>
      </c>
      <c r="C21" s="6">
        <v>44977</v>
      </c>
      <c r="D21" s="4">
        <v>737</v>
      </c>
      <c r="E21" s="4" t="str">
        <f>VLOOKUP(A21,HOP!A:L,12,0)</f>
        <v>737.00</v>
      </c>
      <c r="F21" s="4" t="str">
        <f>VLOOKUP(A21,HOP!A:C,3,0)</f>
        <v>2999467</v>
      </c>
      <c r="G21" s="4">
        <f t="shared" si="0"/>
        <v>0</v>
      </c>
      <c r="H21" s="4" t="str">
        <f t="shared" si="1"/>
        <v>，2999467</v>
      </c>
      <c r="I21" s="4" t="str">
        <f>VLOOKUP(A21,HOP!A:U,21,0)</f>
        <v>直连</v>
      </c>
    </row>
    <row r="22" s="4" customFormat="1" hidden="1" spans="1:9">
      <c r="A22" s="5">
        <v>999222512822817</v>
      </c>
      <c r="B22" s="6">
        <v>44974</v>
      </c>
      <c r="C22" s="6">
        <v>44977</v>
      </c>
      <c r="D22" s="4">
        <v>1660</v>
      </c>
      <c r="E22" s="4" t="str">
        <f>VLOOKUP(A22,HOP!A:L,12,0)</f>
        <v>1660.00</v>
      </c>
      <c r="F22" s="4" t="str">
        <f>VLOOKUP(A22,HOP!A:C,3,0)</f>
        <v>3002310</v>
      </c>
      <c r="G22" s="4">
        <f t="shared" si="0"/>
        <v>0</v>
      </c>
      <c r="H22" s="4" t="str">
        <f t="shared" si="1"/>
        <v>，3002310</v>
      </c>
      <c r="I22" s="4" t="str">
        <f>VLOOKUP(A22,HOP!A:U,21,0)</f>
        <v>直连</v>
      </c>
    </row>
    <row r="23" s="4" customFormat="1" hidden="1" spans="1:9">
      <c r="A23" s="5">
        <v>999222539560218</v>
      </c>
      <c r="B23" s="6">
        <v>44975</v>
      </c>
      <c r="C23" s="6">
        <v>44977</v>
      </c>
      <c r="D23" s="4">
        <v>1879</v>
      </c>
      <c r="E23" s="4" t="str">
        <f>VLOOKUP(A23,HOP!A:L,12,0)</f>
        <v>1879.00</v>
      </c>
      <c r="F23" s="4" t="str">
        <f>VLOOKUP(A23,HOP!A:C,3,0)</f>
        <v>3005448</v>
      </c>
      <c r="G23" s="4">
        <f t="shared" si="0"/>
        <v>0</v>
      </c>
      <c r="H23" s="4" t="str">
        <f t="shared" si="1"/>
        <v>，3005448</v>
      </c>
      <c r="I23" s="4" t="str">
        <f>VLOOKUP(A23,HOP!A:U,21,0)</f>
        <v>直连</v>
      </c>
    </row>
    <row r="24" s="4" customFormat="1" hidden="1" spans="1:9">
      <c r="A24" s="5">
        <v>999222557264889</v>
      </c>
      <c r="B24" s="6">
        <v>44974</v>
      </c>
      <c r="C24" s="6">
        <v>44977</v>
      </c>
      <c r="D24" s="4">
        <v>1236</v>
      </c>
      <c r="E24" s="4" t="str">
        <f>VLOOKUP(A24,HOP!A:L,12,0)</f>
        <v>1236.00</v>
      </c>
      <c r="F24" s="4" t="str">
        <f>VLOOKUP(A24,HOP!A:C,3,0)</f>
        <v>3008184</v>
      </c>
      <c r="G24" s="4">
        <f t="shared" si="0"/>
        <v>0</v>
      </c>
      <c r="H24" s="4" t="str">
        <f t="shared" si="1"/>
        <v>，3008184</v>
      </c>
      <c r="I24" s="4" t="str">
        <f>VLOOKUP(A24,HOP!A:U,21,0)</f>
        <v>直连</v>
      </c>
    </row>
    <row r="25" s="4" customFormat="1" hidden="1" spans="1:9">
      <c r="A25" s="5">
        <v>999222557405881</v>
      </c>
      <c r="B25" s="6">
        <v>44975</v>
      </c>
      <c r="C25" s="6">
        <v>44977</v>
      </c>
      <c r="D25" s="4">
        <v>882</v>
      </c>
      <c r="E25" s="4" t="str">
        <f>VLOOKUP(A25,HOP!A:L,12,0)</f>
        <v>882.00</v>
      </c>
      <c r="F25" s="4" t="str">
        <f>VLOOKUP(A25,HOP!A:C,3,0)</f>
        <v>3008212</v>
      </c>
      <c r="G25" s="4">
        <f t="shared" si="0"/>
        <v>0</v>
      </c>
      <c r="H25" s="4" t="str">
        <f t="shared" si="1"/>
        <v>，3008212</v>
      </c>
      <c r="I25" s="4" t="str">
        <f>VLOOKUP(A25,HOP!A:U,21,0)</f>
        <v>直连</v>
      </c>
    </row>
    <row r="26" s="4" customFormat="1" hidden="1" spans="1:9">
      <c r="A26" s="5">
        <v>999222559580419</v>
      </c>
      <c r="B26" s="6">
        <v>44975</v>
      </c>
      <c r="C26" s="6">
        <v>44977</v>
      </c>
      <c r="D26" s="4">
        <v>454</v>
      </c>
      <c r="E26" s="4" t="str">
        <f>VLOOKUP(A26,HOP!A:L,12,0)</f>
        <v>454.00</v>
      </c>
      <c r="F26" s="4" t="str">
        <f>VLOOKUP(A26,HOP!A:C,3,0)</f>
        <v>3008614</v>
      </c>
      <c r="G26" s="4">
        <f t="shared" si="0"/>
        <v>0</v>
      </c>
      <c r="H26" s="4" t="str">
        <f t="shared" si="1"/>
        <v>，3008614</v>
      </c>
      <c r="I26" s="4" t="str">
        <f>VLOOKUP(A26,HOP!A:U,21,0)</f>
        <v>直连</v>
      </c>
    </row>
    <row r="27" s="4" customFormat="1" hidden="1" spans="1:9">
      <c r="A27" s="5">
        <v>999222571236597</v>
      </c>
      <c r="B27" s="6">
        <v>44974</v>
      </c>
      <c r="C27" s="6">
        <v>44977</v>
      </c>
      <c r="D27" s="4">
        <v>2049</v>
      </c>
      <c r="E27" s="4" t="str">
        <f>VLOOKUP(A27,HOP!A:L,12,0)</f>
        <v>2049.00</v>
      </c>
      <c r="F27" s="4" t="str">
        <f>VLOOKUP(A27,HOP!A:C,3,0)</f>
        <v>3010471</v>
      </c>
      <c r="G27" s="4">
        <f t="shared" si="0"/>
        <v>0</v>
      </c>
      <c r="H27" s="4" t="str">
        <f t="shared" si="1"/>
        <v>，3010471</v>
      </c>
      <c r="I27" s="4" t="str">
        <f>VLOOKUP(A27,HOP!A:U,21,0)</f>
        <v>直连</v>
      </c>
    </row>
    <row r="28" s="4" customFormat="1" hidden="1" spans="1:9">
      <c r="A28" s="5">
        <v>999222573834408</v>
      </c>
      <c r="B28" s="6">
        <v>44973</v>
      </c>
      <c r="C28" s="6">
        <v>44977</v>
      </c>
      <c r="D28" s="4">
        <v>1896</v>
      </c>
      <c r="E28" s="4" t="str">
        <f>VLOOKUP(A28,HOP!A:L,12,0)</f>
        <v>1896.00</v>
      </c>
      <c r="F28" s="4" t="str">
        <f>VLOOKUP(A28,HOP!A:C,3,0)</f>
        <v>3010955</v>
      </c>
      <c r="G28" s="4">
        <f t="shared" si="0"/>
        <v>0</v>
      </c>
      <c r="H28" s="4" t="str">
        <f t="shared" si="1"/>
        <v>，3010955</v>
      </c>
      <c r="I28" s="4" t="str">
        <f>VLOOKUP(A28,HOP!A:U,21,0)</f>
        <v>直连</v>
      </c>
    </row>
    <row r="29" s="4" customFormat="1" hidden="1" spans="1:9">
      <c r="A29" s="5">
        <v>999222574171294</v>
      </c>
      <c r="B29" s="6">
        <v>44975</v>
      </c>
      <c r="C29" s="6">
        <v>44977</v>
      </c>
      <c r="D29" s="4">
        <v>1370</v>
      </c>
      <c r="E29" s="4" t="str">
        <f>VLOOKUP(A29,HOP!A:L,12,0)</f>
        <v>1370.00</v>
      </c>
      <c r="F29" s="4" t="str">
        <f>VLOOKUP(A29,HOP!A:C,3,0)</f>
        <v>3011024</v>
      </c>
      <c r="G29" s="4">
        <f t="shared" si="0"/>
        <v>0</v>
      </c>
      <c r="H29" s="4" t="str">
        <f t="shared" si="1"/>
        <v>，3011024</v>
      </c>
      <c r="I29" s="4" t="str">
        <f>VLOOKUP(A29,HOP!A:U,21,0)</f>
        <v>直连</v>
      </c>
    </row>
    <row r="30" s="4" customFormat="1" hidden="1" spans="1:9">
      <c r="A30" s="5">
        <v>999222583872834</v>
      </c>
      <c r="B30" s="6">
        <v>44976</v>
      </c>
      <c r="C30" s="6">
        <v>44977</v>
      </c>
      <c r="D30" s="4">
        <v>433</v>
      </c>
      <c r="E30" s="4" t="str">
        <f>VLOOKUP(A30,HOP!A:L,12,0)</f>
        <v>433.00</v>
      </c>
      <c r="F30" s="4" t="str">
        <f>VLOOKUP(A30,HOP!A:C,3,0)</f>
        <v>3012293</v>
      </c>
      <c r="G30" s="4">
        <f t="shared" si="0"/>
        <v>0</v>
      </c>
      <c r="H30" s="4" t="str">
        <f t="shared" si="1"/>
        <v>，3012293</v>
      </c>
      <c r="I30" s="4" t="str">
        <f>VLOOKUP(A30,HOP!A:U,21,0)</f>
        <v>直连</v>
      </c>
    </row>
    <row r="31" s="4" customFormat="1" hidden="1" spans="1:9">
      <c r="A31" s="5">
        <v>999222589355102</v>
      </c>
      <c r="B31" s="6">
        <v>44975</v>
      </c>
      <c r="C31" s="6">
        <v>44977</v>
      </c>
      <c r="D31" s="4">
        <v>1466</v>
      </c>
      <c r="E31" s="4" t="str">
        <f>VLOOKUP(A31,HOP!A:L,12,0)</f>
        <v>1466.00</v>
      </c>
      <c r="F31" s="4" t="str">
        <f>VLOOKUP(A31,HOP!A:C,3,0)</f>
        <v>3013288</v>
      </c>
      <c r="G31" s="4">
        <f t="shared" si="0"/>
        <v>0</v>
      </c>
      <c r="H31" s="4" t="str">
        <f t="shared" si="1"/>
        <v>，3013288</v>
      </c>
      <c r="I31" s="4" t="str">
        <f>VLOOKUP(A31,HOP!A:U,21,0)</f>
        <v>直连</v>
      </c>
    </row>
    <row r="32" s="4" customFormat="1" hidden="1" spans="1:9">
      <c r="A32" s="5">
        <v>999222591866007</v>
      </c>
      <c r="B32" s="6">
        <v>44972</v>
      </c>
      <c r="C32" s="6">
        <v>44977</v>
      </c>
      <c r="D32" s="4">
        <v>1495</v>
      </c>
      <c r="E32" s="4" t="str">
        <f>VLOOKUP(A32,HOP!A:L,12,0)</f>
        <v>1495.00</v>
      </c>
      <c r="F32" s="4" t="str">
        <f>VLOOKUP(A32,HOP!A:C,3,0)</f>
        <v>3013680</v>
      </c>
      <c r="G32" s="4">
        <f t="shared" si="0"/>
        <v>0</v>
      </c>
      <c r="H32" s="4" t="str">
        <f t="shared" si="1"/>
        <v>，3013680</v>
      </c>
      <c r="I32" s="4" t="str">
        <f>VLOOKUP(A32,HOP!A:U,21,0)</f>
        <v>直连</v>
      </c>
    </row>
    <row r="33" s="4" customFormat="1" hidden="1" spans="1:9">
      <c r="A33" s="5">
        <v>999222606981506</v>
      </c>
      <c r="B33" s="6">
        <v>44976</v>
      </c>
      <c r="C33" s="6">
        <v>44977</v>
      </c>
      <c r="D33" s="4">
        <v>293</v>
      </c>
      <c r="E33" s="4" t="str">
        <f>VLOOKUP(A33,HOP!A:L,12,0)</f>
        <v>293.00</v>
      </c>
      <c r="F33" s="4" t="str">
        <f>VLOOKUP(A33,HOP!A:C,3,0)</f>
        <v>3015472</v>
      </c>
      <c r="G33" s="4">
        <f t="shared" si="0"/>
        <v>0</v>
      </c>
      <c r="H33" s="4" t="str">
        <f t="shared" si="1"/>
        <v>，3015472</v>
      </c>
      <c r="I33" s="4" t="str">
        <f>VLOOKUP(A33,HOP!A:U,21,0)</f>
        <v>直采</v>
      </c>
    </row>
    <row r="34" s="4" customFormat="1" hidden="1" spans="1:9">
      <c r="A34" s="5">
        <v>22617923145</v>
      </c>
      <c r="B34" s="6">
        <v>44973</v>
      </c>
      <c r="C34" s="6">
        <v>44977</v>
      </c>
      <c r="D34" s="4">
        <v>860</v>
      </c>
      <c r="E34" s="4" t="str">
        <f>VLOOKUP(A34,HOP!A:L,12,0)</f>
        <v>860.00</v>
      </c>
      <c r="F34" s="4" t="str">
        <f>VLOOKUP(A34,HOP!A:C,3,0)</f>
        <v>3016880</v>
      </c>
      <c r="G34" s="4">
        <f t="shared" si="0"/>
        <v>0</v>
      </c>
      <c r="H34" s="4" t="str">
        <f t="shared" si="1"/>
        <v>，3016880</v>
      </c>
      <c r="I34" s="4" t="str">
        <f>VLOOKUP(A34,HOP!A:U,21,0)</f>
        <v>直连</v>
      </c>
    </row>
    <row r="35" s="4" customFormat="1" hidden="1" spans="1:9">
      <c r="A35" s="5">
        <v>999222625262530</v>
      </c>
      <c r="B35" s="6">
        <v>44974</v>
      </c>
      <c r="C35" s="6">
        <v>44977</v>
      </c>
      <c r="D35" s="4">
        <v>3168</v>
      </c>
      <c r="E35" s="4" t="str">
        <f>VLOOKUP(A35,HOP!A:L,12,0)</f>
        <v>3168.00</v>
      </c>
      <c r="F35" s="4" t="str">
        <f>VLOOKUP(A35,HOP!A:C,3,0)</f>
        <v>3018157</v>
      </c>
      <c r="G35" s="4">
        <f t="shared" ref="G35:G66" si="2">D35-E35</f>
        <v>0</v>
      </c>
      <c r="H35" s="4" t="str">
        <f t="shared" ref="H35:H66" si="3">$H$1&amp;F35</f>
        <v>，3018157</v>
      </c>
      <c r="I35" s="4" t="str">
        <f>VLOOKUP(A35,HOP!A:U,21,0)</f>
        <v>直连</v>
      </c>
    </row>
    <row r="36" s="4" customFormat="1" hidden="1" spans="1:9">
      <c r="A36" s="5">
        <v>999222633763659</v>
      </c>
      <c r="B36" s="6">
        <v>44976</v>
      </c>
      <c r="C36" s="6">
        <v>44977</v>
      </c>
      <c r="D36" s="4">
        <v>753</v>
      </c>
      <c r="E36" s="4" t="str">
        <f>VLOOKUP(A36,HOP!A:L,12,0)</f>
        <v>753.00</v>
      </c>
      <c r="F36" s="4" t="str">
        <f>VLOOKUP(A36,HOP!A:C,3,0)</f>
        <v>3019037</v>
      </c>
      <c r="G36" s="4">
        <f t="shared" si="2"/>
        <v>0</v>
      </c>
      <c r="H36" s="4" t="str">
        <f t="shared" si="3"/>
        <v>，3019037</v>
      </c>
      <c r="I36" s="4" t="str">
        <f>VLOOKUP(A36,HOP!A:U,21,0)</f>
        <v>直连</v>
      </c>
    </row>
    <row r="37" s="4" customFormat="1" hidden="1" spans="1:9">
      <c r="A37" s="5">
        <v>22636218313</v>
      </c>
      <c r="B37" s="6">
        <v>44976</v>
      </c>
      <c r="C37" s="6">
        <v>44977</v>
      </c>
      <c r="D37" s="4">
        <v>796</v>
      </c>
      <c r="E37" s="4" t="str">
        <f>VLOOKUP(A37,HOP!A:L,12,0)</f>
        <v>796.00</v>
      </c>
      <c r="F37" s="4" t="str">
        <f>VLOOKUP(A37,HOP!A:C,3,0)</f>
        <v>3019404</v>
      </c>
      <c r="G37" s="4">
        <f t="shared" si="2"/>
        <v>0</v>
      </c>
      <c r="H37" s="4" t="str">
        <f t="shared" si="3"/>
        <v>，3019404</v>
      </c>
      <c r="I37" s="4" t="str">
        <f>VLOOKUP(A37,HOP!A:U,21,0)</f>
        <v>直连</v>
      </c>
    </row>
    <row r="38" s="4" customFormat="1" hidden="1" spans="1:9">
      <c r="A38" s="5">
        <v>999222652567747</v>
      </c>
      <c r="B38" s="6">
        <v>44975</v>
      </c>
      <c r="C38" s="6">
        <v>44977</v>
      </c>
      <c r="D38" s="4">
        <v>623</v>
      </c>
      <c r="E38" s="4" t="str">
        <f>VLOOKUP(A38,HOP!A:L,12,0)</f>
        <v>623.00</v>
      </c>
      <c r="F38" s="4" t="str">
        <f>VLOOKUP(A38,HOP!A:C,3,0)</f>
        <v>3021544</v>
      </c>
      <c r="G38" s="4">
        <f t="shared" si="2"/>
        <v>0</v>
      </c>
      <c r="H38" s="4" t="str">
        <f t="shared" si="3"/>
        <v>，3021544</v>
      </c>
      <c r="I38" s="4" t="str">
        <f>VLOOKUP(A38,HOP!A:U,21,0)</f>
        <v>直连</v>
      </c>
    </row>
    <row r="39" s="4" customFormat="1" hidden="1" spans="1:9">
      <c r="A39" s="5">
        <v>999222658242193</v>
      </c>
      <c r="B39" s="6">
        <v>44975</v>
      </c>
      <c r="C39" s="6">
        <v>44977</v>
      </c>
      <c r="D39" s="4">
        <v>2234</v>
      </c>
      <c r="E39" s="4" t="str">
        <f>VLOOKUP(A39,HOP!A:L,12,0)</f>
        <v>2234.00</v>
      </c>
      <c r="F39" s="4" t="str">
        <f>VLOOKUP(A39,HOP!A:C,3,0)</f>
        <v>3022462</v>
      </c>
      <c r="G39" s="4">
        <f t="shared" si="2"/>
        <v>0</v>
      </c>
      <c r="H39" s="4" t="str">
        <f t="shared" si="3"/>
        <v>，3022462</v>
      </c>
      <c r="I39" s="4" t="str">
        <f>VLOOKUP(A39,HOP!A:U,21,0)</f>
        <v>直连</v>
      </c>
    </row>
    <row r="40" s="4" customFormat="1" hidden="1" spans="1:9">
      <c r="A40" s="5">
        <v>999222670632851</v>
      </c>
      <c r="B40" s="6">
        <v>44974</v>
      </c>
      <c r="C40" s="6">
        <v>44977</v>
      </c>
      <c r="D40" s="4">
        <v>6146</v>
      </c>
      <c r="E40" s="4" t="str">
        <f>VLOOKUP(A40,HOP!A:L,12,0)</f>
        <v>6146.00</v>
      </c>
      <c r="F40" s="4" t="str">
        <f>VLOOKUP(A40,HOP!A:C,3,0)</f>
        <v>3023767</v>
      </c>
      <c r="G40" s="4">
        <f t="shared" si="2"/>
        <v>0</v>
      </c>
      <c r="H40" s="4" t="str">
        <f t="shared" si="3"/>
        <v>，3023767</v>
      </c>
      <c r="I40" s="4" t="str">
        <f>VLOOKUP(A40,HOP!A:U,21,0)</f>
        <v>直连</v>
      </c>
    </row>
    <row r="41" s="4" customFormat="1" hidden="1" spans="1:9">
      <c r="A41" s="5">
        <v>999222673464598</v>
      </c>
      <c r="B41" s="6">
        <v>44976</v>
      </c>
      <c r="C41" s="6">
        <v>44977</v>
      </c>
      <c r="D41" s="4">
        <v>967</v>
      </c>
      <c r="E41" s="4" t="str">
        <f>VLOOKUP(A41,HOP!A:L,12,0)</f>
        <v>967.00</v>
      </c>
      <c r="F41" s="4" t="str">
        <f>VLOOKUP(A41,HOP!A:C,3,0)</f>
        <v>3024196</v>
      </c>
      <c r="G41" s="4">
        <f t="shared" si="2"/>
        <v>0</v>
      </c>
      <c r="H41" s="4" t="str">
        <f t="shared" si="3"/>
        <v>，3024196</v>
      </c>
      <c r="I41" s="4" t="str">
        <f>VLOOKUP(A41,HOP!A:U,21,0)</f>
        <v>直连</v>
      </c>
    </row>
    <row r="42" s="4" customFormat="1" hidden="1" spans="1:9">
      <c r="A42" s="5">
        <v>999222673704897</v>
      </c>
      <c r="B42" s="6">
        <v>44976</v>
      </c>
      <c r="C42" s="6">
        <v>44977</v>
      </c>
      <c r="D42" s="4">
        <v>1301</v>
      </c>
      <c r="E42" s="4" t="str">
        <f>VLOOKUP(A42,HOP!A:L,12,0)</f>
        <v>1301.00</v>
      </c>
      <c r="F42" s="4" t="str">
        <f>VLOOKUP(A42,HOP!A:C,3,0)</f>
        <v>3024260</v>
      </c>
      <c r="G42" s="4">
        <f t="shared" si="2"/>
        <v>0</v>
      </c>
      <c r="H42" s="4" t="str">
        <f t="shared" si="3"/>
        <v>，3024260</v>
      </c>
      <c r="I42" s="4" t="str">
        <f>VLOOKUP(A42,HOP!A:U,21,0)</f>
        <v>直连</v>
      </c>
    </row>
    <row r="43" s="4" customFormat="1" hidden="1" spans="1:9">
      <c r="A43" s="5">
        <v>999222677658653</v>
      </c>
      <c r="B43" s="6">
        <v>44972</v>
      </c>
      <c r="C43" s="6">
        <v>44977</v>
      </c>
      <c r="D43" s="4">
        <v>0</v>
      </c>
      <c r="E43" s="4" t="str">
        <f>VLOOKUP(A43,HOP!A:L,12,0)</f>
        <v>0.00</v>
      </c>
      <c r="F43" s="4" t="str">
        <f>VLOOKUP(A43,HOP!A:C,3,0)</f>
        <v>3024934</v>
      </c>
      <c r="G43" s="4">
        <f t="shared" si="2"/>
        <v>0</v>
      </c>
      <c r="H43" s="4" t="str">
        <f t="shared" si="3"/>
        <v>，3024934</v>
      </c>
      <c r="I43" s="4" t="str">
        <f>VLOOKUP(A43,HOP!A:U,21,0)</f>
        <v>直连</v>
      </c>
    </row>
    <row r="44" s="4" customFormat="1" hidden="1" spans="1:9">
      <c r="A44" s="5">
        <v>999222691520847</v>
      </c>
      <c r="B44" s="6">
        <v>44976</v>
      </c>
      <c r="C44" s="6">
        <v>44977</v>
      </c>
      <c r="D44" s="4">
        <v>2911</v>
      </c>
      <c r="E44" s="4" t="str">
        <f>VLOOKUP(A44,HOP!A:L,12,0)</f>
        <v>2911.00</v>
      </c>
      <c r="F44" s="4" t="str">
        <f>VLOOKUP(A44,HOP!A:C,3,0)</f>
        <v>3026865</v>
      </c>
      <c r="G44" s="4">
        <f t="shared" si="2"/>
        <v>0</v>
      </c>
      <c r="H44" s="4" t="str">
        <f t="shared" si="3"/>
        <v>，3026865</v>
      </c>
      <c r="I44" s="4" t="str">
        <f>VLOOKUP(A44,HOP!A:U,21,0)</f>
        <v>直连</v>
      </c>
    </row>
    <row r="45" s="4" customFormat="1" hidden="1" spans="1:9">
      <c r="A45" s="5">
        <v>999222698320163</v>
      </c>
      <c r="B45" s="6">
        <v>44975</v>
      </c>
      <c r="C45" s="6">
        <v>44977</v>
      </c>
      <c r="D45" s="4">
        <v>2804</v>
      </c>
      <c r="E45" s="4" t="str">
        <f>VLOOKUP(A45,HOP!A:L,12,0)</f>
        <v>2804.00</v>
      </c>
      <c r="F45" s="4" t="str">
        <f>VLOOKUP(A45,HOP!A:C,3,0)</f>
        <v>3027424</v>
      </c>
      <c r="G45" s="4">
        <f t="shared" si="2"/>
        <v>0</v>
      </c>
      <c r="H45" s="4" t="str">
        <f t="shared" si="3"/>
        <v>，3027424</v>
      </c>
      <c r="I45" s="4" t="str">
        <f>VLOOKUP(A45,HOP!A:U,21,0)</f>
        <v>直连</v>
      </c>
    </row>
    <row r="46" s="4" customFormat="1" hidden="1" spans="1:9">
      <c r="A46" s="5">
        <v>999222706102021</v>
      </c>
      <c r="B46" s="6">
        <v>44975</v>
      </c>
      <c r="C46" s="6">
        <v>44977</v>
      </c>
      <c r="D46" s="4">
        <v>758</v>
      </c>
      <c r="E46" s="4" t="str">
        <f>VLOOKUP(A46,HOP!A:L,12,0)</f>
        <v>758.00</v>
      </c>
      <c r="F46" s="4" t="str">
        <f>VLOOKUP(A46,HOP!A:C,3,0)</f>
        <v>3028450</v>
      </c>
      <c r="G46" s="4">
        <f t="shared" si="2"/>
        <v>0</v>
      </c>
      <c r="H46" s="4" t="str">
        <f t="shared" si="3"/>
        <v>，3028450</v>
      </c>
      <c r="I46" s="4" t="str">
        <f>VLOOKUP(A46,HOP!A:U,21,0)</f>
        <v>直连</v>
      </c>
    </row>
    <row r="47" s="4" customFormat="1" hidden="1" spans="1:9">
      <c r="A47" s="5">
        <v>999222710888980</v>
      </c>
      <c r="B47" s="6">
        <v>44975</v>
      </c>
      <c r="C47" s="6">
        <v>44977</v>
      </c>
      <c r="D47" s="4">
        <v>1876</v>
      </c>
      <c r="E47" s="4" t="str">
        <f>VLOOKUP(A47,HOP!A:L,12,0)</f>
        <v>1876.00</v>
      </c>
      <c r="F47" s="4" t="str">
        <f>VLOOKUP(A47,HOP!A:C,3,0)</f>
        <v>3029404</v>
      </c>
      <c r="G47" s="4">
        <f t="shared" si="2"/>
        <v>0</v>
      </c>
      <c r="H47" s="4" t="str">
        <f t="shared" si="3"/>
        <v>，3029404</v>
      </c>
      <c r="I47" s="4" t="str">
        <f>VLOOKUP(A47,HOP!A:U,21,0)</f>
        <v>直连</v>
      </c>
    </row>
    <row r="48" s="4" customFormat="1" hidden="1" spans="1:9">
      <c r="A48" s="5">
        <v>999222720507692</v>
      </c>
      <c r="B48" s="6">
        <v>44972</v>
      </c>
      <c r="C48" s="6">
        <v>44977</v>
      </c>
      <c r="D48" s="4">
        <v>4798</v>
      </c>
      <c r="E48" s="4" t="str">
        <f>VLOOKUP(A48,HOP!A:L,12,0)</f>
        <v>4798.00</v>
      </c>
      <c r="F48" s="4" t="str">
        <f>VLOOKUP(A48,HOP!A:C,3,0)</f>
        <v>3030189</v>
      </c>
      <c r="G48" s="4">
        <f t="shared" si="2"/>
        <v>0</v>
      </c>
      <c r="H48" s="4" t="str">
        <f t="shared" si="3"/>
        <v>，3030189</v>
      </c>
      <c r="I48" s="4" t="str">
        <f>VLOOKUP(A48,HOP!A:U,21,0)</f>
        <v>直连</v>
      </c>
    </row>
    <row r="49" s="4" customFormat="1" hidden="1" spans="1:9">
      <c r="A49" s="5">
        <v>999222725265857</v>
      </c>
      <c r="B49" s="6">
        <v>44976</v>
      </c>
      <c r="C49" s="6">
        <v>44977</v>
      </c>
      <c r="D49" s="4">
        <v>161</v>
      </c>
      <c r="E49" s="4" t="str">
        <f>VLOOKUP(A49,HOP!A:L,12,0)</f>
        <v>161.00</v>
      </c>
      <c r="F49" s="4" t="str">
        <f>VLOOKUP(A49,HOP!A:C,3,0)</f>
        <v>3030728</v>
      </c>
      <c r="G49" s="4">
        <f t="shared" si="2"/>
        <v>0</v>
      </c>
      <c r="H49" s="4" t="str">
        <f t="shared" si="3"/>
        <v>，3030728</v>
      </c>
      <c r="I49" s="4" t="str">
        <f>VLOOKUP(A49,HOP!A:U,21,0)</f>
        <v>直连</v>
      </c>
    </row>
    <row r="50" s="4" customFormat="1" hidden="1" spans="1:9">
      <c r="A50" s="5">
        <v>999222740178303</v>
      </c>
      <c r="B50" s="6">
        <v>44976</v>
      </c>
      <c r="C50" s="6">
        <v>44977</v>
      </c>
      <c r="D50" s="4">
        <v>270</v>
      </c>
      <c r="E50" s="4" t="str">
        <f>VLOOKUP(A50,HOP!A:L,12,0)</f>
        <v>270.00</v>
      </c>
      <c r="F50" s="4" t="str">
        <f>VLOOKUP(A50,HOP!A:C,3,0)</f>
        <v>3032534</v>
      </c>
      <c r="G50" s="4">
        <f t="shared" si="2"/>
        <v>0</v>
      </c>
      <c r="H50" s="4" t="str">
        <f t="shared" si="3"/>
        <v>，3032534</v>
      </c>
      <c r="I50" s="4" t="str">
        <f>VLOOKUP(A50,HOP!A:U,21,0)</f>
        <v>直连</v>
      </c>
    </row>
    <row r="51" s="4" customFormat="1" hidden="1" spans="1:9">
      <c r="A51" s="5">
        <v>999222746271993</v>
      </c>
      <c r="B51" s="6">
        <v>44974</v>
      </c>
      <c r="C51" s="6">
        <v>44977</v>
      </c>
      <c r="D51" s="4">
        <v>1077</v>
      </c>
      <c r="E51" s="4" t="str">
        <f>VLOOKUP(A51,HOP!A:L,12,0)</f>
        <v>1077.00</v>
      </c>
      <c r="F51" s="4" t="str">
        <f>VLOOKUP(A51,HOP!A:C,3,0)</f>
        <v>3033048</v>
      </c>
      <c r="G51" s="4">
        <f t="shared" si="2"/>
        <v>0</v>
      </c>
      <c r="H51" s="4" t="str">
        <f t="shared" si="3"/>
        <v>，3033048</v>
      </c>
      <c r="I51" s="4" t="str">
        <f>VLOOKUP(A51,HOP!A:U,21,0)</f>
        <v>直连</v>
      </c>
    </row>
    <row r="52" s="4" customFormat="1" hidden="1" spans="1:9">
      <c r="A52" s="5">
        <v>999222747599216</v>
      </c>
      <c r="B52" s="6">
        <v>44976</v>
      </c>
      <c r="C52" s="6">
        <v>44977</v>
      </c>
      <c r="D52" s="4">
        <v>1186</v>
      </c>
      <c r="E52" s="4" t="str">
        <f>VLOOKUP(A52,HOP!A:L,12,0)</f>
        <v>1186.00</v>
      </c>
      <c r="F52" s="4" t="str">
        <f>VLOOKUP(A52,HOP!A:C,3,0)</f>
        <v>3033301</v>
      </c>
      <c r="G52" s="4">
        <f t="shared" si="2"/>
        <v>0</v>
      </c>
      <c r="H52" s="4" t="str">
        <f t="shared" si="3"/>
        <v>，3033301</v>
      </c>
      <c r="I52" s="4" t="str">
        <f>VLOOKUP(A52,HOP!A:U,21,0)</f>
        <v>直连</v>
      </c>
    </row>
    <row r="53" s="4" customFormat="1" hidden="1" spans="1:9">
      <c r="A53" s="5">
        <v>999222748229936</v>
      </c>
      <c r="B53" s="6">
        <v>44975</v>
      </c>
      <c r="C53" s="6">
        <v>44977</v>
      </c>
      <c r="D53" s="4">
        <v>1867</v>
      </c>
      <c r="E53" s="4" t="str">
        <f>VLOOKUP(A53,HOP!A:L,12,0)</f>
        <v>1867.00</v>
      </c>
      <c r="F53" s="4" t="str">
        <f>VLOOKUP(A53,HOP!A:C,3,0)</f>
        <v>3033426</v>
      </c>
      <c r="G53" s="4">
        <f t="shared" si="2"/>
        <v>0</v>
      </c>
      <c r="H53" s="4" t="str">
        <f t="shared" si="3"/>
        <v>，3033426</v>
      </c>
      <c r="I53" s="4" t="str">
        <f>VLOOKUP(A53,HOP!A:U,21,0)</f>
        <v>直连</v>
      </c>
    </row>
    <row r="54" s="4" customFormat="1" hidden="1" spans="1:9">
      <c r="A54" s="5">
        <v>999222753079325</v>
      </c>
      <c r="B54" s="6">
        <v>44974</v>
      </c>
      <c r="C54" s="6">
        <v>44977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999222753158907</v>
      </c>
      <c r="B55" s="6">
        <v>44973</v>
      </c>
      <c r="C55" s="6">
        <v>44977</v>
      </c>
      <c r="D55" s="4">
        <v>608</v>
      </c>
      <c r="E55" s="4" t="str">
        <f>VLOOKUP(A55,HOP!A:L,12,0)</f>
        <v>608.00</v>
      </c>
      <c r="F55" s="4" t="str">
        <f>VLOOKUP(A55,HOP!A:C,3,0)</f>
        <v>3034525</v>
      </c>
      <c r="G55" s="4">
        <f t="shared" si="2"/>
        <v>0</v>
      </c>
      <c r="H55" s="4" t="str">
        <f t="shared" si="3"/>
        <v>，3034525</v>
      </c>
      <c r="I55" s="4" t="str">
        <f>VLOOKUP(A55,HOP!A:U,21,0)</f>
        <v>直连</v>
      </c>
    </row>
    <row r="56" s="4" customFormat="1" hidden="1" spans="1:9">
      <c r="A56" s="5">
        <v>999222753214007</v>
      </c>
      <c r="B56" s="6">
        <v>44973</v>
      </c>
      <c r="C56" s="6">
        <v>44977</v>
      </c>
      <c r="D56" s="4">
        <v>2292</v>
      </c>
      <c r="E56" s="4" t="str">
        <f>VLOOKUP(A56,HOP!A:L,12,0)</f>
        <v>2292.00</v>
      </c>
      <c r="F56" s="4" t="str">
        <f>VLOOKUP(A56,HOP!A:C,3,0)</f>
        <v>3034546</v>
      </c>
      <c r="G56" s="4">
        <f t="shared" si="2"/>
        <v>0</v>
      </c>
      <c r="H56" s="4" t="str">
        <f t="shared" si="3"/>
        <v>，3034546</v>
      </c>
      <c r="I56" s="4" t="str">
        <f>VLOOKUP(A56,HOP!A:U,21,0)</f>
        <v>直连</v>
      </c>
    </row>
    <row r="57" s="4" customFormat="1" hidden="1" spans="1:9">
      <c r="A57" s="5">
        <v>999222757697546</v>
      </c>
      <c r="B57" s="6">
        <v>44976</v>
      </c>
      <c r="C57" s="6">
        <v>44977</v>
      </c>
      <c r="D57" s="4">
        <v>888</v>
      </c>
      <c r="E57" s="4" t="str">
        <f>VLOOKUP(A57,HOP!A:L,12,0)</f>
        <v>888.00</v>
      </c>
      <c r="F57" s="4" t="str">
        <f>VLOOKUP(A57,HOP!A:C,3,0)</f>
        <v>3034962</v>
      </c>
      <c r="G57" s="4">
        <f t="shared" si="2"/>
        <v>0</v>
      </c>
      <c r="H57" s="4" t="str">
        <f t="shared" si="3"/>
        <v>，3034962</v>
      </c>
      <c r="I57" s="4" t="str">
        <f>VLOOKUP(A57,HOP!A:U,21,0)</f>
        <v>直连</v>
      </c>
    </row>
    <row r="58" s="4" customFormat="1" hidden="1" spans="1:9">
      <c r="A58" s="5">
        <v>999222758156634</v>
      </c>
      <c r="B58" s="6">
        <v>44976</v>
      </c>
      <c r="C58" s="6">
        <v>44977</v>
      </c>
      <c r="D58" s="4">
        <v>380</v>
      </c>
      <c r="E58" s="4" t="str">
        <f>VLOOKUP(A58,HOP!A:L,12,0)</f>
        <v>380.00</v>
      </c>
      <c r="F58" s="4" t="str">
        <f>VLOOKUP(A58,HOP!A:C,3,0)</f>
        <v>3035013</v>
      </c>
      <c r="G58" s="4">
        <f t="shared" si="2"/>
        <v>0</v>
      </c>
      <c r="H58" s="4" t="str">
        <f t="shared" si="3"/>
        <v>，3035013</v>
      </c>
      <c r="I58" s="4" t="str">
        <f>VLOOKUP(A58,HOP!A:U,21,0)</f>
        <v>直连</v>
      </c>
    </row>
    <row r="59" s="4" customFormat="1" hidden="1" spans="1:9">
      <c r="A59" s="5">
        <v>999222758748621</v>
      </c>
      <c r="B59" s="6">
        <v>44976</v>
      </c>
      <c r="C59" s="6">
        <v>44977</v>
      </c>
      <c r="D59" s="4">
        <v>458</v>
      </c>
      <c r="E59" s="4" t="str">
        <f>VLOOKUP(A59,HOP!A:L,12,0)</f>
        <v>458.00</v>
      </c>
      <c r="F59" s="4" t="str">
        <f>VLOOKUP(A59,HOP!A:C,3,0)</f>
        <v>3035135</v>
      </c>
      <c r="G59" s="4">
        <f t="shared" si="2"/>
        <v>0</v>
      </c>
      <c r="H59" s="4" t="str">
        <f t="shared" si="3"/>
        <v>，3035135</v>
      </c>
      <c r="I59" s="4" t="str">
        <f>VLOOKUP(A59,HOP!A:U,21,0)</f>
        <v>直连</v>
      </c>
    </row>
    <row r="60" s="4" customFormat="1" hidden="1" spans="1:9">
      <c r="A60" s="5">
        <v>999222759954714</v>
      </c>
      <c r="B60" s="6">
        <v>44976</v>
      </c>
      <c r="C60" s="6">
        <v>44977</v>
      </c>
      <c r="D60" s="4">
        <v>475</v>
      </c>
      <c r="E60" s="4" t="str">
        <f>VLOOKUP(A60,HOP!A:L,12,0)</f>
        <v>475.00</v>
      </c>
      <c r="F60" s="4" t="str">
        <f>VLOOKUP(A60,HOP!A:C,3,0)</f>
        <v>3035402</v>
      </c>
      <c r="G60" s="4">
        <f t="shared" si="2"/>
        <v>0</v>
      </c>
      <c r="H60" s="4" t="str">
        <f t="shared" si="3"/>
        <v>，3035402</v>
      </c>
      <c r="I60" s="4" t="str">
        <f>VLOOKUP(A60,HOP!A:U,21,0)</f>
        <v>直连</v>
      </c>
    </row>
    <row r="61" s="4" customFormat="1" hidden="1" spans="1:9">
      <c r="A61" s="5">
        <v>999222763550519</v>
      </c>
      <c r="B61" s="6">
        <v>44974</v>
      </c>
      <c r="C61" s="6">
        <v>44977</v>
      </c>
      <c r="D61" s="4">
        <v>1149</v>
      </c>
      <c r="E61" s="4" t="str">
        <f>VLOOKUP(A61,HOP!A:L,12,0)</f>
        <v>1149.00</v>
      </c>
      <c r="F61" s="4" t="str">
        <f>VLOOKUP(A61,HOP!A:C,3,0)</f>
        <v>3036108</v>
      </c>
      <c r="G61" s="4">
        <f t="shared" si="2"/>
        <v>0</v>
      </c>
      <c r="H61" s="4" t="str">
        <f t="shared" si="3"/>
        <v>，3036108</v>
      </c>
      <c r="I61" s="4" t="str">
        <f>VLOOKUP(A61,HOP!A:U,21,0)</f>
        <v>直连</v>
      </c>
    </row>
    <row r="62" s="4" customFormat="1" hidden="1" spans="1:9">
      <c r="A62" s="5">
        <v>22765309487</v>
      </c>
      <c r="B62" s="6">
        <v>44975</v>
      </c>
      <c r="C62" s="6">
        <v>44977</v>
      </c>
      <c r="D62" s="4">
        <v>1996</v>
      </c>
      <c r="E62" s="4" t="str">
        <f>VLOOKUP(A62,HOP!A:L,12,0)</f>
        <v>1996.00</v>
      </c>
      <c r="F62" s="4" t="str">
        <f>VLOOKUP(A62,HOP!A:C,3,0)</f>
        <v>3036531</v>
      </c>
      <c r="G62" s="4">
        <f t="shared" si="2"/>
        <v>0</v>
      </c>
      <c r="H62" s="4" t="str">
        <f t="shared" si="3"/>
        <v>，3036531</v>
      </c>
      <c r="I62" s="4" t="str">
        <f>VLOOKUP(A62,HOP!A:U,21,0)</f>
        <v>直连</v>
      </c>
    </row>
    <row r="63" s="4" customFormat="1" hidden="1" spans="1:9">
      <c r="A63" s="5">
        <v>999222765692047</v>
      </c>
      <c r="B63" s="6">
        <v>44976</v>
      </c>
      <c r="C63" s="6">
        <v>44977</v>
      </c>
      <c r="D63" s="4">
        <v>735</v>
      </c>
      <c r="E63" s="4" t="str">
        <f>VLOOKUP(A63,HOP!A:L,12,0)</f>
        <v>735.00</v>
      </c>
      <c r="F63" s="4" t="str">
        <f>VLOOKUP(A63,HOP!A:C,3,0)</f>
        <v>3036638</v>
      </c>
      <c r="G63" s="4">
        <f t="shared" si="2"/>
        <v>0</v>
      </c>
      <c r="H63" s="4" t="str">
        <f t="shared" si="3"/>
        <v>，3036638</v>
      </c>
      <c r="I63" s="4" t="str">
        <f>VLOOKUP(A63,HOP!A:U,21,0)</f>
        <v>直连</v>
      </c>
    </row>
    <row r="64" s="4" customFormat="1" hidden="1" spans="1:9">
      <c r="A64" s="5">
        <v>999222771269989</v>
      </c>
      <c r="B64" s="6">
        <v>44974</v>
      </c>
      <c r="C64" s="6">
        <v>44977</v>
      </c>
      <c r="D64" s="4">
        <v>3324</v>
      </c>
      <c r="E64" s="4" t="str">
        <f>VLOOKUP(A64,HOP!A:L,12,0)</f>
        <v>3324.00</v>
      </c>
      <c r="F64" s="4" t="str">
        <f>VLOOKUP(A64,HOP!A:C,3,0)</f>
        <v>3037174</v>
      </c>
      <c r="G64" s="4">
        <f t="shared" si="2"/>
        <v>0</v>
      </c>
      <c r="H64" s="4" t="str">
        <f t="shared" si="3"/>
        <v>，3037174</v>
      </c>
      <c r="I64" s="4" t="str">
        <f>VLOOKUP(A64,HOP!A:U,21,0)</f>
        <v>直连</v>
      </c>
    </row>
    <row r="65" s="4" customFormat="1" hidden="1" spans="1:9">
      <c r="A65" s="5">
        <v>999222771681780</v>
      </c>
      <c r="B65" s="6">
        <v>44975</v>
      </c>
      <c r="C65" s="6">
        <v>44977</v>
      </c>
      <c r="D65" s="4">
        <v>1491</v>
      </c>
      <c r="E65" s="4" t="str">
        <f>VLOOKUP(A65,HOP!A:L,12,0)</f>
        <v>1491.00</v>
      </c>
      <c r="F65" s="4" t="str">
        <f>VLOOKUP(A65,HOP!A:C,3,0)</f>
        <v>3037249</v>
      </c>
      <c r="G65" s="4">
        <f t="shared" si="2"/>
        <v>0</v>
      </c>
      <c r="H65" s="4" t="str">
        <f t="shared" si="3"/>
        <v>，3037249</v>
      </c>
      <c r="I65" s="4" t="str">
        <f>VLOOKUP(A65,HOP!A:U,21,0)</f>
        <v>直采</v>
      </c>
    </row>
    <row r="66" s="4" customFormat="1" hidden="1" spans="1:9">
      <c r="A66" s="5">
        <v>999222772704928</v>
      </c>
      <c r="B66" s="6">
        <v>44976</v>
      </c>
      <c r="C66" s="6">
        <v>44977</v>
      </c>
      <c r="D66" s="4">
        <v>1153</v>
      </c>
      <c r="E66" s="4" t="str">
        <f>VLOOKUP(A66,HOP!A:L,12,0)</f>
        <v>1153.00</v>
      </c>
      <c r="F66" s="4" t="str">
        <f>VLOOKUP(A66,HOP!A:C,3,0)</f>
        <v>3037423</v>
      </c>
      <c r="G66" s="4">
        <f t="shared" si="2"/>
        <v>0</v>
      </c>
      <c r="H66" s="4" t="str">
        <f t="shared" si="3"/>
        <v>，3037423</v>
      </c>
      <c r="I66" s="4" t="str">
        <f>VLOOKUP(A66,HOP!A:U,21,0)</f>
        <v>直连</v>
      </c>
    </row>
    <row r="67" s="4" customFormat="1" hidden="1" spans="1:9">
      <c r="A67" s="5">
        <v>999222773617068</v>
      </c>
      <c r="B67" s="6">
        <v>44976</v>
      </c>
      <c r="C67" s="6">
        <v>44977</v>
      </c>
      <c r="D67" s="4">
        <v>2497</v>
      </c>
      <c r="E67" s="4" t="str">
        <f>VLOOKUP(A67,HOP!A:L,12,0)</f>
        <v>2497.00</v>
      </c>
      <c r="F67" s="4" t="str">
        <f>VLOOKUP(A67,HOP!A:C,3,0)</f>
        <v>3037627</v>
      </c>
      <c r="G67" s="4">
        <f t="shared" ref="G67:G98" si="4">D67-E67</f>
        <v>0</v>
      </c>
      <c r="H67" s="4" t="str">
        <f t="shared" ref="H67:H98" si="5">$H$1&amp;F67</f>
        <v>，3037627</v>
      </c>
      <c r="I67" s="4" t="str">
        <f>VLOOKUP(A67,HOP!A:U,21,0)</f>
        <v>直连</v>
      </c>
    </row>
    <row r="68" s="4" customFormat="1" hidden="1" spans="1:9">
      <c r="A68" s="5">
        <v>999222774557767</v>
      </c>
      <c r="B68" s="6">
        <v>44975</v>
      </c>
      <c r="C68" s="6">
        <v>44977</v>
      </c>
      <c r="D68" s="4">
        <v>522</v>
      </c>
      <c r="E68" s="4" t="str">
        <f>VLOOKUP(A68,HOP!A:L,12,0)</f>
        <v>522.00</v>
      </c>
      <c r="F68" s="4" t="str">
        <f>VLOOKUP(A68,HOP!A:C,3,0)</f>
        <v>3037938</v>
      </c>
      <c r="G68" s="4">
        <f t="shared" si="4"/>
        <v>0</v>
      </c>
      <c r="H68" s="4" t="str">
        <f t="shared" si="5"/>
        <v>，3037938</v>
      </c>
      <c r="I68" s="4" t="str">
        <f>VLOOKUP(A68,HOP!A:U,21,0)</f>
        <v>直连</v>
      </c>
    </row>
    <row r="69" s="4" customFormat="1" hidden="1" spans="1:9">
      <c r="A69" s="5">
        <v>999222774983127</v>
      </c>
      <c r="B69" s="6">
        <v>44976</v>
      </c>
      <c r="C69" s="6">
        <v>44977</v>
      </c>
      <c r="D69" s="4">
        <v>308</v>
      </c>
      <c r="E69" s="4" t="str">
        <f>VLOOKUP(A69,HOP!A:L,12,0)</f>
        <v>308.00</v>
      </c>
      <c r="F69" s="4" t="str">
        <f>VLOOKUP(A69,HOP!A:C,3,0)</f>
        <v>3038073</v>
      </c>
      <c r="G69" s="4">
        <f t="shared" si="4"/>
        <v>0</v>
      </c>
      <c r="H69" s="4" t="str">
        <f t="shared" si="5"/>
        <v>，3038073</v>
      </c>
      <c r="I69" s="4" t="str">
        <f>VLOOKUP(A69,HOP!A:U,21,0)</f>
        <v>直连</v>
      </c>
    </row>
    <row r="70" s="4" customFormat="1" hidden="1" spans="1:9">
      <c r="A70" s="5">
        <v>999222775277799</v>
      </c>
      <c r="B70" s="6">
        <v>44976</v>
      </c>
      <c r="C70" s="6">
        <v>44977</v>
      </c>
      <c r="D70" s="4">
        <v>703</v>
      </c>
      <c r="E70" s="4" t="str">
        <f>VLOOKUP(A70,HOP!A:L,12,0)</f>
        <v>703.00</v>
      </c>
      <c r="F70" s="4" t="str">
        <f>VLOOKUP(A70,HOP!A:C,3,0)</f>
        <v>3038210</v>
      </c>
      <c r="G70" s="4">
        <f t="shared" si="4"/>
        <v>0</v>
      </c>
      <c r="H70" s="4" t="str">
        <f t="shared" si="5"/>
        <v>，3038210</v>
      </c>
      <c r="I70" s="4" t="str">
        <f>VLOOKUP(A70,HOP!A:U,21,0)</f>
        <v>直连</v>
      </c>
    </row>
    <row r="71" s="4" customFormat="1" hidden="1" spans="1:9">
      <c r="A71" s="5">
        <v>999222775509067</v>
      </c>
      <c r="B71" s="6">
        <v>44975</v>
      </c>
      <c r="C71" s="6">
        <v>44977</v>
      </c>
      <c r="D71" s="4">
        <v>15012</v>
      </c>
      <c r="E71" s="4" t="str">
        <f>VLOOKUP(A71,HOP!A:L,12,0)</f>
        <v>15012.00</v>
      </c>
      <c r="F71" s="4" t="str">
        <f>VLOOKUP(A71,HOP!A:C,3,0)</f>
        <v>3038316</v>
      </c>
      <c r="G71" s="4">
        <f t="shared" si="4"/>
        <v>0</v>
      </c>
      <c r="H71" s="4" t="str">
        <f t="shared" si="5"/>
        <v>，3038316</v>
      </c>
      <c r="I71" s="4" t="str">
        <f>VLOOKUP(A71,HOP!A:U,21,0)</f>
        <v>直连</v>
      </c>
    </row>
    <row r="72" s="4" customFormat="1" hidden="1" spans="1:9">
      <c r="A72" s="5">
        <v>999222779567195</v>
      </c>
      <c r="B72" s="6">
        <v>44976</v>
      </c>
      <c r="C72" s="6">
        <v>44977</v>
      </c>
      <c r="D72" s="4">
        <v>368</v>
      </c>
      <c r="E72" s="4" t="str">
        <f>VLOOKUP(A72,HOP!A:L,12,0)</f>
        <v>368.00</v>
      </c>
      <c r="F72" s="4" t="str">
        <f>VLOOKUP(A72,HOP!A:C,3,0)</f>
        <v>3038640</v>
      </c>
      <c r="G72" s="4">
        <f t="shared" si="4"/>
        <v>0</v>
      </c>
      <c r="H72" s="4" t="str">
        <f t="shared" si="5"/>
        <v>，3038640</v>
      </c>
      <c r="I72" s="4" t="str">
        <f>VLOOKUP(A72,HOP!A:U,21,0)</f>
        <v>直连</v>
      </c>
    </row>
    <row r="73" s="4" customFormat="1" hidden="1" spans="1:9">
      <c r="A73" s="5">
        <v>999222781736247</v>
      </c>
      <c r="B73" s="6">
        <v>44974</v>
      </c>
      <c r="C73" s="6">
        <v>44977</v>
      </c>
      <c r="D73" s="4">
        <v>2630</v>
      </c>
      <c r="E73" s="4" t="str">
        <f>VLOOKUP(A73,HOP!A:L,12,0)</f>
        <v>2630.00</v>
      </c>
      <c r="F73" s="4" t="str">
        <f>VLOOKUP(A73,HOP!A:C,3,0)</f>
        <v>3039035</v>
      </c>
      <c r="G73" s="4">
        <f t="shared" si="4"/>
        <v>0</v>
      </c>
      <c r="H73" s="4" t="str">
        <f t="shared" si="5"/>
        <v>，3039035</v>
      </c>
      <c r="I73" s="4" t="str">
        <f>VLOOKUP(A73,HOP!A:U,21,0)</f>
        <v>直连</v>
      </c>
    </row>
    <row r="74" s="4" customFormat="1" hidden="1" spans="1:9">
      <c r="A74" s="5">
        <v>999222783079655</v>
      </c>
      <c r="B74" s="6">
        <v>44976</v>
      </c>
      <c r="C74" s="6">
        <v>44977</v>
      </c>
      <c r="D74" s="4">
        <v>212</v>
      </c>
      <c r="E74" s="4" t="str">
        <f>VLOOKUP(A74,HOP!A:L,12,0)</f>
        <v>212.00</v>
      </c>
      <c r="F74" s="4" t="str">
        <f>VLOOKUP(A74,HOP!A:C,3,0)</f>
        <v>3039287</v>
      </c>
      <c r="G74" s="4">
        <f t="shared" si="4"/>
        <v>0</v>
      </c>
      <c r="H74" s="4" t="str">
        <f t="shared" si="5"/>
        <v>，3039287</v>
      </c>
      <c r="I74" s="4" t="str">
        <f>VLOOKUP(A74,HOP!A:U,21,0)</f>
        <v>直连</v>
      </c>
    </row>
    <row r="75" s="4" customFormat="1" hidden="1" spans="1:9">
      <c r="A75" s="5">
        <v>999222785556766</v>
      </c>
      <c r="B75" s="6">
        <v>44974</v>
      </c>
      <c r="C75" s="6">
        <v>44977</v>
      </c>
      <c r="D75" s="4">
        <v>660</v>
      </c>
      <c r="E75" s="4" t="str">
        <f>VLOOKUP(A75,HOP!A:L,12,0)</f>
        <v>660.00</v>
      </c>
      <c r="F75" s="4" t="str">
        <f>VLOOKUP(A75,HOP!A:C,3,0)</f>
        <v>3039801</v>
      </c>
      <c r="G75" s="4">
        <f t="shared" si="4"/>
        <v>0</v>
      </c>
      <c r="H75" s="4" t="str">
        <f t="shared" si="5"/>
        <v>，3039801</v>
      </c>
      <c r="I75" s="4" t="str">
        <f>VLOOKUP(A75,HOP!A:U,21,0)</f>
        <v>直连</v>
      </c>
    </row>
    <row r="76" s="4" customFormat="1" spans="1:9">
      <c r="A76" s="5">
        <v>999222787379511</v>
      </c>
      <c r="B76" s="6">
        <v>44975</v>
      </c>
      <c r="C76" s="6">
        <v>44977</v>
      </c>
      <c r="D76" s="4">
        <v>2995</v>
      </c>
      <c r="E76" s="4" t="str">
        <f>VLOOKUP(A76,HOP!A:L,12,0)</f>
        <v>2995.01</v>
      </c>
      <c r="F76" s="4" t="str">
        <f>VLOOKUP(A76,HOP!A:C,3,0)</f>
        <v>3040308</v>
      </c>
      <c r="G76" s="4">
        <f t="shared" si="4"/>
        <v>-0.0100000000002183</v>
      </c>
      <c r="H76" s="4" t="str">
        <f t="shared" si="5"/>
        <v>，3040308</v>
      </c>
      <c r="I76" s="4" t="str">
        <f>VLOOKUP(A76,HOP!A:U,21,0)</f>
        <v>直连</v>
      </c>
    </row>
    <row r="77" s="4" customFormat="1" hidden="1" spans="1:9">
      <c r="A77" s="5">
        <v>999222787431240</v>
      </c>
      <c r="B77" s="6">
        <v>44975</v>
      </c>
      <c r="C77" s="6">
        <v>44977</v>
      </c>
      <c r="D77" s="4">
        <v>308</v>
      </c>
      <c r="E77" s="4" t="str">
        <f>VLOOKUP(A77,HOP!A:L,12,0)</f>
        <v>308.00</v>
      </c>
      <c r="F77" s="4" t="str">
        <f>VLOOKUP(A77,HOP!A:C,3,0)</f>
        <v>3040328</v>
      </c>
      <c r="G77" s="4">
        <f t="shared" si="4"/>
        <v>0</v>
      </c>
      <c r="H77" s="4" t="str">
        <f t="shared" si="5"/>
        <v>，3040328</v>
      </c>
      <c r="I77" s="4" t="str">
        <f>VLOOKUP(A77,HOP!A:U,21,0)</f>
        <v>直连</v>
      </c>
    </row>
    <row r="78" s="4" customFormat="1" hidden="1" spans="1:9">
      <c r="A78" s="5">
        <v>999222787502790</v>
      </c>
      <c r="B78" s="6">
        <v>44975</v>
      </c>
      <c r="C78" s="6">
        <v>44977</v>
      </c>
      <c r="D78" s="4">
        <v>1268</v>
      </c>
      <c r="E78" s="4" t="str">
        <f>VLOOKUP(A78,HOP!A:L,12,0)</f>
        <v>1268.00</v>
      </c>
      <c r="F78" s="4" t="str">
        <f>VLOOKUP(A78,HOP!A:C,3,0)</f>
        <v>3040348</v>
      </c>
      <c r="G78" s="4">
        <f t="shared" si="4"/>
        <v>0</v>
      </c>
      <c r="H78" s="4" t="str">
        <f t="shared" si="5"/>
        <v>，3040348</v>
      </c>
      <c r="I78" s="4" t="str">
        <f>VLOOKUP(A78,HOP!A:U,21,0)</f>
        <v>直连</v>
      </c>
    </row>
    <row r="79" s="4" customFormat="1" hidden="1" spans="1:9">
      <c r="A79" s="5">
        <v>999222791690711</v>
      </c>
      <c r="B79" s="6">
        <v>44976</v>
      </c>
      <c r="C79" s="6">
        <v>44977</v>
      </c>
      <c r="D79" s="4">
        <v>1004</v>
      </c>
      <c r="E79" s="4" t="str">
        <f>VLOOKUP(A79,HOP!A:L,12,0)</f>
        <v>1004.00</v>
      </c>
      <c r="F79" s="4" t="str">
        <f>VLOOKUP(A79,HOP!A:C,3,0)</f>
        <v>3040701</v>
      </c>
      <c r="G79" s="4">
        <f t="shared" si="4"/>
        <v>0</v>
      </c>
      <c r="H79" s="4" t="str">
        <f t="shared" si="5"/>
        <v>，3040701</v>
      </c>
      <c r="I79" s="4" t="str">
        <f>VLOOKUP(A79,HOP!A:U,21,0)</f>
        <v>直连</v>
      </c>
    </row>
    <row r="80" s="4" customFormat="1" hidden="1" spans="1:9">
      <c r="A80" s="5">
        <v>999222792223929</v>
      </c>
      <c r="B80" s="6">
        <v>44976</v>
      </c>
      <c r="C80" s="6">
        <v>44977</v>
      </c>
      <c r="D80" s="4">
        <v>473</v>
      </c>
      <c r="E80" s="4" t="str">
        <f>VLOOKUP(A80,HOP!A:L,12,0)</f>
        <v>473.00</v>
      </c>
      <c r="F80" s="4" t="str">
        <f>VLOOKUP(A80,HOP!A:C,3,0)</f>
        <v>3040779</v>
      </c>
      <c r="G80" s="4">
        <f t="shared" si="4"/>
        <v>0</v>
      </c>
      <c r="H80" s="4" t="str">
        <f t="shared" si="5"/>
        <v>，3040779</v>
      </c>
      <c r="I80" s="4" t="str">
        <f>VLOOKUP(A80,HOP!A:U,21,0)</f>
        <v>直连</v>
      </c>
    </row>
    <row r="81" s="4" customFormat="1" hidden="1" spans="1:9">
      <c r="A81" s="5">
        <v>999222794017522</v>
      </c>
      <c r="B81" s="6">
        <v>44976</v>
      </c>
      <c r="C81" s="6">
        <v>44977</v>
      </c>
      <c r="D81" s="4">
        <v>644</v>
      </c>
      <c r="E81" s="4" t="str">
        <f>VLOOKUP(A81,HOP!A:L,12,0)</f>
        <v>644.00</v>
      </c>
      <c r="F81" s="4" t="str">
        <f>VLOOKUP(A81,HOP!A:C,3,0)</f>
        <v>3041083</v>
      </c>
      <c r="G81" s="4">
        <f t="shared" si="4"/>
        <v>0</v>
      </c>
      <c r="H81" s="4" t="str">
        <f t="shared" si="5"/>
        <v>，3041083</v>
      </c>
      <c r="I81" s="4" t="str">
        <f>VLOOKUP(A81,HOP!A:U,21,0)</f>
        <v>直连</v>
      </c>
    </row>
    <row r="82" s="4" customFormat="1" hidden="1" spans="1:9">
      <c r="A82" s="5">
        <v>999222794153538</v>
      </c>
      <c r="B82" s="6">
        <v>44975</v>
      </c>
      <c r="C82" s="6">
        <v>44977</v>
      </c>
      <c r="D82" s="4">
        <v>1220</v>
      </c>
      <c r="E82" s="4" t="str">
        <f>VLOOKUP(A82,HOP!A:L,12,0)</f>
        <v>1220.00</v>
      </c>
      <c r="F82" s="4" t="str">
        <f>VLOOKUP(A82,HOP!A:C,3,0)</f>
        <v>3041151</v>
      </c>
      <c r="G82" s="4">
        <f t="shared" si="4"/>
        <v>0</v>
      </c>
      <c r="H82" s="4" t="str">
        <f t="shared" si="5"/>
        <v>，3041151</v>
      </c>
      <c r="I82" s="4" t="str">
        <f>VLOOKUP(A82,HOP!A:U,21,0)</f>
        <v>直连</v>
      </c>
    </row>
    <row r="83" s="4" customFormat="1" hidden="1" spans="1:9">
      <c r="A83" s="5">
        <v>999222794180620</v>
      </c>
      <c r="B83" s="6">
        <v>44975</v>
      </c>
      <c r="C83" s="6">
        <v>44977</v>
      </c>
      <c r="D83" s="4">
        <v>926</v>
      </c>
      <c r="E83" s="4" t="str">
        <f>VLOOKUP(A83,HOP!A:L,12,0)</f>
        <v>926.00</v>
      </c>
      <c r="F83" s="4" t="str">
        <f>VLOOKUP(A83,HOP!A:C,3,0)</f>
        <v>3041154</v>
      </c>
      <c r="G83" s="4">
        <f t="shared" si="4"/>
        <v>0</v>
      </c>
      <c r="H83" s="4" t="str">
        <f t="shared" si="5"/>
        <v>，3041154</v>
      </c>
      <c r="I83" s="4" t="str">
        <f>VLOOKUP(A83,HOP!A:U,21,0)</f>
        <v>直连</v>
      </c>
    </row>
    <row r="84" s="4" customFormat="1" hidden="1" spans="1:9">
      <c r="A84" s="5">
        <v>999222794152661</v>
      </c>
      <c r="B84" s="6">
        <v>44976</v>
      </c>
      <c r="C84" s="6">
        <v>44977</v>
      </c>
      <c r="D84" s="4">
        <v>1711</v>
      </c>
      <c r="E84" s="4" t="str">
        <f>VLOOKUP(A84,HOP!A:L,12,0)</f>
        <v>1711.00</v>
      </c>
      <c r="F84" s="4" t="str">
        <f>VLOOKUP(A84,HOP!A:C,3,0)</f>
        <v>3041150</v>
      </c>
      <c r="G84" s="4">
        <f t="shared" si="4"/>
        <v>0</v>
      </c>
      <c r="H84" s="4" t="str">
        <f t="shared" si="5"/>
        <v>，3041150</v>
      </c>
      <c r="I84" s="4" t="str">
        <f>VLOOKUP(A84,HOP!A:U,21,0)</f>
        <v>直连</v>
      </c>
    </row>
    <row r="85" s="4" customFormat="1" hidden="1" spans="1:9">
      <c r="A85" s="5">
        <v>999222794246409</v>
      </c>
      <c r="B85" s="6">
        <v>44976</v>
      </c>
      <c r="C85" s="6">
        <v>44977</v>
      </c>
      <c r="D85" s="4">
        <v>2249</v>
      </c>
      <c r="E85" s="4" t="str">
        <f>VLOOKUP(A85,HOP!A:L,12,0)</f>
        <v>2249.00</v>
      </c>
      <c r="F85" s="4" t="str">
        <f>VLOOKUP(A85,HOP!A:C,3,0)</f>
        <v>3041176</v>
      </c>
      <c r="G85" s="4">
        <f t="shared" si="4"/>
        <v>0</v>
      </c>
      <c r="H85" s="4" t="str">
        <f t="shared" si="5"/>
        <v>，3041176</v>
      </c>
      <c r="I85" s="4" t="str">
        <f>VLOOKUP(A85,HOP!A:U,21,0)</f>
        <v>直连</v>
      </c>
    </row>
    <row r="86" s="4" customFormat="1" hidden="1" spans="1:9">
      <c r="A86" s="5">
        <v>999222794432496</v>
      </c>
      <c r="B86" s="6">
        <v>44976</v>
      </c>
      <c r="C86" s="6">
        <v>44977</v>
      </c>
      <c r="D86" s="4">
        <v>872</v>
      </c>
      <c r="E86" s="4" t="str">
        <f>VLOOKUP(A86,HOP!A:L,12,0)</f>
        <v>872.00</v>
      </c>
      <c r="F86" s="4" t="str">
        <f>VLOOKUP(A86,HOP!A:C,3,0)</f>
        <v>3041262</v>
      </c>
      <c r="G86" s="4">
        <f t="shared" si="4"/>
        <v>0</v>
      </c>
      <c r="H86" s="4" t="str">
        <f t="shared" si="5"/>
        <v>，3041262</v>
      </c>
      <c r="I86" s="4" t="str">
        <f>VLOOKUP(A86,HOP!A:U,21,0)</f>
        <v>直连</v>
      </c>
    </row>
    <row r="87" s="4" customFormat="1" hidden="1" spans="1:9">
      <c r="A87" s="5">
        <v>999222795231288</v>
      </c>
      <c r="B87" s="6">
        <v>44976</v>
      </c>
      <c r="C87" s="6">
        <v>44977</v>
      </c>
      <c r="D87" s="4">
        <v>3491</v>
      </c>
      <c r="E87" s="4" t="str">
        <f>VLOOKUP(A87,HOP!A:L,12,0)</f>
        <v>3491.00</v>
      </c>
      <c r="F87" s="4" t="str">
        <f>VLOOKUP(A87,HOP!A:C,3,0)</f>
        <v>3041435</v>
      </c>
      <c r="G87" s="4">
        <f t="shared" si="4"/>
        <v>0</v>
      </c>
      <c r="H87" s="4" t="str">
        <f t="shared" si="5"/>
        <v>，3041435</v>
      </c>
      <c r="I87" s="4" t="str">
        <f>VLOOKUP(A87,HOP!A:U,21,0)</f>
        <v>直连</v>
      </c>
    </row>
    <row r="88" s="4" customFormat="1" hidden="1" spans="1:9">
      <c r="A88" s="5">
        <v>999222795384614</v>
      </c>
      <c r="B88" s="6">
        <v>44976</v>
      </c>
      <c r="C88" s="6">
        <v>44977</v>
      </c>
      <c r="D88" s="4">
        <v>883</v>
      </c>
      <c r="E88" s="4" t="str">
        <f>VLOOKUP(A88,HOP!A:L,12,0)</f>
        <v>883.00</v>
      </c>
      <c r="F88" s="4" t="str">
        <f>VLOOKUP(A88,HOP!A:C,3,0)</f>
        <v>3041468</v>
      </c>
      <c r="G88" s="4">
        <f t="shared" si="4"/>
        <v>0</v>
      </c>
      <c r="H88" s="4" t="str">
        <f t="shared" si="5"/>
        <v>，3041468</v>
      </c>
      <c r="I88" s="4" t="str">
        <f>VLOOKUP(A88,HOP!A:U,21,0)</f>
        <v>直连</v>
      </c>
    </row>
    <row r="89" s="4" customFormat="1" hidden="1" spans="1:9">
      <c r="A89" s="5">
        <v>999222796211373</v>
      </c>
      <c r="B89" s="6">
        <v>44975</v>
      </c>
      <c r="C89" s="6">
        <v>44977</v>
      </c>
      <c r="D89" s="4">
        <v>1672</v>
      </c>
      <c r="E89" s="4" t="str">
        <f>VLOOKUP(A89,HOP!A:L,12,0)</f>
        <v>1672.00</v>
      </c>
      <c r="F89" s="4" t="str">
        <f>VLOOKUP(A89,HOP!A:C,3,0)</f>
        <v>3041604</v>
      </c>
      <c r="G89" s="4">
        <f t="shared" si="4"/>
        <v>0</v>
      </c>
      <c r="H89" s="4" t="str">
        <f t="shared" si="5"/>
        <v>，3041604</v>
      </c>
      <c r="I89" s="4" t="str">
        <f>VLOOKUP(A89,HOP!A:U,21,0)</f>
        <v>直连</v>
      </c>
    </row>
    <row r="90" s="4" customFormat="1" hidden="1" spans="1:9">
      <c r="A90" s="5">
        <v>999222797263549</v>
      </c>
      <c r="B90" s="6">
        <v>44975</v>
      </c>
      <c r="C90" s="6">
        <v>44977</v>
      </c>
      <c r="D90" s="4">
        <v>3090</v>
      </c>
      <c r="E90" s="4" t="str">
        <f>VLOOKUP(A90,HOP!A:L,12,0)</f>
        <v>3090.00</v>
      </c>
      <c r="F90" s="4" t="str">
        <f>VLOOKUP(A90,HOP!A:C,3,0)</f>
        <v>3041780</v>
      </c>
      <c r="G90" s="4">
        <f t="shared" si="4"/>
        <v>0</v>
      </c>
      <c r="H90" s="4" t="str">
        <f t="shared" si="5"/>
        <v>，3041780</v>
      </c>
      <c r="I90" s="4" t="str">
        <f>VLOOKUP(A90,HOP!A:U,21,0)</f>
        <v>直连</v>
      </c>
    </row>
    <row r="91" s="4" customFormat="1" hidden="1" spans="1:9">
      <c r="A91" s="5">
        <v>999222798400705</v>
      </c>
      <c r="B91" s="6">
        <v>44975</v>
      </c>
      <c r="C91" s="6">
        <v>44977</v>
      </c>
      <c r="D91" s="4">
        <v>1380</v>
      </c>
      <c r="E91" s="4" t="str">
        <f>VLOOKUP(A91,HOP!A:L,12,0)</f>
        <v>1380.00</v>
      </c>
      <c r="F91" s="4" t="str">
        <f>VLOOKUP(A91,HOP!A:C,3,0)</f>
        <v>3041989</v>
      </c>
      <c r="G91" s="4">
        <f t="shared" si="4"/>
        <v>0</v>
      </c>
      <c r="H91" s="4" t="str">
        <f t="shared" si="5"/>
        <v>，3041989</v>
      </c>
      <c r="I91" s="4" t="str">
        <f>VLOOKUP(A91,HOP!A:U,21,0)</f>
        <v>直连</v>
      </c>
    </row>
    <row r="92" s="4" customFormat="1" hidden="1" spans="1:9">
      <c r="A92" s="5">
        <v>999222798794248</v>
      </c>
      <c r="B92" s="6">
        <v>44976</v>
      </c>
      <c r="C92" s="6">
        <v>44977</v>
      </c>
      <c r="D92" s="4">
        <v>929</v>
      </c>
      <c r="E92" s="4" t="str">
        <f>VLOOKUP(A92,HOP!A:L,12,0)</f>
        <v>929.00</v>
      </c>
      <c r="F92" s="4" t="str">
        <f>VLOOKUP(A92,HOP!A:C,3,0)</f>
        <v>3042088</v>
      </c>
      <c r="G92" s="4">
        <f t="shared" si="4"/>
        <v>0</v>
      </c>
      <c r="H92" s="4" t="str">
        <f t="shared" si="5"/>
        <v>，3042088</v>
      </c>
      <c r="I92" s="4" t="str">
        <f>VLOOKUP(A92,HOP!A:U,21,0)</f>
        <v>直连</v>
      </c>
    </row>
    <row r="93" s="4" customFormat="1" hidden="1" spans="1:9">
      <c r="A93" s="5">
        <v>999222798986205</v>
      </c>
      <c r="B93" s="6">
        <v>44976</v>
      </c>
      <c r="C93" s="6">
        <v>44977</v>
      </c>
      <c r="D93" s="4">
        <v>160</v>
      </c>
      <c r="E93" s="4" t="str">
        <f>VLOOKUP(A93,HOP!A:L,12,0)</f>
        <v>160.00</v>
      </c>
      <c r="F93" s="4" t="str">
        <f>VLOOKUP(A93,HOP!A:C,3,0)</f>
        <v>3042128</v>
      </c>
      <c r="G93" s="4">
        <f t="shared" si="4"/>
        <v>0</v>
      </c>
      <c r="H93" s="4" t="str">
        <f t="shared" si="5"/>
        <v>，3042128</v>
      </c>
      <c r="I93" s="4" t="str">
        <f>VLOOKUP(A93,HOP!A:U,21,0)</f>
        <v>直连</v>
      </c>
    </row>
    <row r="94" s="4" customFormat="1" hidden="1" spans="1:9">
      <c r="A94" s="5">
        <v>999222800119462</v>
      </c>
      <c r="B94" s="6">
        <v>44975</v>
      </c>
      <c r="C94" s="6">
        <v>44977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999222800402289</v>
      </c>
      <c r="B95" s="6">
        <v>44976</v>
      </c>
      <c r="C95" s="6">
        <v>44977</v>
      </c>
      <c r="D95" s="4">
        <v>740</v>
      </c>
      <c r="E95" s="4" t="str">
        <f>VLOOKUP(A95,HOP!A:L,12,0)</f>
        <v>740.00</v>
      </c>
      <c r="F95" s="4" t="str">
        <f>VLOOKUP(A95,HOP!A:C,3,0)</f>
        <v>3042536</v>
      </c>
      <c r="G95" s="4">
        <f t="shared" si="4"/>
        <v>0</v>
      </c>
      <c r="H95" s="4" t="str">
        <f t="shared" si="5"/>
        <v>，3042536</v>
      </c>
      <c r="I95" s="4" t="str">
        <f>VLOOKUP(A95,HOP!A:U,21,0)</f>
        <v>直连</v>
      </c>
    </row>
    <row r="96" s="4" customFormat="1" hidden="1" spans="1:9">
      <c r="A96" s="5">
        <v>999222800649461</v>
      </c>
      <c r="B96" s="6">
        <v>44976</v>
      </c>
      <c r="C96" s="6">
        <v>44977</v>
      </c>
      <c r="D96" s="4">
        <v>2060</v>
      </c>
      <c r="E96" s="4" t="str">
        <f>VLOOKUP(A96,HOP!A:L,12,0)</f>
        <v>2060.00</v>
      </c>
      <c r="F96" s="4" t="str">
        <f>VLOOKUP(A96,HOP!A:C,3,0)</f>
        <v>3042613</v>
      </c>
      <c r="G96" s="4">
        <f t="shared" si="4"/>
        <v>0</v>
      </c>
      <c r="H96" s="4" t="str">
        <f t="shared" si="5"/>
        <v>，3042613</v>
      </c>
      <c r="I96" s="4" t="str">
        <f>VLOOKUP(A96,HOP!A:U,21,0)</f>
        <v>直连</v>
      </c>
    </row>
    <row r="97" s="4" customFormat="1" hidden="1" spans="1:9">
      <c r="A97" s="5">
        <v>999222802374818</v>
      </c>
      <c r="B97" s="6">
        <v>44975</v>
      </c>
      <c r="C97" s="6">
        <v>44977</v>
      </c>
      <c r="D97" s="4">
        <v>1470</v>
      </c>
      <c r="E97" s="4" t="str">
        <f>VLOOKUP(A97,HOP!A:L,12,0)</f>
        <v>1470.00</v>
      </c>
      <c r="F97" s="4" t="str">
        <f>VLOOKUP(A97,HOP!A:C,3,0)</f>
        <v>3043199</v>
      </c>
      <c r="G97" s="4">
        <f t="shared" si="4"/>
        <v>0</v>
      </c>
      <c r="H97" s="4" t="str">
        <f t="shared" si="5"/>
        <v>，3043199</v>
      </c>
      <c r="I97" s="4" t="str">
        <f>VLOOKUP(A97,HOP!A:U,21,0)</f>
        <v>直连</v>
      </c>
    </row>
    <row r="98" s="4" customFormat="1" hidden="1" spans="1:9">
      <c r="A98" s="5">
        <v>999222802827986</v>
      </c>
      <c r="B98" s="6">
        <v>44976</v>
      </c>
      <c r="C98" s="6">
        <v>44977</v>
      </c>
      <c r="D98" s="4">
        <v>208</v>
      </c>
      <c r="E98" s="4" t="str">
        <f>VLOOKUP(A98,HOP!A:L,12,0)</f>
        <v>208.00</v>
      </c>
      <c r="F98" s="4" t="str">
        <f>VLOOKUP(A98,HOP!A:C,3,0)</f>
        <v>3043423</v>
      </c>
      <c r="G98" s="4">
        <f t="shared" si="4"/>
        <v>0</v>
      </c>
      <c r="H98" s="4" t="str">
        <f t="shared" si="5"/>
        <v>，3043423</v>
      </c>
      <c r="I98" s="4" t="str">
        <f>VLOOKUP(A98,HOP!A:U,21,0)</f>
        <v>直连</v>
      </c>
    </row>
    <row r="99" s="4" customFormat="1" hidden="1" spans="1:9">
      <c r="A99" s="5">
        <v>999222806086750</v>
      </c>
      <c r="B99" s="6">
        <v>44976</v>
      </c>
      <c r="C99" s="6">
        <v>44977</v>
      </c>
      <c r="D99" s="4">
        <v>477</v>
      </c>
      <c r="E99" s="4" t="str">
        <f>VLOOKUP(A99,HOP!A:L,12,0)</f>
        <v>477.00</v>
      </c>
      <c r="F99" s="4" t="str">
        <f>VLOOKUP(A99,HOP!A:C,3,0)</f>
        <v>3043758</v>
      </c>
      <c r="G99" s="4">
        <f t="shared" ref="G99:G130" si="6">D99-E99</f>
        <v>0</v>
      </c>
      <c r="H99" s="4" t="str">
        <f t="shared" ref="H99:H130" si="7">$H$1&amp;F99</f>
        <v>，3043758</v>
      </c>
      <c r="I99" s="4" t="str">
        <f>VLOOKUP(A99,HOP!A:U,21,0)</f>
        <v>直连</v>
      </c>
    </row>
    <row r="100" s="4" customFormat="1" hidden="1" spans="1:9">
      <c r="A100" s="5">
        <v>999222807338196</v>
      </c>
      <c r="B100" s="6">
        <v>44976</v>
      </c>
      <c r="C100" s="6">
        <v>44977</v>
      </c>
      <c r="D100" s="4">
        <v>193</v>
      </c>
      <c r="E100" s="4" t="str">
        <f>VLOOKUP(A100,HOP!A:L,12,0)</f>
        <v>193.00</v>
      </c>
      <c r="F100" s="4" t="str">
        <f>VLOOKUP(A100,HOP!A:C,3,0)</f>
        <v>3043994</v>
      </c>
      <c r="G100" s="4">
        <f t="shared" si="6"/>
        <v>0</v>
      </c>
      <c r="H100" s="4" t="str">
        <f t="shared" si="7"/>
        <v>，3043994</v>
      </c>
      <c r="I100" s="4" t="str">
        <f>VLOOKUP(A100,HOP!A:U,21,0)</f>
        <v>直连</v>
      </c>
    </row>
    <row r="101" s="4" customFormat="1" hidden="1" spans="1:9">
      <c r="A101" s="5">
        <v>999222807660409</v>
      </c>
      <c r="B101" s="6">
        <v>44976</v>
      </c>
      <c r="C101" s="6">
        <v>44977</v>
      </c>
      <c r="D101" s="4">
        <v>661</v>
      </c>
      <c r="E101" s="4" t="str">
        <f>VLOOKUP(A101,HOP!A:L,12,0)</f>
        <v>661.00</v>
      </c>
      <c r="F101" s="4" t="str">
        <f>VLOOKUP(A101,HOP!A:C,3,0)</f>
        <v>3044046</v>
      </c>
      <c r="G101" s="4">
        <f t="shared" si="6"/>
        <v>0</v>
      </c>
      <c r="H101" s="4" t="str">
        <f t="shared" si="7"/>
        <v>，3044046</v>
      </c>
      <c r="I101" s="4" t="str">
        <f>VLOOKUP(A101,HOP!A:U,21,0)</f>
        <v>直连</v>
      </c>
    </row>
    <row r="102" s="4" customFormat="1" hidden="1" spans="1:9">
      <c r="A102" s="5">
        <v>999222808937244</v>
      </c>
      <c r="B102" s="6">
        <v>44976</v>
      </c>
      <c r="C102" s="6">
        <v>44977</v>
      </c>
      <c r="D102" s="4">
        <v>387</v>
      </c>
      <c r="E102" s="4" t="str">
        <f>VLOOKUP(A102,HOP!A:L,12,0)</f>
        <v>387.00</v>
      </c>
      <c r="F102" s="4" t="str">
        <f>VLOOKUP(A102,HOP!A:C,3,0)</f>
        <v>3044230</v>
      </c>
      <c r="G102" s="4">
        <f t="shared" si="6"/>
        <v>0</v>
      </c>
      <c r="H102" s="4" t="str">
        <f t="shared" si="7"/>
        <v>，3044230</v>
      </c>
      <c r="I102" s="4" t="str">
        <f>VLOOKUP(A102,HOP!A:U,21,0)</f>
        <v>直连</v>
      </c>
    </row>
    <row r="103" s="4" customFormat="1" hidden="1" spans="1:9">
      <c r="A103" s="5">
        <v>999222809241401</v>
      </c>
      <c r="B103" s="6">
        <v>44976</v>
      </c>
      <c r="C103" s="6">
        <v>44977</v>
      </c>
      <c r="D103" s="4">
        <v>1064</v>
      </c>
      <c r="E103" s="4" t="str">
        <f>VLOOKUP(A103,HOP!A:L,12,0)</f>
        <v>1064.00</v>
      </c>
      <c r="F103" s="4" t="str">
        <f>VLOOKUP(A103,HOP!A:C,3,0)</f>
        <v>3044269</v>
      </c>
      <c r="G103" s="4">
        <f t="shared" si="6"/>
        <v>0</v>
      </c>
      <c r="H103" s="4" t="str">
        <f t="shared" si="7"/>
        <v>，3044269</v>
      </c>
      <c r="I103" s="4" t="str">
        <f>VLOOKUP(A103,HOP!A:U,21,0)</f>
        <v>直连</v>
      </c>
    </row>
    <row r="104" s="4" customFormat="1" hidden="1" spans="1:9">
      <c r="A104" s="5">
        <v>22809657538</v>
      </c>
      <c r="B104" s="6">
        <v>44976</v>
      </c>
      <c r="C104" s="6">
        <v>44977</v>
      </c>
      <c r="D104" s="4">
        <v>635</v>
      </c>
      <c r="E104" s="4" t="str">
        <f>VLOOKUP(A104,HOP!A:L,12,0)</f>
        <v>635.00</v>
      </c>
      <c r="F104" s="4" t="str">
        <f>VLOOKUP(A104,HOP!A:C,3,0)</f>
        <v>3044355</v>
      </c>
      <c r="G104" s="4">
        <f t="shared" si="6"/>
        <v>0</v>
      </c>
      <c r="H104" s="4" t="str">
        <f t="shared" si="7"/>
        <v>，3044355</v>
      </c>
      <c r="I104" s="4" t="str">
        <f>VLOOKUP(A104,HOP!A:U,21,0)</f>
        <v>直连</v>
      </c>
    </row>
    <row r="105" s="4" customFormat="1" hidden="1" spans="1:9">
      <c r="A105" s="5">
        <v>999222809682414</v>
      </c>
      <c r="B105" s="6">
        <v>44976</v>
      </c>
      <c r="C105" s="6">
        <v>44977</v>
      </c>
      <c r="D105" s="4">
        <v>207</v>
      </c>
      <c r="E105" s="4" t="str">
        <f>VLOOKUP(A105,HOP!A:L,12,0)</f>
        <v>207.00</v>
      </c>
      <c r="F105" s="4" t="str">
        <f>VLOOKUP(A105,HOP!A:C,3,0)</f>
        <v>3044364</v>
      </c>
      <c r="G105" s="4">
        <f t="shared" si="6"/>
        <v>0</v>
      </c>
      <c r="H105" s="4" t="str">
        <f t="shared" si="7"/>
        <v>，3044364</v>
      </c>
      <c r="I105" s="4" t="str">
        <f>VLOOKUP(A105,HOP!A:U,21,0)</f>
        <v>直连</v>
      </c>
    </row>
    <row r="106" s="4" customFormat="1" hidden="1" spans="1:9">
      <c r="A106" s="5">
        <v>999222809666981</v>
      </c>
      <c r="B106" s="6">
        <v>44976</v>
      </c>
      <c r="C106" s="6">
        <v>44977</v>
      </c>
      <c r="D106" s="4">
        <v>556</v>
      </c>
      <c r="E106" s="4" t="str">
        <f>VLOOKUP(A106,HOP!A:L,12,0)</f>
        <v>556.00</v>
      </c>
      <c r="F106" s="4" t="str">
        <f>VLOOKUP(A106,HOP!A:C,3,0)</f>
        <v>3044358</v>
      </c>
      <c r="G106" s="4">
        <f t="shared" si="6"/>
        <v>0</v>
      </c>
      <c r="H106" s="4" t="str">
        <f t="shared" si="7"/>
        <v>，3044358</v>
      </c>
      <c r="I106" s="4" t="str">
        <f>VLOOKUP(A106,HOP!A:U,21,0)</f>
        <v>直连</v>
      </c>
    </row>
    <row r="107" s="4" customFormat="1" hidden="1" spans="1:9">
      <c r="A107" s="5">
        <v>22809846991</v>
      </c>
      <c r="B107" s="6">
        <v>44976</v>
      </c>
      <c r="C107" s="6">
        <v>44977</v>
      </c>
      <c r="D107" s="4">
        <v>577</v>
      </c>
      <c r="E107" s="4" t="str">
        <f>VLOOKUP(A107,HOP!A:L,12,0)</f>
        <v>577.00</v>
      </c>
      <c r="F107" s="4" t="str">
        <f>VLOOKUP(A107,HOP!A:C,3,0)</f>
        <v>3044406</v>
      </c>
      <c r="G107" s="4">
        <f t="shared" si="6"/>
        <v>0</v>
      </c>
      <c r="H107" s="4" t="str">
        <f t="shared" si="7"/>
        <v>，3044406</v>
      </c>
      <c r="I107" s="4" t="str">
        <f>VLOOKUP(A107,HOP!A:U,21,0)</f>
        <v>直连</v>
      </c>
    </row>
    <row r="108" s="4" customFormat="1" hidden="1" spans="1:9">
      <c r="A108" s="5">
        <v>999222810290150</v>
      </c>
      <c r="B108" s="6">
        <v>44976</v>
      </c>
      <c r="C108" s="6">
        <v>44977</v>
      </c>
      <c r="D108" s="4">
        <v>347</v>
      </c>
      <c r="E108" s="4" t="str">
        <f>VLOOKUP(A108,HOP!A:L,12,0)</f>
        <v>347.00</v>
      </c>
      <c r="F108" s="4" t="str">
        <f>VLOOKUP(A108,HOP!A:C,3,0)</f>
        <v>3044496</v>
      </c>
      <c r="G108" s="4">
        <f t="shared" si="6"/>
        <v>0</v>
      </c>
      <c r="H108" s="4" t="str">
        <f t="shared" si="7"/>
        <v>，3044496</v>
      </c>
      <c r="I108" s="4" t="str">
        <f>VLOOKUP(A108,HOP!A:U,21,0)</f>
        <v>直连</v>
      </c>
    </row>
    <row r="109" s="4" customFormat="1" hidden="1" spans="1:9">
      <c r="A109" s="5">
        <v>999222810756752</v>
      </c>
      <c r="B109" s="6">
        <v>44976</v>
      </c>
      <c r="C109" s="6">
        <v>44977</v>
      </c>
      <c r="D109" s="4">
        <v>1489</v>
      </c>
      <c r="E109" s="4" t="str">
        <f>VLOOKUP(A109,HOP!A:L,12,0)</f>
        <v>1489.00</v>
      </c>
      <c r="F109" s="4" t="str">
        <f>VLOOKUP(A109,HOP!A:C,3,0)</f>
        <v>3044669</v>
      </c>
      <c r="G109" s="4">
        <f t="shared" si="6"/>
        <v>0</v>
      </c>
      <c r="H109" s="4" t="str">
        <f t="shared" si="7"/>
        <v>，3044669</v>
      </c>
      <c r="I109" s="4" t="str">
        <f>VLOOKUP(A109,HOP!A:U,21,0)</f>
        <v>直连</v>
      </c>
    </row>
    <row r="110" s="4" customFormat="1" hidden="1" spans="1:9">
      <c r="A110" s="5">
        <v>999222811519489</v>
      </c>
      <c r="B110" s="6">
        <v>44976</v>
      </c>
      <c r="C110" s="6">
        <v>44977</v>
      </c>
      <c r="D110" s="4">
        <v>294</v>
      </c>
      <c r="E110" s="4" t="str">
        <f>VLOOKUP(A110,HOP!A:L,12,0)</f>
        <v>294.00</v>
      </c>
      <c r="F110" s="4" t="str">
        <f>VLOOKUP(A110,HOP!A:C,3,0)</f>
        <v>3044792</v>
      </c>
      <c r="G110" s="4">
        <f t="shared" si="6"/>
        <v>0</v>
      </c>
      <c r="H110" s="4" t="str">
        <f t="shared" si="7"/>
        <v>，3044792</v>
      </c>
      <c r="I110" s="4" t="str">
        <f>VLOOKUP(A110,HOP!A:U,21,0)</f>
        <v>直连</v>
      </c>
    </row>
    <row r="111" s="4" customFormat="1" hidden="1" spans="1:9">
      <c r="A111" s="5">
        <v>999222812778690</v>
      </c>
      <c r="B111" s="6">
        <v>44976</v>
      </c>
      <c r="C111" s="6">
        <v>44977</v>
      </c>
      <c r="D111" s="4">
        <v>928</v>
      </c>
      <c r="E111" s="4" t="str">
        <f>VLOOKUP(A111,HOP!A:L,12,0)</f>
        <v>928.00</v>
      </c>
      <c r="F111" s="4" t="str">
        <f>VLOOKUP(A111,HOP!A:C,3,0)</f>
        <v>3045071</v>
      </c>
      <c r="G111" s="4">
        <f t="shared" si="6"/>
        <v>0</v>
      </c>
      <c r="H111" s="4" t="str">
        <f t="shared" si="7"/>
        <v>，3045071</v>
      </c>
      <c r="I111" s="4" t="str">
        <f>VLOOKUP(A111,HOP!A:U,21,0)</f>
        <v>直连</v>
      </c>
    </row>
    <row r="112" s="4" customFormat="1" hidden="1" spans="1:9">
      <c r="A112" s="5">
        <v>999222812913623</v>
      </c>
      <c r="B112" s="6">
        <v>44976</v>
      </c>
      <c r="C112" s="6">
        <v>44977</v>
      </c>
      <c r="D112" s="4">
        <v>393</v>
      </c>
      <c r="E112" s="4" t="str">
        <f>VLOOKUP(A112,HOP!A:L,12,0)</f>
        <v>393.00</v>
      </c>
      <c r="F112" s="4" t="str">
        <f>VLOOKUP(A112,HOP!A:C,3,0)</f>
        <v>3045102</v>
      </c>
      <c r="G112" s="4">
        <f t="shared" si="6"/>
        <v>0</v>
      </c>
      <c r="H112" s="4" t="str">
        <f t="shared" si="7"/>
        <v>，3045102</v>
      </c>
      <c r="I112" s="4" t="str">
        <f>VLOOKUP(A112,HOP!A:U,21,0)</f>
        <v>直连</v>
      </c>
    </row>
    <row r="113" s="4" customFormat="1" hidden="1" spans="1:9">
      <c r="A113" s="5">
        <v>999222813005226</v>
      </c>
      <c r="B113" s="6">
        <v>44976</v>
      </c>
      <c r="C113" s="6">
        <v>44977</v>
      </c>
      <c r="D113" s="4">
        <v>903</v>
      </c>
      <c r="E113" s="4" t="str">
        <f>VLOOKUP(A113,HOP!A:L,12,0)</f>
        <v>903.00</v>
      </c>
      <c r="F113" s="4" t="str">
        <f>VLOOKUP(A113,HOP!A:C,3,0)</f>
        <v>3045122</v>
      </c>
      <c r="G113" s="4">
        <f t="shared" si="6"/>
        <v>0</v>
      </c>
      <c r="H113" s="4" t="str">
        <f t="shared" si="7"/>
        <v>，3045122</v>
      </c>
      <c r="I113" s="4" t="str">
        <f>VLOOKUP(A113,HOP!A:U,21,0)</f>
        <v>直连</v>
      </c>
    </row>
    <row r="114" s="4" customFormat="1" hidden="1" spans="1:9">
      <c r="A114" s="5">
        <v>999222813567887</v>
      </c>
      <c r="B114" s="6">
        <v>44976</v>
      </c>
      <c r="C114" s="6">
        <v>44977</v>
      </c>
      <c r="D114" s="4">
        <v>311</v>
      </c>
      <c r="E114" s="4" t="str">
        <f>VLOOKUP(A114,HOP!A:L,12,0)</f>
        <v>311.00</v>
      </c>
      <c r="F114" s="4" t="str">
        <f>VLOOKUP(A114,HOP!A:C,3,0)</f>
        <v>3045245</v>
      </c>
      <c r="G114" s="4">
        <f t="shared" si="6"/>
        <v>0</v>
      </c>
      <c r="H114" s="4" t="str">
        <f t="shared" si="7"/>
        <v>，3045245</v>
      </c>
      <c r="I114" s="4" t="str">
        <f>VLOOKUP(A114,HOP!A:U,21,0)</f>
        <v>直连</v>
      </c>
    </row>
    <row r="115" s="4" customFormat="1" hidden="1" spans="1:9">
      <c r="A115" s="5">
        <v>999222813922142</v>
      </c>
      <c r="B115" s="6">
        <v>44976</v>
      </c>
      <c r="C115" s="6">
        <v>44977</v>
      </c>
      <c r="D115" s="4">
        <v>283</v>
      </c>
      <c r="E115" s="4" t="str">
        <f>VLOOKUP(A115,HOP!A:L,12,0)</f>
        <v>283.00</v>
      </c>
      <c r="F115" s="4" t="str">
        <f>VLOOKUP(A115,HOP!A:C,3,0)</f>
        <v>3045333</v>
      </c>
      <c r="G115" s="4">
        <f t="shared" si="6"/>
        <v>0</v>
      </c>
      <c r="H115" s="4" t="str">
        <f t="shared" si="7"/>
        <v>，3045333</v>
      </c>
      <c r="I115" s="4" t="str">
        <f>VLOOKUP(A115,HOP!A:U,21,0)</f>
        <v>直连</v>
      </c>
    </row>
    <row r="116" s="4" customFormat="1" hidden="1" spans="1:9">
      <c r="A116" s="5">
        <v>999222814121967</v>
      </c>
      <c r="B116" s="6">
        <v>44976</v>
      </c>
      <c r="C116" s="6">
        <v>44977</v>
      </c>
      <c r="D116" s="4">
        <v>1790</v>
      </c>
      <c r="E116" s="4" t="str">
        <f>VLOOKUP(A116,HOP!A:L,12,0)</f>
        <v>1790.00</v>
      </c>
      <c r="F116" s="4" t="str">
        <f>VLOOKUP(A116,HOP!A:C,3,0)</f>
        <v>3045385</v>
      </c>
      <c r="G116" s="4">
        <f t="shared" si="6"/>
        <v>0</v>
      </c>
      <c r="H116" s="4" t="str">
        <f t="shared" si="7"/>
        <v>，3045385</v>
      </c>
      <c r="I116" s="4" t="str">
        <f>VLOOKUP(A116,HOP!A:U,21,0)</f>
        <v>直连</v>
      </c>
    </row>
    <row r="117" s="4" customFormat="1" hidden="1" spans="1:9">
      <c r="A117" s="5">
        <v>999222814351660</v>
      </c>
      <c r="B117" s="6">
        <v>44976</v>
      </c>
      <c r="C117" s="6">
        <v>44977</v>
      </c>
      <c r="D117" s="4">
        <v>207</v>
      </c>
      <c r="E117" s="4" t="str">
        <f>VLOOKUP(A117,HOP!A:L,12,0)</f>
        <v>207.00</v>
      </c>
      <c r="F117" s="4" t="str">
        <f>VLOOKUP(A117,HOP!A:C,3,0)</f>
        <v>3045436</v>
      </c>
      <c r="G117" s="4">
        <f t="shared" si="6"/>
        <v>0</v>
      </c>
      <c r="H117" s="4" t="str">
        <f t="shared" si="7"/>
        <v>，3045436</v>
      </c>
      <c r="I117" s="4" t="str">
        <f>VLOOKUP(A117,HOP!A:U,21,0)</f>
        <v>直连</v>
      </c>
    </row>
    <row r="118" s="4" customFormat="1" hidden="1" spans="1:9">
      <c r="A118" s="5">
        <v>999222814396766</v>
      </c>
      <c r="B118" s="6">
        <v>44976</v>
      </c>
      <c r="C118" s="6">
        <v>44977</v>
      </c>
      <c r="D118" s="4">
        <v>565</v>
      </c>
      <c r="E118" s="4" t="str">
        <f>VLOOKUP(A118,HOP!A:L,12,0)</f>
        <v>565.00</v>
      </c>
      <c r="F118" s="4" t="str">
        <f>VLOOKUP(A118,HOP!A:C,3,0)</f>
        <v>3045447</v>
      </c>
      <c r="G118" s="4">
        <f t="shared" si="6"/>
        <v>0</v>
      </c>
      <c r="H118" s="4" t="str">
        <f t="shared" si="7"/>
        <v>，3045447</v>
      </c>
      <c r="I118" s="4" t="str">
        <f>VLOOKUP(A118,HOP!A:U,21,0)</f>
        <v>直连</v>
      </c>
    </row>
    <row r="119" s="4" customFormat="1" hidden="1" spans="1:9">
      <c r="A119" s="5">
        <v>999222814447951</v>
      </c>
      <c r="B119" s="6">
        <v>44976</v>
      </c>
      <c r="C119" s="6">
        <v>44977</v>
      </c>
      <c r="D119" s="4">
        <v>1172</v>
      </c>
      <c r="E119" s="4" t="str">
        <f>VLOOKUP(A119,HOP!A:L,12,0)</f>
        <v>1172.00</v>
      </c>
      <c r="F119" s="4" t="str">
        <f>VLOOKUP(A119,HOP!A:C,3,0)</f>
        <v>3045470</v>
      </c>
      <c r="G119" s="4">
        <f t="shared" si="6"/>
        <v>0</v>
      </c>
      <c r="H119" s="4" t="str">
        <f t="shared" si="7"/>
        <v>，3045470</v>
      </c>
      <c r="I119" s="4" t="str">
        <f>VLOOKUP(A119,HOP!A:U,21,0)</f>
        <v>直连</v>
      </c>
    </row>
    <row r="120" s="4" customFormat="1" hidden="1" spans="1:9">
      <c r="A120" s="5">
        <v>999222815033729</v>
      </c>
      <c r="B120" s="6">
        <v>44976</v>
      </c>
      <c r="C120" s="6">
        <v>44977</v>
      </c>
      <c r="D120" s="4">
        <v>367</v>
      </c>
      <c r="E120" s="4" t="str">
        <f>VLOOKUP(A120,HOP!A:L,12,0)</f>
        <v>367.00</v>
      </c>
      <c r="F120" s="4" t="str">
        <f>VLOOKUP(A120,HOP!A:C,3,0)</f>
        <v>3045586</v>
      </c>
      <c r="G120" s="4">
        <f t="shared" si="6"/>
        <v>0</v>
      </c>
      <c r="H120" s="4" t="str">
        <f t="shared" si="7"/>
        <v>，3045586</v>
      </c>
      <c r="I120" s="4" t="str">
        <f>VLOOKUP(A120,HOP!A:U,21,0)</f>
        <v>直连</v>
      </c>
    </row>
    <row r="121" s="4" customFormat="1" hidden="1" spans="1:9">
      <c r="A121" s="5">
        <v>999222815302230</v>
      </c>
      <c r="B121" s="6">
        <v>44976</v>
      </c>
      <c r="C121" s="6">
        <v>44977</v>
      </c>
      <c r="D121" s="4">
        <v>2735</v>
      </c>
      <c r="E121" s="4" t="str">
        <f>VLOOKUP(A121,HOP!A:L,12,0)</f>
        <v>2735.00</v>
      </c>
      <c r="F121" s="4" t="str">
        <f>VLOOKUP(A121,HOP!A:C,3,0)</f>
        <v>3045662</v>
      </c>
      <c r="G121" s="4">
        <f t="shared" si="6"/>
        <v>0</v>
      </c>
      <c r="H121" s="4" t="str">
        <f t="shared" si="7"/>
        <v>，3045662</v>
      </c>
      <c r="I121" s="4" t="str">
        <f>VLOOKUP(A121,HOP!A:U,21,0)</f>
        <v>直连</v>
      </c>
    </row>
    <row r="122" s="4" customFormat="1" hidden="1" spans="1:9">
      <c r="A122" s="5">
        <v>999222816161312</v>
      </c>
      <c r="B122" s="6">
        <v>44976</v>
      </c>
      <c r="C122" s="6">
        <v>44977</v>
      </c>
      <c r="D122" s="4">
        <v>762</v>
      </c>
      <c r="E122" s="4" t="str">
        <f>VLOOKUP(A122,HOP!A:L,12,0)</f>
        <v>762.00</v>
      </c>
      <c r="F122" s="4" t="str">
        <f>VLOOKUP(A122,HOP!A:C,3,0)</f>
        <v>3045883</v>
      </c>
      <c r="G122" s="4">
        <f t="shared" si="6"/>
        <v>0</v>
      </c>
      <c r="H122" s="4" t="str">
        <f t="shared" si="7"/>
        <v>，3045883</v>
      </c>
      <c r="I122" s="4" t="str">
        <f>VLOOKUP(A122,HOP!A:U,21,0)</f>
        <v>直连</v>
      </c>
    </row>
    <row r="123" s="4" customFormat="1" hidden="1" spans="1:9">
      <c r="A123" s="5">
        <v>999222816163377</v>
      </c>
      <c r="B123" s="6">
        <v>44976</v>
      </c>
      <c r="C123" s="6">
        <v>44977</v>
      </c>
      <c r="D123" s="4">
        <v>164</v>
      </c>
      <c r="E123" s="4" t="str">
        <f>VLOOKUP(A123,HOP!A:L,12,0)</f>
        <v>164.00</v>
      </c>
      <c r="F123" s="4" t="str">
        <f>VLOOKUP(A123,HOP!A:C,3,0)</f>
        <v>3045885</v>
      </c>
      <c r="G123" s="4">
        <f t="shared" si="6"/>
        <v>0</v>
      </c>
      <c r="H123" s="4" t="str">
        <f t="shared" si="7"/>
        <v>，3045885</v>
      </c>
      <c r="I123" s="4" t="str">
        <f>VLOOKUP(A123,HOP!A:U,21,0)</f>
        <v>直连</v>
      </c>
    </row>
    <row r="124" s="4" customFormat="1" hidden="1" spans="1:9">
      <c r="A124" s="5">
        <v>999222816175583</v>
      </c>
      <c r="B124" s="6">
        <v>44976</v>
      </c>
      <c r="C124" s="6">
        <v>44977</v>
      </c>
      <c r="D124" s="4">
        <v>484</v>
      </c>
      <c r="E124" s="4" t="str">
        <f>VLOOKUP(A124,HOP!A:L,12,0)</f>
        <v>484.00</v>
      </c>
      <c r="F124" s="4" t="str">
        <f>VLOOKUP(A124,HOP!A:C,3,0)</f>
        <v>3045890</v>
      </c>
      <c r="G124" s="4">
        <f t="shared" si="6"/>
        <v>0</v>
      </c>
      <c r="H124" s="4" t="str">
        <f t="shared" si="7"/>
        <v>，3045890</v>
      </c>
      <c r="I124" s="4" t="str">
        <f>VLOOKUP(A124,HOP!A:U,21,0)</f>
        <v>直连</v>
      </c>
    </row>
    <row r="125" s="4" customFormat="1" hidden="1" spans="1:9">
      <c r="A125" s="5">
        <v>999222816489695</v>
      </c>
      <c r="B125" s="6">
        <v>44976</v>
      </c>
      <c r="C125" s="6">
        <v>44977</v>
      </c>
      <c r="D125" s="4">
        <v>1203</v>
      </c>
      <c r="E125" s="4" t="str">
        <f>VLOOKUP(A125,HOP!A:L,12,0)</f>
        <v>1203.00</v>
      </c>
      <c r="F125" s="4" t="str">
        <f>VLOOKUP(A125,HOP!A:C,3,0)</f>
        <v>3045996</v>
      </c>
      <c r="G125" s="4">
        <f t="shared" si="6"/>
        <v>0</v>
      </c>
      <c r="H125" s="4" t="str">
        <f t="shared" si="7"/>
        <v>，3045996</v>
      </c>
      <c r="I125" s="4" t="str">
        <f>VLOOKUP(A125,HOP!A:U,21,0)</f>
        <v>直连</v>
      </c>
    </row>
    <row r="126" s="4" customFormat="1" hidden="1" spans="1:9">
      <c r="A126" s="5">
        <v>999222816528954</v>
      </c>
      <c r="B126" s="6">
        <v>44976</v>
      </c>
      <c r="C126" s="6">
        <v>44977</v>
      </c>
      <c r="D126" s="4">
        <v>125</v>
      </c>
      <c r="E126" s="4" t="str">
        <f>VLOOKUP(A126,HOP!A:L,12,0)</f>
        <v>125.00</v>
      </c>
      <c r="F126" s="4" t="str">
        <f>VLOOKUP(A126,HOP!A:C,3,0)</f>
        <v>3046012</v>
      </c>
      <c r="G126" s="4">
        <f t="shared" si="6"/>
        <v>0</v>
      </c>
      <c r="H126" s="4" t="str">
        <f t="shared" si="7"/>
        <v>，3046012</v>
      </c>
      <c r="I126" s="4" t="str">
        <f>VLOOKUP(A126,HOP!A:U,21,0)</f>
        <v>直连</v>
      </c>
    </row>
    <row r="127" s="4" customFormat="1" hidden="1" spans="1:9">
      <c r="A127" s="5">
        <v>999222816568900</v>
      </c>
      <c r="B127" s="6">
        <v>44976</v>
      </c>
      <c r="C127" s="6">
        <v>44977</v>
      </c>
      <c r="D127" s="4">
        <v>559</v>
      </c>
      <c r="E127" s="4" t="str">
        <f>VLOOKUP(A127,HOP!A:L,12,0)</f>
        <v>559.00</v>
      </c>
      <c r="F127" s="4" t="str">
        <f>VLOOKUP(A127,HOP!A:C,3,0)</f>
        <v>3046018</v>
      </c>
      <c r="G127" s="4">
        <f t="shared" si="6"/>
        <v>0</v>
      </c>
      <c r="H127" s="4" t="str">
        <f t="shared" si="7"/>
        <v>，3046018</v>
      </c>
      <c r="I127" s="4" t="str">
        <f>VLOOKUP(A127,HOP!A:U,21,0)</f>
        <v>直连</v>
      </c>
    </row>
    <row r="128" s="4" customFormat="1" hidden="1" spans="1:9">
      <c r="A128" s="5">
        <v>999222816660796</v>
      </c>
      <c r="B128" s="6">
        <v>44976</v>
      </c>
      <c r="C128" s="6">
        <v>44977</v>
      </c>
      <c r="D128" s="4">
        <v>200</v>
      </c>
      <c r="E128" s="4" t="str">
        <f>VLOOKUP(A128,HOP!A:L,12,0)</f>
        <v>200.00</v>
      </c>
      <c r="F128" s="4" t="str">
        <f>VLOOKUP(A128,HOP!A:C,3,0)</f>
        <v>3046051</v>
      </c>
      <c r="G128" s="4">
        <f t="shared" si="6"/>
        <v>0</v>
      </c>
      <c r="H128" s="4" t="str">
        <f t="shared" si="7"/>
        <v>，3046051</v>
      </c>
      <c r="I128" s="4" t="str">
        <f>VLOOKUP(A128,HOP!A:U,21,0)</f>
        <v>直连</v>
      </c>
    </row>
    <row r="129" s="4" customFormat="1" hidden="1" spans="1:9">
      <c r="A129" s="5">
        <v>999222816990227</v>
      </c>
      <c r="B129" s="6">
        <v>44976</v>
      </c>
      <c r="C129" s="6">
        <v>44977</v>
      </c>
      <c r="D129" s="4">
        <v>944</v>
      </c>
      <c r="E129" s="4" t="str">
        <f>VLOOKUP(A129,HOP!A:L,12,0)</f>
        <v>944.00</v>
      </c>
      <c r="F129" s="4" t="str">
        <f>VLOOKUP(A129,HOP!A:C,3,0)</f>
        <v>3046138</v>
      </c>
      <c r="G129" s="4">
        <f t="shared" si="6"/>
        <v>0</v>
      </c>
      <c r="H129" s="4" t="str">
        <f t="shared" si="7"/>
        <v>，3046138</v>
      </c>
      <c r="I129" s="4" t="str">
        <f>VLOOKUP(A129,HOP!A:U,21,0)</f>
        <v>直连</v>
      </c>
    </row>
    <row r="130" s="4" customFormat="1" hidden="1" spans="1:9">
      <c r="A130" s="5">
        <v>999222817604375</v>
      </c>
      <c r="B130" s="6">
        <v>44976</v>
      </c>
      <c r="C130" s="6">
        <v>44977</v>
      </c>
      <c r="D130" s="4">
        <v>177</v>
      </c>
      <c r="E130" s="4" t="str">
        <f>VLOOKUP(A130,HOP!A:L,12,0)</f>
        <v>177.00</v>
      </c>
      <c r="F130" s="4" t="str">
        <f>VLOOKUP(A130,HOP!A:C,3,0)</f>
        <v>3046342</v>
      </c>
      <c r="G130" s="4">
        <f t="shared" si="6"/>
        <v>0</v>
      </c>
      <c r="H130" s="4" t="str">
        <f t="shared" si="7"/>
        <v>，3046342</v>
      </c>
      <c r="I130" s="4" t="str">
        <f>VLOOKUP(A130,HOP!A:U,21,0)</f>
        <v>直连</v>
      </c>
    </row>
    <row r="131" s="4" customFormat="1" hidden="1" spans="1:9">
      <c r="A131" s="5">
        <v>999222817829699</v>
      </c>
      <c r="B131" s="6">
        <v>44976</v>
      </c>
      <c r="C131" s="6">
        <v>44977</v>
      </c>
      <c r="D131" s="4">
        <v>134</v>
      </c>
      <c r="E131" s="4" t="str">
        <f>VLOOKUP(A131,HOP!A:L,12,0)</f>
        <v>134.00</v>
      </c>
      <c r="F131" s="4" t="str">
        <f>VLOOKUP(A131,HOP!A:C,3,0)</f>
        <v>3046423</v>
      </c>
      <c r="G131" s="4">
        <f>D131-E131</f>
        <v>0</v>
      </c>
      <c r="H131" s="4" t="str">
        <f>$H$1&amp;F131</f>
        <v>，3046423</v>
      </c>
      <c r="I131" s="4" t="str">
        <f>VLOOKUP(A131,HOP!A:U,21,0)</f>
        <v>直连</v>
      </c>
    </row>
    <row r="132" s="4" customFormat="1" hidden="1" spans="1:9">
      <c r="A132" s="5">
        <v>999222818088079</v>
      </c>
      <c r="B132" s="6">
        <v>44976</v>
      </c>
      <c r="C132" s="6">
        <v>44977</v>
      </c>
      <c r="D132" s="4">
        <v>263</v>
      </c>
      <c r="E132" s="4" t="str">
        <f>VLOOKUP(A132,HOP!A:L,12,0)</f>
        <v>263.00</v>
      </c>
      <c r="F132" s="4" t="str">
        <f>VLOOKUP(A132,HOP!A:C,3,0)</f>
        <v>3046507</v>
      </c>
      <c r="G132" s="4">
        <f>D132-E132</f>
        <v>0</v>
      </c>
      <c r="H132" s="4" t="str">
        <f>$H$1&amp;F132</f>
        <v>，3046507</v>
      </c>
      <c r="I132" s="4" t="str">
        <f>VLOOKUP(A132,HOP!A:U,21,0)</f>
        <v>直连</v>
      </c>
    </row>
    <row r="133" s="4" customFormat="1" hidden="1" spans="1:9">
      <c r="A133" s="5">
        <v>999222819181593</v>
      </c>
      <c r="B133" s="6">
        <v>44976</v>
      </c>
      <c r="C133" s="6">
        <v>44977</v>
      </c>
      <c r="D133" s="4">
        <v>442</v>
      </c>
      <c r="E133" s="4" t="str">
        <f>VLOOKUP(A133,HOP!A:L,12,0)</f>
        <v>442.00</v>
      </c>
      <c r="F133" s="4" t="str">
        <f>VLOOKUP(A133,HOP!A:C,3,0)</f>
        <v>3046856</v>
      </c>
      <c r="G133" s="4">
        <f>D133-E133</f>
        <v>0</v>
      </c>
      <c r="H133" s="4" t="str">
        <f>$H$1&amp;F133</f>
        <v>，3046856</v>
      </c>
      <c r="I133" s="4" t="str">
        <f>VLOOKUP(A133,HOP!A:U,21,0)</f>
        <v>直连</v>
      </c>
    </row>
    <row r="134" s="4" customFormat="1" hidden="1" spans="1:9">
      <c r="A134" s="5">
        <v>999222819203037</v>
      </c>
      <c r="B134" s="6">
        <v>44976</v>
      </c>
      <c r="C134" s="6">
        <v>44977</v>
      </c>
      <c r="D134" s="4">
        <v>2461</v>
      </c>
      <c r="E134" s="4" t="str">
        <f>VLOOKUP(A134,HOP!A:L,12,0)</f>
        <v>2461.00</v>
      </c>
      <c r="F134" s="4" t="str">
        <f>VLOOKUP(A134,HOP!A:C,3,0)</f>
        <v>3046867</v>
      </c>
      <c r="G134" s="4">
        <f>D134-E134</f>
        <v>0</v>
      </c>
      <c r="H134" s="4" t="str">
        <f>$H$1&amp;F134</f>
        <v>，3046867</v>
      </c>
      <c r="I134" s="4" t="str">
        <f>VLOOKUP(A134,HOP!A:U,21,0)</f>
        <v>直连</v>
      </c>
    </row>
    <row r="135" s="4" customFormat="1" hidden="1" spans="1:9">
      <c r="A135" s="5">
        <v>999222819282926</v>
      </c>
      <c r="B135" s="6">
        <v>44976</v>
      </c>
      <c r="C135" s="6">
        <v>44977</v>
      </c>
      <c r="D135" s="4">
        <v>307</v>
      </c>
      <c r="E135" s="4" t="str">
        <f>VLOOKUP(A135,HOP!A:L,12,0)</f>
        <v>307.00</v>
      </c>
      <c r="F135" s="4" t="str">
        <f>VLOOKUP(A135,HOP!A:C,3,0)</f>
        <v>3046900</v>
      </c>
      <c r="G135" s="4">
        <f>D135-E135</f>
        <v>0</v>
      </c>
      <c r="H135" s="4" t="str">
        <f>$H$1&amp;F135</f>
        <v>，3046900</v>
      </c>
      <c r="I135" s="4" t="str">
        <f>VLOOKUP(A135,HOP!A:U,21,0)</f>
        <v>直连</v>
      </c>
    </row>
    <row r="136" s="4" customFormat="1" hidden="1" spans="1:9">
      <c r="A136" s="5">
        <v>999222819288606</v>
      </c>
      <c r="B136" s="6">
        <v>44976</v>
      </c>
      <c r="C136" s="6">
        <v>44977</v>
      </c>
      <c r="D136" s="4">
        <v>205</v>
      </c>
      <c r="E136" s="4" t="str">
        <f>VLOOKUP(A136,HOP!A:L,12,0)</f>
        <v>205.00</v>
      </c>
      <c r="F136" s="4" t="str">
        <f>VLOOKUP(A136,HOP!A:C,3,0)</f>
        <v>3046902</v>
      </c>
      <c r="G136" s="4">
        <f>D136-E136</f>
        <v>0</v>
      </c>
      <c r="H136" s="4" t="str">
        <f>$H$1&amp;F136</f>
        <v>，3046902</v>
      </c>
      <c r="I136" s="4" t="str">
        <f>VLOOKUP(A136,HOP!A:U,21,0)</f>
        <v>直连</v>
      </c>
    </row>
    <row r="137" s="4" customFormat="1" hidden="1" spans="1:9">
      <c r="A137" s="5">
        <v>999222819430177</v>
      </c>
      <c r="B137" s="6">
        <v>44976</v>
      </c>
      <c r="C137" s="6">
        <v>44977</v>
      </c>
      <c r="D137" s="4">
        <v>205</v>
      </c>
      <c r="E137" s="4" t="str">
        <f>VLOOKUP(A137,HOP!A:L,12,0)</f>
        <v>205.00</v>
      </c>
      <c r="F137" s="4" t="str">
        <f>VLOOKUP(A137,HOP!A:C,3,0)</f>
        <v>3046983</v>
      </c>
      <c r="G137" s="4">
        <f>D137-E137</f>
        <v>0</v>
      </c>
      <c r="H137" s="4" t="str">
        <f>$H$1&amp;F137</f>
        <v>，3046983</v>
      </c>
      <c r="I137" s="4" t="str">
        <f>VLOOKUP(A137,HOP!A:U,21,0)</f>
        <v>直连</v>
      </c>
    </row>
    <row r="138" s="4" customFormat="1" hidden="1" spans="1:9">
      <c r="A138" s="5">
        <v>999222819527348</v>
      </c>
      <c r="B138" s="6">
        <v>44976</v>
      </c>
      <c r="C138" s="6">
        <v>44977</v>
      </c>
      <c r="D138" s="4">
        <v>493</v>
      </c>
      <c r="E138" s="4" t="str">
        <f>VLOOKUP(A138,HOP!A:L,12,0)</f>
        <v>493.00</v>
      </c>
      <c r="F138" s="4" t="str">
        <f>VLOOKUP(A138,HOP!A:C,3,0)</f>
        <v>3047043</v>
      </c>
      <c r="G138" s="4">
        <f>D138-E138</f>
        <v>0</v>
      </c>
      <c r="H138" s="4" t="str">
        <f>$H$1&amp;F138</f>
        <v>，3047043</v>
      </c>
      <c r="I138" s="4" t="str">
        <f>VLOOKUP(A138,HOP!A:U,21,0)</f>
        <v>直连</v>
      </c>
    </row>
    <row r="139" s="4" customFormat="1" hidden="1" spans="1:9">
      <c r="A139" s="5">
        <v>999222819552842</v>
      </c>
      <c r="B139" s="6">
        <v>44976</v>
      </c>
      <c r="C139" s="6">
        <v>44977</v>
      </c>
      <c r="D139" s="4">
        <v>366</v>
      </c>
      <c r="E139" s="4" t="str">
        <f>VLOOKUP(A139,HOP!A:L,12,0)</f>
        <v>366.00</v>
      </c>
      <c r="F139" s="4" t="str">
        <f>VLOOKUP(A139,HOP!A:C,3,0)</f>
        <v>3047055</v>
      </c>
      <c r="G139" s="4">
        <f>D139-E139</f>
        <v>0</v>
      </c>
      <c r="H139" s="4" t="str">
        <f>$H$1&amp;F139</f>
        <v>，3047055</v>
      </c>
      <c r="I139" s="4" t="str">
        <f>VLOOKUP(A139,HOP!A:U,21,0)</f>
        <v>直连</v>
      </c>
    </row>
    <row r="140" s="4" customFormat="1" hidden="1" spans="1:9">
      <c r="A140" s="5">
        <v>999222819592473</v>
      </c>
      <c r="B140" s="6">
        <v>44976</v>
      </c>
      <c r="C140" s="6">
        <v>44977</v>
      </c>
      <c r="D140" s="4">
        <v>867</v>
      </c>
      <c r="E140" s="4" t="str">
        <f>VLOOKUP(A140,HOP!A:L,12,0)</f>
        <v>867.00</v>
      </c>
      <c r="F140" s="4" t="str">
        <f>VLOOKUP(A140,HOP!A:C,3,0)</f>
        <v>3047075</v>
      </c>
      <c r="G140" s="4">
        <f>D140-E140</f>
        <v>0</v>
      </c>
      <c r="H140" s="4" t="str">
        <f>$H$1&amp;F140</f>
        <v>，3047075</v>
      </c>
      <c r="I140" s="4" t="str">
        <f>VLOOKUP(A140,HOP!A:U,21,0)</f>
        <v>直连</v>
      </c>
    </row>
    <row r="141" s="4" customFormat="1" hidden="1" spans="1:9">
      <c r="A141" s="5">
        <v>999222819669341</v>
      </c>
      <c r="B141" s="6">
        <v>44976</v>
      </c>
      <c r="C141" s="6">
        <v>44977</v>
      </c>
      <c r="D141" s="4">
        <v>333</v>
      </c>
      <c r="E141" s="4" t="str">
        <f>VLOOKUP(A141,HOP!A:L,12,0)</f>
        <v>333.00</v>
      </c>
      <c r="F141" s="4" t="str">
        <f>VLOOKUP(A141,HOP!A:C,3,0)</f>
        <v>3047133</v>
      </c>
      <c r="G141" s="4">
        <f>D141-E141</f>
        <v>0</v>
      </c>
      <c r="H141" s="4" t="str">
        <f>$H$1&amp;F141</f>
        <v>，3047133</v>
      </c>
      <c r="I141" s="4" t="str">
        <f>VLOOKUP(A141,HOP!A:U,21,0)</f>
        <v>直连</v>
      </c>
    </row>
    <row r="142" s="4" customFormat="1" hidden="1" spans="1:9">
      <c r="A142" s="5">
        <v>999222819823760</v>
      </c>
      <c r="B142" s="6">
        <v>44976</v>
      </c>
      <c r="C142" s="6">
        <v>44977</v>
      </c>
      <c r="D142" s="4">
        <v>1353</v>
      </c>
      <c r="E142" s="4" t="str">
        <f>VLOOKUP(A142,HOP!A:L,12,0)</f>
        <v>1353.00</v>
      </c>
      <c r="F142" s="4" t="str">
        <f>VLOOKUP(A142,HOP!A:C,3,0)</f>
        <v>3047236</v>
      </c>
      <c r="G142" s="4">
        <f>D142-E142</f>
        <v>0</v>
      </c>
      <c r="H142" s="4" t="str">
        <f>$H$1&amp;F142</f>
        <v>，3047236</v>
      </c>
      <c r="I142" s="4" t="str">
        <f>VLOOKUP(A142,HOP!A:U,21,0)</f>
        <v>直连</v>
      </c>
    </row>
    <row r="143" s="4" customFormat="1" hidden="1" spans="1:9">
      <c r="A143" s="5">
        <v>999222819838481</v>
      </c>
      <c r="B143" s="6">
        <v>44976</v>
      </c>
      <c r="C143" s="6">
        <v>44977</v>
      </c>
      <c r="D143" s="4">
        <v>380</v>
      </c>
      <c r="E143" s="4" t="str">
        <f>VLOOKUP(A143,HOP!A:L,12,0)</f>
        <v>380.00</v>
      </c>
      <c r="F143" s="4" t="str">
        <f>VLOOKUP(A143,HOP!A:C,3,0)</f>
        <v>3047245</v>
      </c>
      <c r="G143" s="4">
        <f>D143-E143</f>
        <v>0</v>
      </c>
      <c r="H143" s="4" t="str">
        <f>$H$1&amp;F143</f>
        <v>，3047245</v>
      </c>
      <c r="I143" s="4" t="str">
        <f>VLOOKUP(A143,HOP!A:U,21,0)</f>
        <v>直连</v>
      </c>
    </row>
    <row r="144" s="4" customFormat="1" hidden="1" spans="1:9">
      <c r="A144" s="5">
        <v>999222819841080</v>
      </c>
      <c r="B144" s="6">
        <v>44976</v>
      </c>
      <c r="C144" s="6">
        <v>44977</v>
      </c>
      <c r="D144" s="4">
        <v>917</v>
      </c>
      <c r="E144" s="4" t="str">
        <f>VLOOKUP(A144,HOP!A:L,12,0)</f>
        <v>917.00</v>
      </c>
      <c r="F144" s="4" t="str">
        <f>VLOOKUP(A144,HOP!A:C,3,0)</f>
        <v>3047251</v>
      </c>
      <c r="G144" s="4">
        <f>D144-E144</f>
        <v>0</v>
      </c>
      <c r="H144" s="4" t="str">
        <f>$H$1&amp;F144</f>
        <v>，3047251</v>
      </c>
      <c r="I144" s="4" t="str">
        <f>VLOOKUP(A144,HOP!A:U,21,0)</f>
        <v>直连</v>
      </c>
    </row>
    <row r="146" spans="4:4">
      <c r="D146" s="4">
        <f>SUM(D2:D145)</f>
        <v>204865</v>
      </c>
    </row>
    <row r="148" spans="4:4">
      <c r="D148" s="4" t="s">
        <v>776</v>
      </c>
    </row>
    <row r="151" spans="1:3">
      <c r="A151" s="4" t="s">
        <v>777</v>
      </c>
      <c r="C151" s="4">
        <v>5675</v>
      </c>
    </row>
    <row r="152" spans="1:3">
      <c r="A152" s="4" t="s">
        <v>778</v>
      </c>
      <c r="C152" s="4">
        <v>199190</v>
      </c>
    </row>
    <row r="153" spans="1:3">
      <c r="A153" s="4" t="s">
        <v>779</v>
      </c>
      <c r="C153" s="4">
        <f>SUBTOTAL(9,C151:C152)</f>
        <v>204865</v>
      </c>
    </row>
  </sheetData>
  <autoFilter ref="A1:X144">
    <filterColumn colId="3">
      <filters>
        <filter val="200"/>
        <filter val="1301"/>
        <filter val="703"/>
        <filter val="903"/>
        <filter val="1203"/>
        <filter val="1004"/>
        <filter val="2804"/>
        <filter val="205"/>
        <filter val="207"/>
        <filter val="307"/>
        <filter val="208"/>
        <filter val="308"/>
        <filter val="608"/>
        <filter val="311"/>
        <filter val="1711"/>
        <filter val="2911"/>
        <filter val="212"/>
        <filter val="15012"/>
        <filter val="1114"/>
        <filter val="917"/>
        <filter val="1518"/>
        <filter val="2918"/>
        <filter val="1220"/>
        <filter val="522"/>
        <filter val="623"/>
        <filter val="3324"/>
        <filter val="125"/>
        <filter val="926"/>
        <filter val="928"/>
        <filter val="929"/>
        <filter val="2630"/>
        <filter val="5530"/>
        <filter val="333"/>
        <filter val="433"/>
        <filter val="134"/>
        <filter val="2234"/>
        <filter val="635"/>
        <filter val="735"/>
        <filter val="2735"/>
        <filter val="1236"/>
        <filter val="737"/>
        <filter val="740"/>
        <filter val="442"/>
        <filter val="5142"/>
        <filter val="644"/>
        <filter val="944"/>
        <filter val="6146"/>
        <filter val="347"/>
        <filter val="1149"/>
        <filter val="2049"/>
        <filter val="2249"/>
        <filter val="2351"/>
        <filter val="2652"/>
        <filter val="753"/>
        <filter val="1153"/>
        <filter val="1353"/>
        <filter val="5753"/>
        <filter val="454"/>
        <filter val="556"/>
        <filter val="1956"/>
        <filter val="1857"/>
        <filter val="458"/>
        <filter val="758"/>
        <filter val="559"/>
        <filter val="160"/>
        <filter val="660"/>
        <filter val="860"/>
        <filter val="1660"/>
        <filter val="2060"/>
        <filter val="161"/>
        <filter val="661"/>
        <filter val="2461"/>
        <filter val="762"/>
        <filter val="263"/>
        <filter val="164"/>
        <filter val="1064"/>
        <filter val="565"/>
        <filter val="366"/>
        <filter val="1466"/>
        <filter val="367"/>
        <filter val="867"/>
        <filter val="967"/>
        <filter val="1867"/>
        <filter val="368"/>
        <filter val="1268"/>
        <filter val="3168"/>
        <filter val="3968"/>
        <filter val="270"/>
        <filter val="1370"/>
        <filter val="1470"/>
        <filter val="872"/>
        <filter val="1172"/>
        <filter val="1672"/>
        <filter val="473"/>
        <filter val="475"/>
        <filter val="1876"/>
        <filter val="2376"/>
        <filter val="177"/>
        <filter val="477"/>
        <filter val="577"/>
        <filter val="1077"/>
        <filter val="1879"/>
        <filter val="380"/>
        <filter val="1380"/>
        <filter val="1480"/>
        <filter val="882"/>
        <filter val="283"/>
        <filter val="883"/>
        <filter val="484"/>
        <filter val="1186"/>
        <filter val="1986"/>
        <filter val="3486"/>
        <filter val="387"/>
        <filter val="888"/>
        <filter val="6888"/>
        <filter val="1489"/>
        <filter val="1790"/>
        <filter val="3090"/>
        <filter val="1491"/>
        <filter val="3491"/>
        <filter val="3891"/>
        <filter val="2292"/>
        <filter val="193"/>
        <filter val="293"/>
        <filter val="393"/>
        <filter val="493"/>
        <filter val="294"/>
        <filter val="2094"/>
        <filter val="1495"/>
        <filter val="2995"/>
        <filter val="796"/>
        <filter val="1896"/>
        <filter val="1996"/>
        <filter val="2497"/>
        <filter val="4798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C47" sqref="C4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780</v>
      </c>
      <c r="B1" s="2" t="s">
        <v>781</v>
      </c>
      <c r="C1" s="2" t="s">
        <v>782</v>
      </c>
      <c r="D1" s="2" t="s">
        <v>783</v>
      </c>
      <c r="E1" s="2" t="s">
        <v>13</v>
      </c>
      <c r="F1" s="2" t="s">
        <v>5</v>
      </c>
      <c r="G1" s="2" t="s">
        <v>6</v>
      </c>
      <c r="H1" s="2" t="s">
        <v>784</v>
      </c>
      <c r="I1" s="2" t="s">
        <v>785</v>
      </c>
      <c r="J1" s="2" t="s">
        <v>786</v>
      </c>
      <c r="K1" s="2" t="s">
        <v>787</v>
      </c>
      <c r="L1" s="2" t="s">
        <v>788</v>
      </c>
      <c r="M1" s="2" t="s">
        <v>789</v>
      </c>
      <c r="N1" s="2" t="s">
        <v>790</v>
      </c>
      <c r="O1" s="2" t="s">
        <v>791</v>
      </c>
      <c r="P1" s="2" t="s">
        <v>792</v>
      </c>
      <c r="Q1" s="2" t="s">
        <v>793</v>
      </c>
      <c r="R1" s="2" t="s">
        <v>794</v>
      </c>
      <c r="S1" s="2" t="s">
        <v>795</v>
      </c>
      <c r="T1" s="2" t="s">
        <v>796</v>
      </c>
      <c r="U1" s="2" t="s">
        <v>797</v>
      </c>
      <c r="V1" s="2" t="s">
        <v>798</v>
      </c>
    </row>
    <row r="2" s="1" customFormat="1" spans="1:22">
      <c r="A2" s="3">
        <v>999222819841080</v>
      </c>
      <c r="B2" s="1" t="s">
        <v>799</v>
      </c>
      <c r="C2" s="1" t="s">
        <v>800</v>
      </c>
      <c r="D2" s="1" t="s">
        <v>801</v>
      </c>
      <c r="E2" s="1" t="s">
        <v>802</v>
      </c>
      <c r="F2" s="1" t="s">
        <v>799</v>
      </c>
      <c r="G2" s="1" t="s">
        <v>803</v>
      </c>
      <c r="H2" s="1" t="s">
        <v>804</v>
      </c>
      <c r="I2" s="1" t="s">
        <v>805</v>
      </c>
      <c r="J2" s="1" t="s">
        <v>30</v>
      </c>
      <c r="K2" s="1" t="s">
        <v>806</v>
      </c>
      <c r="L2" s="1" t="s">
        <v>806</v>
      </c>
      <c r="M2" s="1" t="s">
        <v>807</v>
      </c>
      <c r="N2" s="1" t="s">
        <v>807</v>
      </c>
      <c r="O2" s="1" t="s">
        <v>808</v>
      </c>
      <c r="P2" s="1" t="s">
        <v>809</v>
      </c>
      <c r="Q2" s="1" t="s">
        <v>810</v>
      </c>
      <c r="R2" s="1" t="s">
        <v>811</v>
      </c>
      <c r="S2" s="1" t="s">
        <v>812</v>
      </c>
      <c r="T2" s="1" t="s">
        <v>813</v>
      </c>
      <c r="U2" s="1" t="s">
        <v>814</v>
      </c>
      <c r="V2" s="1" t="s">
        <v>815</v>
      </c>
    </row>
    <row r="3" s="1" customFormat="1" spans="1:22">
      <c r="A3" s="3">
        <v>999222819838481</v>
      </c>
      <c r="B3" s="1" t="s">
        <v>799</v>
      </c>
      <c r="C3" s="1" t="s">
        <v>816</v>
      </c>
      <c r="D3" s="1" t="s">
        <v>817</v>
      </c>
      <c r="E3" s="1" t="s">
        <v>818</v>
      </c>
      <c r="F3" s="1" t="s">
        <v>799</v>
      </c>
      <c r="G3" s="1" t="s">
        <v>803</v>
      </c>
      <c r="H3" s="1" t="s">
        <v>804</v>
      </c>
      <c r="I3" s="1" t="s">
        <v>819</v>
      </c>
      <c r="J3" s="1" t="s">
        <v>30</v>
      </c>
      <c r="K3" s="1" t="s">
        <v>820</v>
      </c>
      <c r="L3" s="1" t="s">
        <v>820</v>
      </c>
      <c r="M3" s="1" t="s">
        <v>807</v>
      </c>
      <c r="N3" s="1" t="s">
        <v>807</v>
      </c>
      <c r="O3" s="1" t="s">
        <v>808</v>
      </c>
      <c r="P3" s="1" t="s">
        <v>809</v>
      </c>
      <c r="Q3" s="1" t="s">
        <v>810</v>
      </c>
      <c r="R3" s="1" t="s">
        <v>821</v>
      </c>
      <c r="S3" s="1" t="s">
        <v>812</v>
      </c>
      <c r="T3" s="1" t="s">
        <v>813</v>
      </c>
      <c r="U3" s="1" t="s">
        <v>814</v>
      </c>
      <c r="V3" s="1" t="s">
        <v>822</v>
      </c>
    </row>
    <row r="4" s="1" customFormat="1" spans="1:22">
      <c r="A4" s="3">
        <v>999222819669341</v>
      </c>
      <c r="B4" s="1" t="s">
        <v>799</v>
      </c>
      <c r="C4" s="1" t="s">
        <v>823</v>
      </c>
      <c r="D4" s="1" t="s">
        <v>824</v>
      </c>
      <c r="E4" s="1" t="s">
        <v>825</v>
      </c>
      <c r="F4" s="1" t="s">
        <v>799</v>
      </c>
      <c r="G4" s="1" t="s">
        <v>803</v>
      </c>
      <c r="H4" s="1" t="s">
        <v>804</v>
      </c>
      <c r="I4" s="1" t="s">
        <v>826</v>
      </c>
      <c r="J4" s="1" t="s">
        <v>30</v>
      </c>
      <c r="K4" s="1" t="s">
        <v>827</v>
      </c>
      <c r="L4" s="1" t="s">
        <v>827</v>
      </c>
      <c r="M4" s="1" t="s">
        <v>807</v>
      </c>
      <c r="N4" s="1" t="s">
        <v>807</v>
      </c>
      <c r="O4" s="1" t="s">
        <v>808</v>
      </c>
      <c r="P4" s="1" t="s">
        <v>809</v>
      </c>
      <c r="Q4" s="1" t="s">
        <v>810</v>
      </c>
      <c r="R4" s="1" t="s">
        <v>828</v>
      </c>
      <c r="S4" s="1" t="s">
        <v>812</v>
      </c>
      <c r="T4" s="1" t="s">
        <v>813</v>
      </c>
      <c r="U4" s="1" t="s">
        <v>814</v>
      </c>
      <c r="V4" s="1" t="s">
        <v>829</v>
      </c>
    </row>
    <row r="5" s="1" customFormat="1" spans="1:22">
      <c r="A5" s="3">
        <v>999222819592473</v>
      </c>
      <c r="B5" s="1" t="s">
        <v>799</v>
      </c>
      <c r="C5" s="1" t="s">
        <v>830</v>
      </c>
      <c r="D5" s="1" t="s">
        <v>831</v>
      </c>
      <c r="E5" s="1" t="s">
        <v>832</v>
      </c>
      <c r="F5" s="1" t="s">
        <v>799</v>
      </c>
      <c r="G5" s="1" t="s">
        <v>803</v>
      </c>
      <c r="H5" s="1" t="s">
        <v>804</v>
      </c>
      <c r="I5" s="1" t="s">
        <v>833</v>
      </c>
      <c r="J5" s="1" t="s">
        <v>30</v>
      </c>
      <c r="K5" s="1" t="s">
        <v>834</v>
      </c>
      <c r="L5" s="1" t="s">
        <v>834</v>
      </c>
      <c r="M5" s="1" t="s">
        <v>807</v>
      </c>
      <c r="N5" s="1" t="s">
        <v>807</v>
      </c>
      <c r="O5" s="1" t="s">
        <v>808</v>
      </c>
      <c r="P5" s="1" t="s">
        <v>809</v>
      </c>
      <c r="Q5" s="1" t="s">
        <v>810</v>
      </c>
      <c r="R5" s="1" t="s">
        <v>835</v>
      </c>
      <c r="S5" s="1" t="s">
        <v>812</v>
      </c>
      <c r="T5" s="1" t="s">
        <v>813</v>
      </c>
      <c r="U5" s="1" t="s">
        <v>814</v>
      </c>
      <c r="V5" s="1" t="s">
        <v>836</v>
      </c>
    </row>
    <row r="6" s="1" customFormat="1" spans="1:22">
      <c r="A6" s="3">
        <v>999222819552842</v>
      </c>
      <c r="B6" s="1" t="s">
        <v>799</v>
      </c>
      <c r="C6" s="1" t="s">
        <v>837</v>
      </c>
      <c r="D6" s="1" t="s">
        <v>838</v>
      </c>
      <c r="E6" s="1" t="s">
        <v>839</v>
      </c>
      <c r="F6" s="1" t="s">
        <v>799</v>
      </c>
      <c r="G6" s="1" t="s">
        <v>803</v>
      </c>
      <c r="H6" s="1" t="s">
        <v>804</v>
      </c>
      <c r="I6" s="1" t="s">
        <v>840</v>
      </c>
      <c r="J6" s="1" t="s">
        <v>30</v>
      </c>
      <c r="K6" s="1" t="s">
        <v>841</v>
      </c>
      <c r="L6" s="1" t="s">
        <v>841</v>
      </c>
      <c r="M6" s="1" t="s">
        <v>807</v>
      </c>
      <c r="N6" s="1" t="s">
        <v>807</v>
      </c>
      <c r="O6" s="1" t="s">
        <v>808</v>
      </c>
      <c r="P6" s="1" t="s">
        <v>809</v>
      </c>
      <c r="Q6" s="1" t="s">
        <v>810</v>
      </c>
      <c r="R6" s="1" t="s">
        <v>842</v>
      </c>
      <c r="S6" s="1" t="s">
        <v>812</v>
      </c>
      <c r="T6" s="1" t="s">
        <v>813</v>
      </c>
      <c r="U6" s="1" t="s">
        <v>814</v>
      </c>
      <c r="V6" s="1" t="s">
        <v>843</v>
      </c>
    </row>
    <row r="7" s="1" customFormat="1" spans="1:22">
      <c r="A7" s="3">
        <v>999222819430177</v>
      </c>
      <c r="B7" s="1" t="s">
        <v>799</v>
      </c>
      <c r="C7" s="1" t="s">
        <v>844</v>
      </c>
      <c r="D7" s="1" t="s">
        <v>845</v>
      </c>
      <c r="E7" s="1" t="s">
        <v>846</v>
      </c>
      <c r="F7" s="1" t="s">
        <v>799</v>
      </c>
      <c r="G7" s="1" t="s">
        <v>803</v>
      </c>
      <c r="H7" s="1" t="s">
        <v>804</v>
      </c>
      <c r="I7" s="1" t="s">
        <v>847</v>
      </c>
      <c r="J7" s="1" t="s">
        <v>30</v>
      </c>
      <c r="K7" s="1" t="s">
        <v>848</v>
      </c>
      <c r="L7" s="1" t="s">
        <v>848</v>
      </c>
      <c r="M7" s="1" t="s">
        <v>807</v>
      </c>
      <c r="N7" s="1" t="s">
        <v>807</v>
      </c>
      <c r="O7" s="1" t="s">
        <v>808</v>
      </c>
      <c r="P7" s="1" t="s">
        <v>809</v>
      </c>
      <c r="Q7" s="1" t="s">
        <v>810</v>
      </c>
      <c r="R7" s="1" t="s">
        <v>849</v>
      </c>
      <c r="S7" s="1" t="s">
        <v>812</v>
      </c>
      <c r="T7" s="1" t="s">
        <v>813</v>
      </c>
      <c r="U7" s="1" t="s">
        <v>814</v>
      </c>
      <c r="V7" s="1" t="s">
        <v>850</v>
      </c>
    </row>
    <row r="8" s="1" customFormat="1" spans="1:22">
      <c r="A8" s="3">
        <v>999222819288606</v>
      </c>
      <c r="B8" s="1" t="s">
        <v>799</v>
      </c>
      <c r="C8" s="1" t="s">
        <v>851</v>
      </c>
      <c r="D8" s="1" t="s">
        <v>845</v>
      </c>
      <c r="E8" s="1" t="s">
        <v>852</v>
      </c>
      <c r="F8" s="1" t="s">
        <v>799</v>
      </c>
      <c r="G8" s="1" t="s">
        <v>803</v>
      </c>
      <c r="H8" s="1" t="s">
        <v>804</v>
      </c>
      <c r="I8" s="1" t="s">
        <v>847</v>
      </c>
      <c r="J8" s="1" t="s">
        <v>30</v>
      </c>
      <c r="K8" s="1" t="s">
        <v>848</v>
      </c>
      <c r="L8" s="1" t="s">
        <v>848</v>
      </c>
      <c r="M8" s="1" t="s">
        <v>807</v>
      </c>
      <c r="N8" s="1" t="s">
        <v>807</v>
      </c>
      <c r="O8" s="1" t="s">
        <v>808</v>
      </c>
      <c r="P8" s="1" t="s">
        <v>809</v>
      </c>
      <c r="Q8" s="1" t="s">
        <v>810</v>
      </c>
      <c r="R8" s="1" t="s">
        <v>853</v>
      </c>
      <c r="S8" s="1" t="s">
        <v>812</v>
      </c>
      <c r="T8" s="1" t="s">
        <v>813</v>
      </c>
      <c r="U8" s="1" t="s">
        <v>814</v>
      </c>
      <c r="V8" s="1" t="s">
        <v>850</v>
      </c>
    </row>
    <row r="9" s="1" customFormat="1" spans="1:22">
      <c r="A9" s="3">
        <v>999222819282926</v>
      </c>
      <c r="B9" s="1" t="s">
        <v>799</v>
      </c>
      <c r="C9" s="1" t="s">
        <v>854</v>
      </c>
      <c r="D9" s="1" t="s">
        <v>855</v>
      </c>
      <c r="E9" s="1" t="s">
        <v>856</v>
      </c>
      <c r="F9" s="1" t="s">
        <v>799</v>
      </c>
      <c r="G9" s="1" t="s">
        <v>803</v>
      </c>
      <c r="H9" s="1" t="s">
        <v>804</v>
      </c>
      <c r="I9" s="1" t="s">
        <v>857</v>
      </c>
      <c r="J9" s="1" t="s">
        <v>30</v>
      </c>
      <c r="K9" s="1" t="s">
        <v>858</v>
      </c>
      <c r="L9" s="1" t="s">
        <v>858</v>
      </c>
      <c r="M9" s="1" t="s">
        <v>807</v>
      </c>
      <c r="N9" s="1" t="s">
        <v>807</v>
      </c>
      <c r="O9" s="1" t="s">
        <v>808</v>
      </c>
      <c r="P9" s="1" t="s">
        <v>809</v>
      </c>
      <c r="Q9" s="1" t="s">
        <v>810</v>
      </c>
      <c r="R9" s="1" t="s">
        <v>859</v>
      </c>
      <c r="S9" s="1" t="s">
        <v>812</v>
      </c>
      <c r="T9" s="1" t="s">
        <v>813</v>
      </c>
      <c r="U9" s="1" t="s">
        <v>814</v>
      </c>
      <c r="V9" s="1" t="s">
        <v>860</v>
      </c>
    </row>
    <row r="10" s="1" customFormat="1" spans="1:22">
      <c r="A10" s="3">
        <v>999222819181593</v>
      </c>
      <c r="B10" s="1" t="s">
        <v>799</v>
      </c>
      <c r="C10" s="1" t="s">
        <v>861</v>
      </c>
      <c r="D10" s="1" t="s">
        <v>862</v>
      </c>
      <c r="E10" s="1" t="s">
        <v>863</v>
      </c>
      <c r="F10" s="1" t="s">
        <v>799</v>
      </c>
      <c r="G10" s="1" t="s">
        <v>803</v>
      </c>
      <c r="H10" s="1" t="s">
        <v>804</v>
      </c>
      <c r="I10" s="1" t="s">
        <v>864</v>
      </c>
      <c r="J10" s="1" t="s">
        <v>30</v>
      </c>
      <c r="K10" s="1" t="s">
        <v>865</v>
      </c>
      <c r="L10" s="1" t="s">
        <v>865</v>
      </c>
      <c r="M10" s="1" t="s">
        <v>807</v>
      </c>
      <c r="N10" s="1" t="s">
        <v>807</v>
      </c>
      <c r="O10" s="1" t="s">
        <v>808</v>
      </c>
      <c r="P10" s="1" t="s">
        <v>809</v>
      </c>
      <c r="Q10" s="1" t="s">
        <v>810</v>
      </c>
      <c r="R10" s="1" t="s">
        <v>866</v>
      </c>
      <c r="S10" s="1" t="s">
        <v>812</v>
      </c>
      <c r="T10" s="1" t="s">
        <v>813</v>
      </c>
      <c r="U10" s="1" t="s">
        <v>814</v>
      </c>
      <c r="V10" s="1" t="s">
        <v>836</v>
      </c>
    </row>
    <row r="11" s="1" customFormat="1" spans="1:22">
      <c r="A11" s="3">
        <v>999222818088079</v>
      </c>
      <c r="B11" s="1" t="s">
        <v>799</v>
      </c>
      <c r="C11" s="1" t="s">
        <v>867</v>
      </c>
      <c r="D11" s="1" t="s">
        <v>868</v>
      </c>
      <c r="E11" s="1" t="s">
        <v>869</v>
      </c>
      <c r="F11" s="1" t="s">
        <v>799</v>
      </c>
      <c r="G11" s="1" t="s">
        <v>803</v>
      </c>
      <c r="H11" s="1" t="s">
        <v>804</v>
      </c>
      <c r="I11" s="1" t="s">
        <v>870</v>
      </c>
      <c r="J11" s="1" t="s">
        <v>30</v>
      </c>
      <c r="K11" s="1" t="s">
        <v>871</v>
      </c>
      <c r="L11" s="1" t="s">
        <v>871</v>
      </c>
      <c r="M11" s="1" t="s">
        <v>807</v>
      </c>
      <c r="N11" s="1" t="s">
        <v>807</v>
      </c>
      <c r="O11" s="1" t="s">
        <v>808</v>
      </c>
      <c r="P11" s="1" t="s">
        <v>809</v>
      </c>
      <c r="Q11" s="1" t="s">
        <v>810</v>
      </c>
      <c r="R11" s="1" t="s">
        <v>872</v>
      </c>
      <c r="S11" s="1" t="s">
        <v>812</v>
      </c>
      <c r="T11" s="1" t="s">
        <v>813</v>
      </c>
      <c r="U11" s="1" t="s">
        <v>814</v>
      </c>
      <c r="V11" s="1" t="s">
        <v>836</v>
      </c>
    </row>
    <row r="12" s="1" customFormat="1" spans="1:22">
      <c r="A12" s="3">
        <v>999222817829699</v>
      </c>
      <c r="B12" s="1" t="s">
        <v>799</v>
      </c>
      <c r="C12" s="1" t="s">
        <v>873</v>
      </c>
      <c r="D12" s="1" t="s">
        <v>874</v>
      </c>
      <c r="E12" s="1" t="s">
        <v>875</v>
      </c>
      <c r="F12" s="1" t="s">
        <v>799</v>
      </c>
      <c r="G12" s="1" t="s">
        <v>803</v>
      </c>
      <c r="H12" s="1" t="s">
        <v>804</v>
      </c>
      <c r="I12" s="1" t="s">
        <v>876</v>
      </c>
      <c r="J12" s="1" t="s">
        <v>30</v>
      </c>
      <c r="K12" s="1" t="s">
        <v>877</v>
      </c>
      <c r="L12" s="1" t="s">
        <v>877</v>
      </c>
      <c r="M12" s="1" t="s">
        <v>807</v>
      </c>
      <c r="N12" s="1" t="s">
        <v>807</v>
      </c>
      <c r="O12" s="1" t="s">
        <v>808</v>
      </c>
      <c r="P12" s="1" t="s">
        <v>809</v>
      </c>
      <c r="Q12" s="1" t="s">
        <v>810</v>
      </c>
      <c r="R12" s="1" t="s">
        <v>878</v>
      </c>
      <c r="S12" s="1" t="s">
        <v>812</v>
      </c>
      <c r="T12" s="1" t="s">
        <v>813</v>
      </c>
      <c r="U12" s="1" t="s">
        <v>814</v>
      </c>
      <c r="V12" s="1" t="s">
        <v>879</v>
      </c>
    </row>
    <row r="13" s="1" customFormat="1" spans="1:22">
      <c r="A13" s="3">
        <v>999222817604375</v>
      </c>
      <c r="B13" s="1" t="s">
        <v>799</v>
      </c>
      <c r="C13" s="1" t="s">
        <v>880</v>
      </c>
      <c r="D13" s="1" t="s">
        <v>881</v>
      </c>
      <c r="E13" s="1" t="s">
        <v>882</v>
      </c>
      <c r="F13" s="1" t="s">
        <v>799</v>
      </c>
      <c r="G13" s="1" t="s">
        <v>803</v>
      </c>
      <c r="H13" s="1" t="s">
        <v>804</v>
      </c>
      <c r="I13" s="1" t="s">
        <v>883</v>
      </c>
      <c r="J13" s="1" t="s">
        <v>30</v>
      </c>
      <c r="K13" s="1" t="s">
        <v>884</v>
      </c>
      <c r="L13" s="1" t="s">
        <v>884</v>
      </c>
      <c r="M13" s="1" t="s">
        <v>807</v>
      </c>
      <c r="N13" s="1" t="s">
        <v>807</v>
      </c>
      <c r="O13" s="1" t="s">
        <v>808</v>
      </c>
      <c r="P13" s="1" t="s">
        <v>809</v>
      </c>
      <c r="Q13" s="1" t="s">
        <v>810</v>
      </c>
      <c r="R13" s="1" t="s">
        <v>885</v>
      </c>
      <c r="S13" s="1" t="s">
        <v>812</v>
      </c>
      <c r="T13" s="1" t="s">
        <v>813</v>
      </c>
      <c r="U13" s="1" t="s">
        <v>814</v>
      </c>
      <c r="V13" s="1" t="s">
        <v>860</v>
      </c>
    </row>
    <row r="14" s="1" customFormat="1" spans="1:22">
      <c r="A14" s="3">
        <v>999222816990227</v>
      </c>
      <c r="B14" s="1" t="s">
        <v>799</v>
      </c>
      <c r="C14" s="1" t="s">
        <v>886</v>
      </c>
      <c r="D14" s="1" t="s">
        <v>887</v>
      </c>
      <c r="E14" s="1" t="s">
        <v>888</v>
      </c>
      <c r="F14" s="1" t="s">
        <v>799</v>
      </c>
      <c r="G14" s="1" t="s">
        <v>803</v>
      </c>
      <c r="H14" s="1" t="s">
        <v>804</v>
      </c>
      <c r="I14" s="1" t="s">
        <v>889</v>
      </c>
      <c r="J14" s="1" t="s">
        <v>30</v>
      </c>
      <c r="K14" s="1" t="s">
        <v>890</v>
      </c>
      <c r="L14" s="1" t="s">
        <v>890</v>
      </c>
      <c r="M14" s="1" t="s">
        <v>807</v>
      </c>
      <c r="N14" s="1" t="s">
        <v>807</v>
      </c>
      <c r="O14" s="1" t="s">
        <v>808</v>
      </c>
      <c r="P14" s="1" t="s">
        <v>809</v>
      </c>
      <c r="Q14" s="1" t="s">
        <v>810</v>
      </c>
      <c r="R14" s="1" t="s">
        <v>891</v>
      </c>
      <c r="S14" s="1" t="s">
        <v>812</v>
      </c>
      <c r="T14" s="1" t="s">
        <v>813</v>
      </c>
      <c r="U14" s="1" t="s">
        <v>814</v>
      </c>
      <c r="V14" s="1" t="s">
        <v>892</v>
      </c>
    </row>
    <row r="15" s="1" customFormat="1" spans="1:22">
      <c r="A15" s="3">
        <v>999222816660796</v>
      </c>
      <c r="B15" s="1" t="s">
        <v>799</v>
      </c>
      <c r="C15" s="1" t="s">
        <v>893</v>
      </c>
      <c r="D15" s="1" t="s">
        <v>894</v>
      </c>
      <c r="E15" s="1" t="s">
        <v>895</v>
      </c>
      <c r="F15" s="1" t="s">
        <v>799</v>
      </c>
      <c r="G15" s="1" t="s">
        <v>803</v>
      </c>
      <c r="H15" s="1" t="s">
        <v>804</v>
      </c>
      <c r="I15" s="1" t="s">
        <v>896</v>
      </c>
      <c r="J15" s="1" t="s">
        <v>30</v>
      </c>
      <c r="K15" s="1" t="s">
        <v>897</v>
      </c>
      <c r="L15" s="1" t="s">
        <v>897</v>
      </c>
      <c r="M15" s="1" t="s">
        <v>807</v>
      </c>
      <c r="N15" s="1" t="s">
        <v>807</v>
      </c>
      <c r="O15" s="1" t="s">
        <v>808</v>
      </c>
      <c r="P15" s="1" t="s">
        <v>809</v>
      </c>
      <c r="Q15" s="1" t="s">
        <v>810</v>
      </c>
      <c r="R15" s="1" t="s">
        <v>898</v>
      </c>
      <c r="S15" s="1" t="s">
        <v>812</v>
      </c>
      <c r="T15" s="1" t="s">
        <v>813</v>
      </c>
      <c r="U15" s="1" t="s">
        <v>814</v>
      </c>
      <c r="V15" s="1" t="s">
        <v>899</v>
      </c>
    </row>
    <row r="16" s="1" customFormat="1" spans="1:22">
      <c r="A16" s="3">
        <v>999222816568900</v>
      </c>
      <c r="B16" s="1" t="s">
        <v>799</v>
      </c>
      <c r="C16" s="1" t="s">
        <v>900</v>
      </c>
      <c r="D16" s="1" t="s">
        <v>901</v>
      </c>
      <c r="E16" s="1" t="s">
        <v>902</v>
      </c>
      <c r="F16" s="1" t="s">
        <v>799</v>
      </c>
      <c r="G16" s="1" t="s">
        <v>803</v>
      </c>
      <c r="H16" s="1" t="s">
        <v>804</v>
      </c>
      <c r="I16" s="1" t="s">
        <v>903</v>
      </c>
      <c r="J16" s="1" t="s">
        <v>30</v>
      </c>
      <c r="K16" s="1" t="s">
        <v>904</v>
      </c>
      <c r="L16" s="1" t="s">
        <v>904</v>
      </c>
      <c r="M16" s="1" t="s">
        <v>807</v>
      </c>
      <c r="N16" s="1" t="s">
        <v>807</v>
      </c>
      <c r="O16" s="1" t="s">
        <v>808</v>
      </c>
      <c r="P16" s="1" t="s">
        <v>809</v>
      </c>
      <c r="Q16" s="1" t="s">
        <v>810</v>
      </c>
      <c r="R16" s="1" t="s">
        <v>905</v>
      </c>
      <c r="S16" s="1" t="s">
        <v>812</v>
      </c>
      <c r="T16" s="1" t="s">
        <v>813</v>
      </c>
      <c r="U16" s="1" t="s">
        <v>814</v>
      </c>
      <c r="V16" s="1" t="s">
        <v>860</v>
      </c>
    </row>
    <row r="17" s="1" customFormat="1" spans="1:22">
      <c r="A17" s="3">
        <v>999222816528954</v>
      </c>
      <c r="B17" s="1" t="s">
        <v>799</v>
      </c>
      <c r="C17" s="1" t="s">
        <v>906</v>
      </c>
      <c r="D17" s="1" t="s">
        <v>907</v>
      </c>
      <c r="E17" s="1" t="s">
        <v>908</v>
      </c>
      <c r="F17" s="1" t="s">
        <v>799</v>
      </c>
      <c r="G17" s="1" t="s">
        <v>803</v>
      </c>
      <c r="H17" s="1" t="s">
        <v>804</v>
      </c>
      <c r="I17" s="1" t="s">
        <v>909</v>
      </c>
      <c r="J17" s="1" t="s">
        <v>30</v>
      </c>
      <c r="K17" s="1" t="s">
        <v>910</v>
      </c>
      <c r="L17" s="1" t="s">
        <v>910</v>
      </c>
      <c r="M17" s="1" t="s">
        <v>807</v>
      </c>
      <c r="N17" s="1" t="s">
        <v>807</v>
      </c>
      <c r="O17" s="1" t="s">
        <v>808</v>
      </c>
      <c r="P17" s="1" t="s">
        <v>809</v>
      </c>
      <c r="Q17" s="1" t="s">
        <v>810</v>
      </c>
      <c r="R17" s="1" t="s">
        <v>911</v>
      </c>
      <c r="S17" s="1" t="s">
        <v>812</v>
      </c>
      <c r="T17" s="1" t="s">
        <v>813</v>
      </c>
      <c r="U17" s="1" t="s">
        <v>814</v>
      </c>
      <c r="V17" s="1" t="s">
        <v>850</v>
      </c>
    </row>
    <row r="18" s="1" customFormat="1" spans="1:22">
      <c r="A18" s="3">
        <v>999222816489695</v>
      </c>
      <c r="B18" s="1" t="s">
        <v>799</v>
      </c>
      <c r="C18" s="1" t="s">
        <v>912</v>
      </c>
      <c r="D18" s="1" t="s">
        <v>913</v>
      </c>
      <c r="E18" s="1" t="s">
        <v>914</v>
      </c>
      <c r="F18" s="1" t="s">
        <v>799</v>
      </c>
      <c r="G18" s="1" t="s">
        <v>803</v>
      </c>
      <c r="H18" s="1" t="s">
        <v>804</v>
      </c>
      <c r="I18" s="1" t="s">
        <v>915</v>
      </c>
      <c r="J18" s="1" t="s">
        <v>30</v>
      </c>
      <c r="K18" s="1" t="s">
        <v>916</v>
      </c>
      <c r="L18" s="1" t="s">
        <v>916</v>
      </c>
      <c r="M18" s="1" t="s">
        <v>807</v>
      </c>
      <c r="N18" s="1" t="s">
        <v>807</v>
      </c>
      <c r="O18" s="1" t="s">
        <v>808</v>
      </c>
      <c r="P18" s="1" t="s">
        <v>809</v>
      </c>
      <c r="Q18" s="1" t="s">
        <v>810</v>
      </c>
      <c r="R18" s="1" t="s">
        <v>917</v>
      </c>
      <c r="S18" s="1" t="s">
        <v>812</v>
      </c>
      <c r="T18" s="1" t="s">
        <v>813</v>
      </c>
      <c r="U18" s="1" t="s">
        <v>814</v>
      </c>
      <c r="V18" s="1" t="s">
        <v>843</v>
      </c>
    </row>
    <row r="19" s="1" customFormat="1" spans="1:22">
      <c r="A19" s="3">
        <v>999222816175583</v>
      </c>
      <c r="B19" s="1" t="s">
        <v>799</v>
      </c>
      <c r="C19" s="1" t="s">
        <v>918</v>
      </c>
      <c r="D19" s="1" t="s">
        <v>919</v>
      </c>
      <c r="E19" s="1" t="s">
        <v>920</v>
      </c>
      <c r="F19" s="1" t="s">
        <v>799</v>
      </c>
      <c r="G19" s="1" t="s">
        <v>803</v>
      </c>
      <c r="H19" s="1" t="s">
        <v>804</v>
      </c>
      <c r="I19" s="1" t="s">
        <v>921</v>
      </c>
      <c r="J19" s="1" t="s">
        <v>30</v>
      </c>
      <c r="K19" s="1" t="s">
        <v>922</v>
      </c>
      <c r="L19" s="1" t="s">
        <v>922</v>
      </c>
      <c r="M19" s="1" t="s">
        <v>807</v>
      </c>
      <c r="N19" s="1" t="s">
        <v>807</v>
      </c>
      <c r="O19" s="1" t="s">
        <v>808</v>
      </c>
      <c r="P19" s="1" t="s">
        <v>809</v>
      </c>
      <c r="Q19" s="1" t="s">
        <v>810</v>
      </c>
      <c r="R19" s="1" t="s">
        <v>923</v>
      </c>
      <c r="S19" s="1" t="s">
        <v>812</v>
      </c>
      <c r="T19" s="1" t="s">
        <v>813</v>
      </c>
      <c r="U19" s="1" t="s">
        <v>814</v>
      </c>
      <c r="V19" s="1" t="s">
        <v>850</v>
      </c>
    </row>
    <row r="20" s="1" customFormat="1" spans="1:22">
      <c r="A20" s="3">
        <v>999222816163377</v>
      </c>
      <c r="B20" s="1" t="s">
        <v>799</v>
      </c>
      <c r="C20" s="1" t="s">
        <v>924</v>
      </c>
      <c r="D20" s="1" t="s">
        <v>925</v>
      </c>
      <c r="E20" s="1" t="s">
        <v>926</v>
      </c>
      <c r="F20" s="1" t="s">
        <v>799</v>
      </c>
      <c r="G20" s="1" t="s">
        <v>803</v>
      </c>
      <c r="H20" s="1" t="s">
        <v>804</v>
      </c>
      <c r="I20" s="1" t="s">
        <v>927</v>
      </c>
      <c r="J20" s="1" t="s">
        <v>30</v>
      </c>
      <c r="K20" s="1" t="s">
        <v>928</v>
      </c>
      <c r="L20" s="1" t="s">
        <v>928</v>
      </c>
      <c r="M20" s="1" t="s">
        <v>807</v>
      </c>
      <c r="N20" s="1" t="s">
        <v>807</v>
      </c>
      <c r="O20" s="1" t="s">
        <v>808</v>
      </c>
      <c r="P20" s="1" t="s">
        <v>809</v>
      </c>
      <c r="Q20" s="1" t="s">
        <v>810</v>
      </c>
      <c r="R20" s="1" t="s">
        <v>929</v>
      </c>
      <c r="S20" s="1" t="s">
        <v>812</v>
      </c>
      <c r="T20" s="1" t="s">
        <v>813</v>
      </c>
      <c r="U20" s="1" t="s">
        <v>814</v>
      </c>
      <c r="V20" s="1" t="s">
        <v>850</v>
      </c>
    </row>
    <row r="21" s="1" customFormat="1" spans="1:22">
      <c r="A21" s="3">
        <v>999222816161312</v>
      </c>
      <c r="B21" s="1" t="s">
        <v>799</v>
      </c>
      <c r="C21" s="1" t="s">
        <v>930</v>
      </c>
      <c r="D21" s="1" t="s">
        <v>931</v>
      </c>
      <c r="E21" s="1" t="s">
        <v>932</v>
      </c>
      <c r="F21" s="1" t="s">
        <v>799</v>
      </c>
      <c r="G21" s="1" t="s">
        <v>803</v>
      </c>
      <c r="H21" s="1" t="s">
        <v>804</v>
      </c>
      <c r="I21" s="1" t="s">
        <v>933</v>
      </c>
      <c r="J21" s="1" t="s">
        <v>30</v>
      </c>
      <c r="K21" s="1" t="s">
        <v>934</v>
      </c>
      <c r="L21" s="1" t="s">
        <v>934</v>
      </c>
      <c r="M21" s="1" t="s">
        <v>807</v>
      </c>
      <c r="N21" s="1" t="s">
        <v>807</v>
      </c>
      <c r="O21" s="1" t="s">
        <v>808</v>
      </c>
      <c r="P21" s="1" t="s">
        <v>809</v>
      </c>
      <c r="Q21" s="1" t="s">
        <v>810</v>
      </c>
      <c r="R21" s="1" t="s">
        <v>935</v>
      </c>
      <c r="S21" s="1" t="s">
        <v>812</v>
      </c>
      <c r="T21" s="1" t="s">
        <v>813</v>
      </c>
      <c r="U21" s="1" t="s">
        <v>814</v>
      </c>
      <c r="V21" s="1" t="s">
        <v>843</v>
      </c>
    </row>
    <row r="22" s="1" customFormat="1" spans="1:22">
      <c r="A22" s="3">
        <v>999222815302230</v>
      </c>
      <c r="B22" s="1" t="s">
        <v>799</v>
      </c>
      <c r="C22" s="1" t="s">
        <v>936</v>
      </c>
      <c r="D22" s="1" t="s">
        <v>937</v>
      </c>
      <c r="E22" s="1" t="s">
        <v>938</v>
      </c>
      <c r="F22" s="1" t="s">
        <v>799</v>
      </c>
      <c r="G22" s="1" t="s">
        <v>803</v>
      </c>
      <c r="H22" s="1" t="s">
        <v>804</v>
      </c>
      <c r="I22" s="1" t="s">
        <v>939</v>
      </c>
      <c r="J22" s="1" t="s">
        <v>30</v>
      </c>
      <c r="K22" s="1" t="s">
        <v>940</v>
      </c>
      <c r="L22" s="1" t="s">
        <v>940</v>
      </c>
      <c r="M22" s="1" t="s">
        <v>807</v>
      </c>
      <c r="N22" s="1" t="s">
        <v>807</v>
      </c>
      <c r="O22" s="1" t="s">
        <v>808</v>
      </c>
      <c r="P22" s="1" t="s">
        <v>809</v>
      </c>
      <c r="Q22" s="1" t="s">
        <v>810</v>
      </c>
      <c r="R22" s="1" t="s">
        <v>941</v>
      </c>
      <c r="S22" s="1" t="s">
        <v>812</v>
      </c>
      <c r="T22" s="1" t="s">
        <v>813</v>
      </c>
      <c r="U22" s="1" t="s">
        <v>814</v>
      </c>
      <c r="V22" s="1" t="s">
        <v>892</v>
      </c>
    </row>
    <row r="23" s="1" customFormat="1" spans="1:22">
      <c r="A23" s="3">
        <v>999222819203037</v>
      </c>
      <c r="B23" s="1" t="s">
        <v>799</v>
      </c>
      <c r="C23" s="1" t="s">
        <v>942</v>
      </c>
      <c r="D23" s="1" t="s">
        <v>943</v>
      </c>
      <c r="E23" s="1" t="s">
        <v>944</v>
      </c>
      <c r="F23" s="1" t="s">
        <v>799</v>
      </c>
      <c r="G23" s="1" t="s">
        <v>803</v>
      </c>
      <c r="H23" s="1" t="s">
        <v>804</v>
      </c>
      <c r="I23" s="1" t="s">
        <v>945</v>
      </c>
      <c r="J23" s="1" t="s">
        <v>30</v>
      </c>
      <c r="K23" s="1" t="s">
        <v>946</v>
      </c>
      <c r="L23" s="1" t="s">
        <v>946</v>
      </c>
      <c r="M23" s="1" t="s">
        <v>807</v>
      </c>
      <c r="N23" s="1" t="s">
        <v>807</v>
      </c>
      <c r="O23" s="1" t="s">
        <v>808</v>
      </c>
      <c r="P23" s="1" t="s">
        <v>809</v>
      </c>
      <c r="Q23" s="1" t="s">
        <v>810</v>
      </c>
      <c r="R23" s="1" t="s">
        <v>947</v>
      </c>
      <c r="S23" s="1" t="s">
        <v>812</v>
      </c>
      <c r="T23" s="1" t="s">
        <v>813</v>
      </c>
      <c r="U23" s="1" t="s">
        <v>814</v>
      </c>
      <c r="V23" s="1" t="s">
        <v>843</v>
      </c>
    </row>
    <row r="24" s="1" customFormat="1" spans="1:22">
      <c r="A24" s="3">
        <v>999222814447951</v>
      </c>
      <c r="B24" s="1" t="s">
        <v>799</v>
      </c>
      <c r="C24" s="1" t="s">
        <v>948</v>
      </c>
      <c r="D24" s="1" t="s">
        <v>949</v>
      </c>
      <c r="E24" s="1" t="s">
        <v>950</v>
      </c>
      <c r="F24" s="1" t="s">
        <v>799</v>
      </c>
      <c r="G24" s="1" t="s">
        <v>803</v>
      </c>
      <c r="H24" s="1" t="s">
        <v>804</v>
      </c>
      <c r="I24" s="1" t="s">
        <v>951</v>
      </c>
      <c r="J24" s="1" t="s">
        <v>30</v>
      </c>
      <c r="K24" s="1" t="s">
        <v>952</v>
      </c>
      <c r="L24" s="1" t="s">
        <v>952</v>
      </c>
      <c r="M24" s="1" t="s">
        <v>807</v>
      </c>
      <c r="N24" s="1" t="s">
        <v>807</v>
      </c>
      <c r="O24" s="1" t="s">
        <v>808</v>
      </c>
      <c r="P24" s="1" t="s">
        <v>809</v>
      </c>
      <c r="Q24" s="1" t="s">
        <v>810</v>
      </c>
      <c r="R24" s="1" t="s">
        <v>953</v>
      </c>
      <c r="S24" s="1" t="s">
        <v>812</v>
      </c>
      <c r="T24" s="1" t="s">
        <v>813</v>
      </c>
      <c r="U24" s="1" t="s">
        <v>814</v>
      </c>
      <c r="V24" s="1" t="s">
        <v>843</v>
      </c>
    </row>
    <row r="25" s="1" customFormat="1" spans="1:22">
      <c r="A25" s="3">
        <v>999222819527348</v>
      </c>
      <c r="B25" s="1" t="s">
        <v>799</v>
      </c>
      <c r="C25" s="1" t="s">
        <v>954</v>
      </c>
      <c r="D25" s="1" t="s">
        <v>955</v>
      </c>
      <c r="E25" s="1" t="s">
        <v>956</v>
      </c>
      <c r="F25" s="1" t="s">
        <v>799</v>
      </c>
      <c r="G25" s="1" t="s">
        <v>803</v>
      </c>
      <c r="H25" s="1" t="s">
        <v>804</v>
      </c>
      <c r="I25" s="1" t="s">
        <v>957</v>
      </c>
      <c r="J25" s="1" t="s">
        <v>30</v>
      </c>
      <c r="K25" s="1" t="s">
        <v>958</v>
      </c>
      <c r="L25" s="1" t="s">
        <v>958</v>
      </c>
      <c r="M25" s="1" t="s">
        <v>807</v>
      </c>
      <c r="N25" s="1" t="s">
        <v>807</v>
      </c>
      <c r="O25" s="1" t="s">
        <v>808</v>
      </c>
      <c r="P25" s="1" t="s">
        <v>809</v>
      </c>
      <c r="Q25" s="1" t="s">
        <v>810</v>
      </c>
      <c r="R25" s="1" t="s">
        <v>959</v>
      </c>
      <c r="S25" s="1" t="s">
        <v>812</v>
      </c>
      <c r="T25" s="1" t="s">
        <v>813</v>
      </c>
      <c r="U25" s="1" t="s">
        <v>814</v>
      </c>
      <c r="V25" s="1" t="s">
        <v>960</v>
      </c>
    </row>
    <row r="26" s="1" customFormat="1" spans="1:22">
      <c r="A26" s="3">
        <v>999222814351660</v>
      </c>
      <c r="B26" s="1" t="s">
        <v>799</v>
      </c>
      <c r="C26" s="1" t="s">
        <v>961</v>
      </c>
      <c r="D26" s="1" t="s">
        <v>962</v>
      </c>
      <c r="E26" s="1" t="s">
        <v>963</v>
      </c>
      <c r="F26" s="1" t="s">
        <v>799</v>
      </c>
      <c r="G26" s="1" t="s">
        <v>803</v>
      </c>
      <c r="H26" s="1" t="s">
        <v>804</v>
      </c>
      <c r="I26" s="1" t="s">
        <v>964</v>
      </c>
      <c r="J26" s="1" t="s">
        <v>30</v>
      </c>
      <c r="K26" s="1" t="s">
        <v>965</v>
      </c>
      <c r="L26" s="1" t="s">
        <v>965</v>
      </c>
      <c r="M26" s="1" t="s">
        <v>807</v>
      </c>
      <c r="N26" s="1" t="s">
        <v>807</v>
      </c>
      <c r="O26" s="1" t="s">
        <v>808</v>
      </c>
      <c r="P26" s="1" t="s">
        <v>809</v>
      </c>
      <c r="Q26" s="1" t="s">
        <v>810</v>
      </c>
      <c r="R26" s="1" t="s">
        <v>966</v>
      </c>
      <c r="S26" s="1" t="s">
        <v>812</v>
      </c>
      <c r="T26" s="1" t="s">
        <v>813</v>
      </c>
      <c r="U26" s="1" t="s">
        <v>814</v>
      </c>
      <c r="V26" s="1" t="s">
        <v>860</v>
      </c>
    </row>
    <row r="27" s="1" customFormat="1" spans="1:22">
      <c r="A27" s="3">
        <v>999222819823760</v>
      </c>
      <c r="B27" s="1" t="s">
        <v>799</v>
      </c>
      <c r="C27" s="1" t="s">
        <v>967</v>
      </c>
      <c r="D27" s="1" t="s">
        <v>968</v>
      </c>
      <c r="E27" s="1" t="s">
        <v>969</v>
      </c>
      <c r="F27" s="1" t="s">
        <v>799</v>
      </c>
      <c r="G27" s="1" t="s">
        <v>803</v>
      </c>
      <c r="H27" s="1" t="s">
        <v>804</v>
      </c>
      <c r="I27" s="1" t="s">
        <v>970</v>
      </c>
      <c r="J27" s="1" t="s">
        <v>30</v>
      </c>
      <c r="K27" s="1" t="s">
        <v>971</v>
      </c>
      <c r="L27" s="1" t="s">
        <v>971</v>
      </c>
      <c r="M27" s="1" t="s">
        <v>807</v>
      </c>
      <c r="N27" s="1" t="s">
        <v>807</v>
      </c>
      <c r="O27" s="1" t="s">
        <v>808</v>
      </c>
      <c r="P27" s="1" t="s">
        <v>809</v>
      </c>
      <c r="Q27" s="1" t="s">
        <v>810</v>
      </c>
      <c r="R27" s="1" t="s">
        <v>972</v>
      </c>
      <c r="S27" s="1" t="s">
        <v>812</v>
      </c>
      <c r="T27" s="1" t="s">
        <v>813</v>
      </c>
      <c r="U27" s="1" t="s">
        <v>814</v>
      </c>
      <c r="V27" s="1" t="s">
        <v>843</v>
      </c>
    </row>
    <row r="28" s="1" customFormat="1" spans="1:22">
      <c r="A28" s="3">
        <v>999222813922142</v>
      </c>
      <c r="B28" s="1" t="s">
        <v>799</v>
      </c>
      <c r="C28" s="1" t="s">
        <v>973</v>
      </c>
      <c r="D28" s="1" t="s">
        <v>974</v>
      </c>
      <c r="E28" s="1" t="s">
        <v>975</v>
      </c>
      <c r="F28" s="1" t="s">
        <v>799</v>
      </c>
      <c r="G28" s="1" t="s">
        <v>803</v>
      </c>
      <c r="H28" s="1" t="s">
        <v>804</v>
      </c>
      <c r="I28" s="1" t="s">
        <v>976</v>
      </c>
      <c r="J28" s="1" t="s">
        <v>30</v>
      </c>
      <c r="K28" s="1" t="s">
        <v>977</v>
      </c>
      <c r="L28" s="1" t="s">
        <v>977</v>
      </c>
      <c r="M28" s="1" t="s">
        <v>807</v>
      </c>
      <c r="N28" s="1" t="s">
        <v>807</v>
      </c>
      <c r="O28" s="1" t="s">
        <v>808</v>
      </c>
      <c r="P28" s="1" t="s">
        <v>809</v>
      </c>
      <c r="Q28" s="1" t="s">
        <v>810</v>
      </c>
      <c r="R28" s="1" t="s">
        <v>978</v>
      </c>
      <c r="S28" s="1" t="s">
        <v>812</v>
      </c>
      <c r="T28" s="1" t="s">
        <v>813</v>
      </c>
      <c r="U28" s="1" t="s">
        <v>814</v>
      </c>
      <c r="V28" s="1" t="s">
        <v>860</v>
      </c>
    </row>
    <row r="29" s="1" customFormat="1" spans="1:22">
      <c r="A29" s="3">
        <v>999222813567887</v>
      </c>
      <c r="B29" s="1" t="s">
        <v>799</v>
      </c>
      <c r="C29" s="1" t="s">
        <v>979</v>
      </c>
      <c r="D29" s="1" t="s">
        <v>980</v>
      </c>
      <c r="E29" s="1" t="s">
        <v>981</v>
      </c>
      <c r="F29" s="1" t="s">
        <v>799</v>
      </c>
      <c r="G29" s="1" t="s">
        <v>803</v>
      </c>
      <c r="H29" s="1" t="s">
        <v>804</v>
      </c>
      <c r="I29" s="1" t="s">
        <v>982</v>
      </c>
      <c r="J29" s="1" t="s">
        <v>30</v>
      </c>
      <c r="K29" s="1" t="s">
        <v>983</v>
      </c>
      <c r="L29" s="1" t="s">
        <v>983</v>
      </c>
      <c r="M29" s="1" t="s">
        <v>807</v>
      </c>
      <c r="N29" s="1" t="s">
        <v>807</v>
      </c>
      <c r="O29" s="1" t="s">
        <v>808</v>
      </c>
      <c r="P29" s="1" t="s">
        <v>809</v>
      </c>
      <c r="Q29" s="1" t="s">
        <v>810</v>
      </c>
      <c r="R29" s="1" t="s">
        <v>984</v>
      </c>
      <c r="S29" s="1" t="s">
        <v>812</v>
      </c>
      <c r="T29" s="1" t="s">
        <v>813</v>
      </c>
      <c r="U29" s="1" t="s">
        <v>814</v>
      </c>
      <c r="V29" s="1" t="s">
        <v>879</v>
      </c>
    </row>
    <row r="30" s="1" customFormat="1" spans="1:22">
      <c r="A30" s="3">
        <v>999222813005226</v>
      </c>
      <c r="B30" s="1" t="s">
        <v>799</v>
      </c>
      <c r="C30" s="1" t="s">
        <v>985</v>
      </c>
      <c r="D30" s="1" t="s">
        <v>986</v>
      </c>
      <c r="E30" s="1" t="s">
        <v>987</v>
      </c>
      <c r="F30" s="1" t="s">
        <v>799</v>
      </c>
      <c r="G30" s="1" t="s">
        <v>803</v>
      </c>
      <c r="H30" s="1" t="s">
        <v>804</v>
      </c>
      <c r="I30" s="1" t="s">
        <v>988</v>
      </c>
      <c r="J30" s="1" t="s">
        <v>30</v>
      </c>
      <c r="K30" s="1" t="s">
        <v>989</v>
      </c>
      <c r="L30" s="1" t="s">
        <v>989</v>
      </c>
      <c r="M30" s="1" t="s">
        <v>807</v>
      </c>
      <c r="N30" s="1" t="s">
        <v>807</v>
      </c>
      <c r="O30" s="1" t="s">
        <v>808</v>
      </c>
      <c r="P30" s="1" t="s">
        <v>809</v>
      </c>
      <c r="Q30" s="1" t="s">
        <v>810</v>
      </c>
      <c r="R30" s="1" t="s">
        <v>990</v>
      </c>
      <c r="S30" s="1" t="s">
        <v>812</v>
      </c>
      <c r="T30" s="1" t="s">
        <v>813</v>
      </c>
      <c r="U30" s="1" t="s">
        <v>814</v>
      </c>
      <c r="V30" s="1" t="s">
        <v>899</v>
      </c>
    </row>
    <row r="31" s="1" customFormat="1" spans="1:22">
      <c r="A31" s="3">
        <v>999222812913623</v>
      </c>
      <c r="B31" s="1" t="s">
        <v>799</v>
      </c>
      <c r="C31" s="1" t="s">
        <v>991</v>
      </c>
      <c r="D31" s="1" t="s">
        <v>992</v>
      </c>
      <c r="E31" s="1" t="s">
        <v>993</v>
      </c>
      <c r="F31" s="1" t="s">
        <v>799</v>
      </c>
      <c r="G31" s="1" t="s">
        <v>803</v>
      </c>
      <c r="H31" s="1" t="s">
        <v>804</v>
      </c>
      <c r="I31" s="1" t="s">
        <v>994</v>
      </c>
      <c r="J31" s="1" t="s">
        <v>30</v>
      </c>
      <c r="K31" s="1" t="s">
        <v>995</v>
      </c>
      <c r="L31" s="1" t="s">
        <v>995</v>
      </c>
      <c r="M31" s="1" t="s">
        <v>807</v>
      </c>
      <c r="N31" s="1" t="s">
        <v>807</v>
      </c>
      <c r="O31" s="1" t="s">
        <v>808</v>
      </c>
      <c r="P31" s="1" t="s">
        <v>809</v>
      </c>
      <c r="Q31" s="1" t="s">
        <v>810</v>
      </c>
      <c r="R31" s="1" t="s">
        <v>996</v>
      </c>
      <c r="S31" s="1" t="s">
        <v>812</v>
      </c>
      <c r="T31" s="1" t="s">
        <v>813</v>
      </c>
      <c r="U31" s="1" t="s">
        <v>814</v>
      </c>
      <c r="V31" s="1" t="s">
        <v>850</v>
      </c>
    </row>
    <row r="32" s="1" customFormat="1" spans="1:22">
      <c r="A32" s="3">
        <v>999222812778690</v>
      </c>
      <c r="B32" s="1" t="s">
        <v>799</v>
      </c>
      <c r="C32" s="1" t="s">
        <v>997</v>
      </c>
      <c r="D32" s="1" t="s">
        <v>998</v>
      </c>
      <c r="E32" s="1" t="s">
        <v>999</v>
      </c>
      <c r="F32" s="1" t="s">
        <v>799</v>
      </c>
      <c r="G32" s="1" t="s">
        <v>803</v>
      </c>
      <c r="H32" s="1" t="s">
        <v>804</v>
      </c>
      <c r="I32" s="1" t="s">
        <v>1000</v>
      </c>
      <c r="J32" s="1" t="s">
        <v>30</v>
      </c>
      <c r="K32" s="1" t="s">
        <v>1001</v>
      </c>
      <c r="L32" s="1" t="s">
        <v>1001</v>
      </c>
      <c r="M32" s="1" t="s">
        <v>807</v>
      </c>
      <c r="N32" s="1" t="s">
        <v>807</v>
      </c>
      <c r="O32" s="1" t="s">
        <v>808</v>
      </c>
      <c r="P32" s="1" t="s">
        <v>809</v>
      </c>
      <c r="Q32" s="1" t="s">
        <v>810</v>
      </c>
      <c r="R32" s="1" t="s">
        <v>1002</v>
      </c>
      <c r="S32" s="1" t="s">
        <v>812</v>
      </c>
      <c r="T32" s="1" t="s">
        <v>813</v>
      </c>
      <c r="U32" s="1" t="s">
        <v>814</v>
      </c>
      <c r="V32" s="1" t="s">
        <v>1003</v>
      </c>
    </row>
    <row r="33" s="1" customFormat="1" spans="1:22">
      <c r="A33" s="3">
        <v>999222811519489</v>
      </c>
      <c r="B33" s="1" t="s">
        <v>799</v>
      </c>
      <c r="C33" s="1" t="s">
        <v>1004</v>
      </c>
      <c r="D33" s="1" t="s">
        <v>1005</v>
      </c>
      <c r="E33" s="1" t="s">
        <v>1006</v>
      </c>
      <c r="F33" s="1" t="s">
        <v>799</v>
      </c>
      <c r="G33" s="1" t="s">
        <v>803</v>
      </c>
      <c r="H33" s="1" t="s">
        <v>804</v>
      </c>
      <c r="I33" s="1" t="s">
        <v>1007</v>
      </c>
      <c r="J33" s="1" t="s">
        <v>30</v>
      </c>
      <c r="K33" s="1" t="s">
        <v>1008</v>
      </c>
      <c r="L33" s="1" t="s">
        <v>1008</v>
      </c>
      <c r="M33" s="1" t="s">
        <v>807</v>
      </c>
      <c r="N33" s="1" t="s">
        <v>807</v>
      </c>
      <c r="O33" s="1" t="s">
        <v>808</v>
      </c>
      <c r="P33" s="1" t="s">
        <v>809</v>
      </c>
      <c r="Q33" s="1" t="s">
        <v>810</v>
      </c>
      <c r="R33" s="1" t="s">
        <v>1009</v>
      </c>
      <c r="S33" s="1" t="s">
        <v>812</v>
      </c>
      <c r="T33" s="1" t="s">
        <v>813</v>
      </c>
      <c r="U33" s="1" t="s">
        <v>814</v>
      </c>
      <c r="V33" s="1" t="s">
        <v>879</v>
      </c>
    </row>
    <row r="34" s="1" customFormat="1" spans="1:22">
      <c r="A34" s="3">
        <v>999222810756752</v>
      </c>
      <c r="B34" s="1" t="s">
        <v>799</v>
      </c>
      <c r="C34" s="1" t="s">
        <v>1010</v>
      </c>
      <c r="D34" s="1" t="s">
        <v>1011</v>
      </c>
      <c r="E34" s="1" t="s">
        <v>1012</v>
      </c>
      <c r="F34" s="1" t="s">
        <v>799</v>
      </c>
      <c r="G34" s="1" t="s">
        <v>803</v>
      </c>
      <c r="H34" s="1" t="s">
        <v>804</v>
      </c>
      <c r="I34" s="1" t="s">
        <v>1013</v>
      </c>
      <c r="J34" s="1" t="s">
        <v>30</v>
      </c>
      <c r="K34" s="1" t="s">
        <v>1014</v>
      </c>
      <c r="L34" s="1" t="s">
        <v>1014</v>
      </c>
      <c r="M34" s="1" t="s">
        <v>807</v>
      </c>
      <c r="N34" s="1" t="s">
        <v>807</v>
      </c>
      <c r="O34" s="1" t="s">
        <v>808</v>
      </c>
      <c r="P34" s="1" t="s">
        <v>809</v>
      </c>
      <c r="Q34" s="1" t="s">
        <v>810</v>
      </c>
      <c r="R34" s="1" t="s">
        <v>1015</v>
      </c>
      <c r="S34" s="1" t="s">
        <v>812</v>
      </c>
      <c r="T34" s="1" t="s">
        <v>813</v>
      </c>
      <c r="U34" s="1" t="s">
        <v>814</v>
      </c>
      <c r="V34" s="1" t="s">
        <v>860</v>
      </c>
    </row>
    <row r="35" s="1" customFormat="1" spans="1:22">
      <c r="A35" s="3">
        <v>999222810290150</v>
      </c>
      <c r="B35" s="1" t="s">
        <v>799</v>
      </c>
      <c r="C35" s="1" t="s">
        <v>1016</v>
      </c>
      <c r="D35" s="1" t="s">
        <v>1017</v>
      </c>
      <c r="E35" s="1" t="s">
        <v>1018</v>
      </c>
      <c r="F35" s="1" t="s">
        <v>799</v>
      </c>
      <c r="G35" s="1" t="s">
        <v>803</v>
      </c>
      <c r="H35" s="1" t="s">
        <v>804</v>
      </c>
      <c r="I35" s="1" t="s">
        <v>1019</v>
      </c>
      <c r="J35" s="1" t="s">
        <v>30</v>
      </c>
      <c r="K35" s="1" t="s">
        <v>1020</v>
      </c>
      <c r="L35" s="1" t="s">
        <v>1020</v>
      </c>
      <c r="M35" s="1" t="s">
        <v>807</v>
      </c>
      <c r="N35" s="1" t="s">
        <v>807</v>
      </c>
      <c r="O35" s="1" t="s">
        <v>808</v>
      </c>
      <c r="P35" s="1" t="s">
        <v>809</v>
      </c>
      <c r="Q35" s="1" t="s">
        <v>810</v>
      </c>
      <c r="R35" s="1" t="s">
        <v>1021</v>
      </c>
      <c r="S35" s="1" t="s">
        <v>812</v>
      </c>
      <c r="T35" s="1" t="s">
        <v>813</v>
      </c>
      <c r="U35" s="1" t="s">
        <v>814</v>
      </c>
      <c r="V35" s="1" t="s">
        <v>850</v>
      </c>
    </row>
    <row r="36" s="1" customFormat="1" spans="1:22">
      <c r="A36" s="3">
        <v>22809846991</v>
      </c>
      <c r="B36" s="1" t="s">
        <v>799</v>
      </c>
      <c r="C36" s="1" t="s">
        <v>1022</v>
      </c>
      <c r="D36" s="1" t="s">
        <v>1023</v>
      </c>
      <c r="E36" s="1" t="s">
        <v>1024</v>
      </c>
      <c r="F36" s="1" t="s">
        <v>799</v>
      </c>
      <c r="G36" s="1" t="s">
        <v>803</v>
      </c>
      <c r="H36" s="1" t="s">
        <v>804</v>
      </c>
      <c r="I36" s="1" t="s">
        <v>1025</v>
      </c>
      <c r="J36" s="1" t="s">
        <v>30</v>
      </c>
      <c r="K36" s="1" t="s">
        <v>1026</v>
      </c>
      <c r="L36" s="1" t="s">
        <v>1026</v>
      </c>
      <c r="M36" s="1" t="s">
        <v>807</v>
      </c>
      <c r="N36" s="1" t="s">
        <v>807</v>
      </c>
      <c r="O36" s="1" t="s">
        <v>808</v>
      </c>
      <c r="P36" s="1" t="s">
        <v>809</v>
      </c>
      <c r="Q36" s="1" t="s">
        <v>810</v>
      </c>
      <c r="R36" s="1" t="s">
        <v>1027</v>
      </c>
      <c r="S36" s="1" t="s">
        <v>812</v>
      </c>
      <c r="T36" s="1" t="s">
        <v>813</v>
      </c>
      <c r="U36" s="1" t="s">
        <v>814</v>
      </c>
      <c r="V36" s="1" t="s">
        <v>892</v>
      </c>
    </row>
    <row r="37" s="1" customFormat="1" spans="1:22">
      <c r="A37" s="3">
        <v>999222809682414</v>
      </c>
      <c r="B37" s="1" t="s">
        <v>799</v>
      </c>
      <c r="C37" s="1" t="s">
        <v>1028</v>
      </c>
      <c r="D37" s="1" t="s">
        <v>962</v>
      </c>
      <c r="E37" s="1" t="s">
        <v>1029</v>
      </c>
      <c r="F37" s="1" t="s">
        <v>799</v>
      </c>
      <c r="G37" s="1" t="s">
        <v>803</v>
      </c>
      <c r="H37" s="1" t="s">
        <v>804</v>
      </c>
      <c r="I37" s="1" t="s">
        <v>964</v>
      </c>
      <c r="J37" s="1" t="s">
        <v>30</v>
      </c>
      <c r="K37" s="1" t="s">
        <v>965</v>
      </c>
      <c r="L37" s="1" t="s">
        <v>965</v>
      </c>
      <c r="M37" s="1" t="s">
        <v>807</v>
      </c>
      <c r="N37" s="1" t="s">
        <v>807</v>
      </c>
      <c r="O37" s="1" t="s">
        <v>808</v>
      </c>
      <c r="P37" s="1" t="s">
        <v>809</v>
      </c>
      <c r="Q37" s="1" t="s">
        <v>810</v>
      </c>
      <c r="R37" s="1" t="s">
        <v>1030</v>
      </c>
      <c r="S37" s="1" t="s">
        <v>812</v>
      </c>
      <c r="T37" s="1" t="s">
        <v>813</v>
      </c>
      <c r="U37" s="1" t="s">
        <v>814</v>
      </c>
      <c r="V37" s="1" t="s">
        <v>860</v>
      </c>
    </row>
    <row r="38" s="1" customFormat="1" spans="1:22">
      <c r="A38" s="3">
        <v>999222809666981</v>
      </c>
      <c r="B38" s="1" t="s">
        <v>799</v>
      </c>
      <c r="C38" s="1" t="s">
        <v>1031</v>
      </c>
      <c r="D38" s="1" t="s">
        <v>1032</v>
      </c>
      <c r="E38" s="1" t="s">
        <v>1033</v>
      </c>
      <c r="F38" s="1" t="s">
        <v>799</v>
      </c>
      <c r="G38" s="1" t="s">
        <v>803</v>
      </c>
      <c r="H38" s="1" t="s">
        <v>804</v>
      </c>
      <c r="I38" s="1" t="s">
        <v>1034</v>
      </c>
      <c r="J38" s="1" t="s">
        <v>30</v>
      </c>
      <c r="K38" s="1" t="s">
        <v>1035</v>
      </c>
      <c r="L38" s="1" t="s">
        <v>1035</v>
      </c>
      <c r="M38" s="1" t="s">
        <v>807</v>
      </c>
      <c r="N38" s="1" t="s">
        <v>807</v>
      </c>
      <c r="O38" s="1" t="s">
        <v>808</v>
      </c>
      <c r="P38" s="1" t="s">
        <v>809</v>
      </c>
      <c r="Q38" s="1" t="s">
        <v>810</v>
      </c>
      <c r="R38" s="1" t="s">
        <v>1036</v>
      </c>
      <c r="S38" s="1" t="s">
        <v>812</v>
      </c>
      <c r="T38" s="1" t="s">
        <v>813</v>
      </c>
      <c r="U38" s="1" t="s">
        <v>814</v>
      </c>
      <c r="V38" s="1" t="s">
        <v>1037</v>
      </c>
    </row>
    <row r="39" s="1" customFormat="1" spans="1:22">
      <c r="A39" s="3">
        <v>22809657538</v>
      </c>
      <c r="B39" s="1" t="s">
        <v>799</v>
      </c>
      <c r="C39" s="1" t="s">
        <v>1038</v>
      </c>
      <c r="D39" s="1" t="s">
        <v>1039</v>
      </c>
      <c r="E39" s="1" t="s">
        <v>1040</v>
      </c>
      <c r="F39" s="1" t="s">
        <v>799</v>
      </c>
      <c r="G39" s="1" t="s">
        <v>803</v>
      </c>
      <c r="H39" s="1" t="s">
        <v>804</v>
      </c>
      <c r="I39" s="1" t="s">
        <v>1041</v>
      </c>
      <c r="J39" s="1" t="s">
        <v>30</v>
      </c>
      <c r="K39" s="1" t="s">
        <v>1042</v>
      </c>
      <c r="L39" s="1" t="s">
        <v>1042</v>
      </c>
      <c r="M39" s="1" t="s">
        <v>807</v>
      </c>
      <c r="N39" s="1" t="s">
        <v>807</v>
      </c>
      <c r="O39" s="1" t="s">
        <v>808</v>
      </c>
      <c r="P39" s="1" t="s">
        <v>809</v>
      </c>
      <c r="Q39" s="1" t="s">
        <v>810</v>
      </c>
      <c r="R39" s="1" t="s">
        <v>1043</v>
      </c>
      <c r="S39" s="1" t="s">
        <v>812</v>
      </c>
      <c r="T39" s="1" t="s">
        <v>813</v>
      </c>
      <c r="U39" s="1" t="s">
        <v>814</v>
      </c>
      <c r="V39" s="1" t="s">
        <v>1044</v>
      </c>
    </row>
    <row r="40" s="1" customFormat="1" spans="1:22">
      <c r="A40" s="3">
        <v>999222809241401</v>
      </c>
      <c r="B40" s="1" t="s">
        <v>799</v>
      </c>
      <c r="C40" s="1" t="s">
        <v>1045</v>
      </c>
      <c r="D40" s="1" t="s">
        <v>1046</v>
      </c>
      <c r="E40" s="1" t="s">
        <v>1047</v>
      </c>
      <c r="F40" s="1" t="s">
        <v>799</v>
      </c>
      <c r="G40" s="1" t="s">
        <v>803</v>
      </c>
      <c r="H40" s="1" t="s">
        <v>804</v>
      </c>
      <c r="I40" s="1" t="s">
        <v>1048</v>
      </c>
      <c r="J40" s="1" t="s">
        <v>30</v>
      </c>
      <c r="K40" s="1" t="s">
        <v>1049</v>
      </c>
      <c r="L40" s="1" t="s">
        <v>1049</v>
      </c>
      <c r="M40" s="1" t="s">
        <v>807</v>
      </c>
      <c r="N40" s="1" t="s">
        <v>807</v>
      </c>
      <c r="O40" s="1" t="s">
        <v>808</v>
      </c>
      <c r="P40" s="1" t="s">
        <v>809</v>
      </c>
      <c r="Q40" s="1" t="s">
        <v>810</v>
      </c>
      <c r="R40" s="1" t="s">
        <v>1050</v>
      </c>
      <c r="S40" s="1" t="s">
        <v>812</v>
      </c>
      <c r="T40" s="1" t="s">
        <v>813</v>
      </c>
      <c r="U40" s="1" t="s">
        <v>814</v>
      </c>
      <c r="V40" s="1" t="s">
        <v>1051</v>
      </c>
    </row>
    <row r="41" s="1" customFormat="1" spans="1:22">
      <c r="A41" s="3">
        <v>999222815033729</v>
      </c>
      <c r="B41" s="1" t="s">
        <v>799</v>
      </c>
      <c r="C41" s="1" t="s">
        <v>1052</v>
      </c>
      <c r="D41" s="1" t="s">
        <v>1053</v>
      </c>
      <c r="E41" s="1" t="s">
        <v>1054</v>
      </c>
      <c r="F41" s="1" t="s">
        <v>799</v>
      </c>
      <c r="G41" s="1" t="s">
        <v>803</v>
      </c>
      <c r="H41" s="1" t="s">
        <v>804</v>
      </c>
      <c r="I41" s="1" t="s">
        <v>1055</v>
      </c>
      <c r="J41" s="1" t="s">
        <v>30</v>
      </c>
      <c r="K41" s="1" t="s">
        <v>1056</v>
      </c>
      <c r="L41" s="1" t="s">
        <v>1056</v>
      </c>
      <c r="M41" s="1" t="s">
        <v>807</v>
      </c>
      <c r="N41" s="1" t="s">
        <v>807</v>
      </c>
      <c r="O41" s="1" t="s">
        <v>808</v>
      </c>
      <c r="P41" s="1" t="s">
        <v>809</v>
      </c>
      <c r="Q41" s="1" t="s">
        <v>810</v>
      </c>
      <c r="R41" s="1" t="s">
        <v>1057</v>
      </c>
      <c r="S41" s="1" t="s">
        <v>812</v>
      </c>
      <c r="T41" s="1" t="s">
        <v>813</v>
      </c>
      <c r="U41" s="1" t="s">
        <v>814</v>
      </c>
      <c r="V41" s="1" t="s">
        <v>1058</v>
      </c>
    </row>
    <row r="42" s="1" customFormat="1" spans="1:22">
      <c r="A42" s="3">
        <v>999222807660409</v>
      </c>
      <c r="B42" s="1" t="s">
        <v>1059</v>
      </c>
      <c r="C42" s="1" t="s">
        <v>1060</v>
      </c>
      <c r="D42" s="1" t="s">
        <v>1061</v>
      </c>
      <c r="E42" s="1" t="s">
        <v>1062</v>
      </c>
      <c r="F42" s="1" t="s">
        <v>799</v>
      </c>
      <c r="G42" s="1" t="s">
        <v>803</v>
      </c>
      <c r="H42" s="1" t="s">
        <v>804</v>
      </c>
      <c r="I42" s="1" t="s">
        <v>1063</v>
      </c>
      <c r="J42" s="1" t="s">
        <v>30</v>
      </c>
      <c r="K42" s="1" t="s">
        <v>1064</v>
      </c>
      <c r="L42" s="1" t="s">
        <v>1064</v>
      </c>
      <c r="M42" s="1" t="s">
        <v>807</v>
      </c>
      <c r="N42" s="1" t="s">
        <v>807</v>
      </c>
      <c r="O42" s="1" t="s">
        <v>808</v>
      </c>
      <c r="P42" s="1" t="s">
        <v>809</v>
      </c>
      <c r="Q42" s="1" t="s">
        <v>810</v>
      </c>
      <c r="R42" s="1" t="s">
        <v>1065</v>
      </c>
      <c r="S42" s="1" t="s">
        <v>812</v>
      </c>
      <c r="T42" s="1" t="s">
        <v>813</v>
      </c>
      <c r="U42" s="1" t="s">
        <v>814</v>
      </c>
      <c r="V42" s="1" t="s">
        <v>1003</v>
      </c>
    </row>
    <row r="43" s="1" customFormat="1" spans="1:22">
      <c r="A43" s="3">
        <v>999222807338196</v>
      </c>
      <c r="B43" s="1" t="s">
        <v>1059</v>
      </c>
      <c r="C43" s="1" t="s">
        <v>1066</v>
      </c>
      <c r="D43" s="1" t="s">
        <v>1067</v>
      </c>
      <c r="E43" s="1" t="s">
        <v>1068</v>
      </c>
      <c r="F43" s="1" t="s">
        <v>799</v>
      </c>
      <c r="G43" s="1" t="s">
        <v>803</v>
      </c>
      <c r="H43" s="1" t="s">
        <v>804</v>
      </c>
      <c r="I43" s="1" t="s">
        <v>1069</v>
      </c>
      <c r="J43" s="1" t="s">
        <v>30</v>
      </c>
      <c r="K43" s="1" t="s">
        <v>1070</v>
      </c>
      <c r="L43" s="1" t="s">
        <v>1070</v>
      </c>
      <c r="M43" s="1" t="s">
        <v>807</v>
      </c>
      <c r="N43" s="1" t="s">
        <v>807</v>
      </c>
      <c r="O43" s="1" t="s">
        <v>808</v>
      </c>
      <c r="P43" s="1" t="s">
        <v>809</v>
      </c>
      <c r="Q43" s="1" t="s">
        <v>810</v>
      </c>
      <c r="R43" s="1" t="s">
        <v>1071</v>
      </c>
      <c r="S43" s="1" t="s">
        <v>812</v>
      </c>
      <c r="T43" s="1" t="s">
        <v>813</v>
      </c>
      <c r="U43" s="1" t="s">
        <v>814</v>
      </c>
      <c r="V43" s="1" t="s">
        <v>850</v>
      </c>
    </row>
    <row r="44" s="1" customFormat="1" spans="1:22">
      <c r="A44" s="3">
        <v>999222806086750</v>
      </c>
      <c r="B44" s="1" t="s">
        <v>1059</v>
      </c>
      <c r="C44" s="1" t="s">
        <v>1072</v>
      </c>
      <c r="D44" s="1" t="s">
        <v>1073</v>
      </c>
      <c r="E44" s="1" t="s">
        <v>1074</v>
      </c>
      <c r="F44" s="1" t="s">
        <v>799</v>
      </c>
      <c r="G44" s="1" t="s">
        <v>803</v>
      </c>
      <c r="H44" s="1" t="s">
        <v>804</v>
      </c>
      <c r="I44" s="1" t="s">
        <v>1075</v>
      </c>
      <c r="J44" s="1" t="s">
        <v>30</v>
      </c>
      <c r="K44" s="1" t="s">
        <v>1076</v>
      </c>
      <c r="L44" s="1" t="s">
        <v>1076</v>
      </c>
      <c r="M44" s="1" t="s">
        <v>807</v>
      </c>
      <c r="N44" s="1" t="s">
        <v>807</v>
      </c>
      <c r="O44" s="1" t="s">
        <v>808</v>
      </c>
      <c r="P44" s="1" t="s">
        <v>809</v>
      </c>
      <c r="Q44" s="1" t="s">
        <v>810</v>
      </c>
      <c r="R44" s="1" t="s">
        <v>1077</v>
      </c>
      <c r="S44" s="1" t="s">
        <v>812</v>
      </c>
      <c r="T44" s="1" t="s">
        <v>813</v>
      </c>
      <c r="U44" s="1" t="s">
        <v>814</v>
      </c>
      <c r="V44" s="1" t="s">
        <v>850</v>
      </c>
    </row>
    <row r="45" s="1" customFormat="1" spans="1:22">
      <c r="A45" s="3">
        <v>999222802827986</v>
      </c>
      <c r="B45" s="1" t="s">
        <v>1059</v>
      </c>
      <c r="C45" s="1" t="s">
        <v>1078</v>
      </c>
      <c r="D45" s="1" t="s">
        <v>1079</v>
      </c>
      <c r="E45" s="1" t="s">
        <v>1080</v>
      </c>
      <c r="F45" s="1" t="s">
        <v>799</v>
      </c>
      <c r="G45" s="1" t="s">
        <v>803</v>
      </c>
      <c r="H45" s="1" t="s">
        <v>804</v>
      </c>
      <c r="I45" s="1" t="s">
        <v>1081</v>
      </c>
      <c r="J45" s="1" t="s">
        <v>30</v>
      </c>
      <c r="K45" s="1" t="s">
        <v>1082</v>
      </c>
      <c r="L45" s="1" t="s">
        <v>1082</v>
      </c>
      <c r="M45" s="1" t="s">
        <v>807</v>
      </c>
      <c r="N45" s="1" t="s">
        <v>807</v>
      </c>
      <c r="O45" s="1" t="s">
        <v>808</v>
      </c>
      <c r="P45" s="1" t="s">
        <v>809</v>
      </c>
      <c r="Q45" s="1" t="s">
        <v>810</v>
      </c>
      <c r="R45" s="1" t="s">
        <v>1083</v>
      </c>
      <c r="S45" s="1" t="s">
        <v>812</v>
      </c>
      <c r="T45" s="1" t="s">
        <v>813</v>
      </c>
      <c r="U45" s="1" t="s">
        <v>814</v>
      </c>
      <c r="V45" s="1" t="s">
        <v>850</v>
      </c>
    </row>
    <row r="46" s="1" customFormat="1" spans="1:22">
      <c r="A46" s="3">
        <v>999222802374818</v>
      </c>
      <c r="B46" s="1" t="s">
        <v>1059</v>
      </c>
      <c r="C46" s="1" t="s">
        <v>1084</v>
      </c>
      <c r="D46" s="1" t="s">
        <v>1085</v>
      </c>
      <c r="E46" s="1" t="s">
        <v>1086</v>
      </c>
      <c r="F46" s="1" t="s">
        <v>1059</v>
      </c>
      <c r="G46" s="1" t="s">
        <v>803</v>
      </c>
      <c r="H46" s="1" t="s">
        <v>804</v>
      </c>
      <c r="I46" s="1" t="s">
        <v>1087</v>
      </c>
      <c r="J46" s="1" t="s">
        <v>30</v>
      </c>
      <c r="K46" s="1" t="s">
        <v>1088</v>
      </c>
      <c r="L46" s="1" t="s">
        <v>1088</v>
      </c>
      <c r="M46" s="1" t="s">
        <v>807</v>
      </c>
      <c r="N46" s="1" t="s">
        <v>807</v>
      </c>
      <c r="O46" s="1" t="s">
        <v>808</v>
      </c>
      <c r="P46" s="1" t="s">
        <v>809</v>
      </c>
      <c r="Q46" s="1" t="s">
        <v>810</v>
      </c>
      <c r="R46" s="1" t="s">
        <v>1089</v>
      </c>
      <c r="S46" s="1" t="s">
        <v>812</v>
      </c>
      <c r="T46" s="1" t="s">
        <v>813</v>
      </c>
      <c r="U46" s="1" t="s">
        <v>814</v>
      </c>
      <c r="V46" s="1" t="s">
        <v>892</v>
      </c>
    </row>
    <row r="47" s="1" customFormat="1" spans="1:22">
      <c r="A47" s="3">
        <v>999222800649461</v>
      </c>
      <c r="B47" s="1" t="s">
        <v>1059</v>
      </c>
      <c r="C47" s="1" t="s">
        <v>1090</v>
      </c>
      <c r="D47" s="1" t="s">
        <v>1091</v>
      </c>
      <c r="E47" s="1" t="s">
        <v>1092</v>
      </c>
      <c r="F47" s="1" t="s">
        <v>799</v>
      </c>
      <c r="G47" s="1" t="s">
        <v>803</v>
      </c>
      <c r="H47" s="1" t="s">
        <v>804</v>
      </c>
      <c r="I47" s="1" t="s">
        <v>1093</v>
      </c>
      <c r="J47" s="1" t="s">
        <v>30</v>
      </c>
      <c r="K47" s="1" t="s">
        <v>1094</v>
      </c>
      <c r="L47" s="1" t="s">
        <v>1094</v>
      </c>
      <c r="M47" s="1" t="s">
        <v>807</v>
      </c>
      <c r="N47" s="1" t="s">
        <v>807</v>
      </c>
      <c r="O47" s="1" t="s">
        <v>808</v>
      </c>
      <c r="P47" s="1" t="s">
        <v>809</v>
      </c>
      <c r="Q47" s="1" t="s">
        <v>810</v>
      </c>
      <c r="R47" s="1" t="s">
        <v>1095</v>
      </c>
      <c r="S47" s="1" t="s">
        <v>812</v>
      </c>
      <c r="T47" s="1" t="s">
        <v>813</v>
      </c>
      <c r="U47" s="1" t="s">
        <v>814</v>
      </c>
      <c r="V47" s="1" t="s">
        <v>843</v>
      </c>
    </row>
    <row r="48" s="1" customFormat="1" spans="1:22">
      <c r="A48" s="3">
        <v>999222814396766</v>
      </c>
      <c r="B48" s="1" t="s">
        <v>799</v>
      </c>
      <c r="C48" s="1" t="s">
        <v>1096</v>
      </c>
      <c r="D48" s="1" t="s">
        <v>1097</v>
      </c>
      <c r="E48" s="1" t="s">
        <v>1098</v>
      </c>
      <c r="F48" s="1" t="s">
        <v>799</v>
      </c>
      <c r="G48" s="1" t="s">
        <v>803</v>
      </c>
      <c r="H48" s="1" t="s">
        <v>804</v>
      </c>
      <c r="I48" s="1" t="s">
        <v>1099</v>
      </c>
      <c r="J48" s="1" t="s">
        <v>30</v>
      </c>
      <c r="K48" s="1" t="s">
        <v>1100</v>
      </c>
      <c r="L48" s="1" t="s">
        <v>1100</v>
      </c>
      <c r="M48" s="1" t="s">
        <v>807</v>
      </c>
      <c r="N48" s="1" t="s">
        <v>807</v>
      </c>
      <c r="O48" s="1" t="s">
        <v>808</v>
      </c>
      <c r="P48" s="1" t="s">
        <v>809</v>
      </c>
      <c r="Q48" s="1" t="s">
        <v>810</v>
      </c>
      <c r="R48" s="1" t="s">
        <v>1101</v>
      </c>
      <c r="S48" s="1" t="s">
        <v>812</v>
      </c>
      <c r="T48" s="1" t="s">
        <v>813</v>
      </c>
      <c r="U48" s="1" t="s">
        <v>814</v>
      </c>
      <c r="V48" s="1" t="s">
        <v>843</v>
      </c>
    </row>
    <row r="49" s="1" customFormat="1" spans="1:22">
      <c r="A49" s="3">
        <v>999222798986205</v>
      </c>
      <c r="B49" s="1" t="s">
        <v>1059</v>
      </c>
      <c r="C49" s="1" t="s">
        <v>1102</v>
      </c>
      <c r="D49" s="1" t="s">
        <v>1067</v>
      </c>
      <c r="E49" s="1" t="s">
        <v>1103</v>
      </c>
      <c r="F49" s="1" t="s">
        <v>799</v>
      </c>
      <c r="G49" s="1" t="s">
        <v>803</v>
      </c>
      <c r="H49" s="1" t="s">
        <v>804</v>
      </c>
      <c r="I49" s="1" t="s">
        <v>1104</v>
      </c>
      <c r="J49" s="1" t="s">
        <v>30</v>
      </c>
      <c r="K49" s="1" t="s">
        <v>1105</v>
      </c>
      <c r="L49" s="1" t="s">
        <v>1105</v>
      </c>
      <c r="M49" s="1" t="s">
        <v>807</v>
      </c>
      <c r="N49" s="1" t="s">
        <v>807</v>
      </c>
      <c r="O49" s="1" t="s">
        <v>808</v>
      </c>
      <c r="P49" s="1" t="s">
        <v>809</v>
      </c>
      <c r="Q49" s="1" t="s">
        <v>810</v>
      </c>
      <c r="R49" s="1" t="s">
        <v>1106</v>
      </c>
      <c r="S49" s="1" t="s">
        <v>812</v>
      </c>
      <c r="T49" s="1" t="s">
        <v>813</v>
      </c>
      <c r="U49" s="1" t="s">
        <v>814</v>
      </c>
      <c r="V49" s="1" t="s">
        <v>850</v>
      </c>
    </row>
    <row r="50" s="1" customFormat="1" spans="1:22">
      <c r="A50" s="3">
        <v>999222798794248</v>
      </c>
      <c r="B50" s="1" t="s">
        <v>1059</v>
      </c>
      <c r="C50" s="1" t="s">
        <v>1107</v>
      </c>
      <c r="D50" s="1" t="s">
        <v>998</v>
      </c>
      <c r="E50" s="1" t="s">
        <v>1108</v>
      </c>
      <c r="F50" s="1" t="s">
        <v>799</v>
      </c>
      <c r="G50" s="1" t="s">
        <v>803</v>
      </c>
      <c r="H50" s="1" t="s">
        <v>804</v>
      </c>
      <c r="I50" s="1" t="s">
        <v>1109</v>
      </c>
      <c r="J50" s="1" t="s">
        <v>30</v>
      </c>
      <c r="K50" s="1" t="s">
        <v>1110</v>
      </c>
      <c r="L50" s="1" t="s">
        <v>1110</v>
      </c>
      <c r="M50" s="1" t="s">
        <v>807</v>
      </c>
      <c r="N50" s="1" t="s">
        <v>807</v>
      </c>
      <c r="O50" s="1" t="s">
        <v>808</v>
      </c>
      <c r="P50" s="1" t="s">
        <v>809</v>
      </c>
      <c r="Q50" s="1" t="s">
        <v>810</v>
      </c>
      <c r="R50" s="1" t="s">
        <v>1111</v>
      </c>
      <c r="S50" s="1" t="s">
        <v>812</v>
      </c>
      <c r="T50" s="1" t="s">
        <v>813</v>
      </c>
      <c r="U50" s="1" t="s">
        <v>814</v>
      </c>
      <c r="V50" s="1" t="s">
        <v>1003</v>
      </c>
    </row>
    <row r="51" s="1" customFormat="1" spans="1:22">
      <c r="A51" s="3">
        <v>999222798400705</v>
      </c>
      <c r="B51" s="1" t="s">
        <v>1059</v>
      </c>
      <c r="C51" s="1" t="s">
        <v>1112</v>
      </c>
      <c r="D51" s="1" t="s">
        <v>1097</v>
      </c>
      <c r="E51" s="1" t="s">
        <v>1113</v>
      </c>
      <c r="F51" s="1" t="s">
        <v>1059</v>
      </c>
      <c r="G51" s="1" t="s">
        <v>803</v>
      </c>
      <c r="H51" s="1" t="s">
        <v>804</v>
      </c>
      <c r="I51" s="1" t="s">
        <v>1114</v>
      </c>
      <c r="J51" s="1" t="s">
        <v>30</v>
      </c>
      <c r="K51" s="1" t="s">
        <v>1115</v>
      </c>
      <c r="L51" s="1" t="s">
        <v>1115</v>
      </c>
      <c r="M51" s="1" t="s">
        <v>807</v>
      </c>
      <c r="N51" s="1" t="s">
        <v>807</v>
      </c>
      <c r="O51" s="1" t="s">
        <v>808</v>
      </c>
      <c r="P51" s="1" t="s">
        <v>809</v>
      </c>
      <c r="Q51" s="1" t="s">
        <v>810</v>
      </c>
      <c r="R51" s="1" t="s">
        <v>1116</v>
      </c>
      <c r="S51" s="1" t="s">
        <v>812</v>
      </c>
      <c r="T51" s="1" t="s">
        <v>813</v>
      </c>
      <c r="U51" s="1" t="s">
        <v>814</v>
      </c>
      <c r="V51" s="1" t="s">
        <v>843</v>
      </c>
    </row>
    <row r="52" s="1" customFormat="1" spans="1:22">
      <c r="A52" s="3">
        <v>999222797263549</v>
      </c>
      <c r="B52" s="1" t="s">
        <v>1059</v>
      </c>
      <c r="C52" s="1" t="s">
        <v>1117</v>
      </c>
      <c r="D52" s="1" t="s">
        <v>1118</v>
      </c>
      <c r="E52" s="1" t="s">
        <v>1119</v>
      </c>
      <c r="F52" s="1" t="s">
        <v>1059</v>
      </c>
      <c r="G52" s="1" t="s">
        <v>803</v>
      </c>
      <c r="H52" s="1" t="s">
        <v>804</v>
      </c>
      <c r="I52" s="1" t="s">
        <v>1120</v>
      </c>
      <c r="J52" s="1" t="s">
        <v>30</v>
      </c>
      <c r="K52" s="1" t="s">
        <v>1121</v>
      </c>
      <c r="L52" s="1" t="s">
        <v>1121</v>
      </c>
      <c r="M52" s="1" t="s">
        <v>807</v>
      </c>
      <c r="N52" s="1" t="s">
        <v>807</v>
      </c>
      <c r="O52" s="1" t="s">
        <v>808</v>
      </c>
      <c r="P52" s="1" t="s">
        <v>809</v>
      </c>
      <c r="Q52" s="1" t="s">
        <v>810</v>
      </c>
      <c r="R52" s="1" t="s">
        <v>1122</v>
      </c>
      <c r="S52" s="1" t="s">
        <v>812</v>
      </c>
      <c r="T52" s="1" t="s">
        <v>813</v>
      </c>
      <c r="U52" s="1" t="s">
        <v>814</v>
      </c>
      <c r="V52" s="1" t="s">
        <v>843</v>
      </c>
    </row>
    <row r="53" s="1" customFormat="1" spans="1:22">
      <c r="A53" s="3">
        <v>999222796211373</v>
      </c>
      <c r="B53" s="1" t="s">
        <v>1059</v>
      </c>
      <c r="C53" s="1" t="s">
        <v>1123</v>
      </c>
      <c r="D53" s="1" t="s">
        <v>1124</v>
      </c>
      <c r="E53" s="1" t="s">
        <v>1125</v>
      </c>
      <c r="F53" s="1" t="s">
        <v>1059</v>
      </c>
      <c r="G53" s="1" t="s">
        <v>803</v>
      </c>
      <c r="H53" s="1" t="s">
        <v>804</v>
      </c>
      <c r="I53" s="1" t="s">
        <v>1126</v>
      </c>
      <c r="J53" s="1" t="s">
        <v>30</v>
      </c>
      <c r="K53" s="1" t="s">
        <v>1127</v>
      </c>
      <c r="L53" s="1" t="s">
        <v>1127</v>
      </c>
      <c r="M53" s="1" t="s">
        <v>807</v>
      </c>
      <c r="N53" s="1" t="s">
        <v>807</v>
      </c>
      <c r="O53" s="1" t="s">
        <v>808</v>
      </c>
      <c r="P53" s="1" t="s">
        <v>809</v>
      </c>
      <c r="Q53" s="1" t="s">
        <v>810</v>
      </c>
      <c r="R53" s="1" t="s">
        <v>1128</v>
      </c>
      <c r="S53" s="1" t="s">
        <v>812</v>
      </c>
      <c r="T53" s="1" t="s">
        <v>813</v>
      </c>
      <c r="U53" s="1" t="s">
        <v>814</v>
      </c>
      <c r="V53" s="1" t="s">
        <v>899</v>
      </c>
    </row>
    <row r="54" s="1" customFormat="1" spans="1:22">
      <c r="A54" s="3">
        <v>999222795384614</v>
      </c>
      <c r="B54" s="1" t="s">
        <v>1059</v>
      </c>
      <c r="C54" s="1" t="s">
        <v>1129</v>
      </c>
      <c r="D54" s="1" t="s">
        <v>1130</v>
      </c>
      <c r="E54" s="1" t="s">
        <v>1131</v>
      </c>
      <c r="F54" s="1" t="s">
        <v>799</v>
      </c>
      <c r="G54" s="1" t="s">
        <v>803</v>
      </c>
      <c r="H54" s="1" t="s">
        <v>804</v>
      </c>
      <c r="I54" s="1" t="s">
        <v>1132</v>
      </c>
      <c r="J54" s="1" t="s">
        <v>30</v>
      </c>
      <c r="K54" s="1" t="s">
        <v>1133</v>
      </c>
      <c r="L54" s="1" t="s">
        <v>1133</v>
      </c>
      <c r="M54" s="1" t="s">
        <v>807</v>
      </c>
      <c r="N54" s="1" t="s">
        <v>807</v>
      </c>
      <c r="O54" s="1" t="s">
        <v>808</v>
      </c>
      <c r="P54" s="1" t="s">
        <v>809</v>
      </c>
      <c r="Q54" s="1" t="s">
        <v>810</v>
      </c>
      <c r="R54" s="1" t="s">
        <v>1134</v>
      </c>
      <c r="S54" s="1" t="s">
        <v>812</v>
      </c>
      <c r="T54" s="1" t="s">
        <v>813</v>
      </c>
      <c r="U54" s="1" t="s">
        <v>814</v>
      </c>
      <c r="V54" s="1" t="s">
        <v>1135</v>
      </c>
    </row>
    <row r="55" s="1" customFormat="1" spans="1:22">
      <c r="A55" s="3">
        <v>999222795231288</v>
      </c>
      <c r="B55" s="1" t="s">
        <v>1059</v>
      </c>
      <c r="C55" s="1" t="s">
        <v>1136</v>
      </c>
      <c r="D55" s="1" t="s">
        <v>1137</v>
      </c>
      <c r="E55" s="1" t="s">
        <v>1138</v>
      </c>
      <c r="F55" s="1" t="s">
        <v>799</v>
      </c>
      <c r="G55" s="1" t="s">
        <v>803</v>
      </c>
      <c r="H55" s="1" t="s">
        <v>804</v>
      </c>
      <c r="I55" s="1" t="s">
        <v>1139</v>
      </c>
      <c r="J55" s="1" t="s">
        <v>30</v>
      </c>
      <c r="K55" s="1" t="s">
        <v>1140</v>
      </c>
      <c r="L55" s="1" t="s">
        <v>1140</v>
      </c>
      <c r="M55" s="1" t="s">
        <v>807</v>
      </c>
      <c r="N55" s="1" t="s">
        <v>807</v>
      </c>
      <c r="O55" s="1" t="s">
        <v>808</v>
      </c>
      <c r="P55" s="1" t="s">
        <v>809</v>
      </c>
      <c r="Q55" s="1" t="s">
        <v>810</v>
      </c>
      <c r="R55" s="1" t="s">
        <v>1141</v>
      </c>
      <c r="S55" s="1" t="s">
        <v>812</v>
      </c>
      <c r="T55" s="1" t="s">
        <v>813</v>
      </c>
      <c r="U55" s="1" t="s">
        <v>814</v>
      </c>
      <c r="V55" s="1" t="s">
        <v>843</v>
      </c>
    </row>
    <row r="56" s="1" customFormat="1" spans="1:22">
      <c r="A56" s="3">
        <v>999222794432496</v>
      </c>
      <c r="B56" s="1" t="s">
        <v>1059</v>
      </c>
      <c r="C56" s="1" t="s">
        <v>1142</v>
      </c>
      <c r="D56" s="1" t="s">
        <v>1143</v>
      </c>
      <c r="E56" s="1" t="s">
        <v>1144</v>
      </c>
      <c r="F56" s="1" t="s">
        <v>799</v>
      </c>
      <c r="G56" s="1" t="s">
        <v>803</v>
      </c>
      <c r="H56" s="1" t="s">
        <v>804</v>
      </c>
      <c r="I56" s="1" t="s">
        <v>1145</v>
      </c>
      <c r="J56" s="1" t="s">
        <v>30</v>
      </c>
      <c r="K56" s="1" t="s">
        <v>1146</v>
      </c>
      <c r="L56" s="1" t="s">
        <v>1146</v>
      </c>
      <c r="M56" s="1" t="s">
        <v>807</v>
      </c>
      <c r="N56" s="1" t="s">
        <v>807</v>
      </c>
      <c r="O56" s="1" t="s">
        <v>808</v>
      </c>
      <c r="P56" s="1" t="s">
        <v>809</v>
      </c>
      <c r="Q56" s="1" t="s">
        <v>810</v>
      </c>
      <c r="R56" s="1" t="s">
        <v>1147</v>
      </c>
      <c r="S56" s="1" t="s">
        <v>812</v>
      </c>
      <c r="T56" s="1" t="s">
        <v>813</v>
      </c>
      <c r="U56" s="1" t="s">
        <v>814</v>
      </c>
      <c r="V56" s="1" t="s">
        <v>1148</v>
      </c>
    </row>
    <row r="57" s="1" customFormat="1" spans="1:22">
      <c r="A57" s="3">
        <v>999222794246409</v>
      </c>
      <c r="B57" s="1" t="s">
        <v>1059</v>
      </c>
      <c r="C57" s="1" t="s">
        <v>1149</v>
      </c>
      <c r="D57" s="1" t="s">
        <v>1150</v>
      </c>
      <c r="E57" s="1" t="s">
        <v>1151</v>
      </c>
      <c r="F57" s="1" t="s">
        <v>799</v>
      </c>
      <c r="G57" s="1" t="s">
        <v>803</v>
      </c>
      <c r="H57" s="1" t="s">
        <v>804</v>
      </c>
      <c r="I57" s="1" t="s">
        <v>1152</v>
      </c>
      <c r="J57" s="1" t="s">
        <v>30</v>
      </c>
      <c r="K57" s="1" t="s">
        <v>1153</v>
      </c>
      <c r="L57" s="1" t="s">
        <v>1153</v>
      </c>
      <c r="M57" s="1" t="s">
        <v>807</v>
      </c>
      <c r="N57" s="1" t="s">
        <v>807</v>
      </c>
      <c r="O57" s="1" t="s">
        <v>808</v>
      </c>
      <c r="P57" s="1" t="s">
        <v>809</v>
      </c>
      <c r="Q57" s="1" t="s">
        <v>810</v>
      </c>
      <c r="R57" s="1" t="s">
        <v>1154</v>
      </c>
      <c r="S57" s="1" t="s">
        <v>812</v>
      </c>
      <c r="T57" s="1" t="s">
        <v>813</v>
      </c>
      <c r="U57" s="1" t="s">
        <v>814</v>
      </c>
      <c r="V57" s="1" t="s">
        <v>836</v>
      </c>
    </row>
    <row r="58" s="1" customFormat="1" spans="1:22">
      <c r="A58" s="3">
        <v>999222794180620</v>
      </c>
      <c r="B58" s="1" t="s">
        <v>1059</v>
      </c>
      <c r="C58" s="1" t="s">
        <v>1155</v>
      </c>
      <c r="D58" s="1" t="s">
        <v>1156</v>
      </c>
      <c r="E58" s="1" t="s">
        <v>1157</v>
      </c>
      <c r="F58" s="1" t="s">
        <v>1059</v>
      </c>
      <c r="G58" s="1" t="s">
        <v>803</v>
      </c>
      <c r="H58" s="1" t="s">
        <v>804</v>
      </c>
      <c r="I58" s="1" t="s">
        <v>1158</v>
      </c>
      <c r="J58" s="1" t="s">
        <v>30</v>
      </c>
      <c r="K58" s="1" t="s">
        <v>1159</v>
      </c>
      <c r="L58" s="1" t="s">
        <v>1159</v>
      </c>
      <c r="M58" s="1" t="s">
        <v>807</v>
      </c>
      <c r="N58" s="1" t="s">
        <v>807</v>
      </c>
      <c r="O58" s="1" t="s">
        <v>808</v>
      </c>
      <c r="P58" s="1" t="s">
        <v>809</v>
      </c>
      <c r="Q58" s="1" t="s">
        <v>810</v>
      </c>
      <c r="R58" s="1" t="s">
        <v>1160</v>
      </c>
      <c r="S58" s="1" t="s">
        <v>812</v>
      </c>
      <c r="T58" s="1" t="s">
        <v>813</v>
      </c>
      <c r="U58" s="1" t="s">
        <v>814</v>
      </c>
      <c r="V58" s="1" t="s">
        <v>1044</v>
      </c>
    </row>
    <row r="59" s="1" customFormat="1" spans="1:22">
      <c r="A59" s="3">
        <v>999222794153538</v>
      </c>
      <c r="B59" s="1" t="s">
        <v>1059</v>
      </c>
      <c r="C59" s="1" t="s">
        <v>1161</v>
      </c>
      <c r="D59" s="1" t="s">
        <v>1162</v>
      </c>
      <c r="E59" s="1" t="s">
        <v>1163</v>
      </c>
      <c r="F59" s="1" t="s">
        <v>1059</v>
      </c>
      <c r="G59" s="1" t="s">
        <v>803</v>
      </c>
      <c r="H59" s="1" t="s">
        <v>804</v>
      </c>
      <c r="I59" s="1" t="s">
        <v>1164</v>
      </c>
      <c r="J59" s="1" t="s">
        <v>30</v>
      </c>
      <c r="K59" s="1" t="s">
        <v>1165</v>
      </c>
      <c r="L59" s="1" t="s">
        <v>1165</v>
      </c>
      <c r="M59" s="1" t="s">
        <v>807</v>
      </c>
      <c r="N59" s="1" t="s">
        <v>807</v>
      </c>
      <c r="O59" s="1" t="s">
        <v>808</v>
      </c>
      <c r="P59" s="1" t="s">
        <v>809</v>
      </c>
      <c r="Q59" s="1" t="s">
        <v>810</v>
      </c>
      <c r="R59" s="1" t="s">
        <v>1166</v>
      </c>
      <c r="S59" s="1" t="s">
        <v>812</v>
      </c>
      <c r="T59" s="1" t="s">
        <v>813</v>
      </c>
      <c r="U59" s="1" t="s">
        <v>814</v>
      </c>
      <c r="V59" s="1" t="s">
        <v>1167</v>
      </c>
    </row>
    <row r="60" s="1" customFormat="1" spans="1:22">
      <c r="A60" s="3">
        <v>999222794152661</v>
      </c>
      <c r="B60" s="1" t="s">
        <v>1059</v>
      </c>
      <c r="C60" s="1" t="s">
        <v>1168</v>
      </c>
      <c r="D60" s="1" t="s">
        <v>1169</v>
      </c>
      <c r="E60" s="1" t="s">
        <v>1170</v>
      </c>
      <c r="F60" s="1" t="s">
        <v>799</v>
      </c>
      <c r="G60" s="1" t="s">
        <v>803</v>
      </c>
      <c r="H60" s="1" t="s">
        <v>804</v>
      </c>
      <c r="I60" s="1" t="s">
        <v>1171</v>
      </c>
      <c r="J60" s="1" t="s">
        <v>30</v>
      </c>
      <c r="K60" s="1" t="s">
        <v>1172</v>
      </c>
      <c r="L60" s="1" t="s">
        <v>1172</v>
      </c>
      <c r="M60" s="1" t="s">
        <v>807</v>
      </c>
      <c r="N60" s="1" t="s">
        <v>807</v>
      </c>
      <c r="O60" s="1" t="s">
        <v>808</v>
      </c>
      <c r="P60" s="1" t="s">
        <v>809</v>
      </c>
      <c r="Q60" s="1" t="s">
        <v>810</v>
      </c>
      <c r="R60" s="1" t="s">
        <v>1173</v>
      </c>
      <c r="S60" s="1" t="s">
        <v>812</v>
      </c>
      <c r="T60" s="1" t="s">
        <v>813</v>
      </c>
      <c r="U60" s="1" t="s">
        <v>814</v>
      </c>
      <c r="V60" s="1" t="s">
        <v>843</v>
      </c>
    </row>
    <row r="61" s="1" customFormat="1" spans="1:22">
      <c r="A61" s="3">
        <v>999222794017522</v>
      </c>
      <c r="B61" s="1" t="s">
        <v>1059</v>
      </c>
      <c r="C61" s="1" t="s">
        <v>1174</v>
      </c>
      <c r="D61" s="1" t="s">
        <v>1175</v>
      </c>
      <c r="E61" s="1" t="s">
        <v>1176</v>
      </c>
      <c r="F61" s="1" t="s">
        <v>799</v>
      </c>
      <c r="G61" s="1" t="s">
        <v>803</v>
      </c>
      <c r="H61" s="1" t="s">
        <v>804</v>
      </c>
      <c r="I61" s="1" t="s">
        <v>1177</v>
      </c>
      <c r="J61" s="1" t="s">
        <v>30</v>
      </c>
      <c r="K61" s="1" t="s">
        <v>1178</v>
      </c>
      <c r="L61" s="1" t="s">
        <v>1178</v>
      </c>
      <c r="M61" s="1" t="s">
        <v>807</v>
      </c>
      <c r="N61" s="1" t="s">
        <v>807</v>
      </c>
      <c r="O61" s="1" t="s">
        <v>808</v>
      </c>
      <c r="P61" s="1" t="s">
        <v>809</v>
      </c>
      <c r="Q61" s="1" t="s">
        <v>810</v>
      </c>
      <c r="R61" s="1" t="s">
        <v>1179</v>
      </c>
      <c r="S61" s="1" t="s">
        <v>812</v>
      </c>
      <c r="T61" s="1" t="s">
        <v>813</v>
      </c>
      <c r="U61" s="1" t="s">
        <v>814</v>
      </c>
      <c r="V61" s="1" t="s">
        <v>1051</v>
      </c>
    </row>
    <row r="62" s="1" customFormat="1" spans="1:22">
      <c r="A62" s="3">
        <v>999222792223929</v>
      </c>
      <c r="B62" s="1" t="s">
        <v>1180</v>
      </c>
      <c r="C62" s="1" t="s">
        <v>1181</v>
      </c>
      <c r="D62" s="1" t="s">
        <v>1182</v>
      </c>
      <c r="E62" s="1" t="s">
        <v>1183</v>
      </c>
      <c r="F62" s="1" t="s">
        <v>799</v>
      </c>
      <c r="G62" s="1" t="s">
        <v>803</v>
      </c>
      <c r="H62" s="1" t="s">
        <v>804</v>
      </c>
      <c r="I62" s="1" t="s">
        <v>1184</v>
      </c>
      <c r="J62" s="1" t="s">
        <v>30</v>
      </c>
      <c r="K62" s="1" t="s">
        <v>1185</v>
      </c>
      <c r="L62" s="1" t="s">
        <v>1185</v>
      </c>
      <c r="M62" s="1" t="s">
        <v>807</v>
      </c>
      <c r="N62" s="1" t="s">
        <v>807</v>
      </c>
      <c r="O62" s="1" t="s">
        <v>808</v>
      </c>
      <c r="P62" s="1" t="s">
        <v>809</v>
      </c>
      <c r="Q62" s="1" t="s">
        <v>810</v>
      </c>
      <c r="R62" s="1" t="s">
        <v>1186</v>
      </c>
      <c r="S62" s="1" t="s">
        <v>812</v>
      </c>
      <c r="T62" s="1" t="s">
        <v>813</v>
      </c>
      <c r="U62" s="1" t="s">
        <v>814</v>
      </c>
      <c r="V62" s="1" t="s">
        <v>1187</v>
      </c>
    </row>
    <row r="63" s="1" customFormat="1" spans="1:22">
      <c r="A63" s="3">
        <v>999222814121967</v>
      </c>
      <c r="B63" s="1" t="s">
        <v>799</v>
      </c>
      <c r="C63" s="1" t="s">
        <v>1188</v>
      </c>
      <c r="D63" s="1" t="s">
        <v>1189</v>
      </c>
      <c r="E63" s="1" t="s">
        <v>1190</v>
      </c>
      <c r="F63" s="1" t="s">
        <v>799</v>
      </c>
      <c r="G63" s="1" t="s">
        <v>803</v>
      </c>
      <c r="H63" s="1" t="s">
        <v>804</v>
      </c>
      <c r="I63" s="1" t="s">
        <v>1191</v>
      </c>
      <c r="J63" s="1" t="s">
        <v>30</v>
      </c>
      <c r="K63" s="1" t="s">
        <v>1192</v>
      </c>
      <c r="L63" s="1" t="s">
        <v>1192</v>
      </c>
      <c r="M63" s="1" t="s">
        <v>807</v>
      </c>
      <c r="N63" s="1" t="s">
        <v>807</v>
      </c>
      <c r="O63" s="1" t="s">
        <v>808</v>
      </c>
      <c r="P63" s="1" t="s">
        <v>809</v>
      </c>
      <c r="Q63" s="1" t="s">
        <v>810</v>
      </c>
      <c r="R63" s="1" t="s">
        <v>1193</v>
      </c>
      <c r="S63" s="1" t="s">
        <v>812</v>
      </c>
      <c r="T63" s="1" t="s">
        <v>813</v>
      </c>
      <c r="U63" s="1" t="s">
        <v>814</v>
      </c>
      <c r="V63" s="1" t="s">
        <v>843</v>
      </c>
    </row>
    <row r="64" s="1" customFormat="1" spans="1:22">
      <c r="A64" s="3">
        <v>999222787502790</v>
      </c>
      <c r="B64" s="1" t="s">
        <v>1180</v>
      </c>
      <c r="C64" s="1" t="s">
        <v>1194</v>
      </c>
      <c r="D64" s="1" t="s">
        <v>1195</v>
      </c>
      <c r="E64" s="1" t="s">
        <v>1196</v>
      </c>
      <c r="F64" s="1" t="s">
        <v>1059</v>
      </c>
      <c r="G64" s="1" t="s">
        <v>803</v>
      </c>
      <c r="H64" s="1" t="s">
        <v>804</v>
      </c>
      <c r="I64" s="1" t="s">
        <v>1197</v>
      </c>
      <c r="J64" s="1" t="s">
        <v>30</v>
      </c>
      <c r="K64" s="1" t="s">
        <v>1198</v>
      </c>
      <c r="L64" s="1" t="s">
        <v>1198</v>
      </c>
      <c r="M64" s="1" t="s">
        <v>807</v>
      </c>
      <c r="N64" s="1" t="s">
        <v>807</v>
      </c>
      <c r="O64" s="1" t="s">
        <v>808</v>
      </c>
      <c r="P64" s="1" t="s">
        <v>809</v>
      </c>
      <c r="Q64" s="1" t="s">
        <v>810</v>
      </c>
      <c r="R64" s="1" t="s">
        <v>1199</v>
      </c>
      <c r="S64" s="1" t="s">
        <v>812</v>
      </c>
      <c r="T64" s="1" t="s">
        <v>813</v>
      </c>
      <c r="U64" s="1" t="s">
        <v>814</v>
      </c>
      <c r="V64" s="1" t="s">
        <v>960</v>
      </c>
    </row>
    <row r="65" s="1" customFormat="1" spans="1:22">
      <c r="A65" s="3">
        <v>999222787431240</v>
      </c>
      <c r="B65" s="1" t="s">
        <v>1180</v>
      </c>
      <c r="C65" s="1" t="s">
        <v>1200</v>
      </c>
      <c r="D65" s="1" t="s">
        <v>1201</v>
      </c>
      <c r="E65" s="1" t="s">
        <v>1202</v>
      </c>
      <c r="F65" s="1" t="s">
        <v>1059</v>
      </c>
      <c r="G65" s="1" t="s">
        <v>803</v>
      </c>
      <c r="H65" s="1" t="s">
        <v>804</v>
      </c>
      <c r="I65" s="1" t="s">
        <v>1203</v>
      </c>
      <c r="J65" s="1" t="s">
        <v>30</v>
      </c>
      <c r="K65" s="1" t="s">
        <v>1204</v>
      </c>
      <c r="L65" s="1" t="s">
        <v>1204</v>
      </c>
      <c r="M65" s="1" t="s">
        <v>807</v>
      </c>
      <c r="N65" s="1" t="s">
        <v>807</v>
      </c>
      <c r="O65" s="1" t="s">
        <v>808</v>
      </c>
      <c r="P65" s="1" t="s">
        <v>809</v>
      </c>
      <c r="Q65" s="1" t="s">
        <v>810</v>
      </c>
      <c r="R65" s="1" t="s">
        <v>1205</v>
      </c>
      <c r="S65" s="1" t="s">
        <v>812</v>
      </c>
      <c r="T65" s="1" t="s">
        <v>813</v>
      </c>
      <c r="U65" s="1" t="s">
        <v>814</v>
      </c>
      <c r="V65" s="1" t="s">
        <v>860</v>
      </c>
    </row>
    <row r="66" s="1" customFormat="1" spans="1:22">
      <c r="A66" s="3">
        <v>999222787379511</v>
      </c>
      <c r="B66" s="1" t="s">
        <v>1180</v>
      </c>
      <c r="C66" s="1" t="s">
        <v>1206</v>
      </c>
      <c r="D66" s="1" t="s">
        <v>1207</v>
      </c>
      <c r="E66" s="1" t="s">
        <v>1208</v>
      </c>
      <c r="F66" s="1" t="s">
        <v>1059</v>
      </c>
      <c r="G66" s="1" t="s">
        <v>803</v>
      </c>
      <c r="H66" s="1" t="s">
        <v>804</v>
      </c>
      <c r="I66" s="1" t="s">
        <v>1209</v>
      </c>
      <c r="J66" s="1" t="s">
        <v>30</v>
      </c>
      <c r="K66" s="1" t="s">
        <v>1210</v>
      </c>
      <c r="L66" s="1" t="s">
        <v>1211</v>
      </c>
      <c r="M66" s="1" t="s">
        <v>1212</v>
      </c>
      <c r="N66" s="1" t="s">
        <v>1213</v>
      </c>
      <c r="O66" s="1" t="s">
        <v>808</v>
      </c>
      <c r="P66" s="1" t="s">
        <v>809</v>
      </c>
      <c r="Q66" s="1" t="s">
        <v>810</v>
      </c>
      <c r="R66" s="1" t="s">
        <v>1214</v>
      </c>
      <c r="S66" s="1" t="s">
        <v>812</v>
      </c>
      <c r="T66" s="1" t="s">
        <v>813</v>
      </c>
      <c r="U66" s="1" t="s">
        <v>814</v>
      </c>
      <c r="V66" s="1" t="s">
        <v>836</v>
      </c>
    </row>
    <row r="67" s="1" customFormat="1" spans="1:22">
      <c r="A67" s="3">
        <v>999222785556766</v>
      </c>
      <c r="B67" s="1" t="s">
        <v>1180</v>
      </c>
      <c r="C67" s="1" t="s">
        <v>1215</v>
      </c>
      <c r="D67" s="1" t="s">
        <v>1216</v>
      </c>
      <c r="E67" s="1" t="s">
        <v>1217</v>
      </c>
      <c r="F67" s="1" t="s">
        <v>1180</v>
      </c>
      <c r="G67" s="1" t="s">
        <v>803</v>
      </c>
      <c r="H67" s="1" t="s">
        <v>804</v>
      </c>
      <c r="I67" s="1" t="s">
        <v>1218</v>
      </c>
      <c r="J67" s="1" t="s">
        <v>30</v>
      </c>
      <c r="K67" s="1" t="s">
        <v>1219</v>
      </c>
      <c r="L67" s="1" t="s">
        <v>1219</v>
      </c>
      <c r="M67" s="1" t="s">
        <v>807</v>
      </c>
      <c r="N67" s="1" t="s">
        <v>807</v>
      </c>
      <c r="O67" s="1" t="s">
        <v>808</v>
      </c>
      <c r="P67" s="1" t="s">
        <v>809</v>
      </c>
      <c r="Q67" s="1" t="s">
        <v>810</v>
      </c>
      <c r="R67" s="1" t="s">
        <v>1220</v>
      </c>
      <c r="S67" s="1" t="s">
        <v>812</v>
      </c>
      <c r="T67" s="1" t="s">
        <v>813</v>
      </c>
      <c r="U67" s="1" t="s">
        <v>814</v>
      </c>
      <c r="V67" s="1" t="s">
        <v>860</v>
      </c>
    </row>
    <row r="68" s="1" customFormat="1" spans="1:22">
      <c r="A68" s="3">
        <v>999222783079655</v>
      </c>
      <c r="B68" s="1" t="s">
        <v>1180</v>
      </c>
      <c r="C68" s="1" t="s">
        <v>1221</v>
      </c>
      <c r="D68" s="1" t="s">
        <v>1222</v>
      </c>
      <c r="E68" s="1" t="s">
        <v>1223</v>
      </c>
      <c r="F68" s="1" t="s">
        <v>799</v>
      </c>
      <c r="G68" s="1" t="s">
        <v>803</v>
      </c>
      <c r="H68" s="1" t="s">
        <v>804</v>
      </c>
      <c r="I68" s="1" t="s">
        <v>1224</v>
      </c>
      <c r="J68" s="1" t="s">
        <v>30</v>
      </c>
      <c r="K68" s="1" t="s">
        <v>1225</v>
      </c>
      <c r="L68" s="1" t="s">
        <v>1225</v>
      </c>
      <c r="M68" s="1" t="s">
        <v>807</v>
      </c>
      <c r="N68" s="1" t="s">
        <v>807</v>
      </c>
      <c r="O68" s="1" t="s">
        <v>808</v>
      </c>
      <c r="P68" s="1" t="s">
        <v>809</v>
      </c>
      <c r="Q68" s="1" t="s">
        <v>810</v>
      </c>
      <c r="R68" s="1" t="s">
        <v>1226</v>
      </c>
      <c r="S68" s="1" t="s">
        <v>812</v>
      </c>
      <c r="T68" s="1" t="s">
        <v>813</v>
      </c>
      <c r="U68" s="1" t="s">
        <v>814</v>
      </c>
      <c r="V68" s="1" t="s">
        <v>850</v>
      </c>
    </row>
    <row r="69" s="1" customFormat="1" spans="1:22">
      <c r="A69" s="3">
        <v>999222781736247</v>
      </c>
      <c r="B69" s="1" t="s">
        <v>1180</v>
      </c>
      <c r="C69" s="1" t="s">
        <v>1227</v>
      </c>
      <c r="D69" s="1" t="s">
        <v>1228</v>
      </c>
      <c r="E69" s="1" t="s">
        <v>1229</v>
      </c>
      <c r="F69" s="1" t="s">
        <v>1180</v>
      </c>
      <c r="G69" s="1" t="s">
        <v>803</v>
      </c>
      <c r="H69" s="1" t="s">
        <v>804</v>
      </c>
      <c r="I69" s="1" t="s">
        <v>1230</v>
      </c>
      <c r="J69" s="1" t="s">
        <v>30</v>
      </c>
      <c r="K69" s="1" t="s">
        <v>1231</v>
      </c>
      <c r="L69" s="1" t="s">
        <v>1231</v>
      </c>
      <c r="M69" s="1" t="s">
        <v>807</v>
      </c>
      <c r="N69" s="1" t="s">
        <v>807</v>
      </c>
      <c r="O69" s="1" t="s">
        <v>808</v>
      </c>
      <c r="P69" s="1" t="s">
        <v>809</v>
      </c>
      <c r="Q69" s="1" t="s">
        <v>810</v>
      </c>
      <c r="R69" s="1" t="s">
        <v>1232</v>
      </c>
      <c r="S69" s="1" t="s">
        <v>812</v>
      </c>
      <c r="T69" s="1" t="s">
        <v>813</v>
      </c>
      <c r="U69" s="1" t="s">
        <v>814</v>
      </c>
      <c r="V69" s="1" t="s">
        <v>1051</v>
      </c>
    </row>
    <row r="70" s="1" customFormat="1" spans="1:22">
      <c r="A70" s="3">
        <v>999222779567195</v>
      </c>
      <c r="B70" s="1" t="s">
        <v>1180</v>
      </c>
      <c r="C70" s="1" t="s">
        <v>1233</v>
      </c>
      <c r="D70" s="1" t="s">
        <v>1234</v>
      </c>
      <c r="E70" s="1" t="s">
        <v>1235</v>
      </c>
      <c r="F70" s="1" t="s">
        <v>799</v>
      </c>
      <c r="G70" s="1" t="s">
        <v>803</v>
      </c>
      <c r="H70" s="1" t="s">
        <v>804</v>
      </c>
      <c r="I70" s="1" t="s">
        <v>1236</v>
      </c>
      <c r="J70" s="1" t="s">
        <v>30</v>
      </c>
      <c r="K70" s="1" t="s">
        <v>1237</v>
      </c>
      <c r="L70" s="1" t="s">
        <v>1237</v>
      </c>
      <c r="M70" s="1" t="s">
        <v>807</v>
      </c>
      <c r="N70" s="1" t="s">
        <v>807</v>
      </c>
      <c r="O70" s="1" t="s">
        <v>808</v>
      </c>
      <c r="P70" s="1" t="s">
        <v>809</v>
      </c>
      <c r="Q70" s="1" t="s">
        <v>810</v>
      </c>
      <c r="R70" s="1" t="s">
        <v>1238</v>
      </c>
      <c r="S70" s="1" t="s">
        <v>812</v>
      </c>
      <c r="T70" s="1" t="s">
        <v>813</v>
      </c>
      <c r="U70" s="1" t="s">
        <v>814</v>
      </c>
      <c r="V70" s="1" t="s">
        <v>1058</v>
      </c>
    </row>
    <row r="71" s="1" customFormat="1" spans="1:22">
      <c r="A71" s="3">
        <v>999222800402289</v>
      </c>
      <c r="B71" s="1" t="s">
        <v>1059</v>
      </c>
      <c r="C71" s="1" t="s">
        <v>1239</v>
      </c>
      <c r="D71" s="1" t="s">
        <v>1240</v>
      </c>
      <c r="E71" s="1" t="s">
        <v>1241</v>
      </c>
      <c r="F71" s="1" t="s">
        <v>799</v>
      </c>
      <c r="G71" s="1" t="s">
        <v>803</v>
      </c>
      <c r="H71" s="1" t="s">
        <v>804</v>
      </c>
      <c r="I71" s="1" t="s">
        <v>1242</v>
      </c>
      <c r="J71" s="1" t="s">
        <v>30</v>
      </c>
      <c r="K71" s="1" t="s">
        <v>1243</v>
      </c>
      <c r="L71" s="1" t="s">
        <v>1243</v>
      </c>
      <c r="M71" s="1" t="s">
        <v>807</v>
      </c>
      <c r="N71" s="1" t="s">
        <v>807</v>
      </c>
      <c r="O71" s="1" t="s">
        <v>808</v>
      </c>
      <c r="P71" s="1" t="s">
        <v>809</v>
      </c>
      <c r="Q71" s="1" t="s">
        <v>810</v>
      </c>
      <c r="R71" s="1" t="s">
        <v>1244</v>
      </c>
      <c r="S71" s="1" t="s">
        <v>812</v>
      </c>
      <c r="T71" s="1" t="s">
        <v>813</v>
      </c>
      <c r="U71" s="1" t="s">
        <v>814</v>
      </c>
      <c r="V71" s="1" t="s">
        <v>843</v>
      </c>
    </row>
    <row r="72" s="1" customFormat="1" spans="1:22">
      <c r="A72" s="3">
        <v>999222775277799</v>
      </c>
      <c r="B72" s="1" t="s">
        <v>1180</v>
      </c>
      <c r="C72" s="1" t="s">
        <v>1245</v>
      </c>
      <c r="D72" s="1" t="s">
        <v>1246</v>
      </c>
      <c r="E72" s="1" t="s">
        <v>1247</v>
      </c>
      <c r="F72" s="1" t="s">
        <v>799</v>
      </c>
      <c r="G72" s="1" t="s">
        <v>803</v>
      </c>
      <c r="H72" s="1" t="s">
        <v>804</v>
      </c>
      <c r="I72" s="1" t="s">
        <v>1248</v>
      </c>
      <c r="J72" s="1" t="s">
        <v>30</v>
      </c>
      <c r="K72" s="1" t="s">
        <v>1249</v>
      </c>
      <c r="L72" s="1" t="s">
        <v>1249</v>
      </c>
      <c r="M72" s="1" t="s">
        <v>807</v>
      </c>
      <c r="N72" s="1" t="s">
        <v>807</v>
      </c>
      <c r="O72" s="1" t="s">
        <v>808</v>
      </c>
      <c r="P72" s="1" t="s">
        <v>809</v>
      </c>
      <c r="Q72" s="1" t="s">
        <v>810</v>
      </c>
      <c r="R72" s="1" t="s">
        <v>1250</v>
      </c>
      <c r="S72" s="1" t="s">
        <v>812</v>
      </c>
      <c r="T72" s="1" t="s">
        <v>813</v>
      </c>
      <c r="U72" s="1" t="s">
        <v>814</v>
      </c>
      <c r="V72" s="1" t="s">
        <v>843</v>
      </c>
    </row>
    <row r="73" s="1" customFormat="1" spans="1:22">
      <c r="A73" s="3">
        <v>999222774983127</v>
      </c>
      <c r="B73" s="1" t="s">
        <v>1180</v>
      </c>
      <c r="C73" s="1" t="s">
        <v>1251</v>
      </c>
      <c r="D73" s="1" t="s">
        <v>1252</v>
      </c>
      <c r="E73" s="1" t="s">
        <v>1253</v>
      </c>
      <c r="F73" s="1" t="s">
        <v>799</v>
      </c>
      <c r="G73" s="1" t="s">
        <v>803</v>
      </c>
      <c r="H73" s="1" t="s">
        <v>804</v>
      </c>
      <c r="I73" s="1" t="s">
        <v>1203</v>
      </c>
      <c r="J73" s="1" t="s">
        <v>30</v>
      </c>
      <c r="K73" s="1" t="s">
        <v>1204</v>
      </c>
      <c r="L73" s="1" t="s">
        <v>1204</v>
      </c>
      <c r="M73" s="1" t="s">
        <v>807</v>
      </c>
      <c r="N73" s="1" t="s">
        <v>807</v>
      </c>
      <c r="O73" s="1" t="s">
        <v>808</v>
      </c>
      <c r="P73" s="1" t="s">
        <v>809</v>
      </c>
      <c r="Q73" s="1" t="s">
        <v>810</v>
      </c>
      <c r="R73" s="1" t="s">
        <v>1254</v>
      </c>
      <c r="S73" s="1" t="s">
        <v>812</v>
      </c>
      <c r="T73" s="1" t="s">
        <v>813</v>
      </c>
      <c r="U73" s="1" t="s">
        <v>814</v>
      </c>
      <c r="V73" s="1" t="s">
        <v>860</v>
      </c>
    </row>
    <row r="74" s="1" customFormat="1" spans="1:22">
      <c r="A74" s="3">
        <v>999222774557767</v>
      </c>
      <c r="B74" s="1" t="s">
        <v>1180</v>
      </c>
      <c r="C74" s="1" t="s">
        <v>1255</v>
      </c>
      <c r="D74" s="1" t="s">
        <v>1256</v>
      </c>
      <c r="E74" s="1" t="s">
        <v>1257</v>
      </c>
      <c r="F74" s="1" t="s">
        <v>1059</v>
      </c>
      <c r="G74" s="1" t="s">
        <v>803</v>
      </c>
      <c r="H74" s="1" t="s">
        <v>804</v>
      </c>
      <c r="I74" s="1" t="s">
        <v>1258</v>
      </c>
      <c r="J74" s="1" t="s">
        <v>30</v>
      </c>
      <c r="K74" s="1" t="s">
        <v>1259</v>
      </c>
      <c r="L74" s="1" t="s">
        <v>1259</v>
      </c>
      <c r="M74" s="1" t="s">
        <v>807</v>
      </c>
      <c r="N74" s="1" t="s">
        <v>807</v>
      </c>
      <c r="O74" s="1" t="s">
        <v>808</v>
      </c>
      <c r="P74" s="1" t="s">
        <v>809</v>
      </c>
      <c r="Q74" s="1" t="s">
        <v>810</v>
      </c>
      <c r="R74" s="1" t="s">
        <v>1260</v>
      </c>
      <c r="S74" s="1" t="s">
        <v>812</v>
      </c>
      <c r="T74" s="1" t="s">
        <v>813</v>
      </c>
      <c r="U74" s="1" t="s">
        <v>814</v>
      </c>
      <c r="V74" s="1" t="s">
        <v>1044</v>
      </c>
    </row>
    <row r="75" s="1" customFormat="1" spans="1:22">
      <c r="A75" s="3">
        <v>999222773617068</v>
      </c>
      <c r="B75" s="1" t="s">
        <v>1180</v>
      </c>
      <c r="C75" s="1" t="s">
        <v>1261</v>
      </c>
      <c r="D75" s="1" t="s">
        <v>1262</v>
      </c>
      <c r="E75" s="1" t="s">
        <v>1263</v>
      </c>
      <c r="F75" s="1" t="s">
        <v>799</v>
      </c>
      <c r="G75" s="1" t="s">
        <v>803</v>
      </c>
      <c r="H75" s="1" t="s">
        <v>804</v>
      </c>
      <c r="I75" s="1" t="s">
        <v>1264</v>
      </c>
      <c r="J75" s="1" t="s">
        <v>30</v>
      </c>
      <c r="K75" s="1" t="s">
        <v>1265</v>
      </c>
      <c r="L75" s="1" t="s">
        <v>1265</v>
      </c>
      <c r="M75" s="1" t="s">
        <v>807</v>
      </c>
      <c r="N75" s="1" t="s">
        <v>807</v>
      </c>
      <c r="O75" s="1" t="s">
        <v>808</v>
      </c>
      <c r="P75" s="1" t="s">
        <v>809</v>
      </c>
      <c r="Q75" s="1" t="s">
        <v>810</v>
      </c>
      <c r="R75" s="1" t="s">
        <v>1266</v>
      </c>
      <c r="S75" s="1" t="s">
        <v>812</v>
      </c>
      <c r="T75" s="1" t="s">
        <v>813</v>
      </c>
      <c r="U75" s="1" t="s">
        <v>814</v>
      </c>
      <c r="V75" s="1" t="s">
        <v>843</v>
      </c>
    </row>
    <row r="76" s="1" customFormat="1" spans="1:22">
      <c r="A76" s="3">
        <v>999222772704928</v>
      </c>
      <c r="B76" s="1" t="s">
        <v>1267</v>
      </c>
      <c r="C76" s="1" t="s">
        <v>1268</v>
      </c>
      <c r="D76" s="1" t="s">
        <v>1207</v>
      </c>
      <c r="E76" s="1" t="s">
        <v>1269</v>
      </c>
      <c r="F76" s="1" t="s">
        <v>799</v>
      </c>
      <c r="G76" s="1" t="s">
        <v>803</v>
      </c>
      <c r="H76" s="1" t="s">
        <v>804</v>
      </c>
      <c r="I76" s="1" t="s">
        <v>1270</v>
      </c>
      <c r="J76" s="1" t="s">
        <v>30</v>
      </c>
      <c r="K76" s="1" t="s">
        <v>1271</v>
      </c>
      <c r="L76" s="1" t="s">
        <v>1271</v>
      </c>
      <c r="M76" s="1" t="s">
        <v>807</v>
      </c>
      <c r="N76" s="1" t="s">
        <v>807</v>
      </c>
      <c r="O76" s="1" t="s">
        <v>808</v>
      </c>
      <c r="P76" s="1" t="s">
        <v>809</v>
      </c>
      <c r="Q76" s="1" t="s">
        <v>810</v>
      </c>
      <c r="R76" s="1" t="s">
        <v>1272</v>
      </c>
      <c r="S76" s="1" t="s">
        <v>812</v>
      </c>
      <c r="T76" s="1" t="s">
        <v>813</v>
      </c>
      <c r="U76" s="1" t="s">
        <v>814</v>
      </c>
      <c r="V76" s="1" t="s">
        <v>836</v>
      </c>
    </row>
    <row r="77" s="1" customFormat="1" spans="1:22">
      <c r="A77" s="3">
        <v>999222771681780</v>
      </c>
      <c r="B77" s="1" t="s">
        <v>1267</v>
      </c>
      <c r="C77" s="1" t="s">
        <v>1273</v>
      </c>
      <c r="D77" s="1" t="s">
        <v>1274</v>
      </c>
      <c r="E77" s="1" t="s">
        <v>1275</v>
      </c>
      <c r="F77" s="1" t="s">
        <v>1059</v>
      </c>
      <c r="G77" s="1" t="s">
        <v>803</v>
      </c>
      <c r="H77" s="1" t="s">
        <v>804</v>
      </c>
      <c r="I77" s="1" t="s">
        <v>1276</v>
      </c>
      <c r="J77" s="1" t="s">
        <v>30</v>
      </c>
      <c r="K77" s="1" t="s">
        <v>1277</v>
      </c>
      <c r="L77" s="1" t="s">
        <v>1277</v>
      </c>
      <c r="M77" s="1" t="s">
        <v>807</v>
      </c>
      <c r="N77" s="1" t="s">
        <v>807</v>
      </c>
      <c r="O77" s="1" t="s">
        <v>808</v>
      </c>
      <c r="P77" s="1" t="s">
        <v>809</v>
      </c>
      <c r="Q77" s="1" t="s">
        <v>810</v>
      </c>
      <c r="R77" s="1" t="s">
        <v>1278</v>
      </c>
      <c r="S77" s="1" t="s">
        <v>812</v>
      </c>
      <c r="T77" s="1" t="s">
        <v>813</v>
      </c>
      <c r="U77" s="1" t="s">
        <v>1279</v>
      </c>
      <c r="V77" s="1" t="s">
        <v>850</v>
      </c>
    </row>
    <row r="78" s="1" customFormat="1" spans="1:22">
      <c r="A78" s="3">
        <v>999222771269989</v>
      </c>
      <c r="B78" s="1" t="s">
        <v>1267</v>
      </c>
      <c r="C78" s="1" t="s">
        <v>1280</v>
      </c>
      <c r="D78" s="1" t="s">
        <v>1281</v>
      </c>
      <c r="E78" s="1" t="s">
        <v>1282</v>
      </c>
      <c r="F78" s="1" t="s">
        <v>1180</v>
      </c>
      <c r="G78" s="1" t="s">
        <v>803</v>
      </c>
      <c r="H78" s="1" t="s">
        <v>804</v>
      </c>
      <c r="I78" s="1" t="s">
        <v>1283</v>
      </c>
      <c r="J78" s="1" t="s">
        <v>30</v>
      </c>
      <c r="K78" s="1" t="s">
        <v>1284</v>
      </c>
      <c r="L78" s="1" t="s">
        <v>1284</v>
      </c>
      <c r="M78" s="1" t="s">
        <v>807</v>
      </c>
      <c r="N78" s="1" t="s">
        <v>807</v>
      </c>
      <c r="O78" s="1" t="s">
        <v>808</v>
      </c>
      <c r="P78" s="1" t="s">
        <v>809</v>
      </c>
      <c r="Q78" s="1" t="s">
        <v>810</v>
      </c>
      <c r="R78" s="1" t="s">
        <v>1285</v>
      </c>
      <c r="S78" s="1" t="s">
        <v>812</v>
      </c>
      <c r="T78" s="1" t="s">
        <v>813</v>
      </c>
      <c r="U78" s="1" t="s">
        <v>814</v>
      </c>
      <c r="V78" s="1" t="s">
        <v>1286</v>
      </c>
    </row>
    <row r="79" s="1" customFormat="1" spans="1:22">
      <c r="A79" s="3">
        <v>999222765692047</v>
      </c>
      <c r="B79" s="1" t="s">
        <v>1267</v>
      </c>
      <c r="C79" s="1" t="s">
        <v>1287</v>
      </c>
      <c r="D79" s="1" t="s">
        <v>1288</v>
      </c>
      <c r="E79" s="1" t="s">
        <v>1289</v>
      </c>
      <c r="F79" s="1" t="s">
        <v>799</v>
      </c>
      <c r="G79" s="1" t="s">
        <v>803</v>
      </c>
      <c r="H79" s="1" t="s">
        <v>804</v>
      </c>
      <c r="I79" s="1" t="s">
        <v>1290</v>
      </c>
      <c r="J79" s="1" t="s">
        <v>30</v>
      </c>
      <c r="K79" s="1" t="s">
        <v>1291</v>
      </c>
      <c r="L79" s="1" t="s">
        <v>1291</v>
      </c>
      <c r="M79" s="1" t="s">
        <v>807</v>
      </c>
      <c r="N79" s="1" t="s">
        <v>807</v>
      </c>
      <c r="O79" s="1" t="s">
        <v>808</v>
      </c>
      <c r="P79" s="1" t="s">
        <v>809</v>
      </c>
      <c r="Q79" s="1" t="s">
        <v>810</v>
      </c>
      <c r="R79" s="1" t="s">
        <v>1292</v>
      </c>
      <c r="S79" s="1" t="s">
        <v>812</v>
      </c>
      <c r="T79" s="1" t="s">
        <v>813</v>
      </c>
      <c r="U79" s="1" t="s">
        <v>814</v>
      </c>
      <c r="V79" s="1" t="s">
        <v>860</v>
      </c>
    </row>
    <row r="80" s="1" customFormat="1" spans="1:22">
      <c r="A80" s="3">
        <v>22765309487</v>
      </c>
      <c r="B80" s="1" t="s">
        <v>1267</v>
      </c>
      <c r="C80" s="1" t="s">
        <v>1293</v>
      </c>
      <c r="D80" s="1" t="s">
        <v>1294</v>
      </c>
      <c r="E80" s="1" t="s">
        <v>1295</v>
      </c>
      <c r="F80" s="1" t="s">
        <v>1059</v>
      </c>
      <c r="G80" s="1" t="s">
        <v>803</v>
      </c>
      <c r="H80" s="1" t="s">
        <v>804</v>
      </c>
      <c r="I80" s="1" t="s">
        <v>1296</v>
      </c>
      <c r="J80" s="1" t="s">
        <v>30</v>
      </c>
      <c r="K80" s="1" t="s">
        <v>1297</v>
      </c>
      <c r="L80" s="1" t="s">
        <v>1297</v>
      </c>
      <c r="M80" s="1" t="s">
        <v>807</v>
      </c>
      <c r="N80" s="1" t="s">
        <v>807</v>
      </c>
      <c r="O80" s="1" t="s">
        <v>808</v>
      </c>
      <c r="P80" s="1" t="s">
        <v>809</v>
      </c>
      <c r="Q80" s="1" t="s">
        <v>810</v>
      </c>
      <c r="R80" s="1" t="s">
        <v>1298</v>
      </c>
      <c r="S80" s="1" t="s">
        <v>812</v>
      </c>
      <c r="T80" s="1" t="s">
        <v>813</v>
      </c>
      <c r="U80" s="1" t="s">
        <v>814</v>
      </c>
      <c r="V80" s="1" t="s">
        <v>860</v>
      </c>
    </row>
    <row r="81" s="1" customFormat="1" spans="1:22">
      <c r="A81" s="3">
        <v>999222763550519</v>
      </c>
      <c r="B81" s="1" t="s">
        <v>1267</v>
      </c>
      <c r="C81" s="1" t="s">
        <v>1299</v>
      </c>
      <c r="D81" s="1" t="s">
        <v>1300</v>
      </c>
      <c r="E81" s="1" t="s">
        <v>1301</v>
      </c>
      <c r="F81" s="1" t="s">
        <v>1180</v>
      </c>
      <c r="G81" s="1" t="s">
        <v>803</v>
      </c>
      <c r="H81" s="1" t="s">
        <v>804</v>
      </c>
      <c r="I81" s="1" t="s">
        <v>1302</v>
      </c>
      <c r="J81" s="1" t="s">
        <v>30</v>
      </c>
      <c r="K81" s="1" t="s">
        <v>1303</v>
      </c>
      <c r="L81" s="1" t="s">
        <v>1303</v>
      </c>
      <c r="M81" s="1" t="s">
        <v>807</v>
      </c>
      <c r="N81" s="1" t="s">
        <v>807</v>
      </c>
      <c r="O81" s="1" t="s">
        <v>808</v>
      </c>
      <c r="P81" s="1" t="s">
        <v>809</v>
      </c>
      <c r="Q81" s="1" t="s">
        <v>810</v>
      </c>
      <c r="R81" s="1" t="s">
        <v>1304</v>
      </c>
      <c r="S81" s="1" t="s">
        <v>812</v>
      </c>
      <c r="T81" s="1" t="s">
        <v>813</v>
      </c>
      <c r="U81" s="1" t="s">
        <v>814</v>
      </c>
      <c r="V81" s="1" t="s">
        <v>1058</v>
      </c>
    </row>
    <row r="82" s="1" customFormat="1" spans="1:22">
      <c r="A82" s="3">
        <v>999222759954714</v>
      </c>
      <c r="B82" s="1" t="s">
        <v>1267</v>
      </c>
      <c r="C82" s="1" t="s">
        <v>1305</v>
      </c>
      <c r="D82" s="1" t="s">
        <v>992</v>
      </c>
      <c r="E82" s="1" t="s">
        <v>1306</v>
      </c>
      <c r="F82" s="1" t="s">
        <v>799</v>
      </c>
      <c r="G82" s="1" t="s">
        <v>803</v>
      </c>
      <c r="H82" s="1" t="s">
        <v>804</v>
      </c>
      <c r="I82" s="1" t="s">
        <v>1307</v>
      </c>
      <c r="J82" s="1" t="s">
        <v>30</v>
      </c>
      <c r="K82" s="1" t="s">
        <v>1308</v>
      </c>
      <c r="L82" s="1" t="s">
        <v>1308</v>
      </c>
      <c r="M82" s="1" t="s">
        <v>807</v>
      </c>
      <c r="N82" s="1" t="s">
        <v>807</v>
      </c>
      <c r="O82" s="1" t="s">
        <v>808</v>
      </c>
      <c r="P82" s="1" t="s">
        <v>809</v>
      </c>
      <c r="Q82" s="1" t="s">
        <v>810</v>
      </c>
      <c r="R82" s="1" t="s">
        <v>1309</v>
      </c>
      <c r="S82" s="1" t="s">
        <v>812</v>
      </c>
      <c r="T82" s="1" t="s">
        <v>813</v>
      </c>
      <c r="U82" s="1" t="s">
        <v>814</v>
      </c>
      <c r="V82" s="1" t="s">
        <v>850</v>
      </c>
    </row>
    <row r="83" s="1" customFormat="1" spans="1:22">
      <c r="A83" s="3">
        <v>999222758748621</v>
      </c>
      <c r="B83" s="1" t="s">
        <v>1267</v>
      </c>
      <c r="C83" s="1" t="s">
        <v>1310</v>
      </c>
      <c r="D83" s="1" t="s">
        <v>1311</v>
      </c>
      <c r="E83" s="1" t="s">
        <v>1312</v>
      </c>
      <c r="F83" s="1" t="s">
        <v>799</v>
      </c>
      <c r="G83" s="1" t="s">
        <v>803</v>
      </c>
      <c r="H83" s="1" t="s">
        <v>804</v>
      </c>
      <c r="I83" s="1" t="s">
        <v>1313</v>
      </c>
      <c r="J83" s="1" t="s">
        <v>30</v>
      </c>
      <c r="K83" s="1" t="s">
        <v>1314</v>
      </c>
      <c r="L83" s="1" t="s">
        <v>1314</v>
      </c>
      <c r="M83" s="1" t="s">
        <v>807</v>
      </c>
      <c r="N83" s="1" t="s">
        <v>807</v>
      </c>
      <c r="O83" s="1" t="s">
        <v>808</v>
      </c>
      <c r="P83" s="1" t="s">
        <v>809</v>
      </c>
      <c r="Q83" s="1" t="s">
        <v>810</v>
      </c>
      <c r="R83" s="1" t="s">
        <v>1315</v>
      </c>
      <c r="S83" s="1" t="s">
        <v>812</v>
      </c>
      <c r="T83" s="1" t="s">
        <v>813</v>
      </c>
      <c r="U83" s="1" t="s">
        <v>814</v>
      </c>
      <c r="V83" s="1" t="s">
        <v>843</v>
      </c>
    </row>
    <row r="84" s="1" customFormat="1" spans="1:22">
      <c r="A84" s="3">
        <v>999222758156634</v>
      </c>
      <c r="B84" s="1" t="s">
        <v>1267</v>
      </c>
      <c r="C84" s="1" t="s">
        <v>1316</v>
      </c>
      <c r="D84" s="1" t="s">
        <v>1317</v>
      </c>
      <c r="E84" s="1" t="s">
        <v>1318</v>
      </c>
      <c r="F84" s="1" t="s">
        <v>799</v>
      </c>
      <c r="G84" s="1" t="s">
        <v>803</v>
      </c>
      <c r="H84" s="1" t="s">
        <v>804</v>
      </c>
      <c r="I84" s="1" t="s">
        <v>1319</v>
      </c>
      <c r="J84" s="1" t="s">
        <v>30</v>
      </c>
      <c r="K84" s="1" t="s">
        <v>820</v>
      </c>
      <c r="L84" s="1" t="s">
        <v>820</v>
      </c>
      <c r="M84" s="1" t="s">
        <v>807</v>
      </c>
      <c r="N84" s="1" t="s">
        <v>807</v>
      </c>
      <c r="O84" s="1" t="s">
        <v>808</v>
      </c>
      <c r="P84" s="1" t="s">
        <v>809</v>
      </c>
      <c r="Q84" s="1" t="s">
        <v>810</v>
      </c>
      <c r="R84" s="1" t="s">
        <v>1320</v>
      </c>
      <c r="S84" s="1" t="s">
        <v>812</v>
      </c>
      <c r="T84" s="1" t="s">
        <v>813</v>
      </c>
      <c r="U84" s="1" t="s">
        <v>814</v>
      </c>
      <c r="V84" s="1" t="s">
        <v>850</v>
      </c>
    </row>
    <row r="85" s="1" customFormat="1" spans="1:22">
      <c r="A85" s="3">
        <v>999222757697546</v>
      </c>
      <c r="B85" s="1" t="s">
        <v>1267</v>
      </c>
      <c r="C85" s="1" t="s">
        <v>1321</v>
      </c>
      <c r="D85" s="1" t="s">
        <v>1322</v>
      </c>
      <c r="E85" s="1" t="s">
        <v>1323</v>
      </c>
      <c r="F85" s="1" t="s">
        <v>799</v>
      </c>
      <c r="G85" s="1" t="s">
        <v>803</v>
      </c>
      <c r="H85" s="1" t="s">
        <v>804</v>
      </c>
      <c r="I85" s="1" t="s">
        <v>1324</v>
      </c>
      <c r="J85" s="1" t="s">
        <v>30</v>
      </c>
      <c r="K85" s="1" t="s">
        <v>1325</v>
      </c>
      <c r="L85" s="1" t="s">
        <v>1325</v>
      </c>
      <c r="M85" s="1" t="s">
        <v>807</v>
      </c>
      <c r="N85" s="1" t="s">
        <v>807</v>
      </c>
      <c r="O85" s="1" t="s">
        <v>808</v>
      </c>
      <c r="P85" s="1" t="s">
        <v>809</v>
      </c>
      <c r="Q85" s="1" t="s">
        <v>810</v>
      </c>
      <c r="R85" s="1" t="s">
        <v>1326</v>
      </c>
      <c r="S85" s="1" t="s">
        <v>812</v>
      </c>
      <c r="T85" s="1" t="s">
        <v>813</v>
      </c>
      <c r="U85" s="1" t="s">
        <v>814</v>
      </c>
      <c r="V85" s="1" t="s">
        <v>1327</v>
      </c>
    </row>
    <row r="86" s="1" customFormat="1" spans="1:22">
      <c r="A86" s="3">
        <v>999222791690711</v>
      </c>
      <c r="B86" s="1" t="s">
        <v>1180</v>
      </c>
      <c r="C86" s="1" t="s">
        <v>1328</v>
      </c>
      <c r="D86" s="1" t="s">
        <v>1329</v>
      </c>
      <c r="E86" s="1" t="s">
        <v>1330</v>
      </c>
      <c r="F86" s="1" t="s">
        <v>799</v>
      </c>
      <c r="G86" s="1" t="s">
        <v>803</v>
      </c>
      <c r="H86" s="1" t="s">
        <v>804</v>
      </c>
      <c r="I86" s="1" t="s">
        <v>1331</v>
      </c>
      <c r="J86" s="1" t="s">
        <v>30</v>
      </c>
      <c r="K86" s="1" t="s">
        <v>1332</v>
      </c>
      <c r="L86" s="1" t="s">
        <v>1332</v>
      </c>
      <c r="M86" s="1" t="s">
        <v>807</v>
      </c>
      <c r="N86" s="1" t="s">
        <v>807</v>
      </c>
      <c r="O86" s="1" t="s">
        <v>808</v>
      </c>
      <c r="P86" s="1" t="s">
        <v>809</v>
      </c>
      <c r="Q86" s="1" t="s">
        <v>810</v>
      </c>
      <c r="R86" s="1" t="s">
        <v>1333</v>
      </c>
      <c r="S86" s="1" t="s">
        <v>812</v>
      </c>
      <c r="T86" s="1" t="s">
        <v>813</v>
      </c>
      <c r="U86" s="1" t="s">
        <v>814</v>
      </c>
      <c r="V86" s="1" t="s">
        <v>1148</v>
      </c>
    </row>
    <row r="87" s="1" customFormat="1" spans="1:22">
      <c r="A87" s="3">
        <v>999222753158907</v>
      </c>
      <c r="B87" s="1" t="s">
        <v>1267</v>
      </c>
      <c r="C87" s="1" t="s">
        <v>1334</v>
      </c>
      <c r="D87" s="1" t="s">
        <v>1335</v>
      </c>
      <c r="E87" s="1" t="s">
        <v>1336</v>
      </c>
      <c r="F87" s="1" t="s">
        <v>1267</v>
      </c>
      <c r="G87" s="1" t="s">
        <v>803</v>
      </c>
      <c r="H87" s="1" t="s">
        <v>804</v>
      </c>
      <c r="I87" s="1" t="s">
        <v>1337</v>
      </c>
      <c r="J87" s="1" t="s">
        <v>30</v>
      </c>
      <c r="K87" s="1" t="s">
        <v>1338</v>
      </c>
      <c r="L87" s="1" t="s">
        <v>1338</v>
      </c>
      <c r="M87" s="1" t="s">
        <v>807</v>
      </c>
      <c r="N87" s="1" t="s">
        <v>807</v>
      </c>
      <c r="O87" s="1" t="s">
        <v>808</v>
      </c>
      <c r="P87" s="1" t="s">
        <v>809</v>
      </c>
      <c r="Q87" s="1" t="s">
        <v>810</v>
      </c>
      <c r="R87" s="1" t="s">
        <v>1339</v>
      </c>
      <c r="S87" s="1" t="s">
        <v>812</v>
      </c>
      <c r="T87" s="1" t="s">
        <v>813</v>
      </c>
      <c r="U87" s="1" t="s">
        <v>814</v>
      </c>
      <c r="V87" s="1" t="s">
        <v>879</v>
      </c>
    </row>
    <row r="88" s="1" customFormat="1" spans="1:22">
      <c r="A88" s="1" t="s">
        <v>1340</v>
      </c>
      <c r="B88" s="1" t="s">
        <v>1341</v>
      </c>
      <c r="C88" s="1" t="s">
        <v>1342</v>
      </c>
      <c r="D88" s="1" t="s">
        <v>1343</v>
      </c>
      <c r="E88" s="1" t="s">
        <v>1344</v>
      </c>
      <c r="F88" s="1" t="s">
        <v>1341</v>
      </c>
      <c r="G88" s="1" t="s">
        <v>803</v>
      </c>
      <c r="H88" s="1" t="s">
        <v>804</v>
      </c>
      <c r="I88" s="1" t="s">
        <v>808</v>
      </c>
      <c r="J88" s="1" t="s">
        <v>1345</v>
      </c>
      <c r="K88" s="1" t="s">
        <v>808</v>
      </c>
      <c r="L88" s="1" t="s">
        <v>808</v>
      </c>
      <c r="M88" s="1" t="s">
        <v>807</v>
      </c>
      <c r="N88" s="1" t="s">
        <v>807</v>
      </c>
      <c r="O88" s="1" t="s">
        <v>808</v>
      </c>
      <c r="P88" s="1" t="s">
        <v>809</v>
      </c>
      <c r="Q88" s="1" t="s">
        <v>810</v>
      </c>
      <c r="R88" s="1" t="s">
        <v>1346</v>
      </c>
      <c r="S88" s="1" t="s">
        <v>812</v>
      </c>
      <c r="T88" s="1" t="s">
        <v>813</v>
      </c>
      <c r="U88" s="1" t="s">
        <v>814</v>
      </c>
      <c r="V88" s="1" t="s">
        <v>829</v>
      </c>
    </row>
    <row r="89" s="1" customFormat="1" spans="1:22">
      <c r="A89" s="3">
        <v>999222748229936</v>
      </c>
      <c r="B89" s="1" t="s">
        <v>1341</v>
      </c>
      <c r="C89" s="1" t="s">
        <v>1347</v>
      </c>
      <c r="D89" s="1" t="s">
        <v>1348</v>
      </c>
      <c r="E89" s="1" t="s">
        <v>1349</v>
      </c>
      <c r="F89" s="1" t="s">
        <v>1059</v>
      </c>
      <c r="G89" s="1" t="s">
        <v>803</v>
      </c>
      <c r="H89" s="1" t="s">
        <v>804</v>
      </c>
      <c r="I89" s="1" t="s">
        <v>1350</v>
      </c>
      <c r="J89" s="1" t="s">
        <v>30</v>
      </c>
      <c r="K89" s="1" t="s">
        <v>1351</v>
      </c>
      <c r="L89" s="1" t="s">
        <v>1351</v>
      </c>
      <c r="M89" s="1" t="s">
        <v>807</v>
      </c>
      <c r="N89" s="1" t="s">
        <v>807</v>
      </c>
      <c r="O89" s="1" t="s">
        <v>808</v>
      </c>
      <c r="P89" s="1" t="s">
        <v>809</v>
      </c>
      <c r="Q89" s="1" t="s">
        <v>810</v>
      </c>
      <c r="R89" s="1" t="s">
        <v>1352</v>
      </c>
      <c r="S89" s="1" t="s">
        <v>812</v>
      </c>
      <c r="T89" s="1" t="s">
        <v>813</v>
      </c>
      <c r="U89" s="1" t="s">
        <v>814</v>
      </c>
      <c r="V89" s="1" t="s">
        <v>843</v>
      </c>
    </row>
    <row r="90" s="1" customFormat="1" spans="1:22">
      <c r="A90" s="3">
        <v>999222747599216</v>
      </c>
      <c r="B90" s="1" t="s">
        <v>1341</v>
      </c>
      <c r="C90" s="1" t="s">
        <v>1353</v>
      </c>
      <c r="D90" s="1" t="s">
        <v>1354</v>
      </c>
      <c r="E90" s="1" t="s">
        <v>1355</v>
      </c>
      <c r="F90" s="1" t="s">
        <v>799</v>
      </c>
      <c r="G90" s="1" t="s">
        <v>803</v>
      </c>
      <c r="H90" s="1" t="s">
        <v>804</v>
      </c>
      <c r="I90" s="1" t="s">
        <v>1356</v>
      </c>
      <c r="J90" s="1" t="s">
        <v>30</v>
      </c>
      <c r="K90" s="1" t="s">
        <v>1357</v>
      </c>
      <c r="L90" s="1" t="s">
        <v>1357</v>
      </c>
      <c r="M90" s="1" t="s">
        <v>807</v>
      </c>
      <c r="N90" s="1" t="s">
        <v>807</v>
      </c>
      <c r="O90" s="1" t="s">
        <v>808</v>
      </c>
      <c r="P90" s="1" t="s">
        <v>809</v>
      </c>
      <c r="Q90" s="1" t="s">
        <v>810</v>
      </c>
      <c r="R90" s="1" t="s">
        <v>1358</v>
      </c>
      <c r="S90" s="1" t="s">
        <v>812</v>
      </c>
      <c r="T90" s="1" t="s">
        <v>813</v>
      </c>
      <c r="U90" s="1" t="s">
        <v>814</v>
      </c>
      <c r="V90" s="1" t="s">
        <v>836</v>
      </c>
    </row>
    <row r="91" s="1" customFormat="1" spans="1:22">
      <c r="A91" s="3">
        <v>999222746271993</v>
      </c>
      <c r="B91" s="1" t="s">
        <v>1341</v>
      </c>
      <c r="C91" s="1" t="s">
        <v>1359</v>
      </c>
      <c r="D91" s="1" t="s">
        <v>1360</v>
      </c>
      <c r="E91" s="1" t="s">
        <v>1361</v>
      </c>
      <c r="F91" s="1" t="s">
        <v>1180</v>
      </c>
      <c r="G91" s="1" t="s">
        <v>803</v>
      </c>
      <c r="H91" s="1" t="s">
        <v>804</v>
      </c>
      <c r="I91" s="1" t="s">
        <v>1362</v>
      </c>
      <c r="J91" s="1" t="s">
        <v>30</v>
      </c>
      <c r="K91" s="1" t="s">
        <v>1363</v>
      </c>
      <c r="L91" s="1" t="s">
        <v>1363</v>
      </c>
      <c r="M91" s="1" t="s">
        <v>807</v>
      </c>
      <c r="N91" s="1" t="s">
        <v>807</v>
      </c>
      <c r="O91" s="1" t="s">
        <v>808</v>
      </c>
      <c r="P91" s="1" t="s">
        <v>809</v>
      </c>
      <c r="Q91" s="1" t="s">
        <v>810</v>
      </c>
      <c r="R91" s="1" t="s">
        <v>1364</v>
      </c>
      <c r="S91" s="1" t="s">
        <v>812</v>
      </c>
      <c r="T91" s="1" t="s">
        <v>813</v>
      </c>
      <c r="U91" s="1" t="s">
        <v>814</v>
      </c>
      <c r="V91" s="1" t="s">
        <v>860</v>
      </c>
    </row>
    <row r="92" s="1" customFormat="1" spans="1:22">
      <c r="A92" s="3">
        <v>999222740178303</v>
      </c>
      <c r="B92" s="1" t="s">
        <v>1341</v>
      </c>
      <c r="C92" s="1" t="s">
        <v>1365</v>
      </c>
      <c r="D92" s="1" t="s">
        <v>1366</v>
      </c>
      <c r="E92" s="1" t="s">
        <v>1367</v>
      </c>
      <c r="F92" s="1" t="s">
        <v>799</v>
      </c>
      <c r="G92" s="1" t="s">
        <v>803</v>
      </c>
      <c r="H92" s="1" t="s">
        <v>804</v>
      </c>
      <c r="I92" s="1" t="s">
        <v>1368</v>
      </c>
      <c r="J92" s="1" t="s">
        <v>30</v>
      </c>
      <c r="K92" s="1" t="s">
        <v>1369</v>
      </c>
      <c r="L92" s="1" t="s">
        <v>1369</v>
      </c>
      <c r="M92" s="1" t="s">
        <v>807</v>
      </c>
      <c r="N92" s="1" t="s">
        <v>807</v>
      </c>
      <c r="O92" s="1" t="s">
        <v>808</v>
      </c>
      <c r="P92" s="1" t="s">
        <v>809</v>
      </c>
      <c r="Q92" s="1" t="s">
        <v>810</v>
      </c>
      <c r="R92" s="1" t="s">
        <v>1370</v>
      </c>
      <c r="S92" s="1" t="s">
        <v>812</v>
      </c>
      <c r="T92" s="1" t="s">
        <v>813</v>
      </c>
      <c r="U92" s="1" t="s">
        <v>814</v>
      </c>
      <c r="V92" s="1" t="s">
        <v>879</v>
      </c>
    </row>
    <row r="93" s="1" customFormat="1" spans="1:22">
      <c r="A93" s="3">
        <v>999222725265857</v>
      </c>
      <c r="B93" s="1" t="s">
        <v>1371</v>
      </c>
      <c r="C93" s="1" t="s">
        <v>1372</v>
      </c>
      <c r="D93" s="1" t="s">
        <v>1373</v>
      </c>
      <c r="E93" s="1" t="s">
        <v>1374</v>
      </c>
      <c r="F93" s="1" t="s">
        <v>799</v>
      </c>
      <c r="G93" s="1" t="s">
        <v>803</v>
      </c>
      <c r="H93" s="1" t="s">
        <v>804</v>
      </c>
      <c r="I93" s="1" t="s">
        <v>1375</v>
      </c>
      <c r="J93" s="1" t="s">
        <v>30</v>
      </c>
      <c r="K93" s="1" t="s">
        <v>1376</v>
      </c>
      <c r="L93" s="1" t="s">
        <v>1376</v>
      </c>
      <c r="M93" s="1" t="s">
        <v>807</v>
      </c>
      <c r="N93" s="1" t="s">
        <v>807</v>
      </c>
      <c r="O93" s="1" t="s">
        <v>808</v>
      </c>
      <c r="P93" s="1" t="s">
        <v>809</v>
      </c>
      <c r="Q93" s="1" t="s">
        <v>810</v>
      </c>
      <c r="R93" s="1" t="s">
        <v>1377</v>
      </c>
      <c r="S93" s="1" t="s">
        <v>812</v>
      </c>
      <c r="T93" s="1" t="s">
        <v>813</v>
      </c>
      <c r="U93" s="1" t="s">
        <v>814</v>
      </c>
      <c r="V93" s="1" t="s">
        <v>860</v>
      </c>
    </row>
    <row r="94" s="1" customFormat="1" spans="1:22">
      <c r="A94" s="3">
        <v>999222720507692</v>
      </c>
      <c r="B94" s="1" t="s">
        <v>1371</v>
      </c>
      <c r="C94" s="1" t="s">
        <v>1378</v>
      </c>
      <c r="D94" s="1" t="s">
        <v>1343</v>
      </c>
      <c r="E94" s="1" t="s">
        <v>1344</v>
      </c>
      <c r="F94" s="1" t="s">
        <v>1341</v>
      </c>
      <c r="G94" s="1" t="s">
        <v>803</v>
      </c>
      <c r="H94" s="1" t="s">
        <v>804</v>
      </c>
      <c r="I94" s="1" t="s">
        <v>1379</v>
      </c>
      <c r="J94" s="1" t="s">
        <v>30</v>
      </c>
      <c r="K94" s="1" t="s">
        <v>1380</v>
      </c>
      <c r="L94" s="1" t="s">
        <v>1380</v>
      </c>
      <c r="M94" s="1" t="s">
        <v>807</v>
      </c>
      <c r="N94" s="1" t="s">
        <v>807</v>
      </c>
      <c r="O94" s="1" t="s">
        <v>808</v>
      </c>
      <c r="P94" s="1" t="s">
        <v>809</v>
      </c>
      <c r="Q94" s="1" t="s">
        <v>810</v>
      </c>
      <c r="R94" s="1" t="s">
        <v>1381</v>
      </c>
      <c r="S94" s="1" t="s">
        <v>812</v>
      </c>
      <c r="T94" s="1" t="s">
        <v>813</v>
      </c>
      <c r="U94" s="1" t="s">
        <v>814</v>
      </c>
      <c r="V94" s="1" t="s">
        <v>829</v>
      </c>
    </row>
    <row r="95" s="1" customFormat="1" spans="1:22">
      <c r="A95" s="3">
        <v>999222710888980</v>
      </c>
      <c r="B95" s="1" t="s">
        <v>1371</v>
      </c>
      <c r="C95" s="1" t="s">
        <v>1382</v>
      </c>
      <c r="D95" s="1" t="s">
        <v>1383</v>
      </c>
      <c r="E95" s="1" t="s">
        <v>1384</v>
      </c>
      <c r="F95" s="1" t="s">
        <v>1059</v>
      </c>
      <c r="G95" s="1" t="s">
        <v>803</v>
      </c>
      <c r="H95" s="1" t="s">
        <v>804</v>
      </c>
      <c r="I95" s="1" t="s">
        <v>1385</v>
      </c>
      <c r="J95" s="1" t="s">
        <v>30</v>
      </c>
      <c r="K95" s="1" t="s">
        <v>1386</v>
      </c>
      <c r="L95" s="1" t="s">
        <v>1386</v>
      </c>
      <c r="M95" s="1" t="s">
        <v>807</v>
      </c>
      <c r="N95" s="1" t="s">
        <v>807</v>
      </c>
      <c r="O95" s="1" t="s">
        <v>808</v>
      </c>
      <c r="P95" s="1" t="s">
        <v>809</v>
      </c>
      <c r="Q95" s="1" t="s">
        <v>810</v>
      </c>
      <c r="R95" s="1" t="s">
        <v>1387</v>
      </c>
      <c r="S95" s="1" t="s">
        <v>812</v>
      </c>
      <c r="T95" s="1" t="s">
        <v>813</v>
      </c>
      <c r="U95" s="1" t="s">
        <v>814</v>
      </c>
      <c r="V95" s="1" t="s">
        <v>1051</v>
      </c>
    </row>
    <row r="96" s="1" customFormat="1" spans="1:22">
      <c r="A96" s="3">
        <v>999222706102021</v>
      </c>
      <c r="B96" s="1" t="s">
        <v>1388</v>
      </c>
      <c r="C96" s="1" t="s">
        <v>1389</v>
      </c>
      <c r="D96" s="1" t="s">
        <v>1390</v>
      </c>
      <c r="E96" s="1" t="s">
        <v>1391</v>
      </c>
      <c r="F96" s="1" t="s">
        <v>1059</v>
      </c>
      <c r="G96" s="1" t="s">
        <v>803</v>
      </c>
      <c r="H96" s="1" t="s">
        <v>804</v>
      </c>
      <c r="I96" s="1" t="s">
        <v>1392</v>
      </c>
      <c r="J96" s="1" t="s">
        <v>30</v>
      </c>
      <c r="K96" s="1" t="s">
        <v>1393</v>
      </c>
      <c r="L96" s="1" t="s">
        <v>1393</v>
      </c>
      <c r="M96" s="1" t="s">
        <v>807</v>
      </c>
      <c r="N96" s="1" t="s">
        <v>807</v>
      </c>
      <c r="O96" s="1" t="s">
        <v>808</v>
      </c>
      <c r="P96" s="1" t="s">
        <v>809</v>
      </c>
      <c r="Q96" s="1" t="s">
        <v>810</v>
      </c>
      <c r="R96" s="1" t="s">
        <v>1394</v>
      </c>
      <c r="S96" s="1" t="s">
        <v>812</v>
      </c>
      <c r="T96" s="1" t="s">
        <v>813</v>
      </c>
      <c r="U96" s="1" t="s">
        <v>814</v>
      </c>
      <c r="V96" s="1" t="s">
        <v>860</v>
      </c>
    </row>
    <row r="97" s="1" customFormat="1" spans="1:22">
      <c r="A97" s="3">
        <v>999222698320163</v>
      </c>
      <c r="B97" s="1" t="s">
        <v>1388</v>
      </c>
      <c r="C97" s="1" t="s">
        <v>1395</v>
      </c>
      <c r="D97" s="1" t="s">
        <v>1396</v>
      </c>
      <c r="E97" s="1" t="s">
        <v>1397</v>
      </c>
      <c r="F97" s="1" t="s">
        <v>1059</v>
      </c>
      <c r="G97" s="1" t="s">
        <v>803</v>
      </c>
      <c r="H97" s="1" t="s">
        <v>804</v>
      </c>
      <c r="I97" s="1" t="s">
        <v>1398</v>
      </c>
      <c r="J97" s="1" t="s">
        <v>30</v>
      </c>
      <c r="K97" s="1" t="s">
        <v>1399</v>
      </c>
      <c r="L97" s="1" t="s">
        <v>1399</v>
      </c>
      <c r="M97" s="1" t="s">
        <v>807</v>
      </c>
      <c r="N97" s="1" t="s">
        <v>807</v>
      </c>
      <c r="O97" s="1" t="s">
        <v>808</v>
      </c>
      <c r="P97" s="1" t="s">
        <v>809</v>
      </c>
      <c r="Q97" s="1" t="s">
        <v>810</v>
      </c>
      <c r="R97" s="1" t="s">
        <v>1400</v>
      </c>
      <c r="S97" s="1" t="s">
        <v>812</v>
      </c>
      <c r="T97" s="1" t="s">
        <v>813</v>
      </c>
      <c r="U97" s="1" t="s">
        <v>814</v>
      </c>
      <c r="V97" s="1" t="s">
        <v>1135</v>
      </c>
    </row>
    <row r="98" s="1" customFormat="1" spans="1:22">
      <c r="A98" s="3">
        <v>999222691520847</v>
      </c>
      <c r="B98" s="1" t="s">
        <v>1388</v>
      </c>
      <c r="C98" s="1" t="s">
        <v>1401</v>
      </c>
      <c r="D98" s="1" t="s">
        <v>1402</v>
      </c>
      <c r="E98" s="1" t="s">
        <v>1403</v>
      </c>
      <c r="F98" s="1" t="s">
        <v>799</v>
      </c>
      <c r="G98" s="1" t="s">
        <v>803</v>
      </c>
      <c r="H98" s="1" t="s">
        <v>804</v>
      </c>
      <c r="I98" s="1" t="s">
        <v>1404</v>
      </c>
      <c r="J98" s="1" t="s">
        <v>30</v>
      </c>
      <c r="K98" s="1" t="s">
        <v>1405</v>
      </c>
      <c r="L98" s="1" t="s">
        <v>1405</v>
      </c>
      <c r="M98" s="1" t="s">
        <v>807</v>
      </c>
      <c r="N98" s="1" t="s">
        <v>807</v>
      </c>
      <c r="O98" s="1" t="s">
        <v>808</v>
      </c>
      <c r="P98" s="1" t="s">
        <v>809</v>
      </c>
      <c r="Q98" s="1" t="s">
        <v>810</v>
      </c>
      <c r="R98" s="1" t="s">
        <v>1406</v>
      </c>
      <c r="S98" s="1" t="s">
        <v>812</v>
      </c>
      <c r="T98" s="1" t="s">
        <v>813</v>
      </c>
      <c r="U98" s="1" t="s">
        <v>814</v>
      </c>
      <c r="V98" s="1" t="s">
        <v>860</v>
      </c>
    </row>
    <row r="99" s="1" customFormat="1" spans="1:22">
      <c r="A99" s="3">
        <v>999222677658653</v>
      </c>
      <c r="B99" s="1" t="s">
        <v>1407</v>
      </c>
      <c r="C99" s="1" t="s">
        <v>1408</v>
      </c>
      <c r="D99" s="1" t="s">
        <v>1409</v>
      </c>
      <c r="E99" s="1" t="s">
        <v>1410</v>
      </c>
      <c r="F99" s="1" t="s">
        <v>1341</v>
      </c>
      <c r="G99" s="1" t="s">
        <v>803</v>
      </c>
      <c r="H99" s="1" t="s">
        <v>804</v>
      </c>
      <c r="I99" s="1" t="s">
        <v>1411</v>
      </c>
      <c r="J99" s="1" t="s">
        <v>30</v>
      </c>
      <c r="K99" s="1" t="s">
        <v>1412</v>
      </c>
      <c r="L99" s="1" t="s">
        <v>808</v>
      </c>
      <c r="M99" s="1" t="s">
        <v>1413</v>
      </c>
      <c r="N99" s="1" t="s">
        <v>1414</v>
      </c>
      <c r="O99" s="1" t="s">
        <v>808</v>
      </c>
      <c r="P99" s="1" t="s">
        <v>809</v>
      </c>
      <c r="Q99" s="1" t="s">
        <v>810</v>
      </c>
      <c r="R99" s="1" t="s">
        <v>1415</v>
      </c>
      <c r="S99" s="1" t="s">
        <v>812</v>
      </c>
      <c r="T99" s="1" t="s">
        <v>813</v>
      </c>
      <c r="U99" s="1" t="s">
        <v>814</v>
      </c>
      <c r="V99" s="1" t="s">
        <v>892</v>
      </c>
    </row>
    <row r="100" s="1" customFormat="1" spans="1:22">
      <c r="A100" s="3">
        <v>999222673704897</v>
      </c>
      <c r="B100" s="1" t="s">
        <v>1407</v>
      </c>
      <c r="C100" s="1" t="s">
        <v>1416</v>
      </c>
      <c r="D100" s="1" t="s">
        <v>1046</v>
      </c>
      <c r="E100" s="1" t="s">
        <v>1417</v>
      </c>
      <c r="F100" s="1" t="s">
        <v>799</v>
      </c>
      <c r="G100" s="1" t="s">
        <v>803</v>
      </c>
      <c r="H100" s="1" t="s">
        <v>804</v>
      </c>
      <c r="I100" s="1" t="s">
        <v>1418</v>
      </c>
      <c r="J100" s="1" t="s">
        <v>30</v>
      </c>
      <c r="K100" s="1" t="s">
        <v>1419</v>
      </c>
      <c r="L100" s="1" t="s">
        <v>1419</v>
      </c>
      <c r="M100" s="1" t="s">
        <v>807</v>
      </c>
      <c r="N100" s="1" t="s">
        <v>807</v>
      </c>
      <c r="O100" s="1" t="s">
        <v>808</v>
      </c>
      <c r="P100" s="1" t="s">
        <v>809</v>
      </c>
      <c r="Q100" s="1" t="s">
        <v>810</v>
      </c>
      <c r="R100" s="1" t="s">
        <v>1420</v>
      </c>
      <c r="S100" s="1" t="s">
        <v>812</v>
      </c>
      <c r="T100" s="1" t="s">
        <v>813</v>
      </c>
      <c r="U100" s="1" t="s">
        <v>814</v>
      </c>
      <c r="V100" s="1" t="s">
        <v>1051</v>
      </c>
    </row>
    <row r="101" s="1" customFormat="1" spans="1:22">
      <c r="A101" s="3">
        <v>999222673464598</v>
      </c>
      <c r="B101" s="1" t="s">
        <v>1407</v>
      </c>
      <c r="C101" s="1" t="s">
        <v>1421</v>
      </c>
      <c r="D101" s="1" t="s">
        <v>1046</v>
      </c>
      <c r="E101" s="1" t="s">
        <v>1422</v>
      </c>
      <c r="F101" s="1" t="s">
        <v>799</v>
      </c>
      <c r="G101" s="1" t="s">
        <v>803</v>
      </c>
      <c r="H101" s="1" t="s">
        <v>804</v>
      </c>
      <c r="I101" s="1" t="s">
        <v>1423</v>
      </c>
      <c r="J101" s="1" t="s">
        <v>30</v>
      </c>
      <c r="K101" s="1" t="s">
        <v>1424</v>
      </c>
      <c r="L101" s="1" t="s">
        <v>1424</v>
      </c>
      <c r="M101" s="1" t="s">
        <v>807</v>
      </c>
      <c r="N101" s="1" t="s">
        <v>807</v>
      </c>
      <c r="O101" s="1" t="s">
        <v>808</v>
      </c>
      <c r="P101" s="1" t="s">
        <v>809</v>
      </c>
      <c r="Q101" s="1" t="s">
        <v>810</v>
      </c>
      <c r="R101" s="1" t="s">
        <v>1425</v>
      </c>
      <c r="S101" s="1" t="s">
        <v>812</v>
      </c>
      <c r="T101" s="1" t="s">
        <v>813</v>
      </c>
      <c r="U101" s="1" t="s">
        <v>814</v>
      </c>
      <c r="V101" s="1" t="s">
        <v>1051</v>
      </c>
    </row>
    <row r="102" s="1" customFormat="1" spans="1:22">
      <c r="A102" s="3">
        <v>999222670632851</v>
      </c>
      <c r="B102" s="1" t="s">
        <v>1426</v>
      </c>
      <c r="C102" s="1" t="s">
        <v>1427</v>
      </c>
      <c r="D102" s="1" t="s">
        <v>1428</v>
      </c>
      <c r="E102" s="1" t="s">
        <v>1429</v>
      </c>
      <c r="F102" s="1" t="s">
        <v>1180</v>
      </c>
      <c r="G102" s="1" t="s">
        <v>803</v>
      </c>
      <c r="H102" s="1" t="s">
        <v>804</v>
      </c>
      <c r="I102" s="1" t="s">
        <v>1430</v>
      </c>
      <c r="J102" s="1" t="s">
        <v>30</v>
      </c>
      <c r="K102" s="1" t="s">
        <v>1431</v>
      </c>
      <c r="L102" s="1" t="s">
        <v>1431</v>
      </c>
      <c r="M102" s="1" t="s">
        <v>807</v>
      </c>
      <c r="N102" s="1" t="s">
        <v>807</v>
      </c>
      <c r="O102" s="1" t="s">
        <v>808</v>
      </c>
      <c r="P102" s="1" t="s">
        <v>809</v>
      </c>
      <c r="Q102" s="1" t="s">
        <v>810</v>
      </c>
      <c r="R102" s="1" t="s">
        <v>1432</v>
      </c>
      <c r="S102" s="1" t="s">
        <v>812</v>
      </c>
      <c r="T102" s="1" t="s">
        <v>813</v>
      </c>
      <c r="U102" s="1" t="s">
        <v>814</v>
      </c>
      <c r="V102" s="1" t="s">
        <v>1037</v>
      </c>
    </row>
    <row r="103" s="1" customFormat="1" spans="1:22">
      <c r="A103" s="3">
        <v>999222658242193</v>
      </c>
      <c r="B103" s="1" t="s">
        <v>1426</v>
      </c>
      <c r="C103" s="1" t="s">
        <v>1433</v>
      </c>
      <c r="D103" s="1" t="s">
        <v>1434</v>
      </c>
      <c r="E103" s="1" t="s">
        <v>1435</v>
      </c>
      <c r="F103" s="1" t="s">
        <v>1059</v>
      </c>
      <c r="G103" s="1" t="s">
        <v>803</v>
      </c>
      <c r="H103" s="1" t="s">
        <v>804</v>
      </c>
      <c r="I103" s="1" t="s">
        <v>1436</v>
      </c>
      <c r="J103" s="1" t="s">
        <v>30</v>
      </c>
      <c r="K103" s="1" t="s">
        <v>1437</v>
      </c>
      <c r="L103" s="1" t="s">
        <v>1437</v>
      </c>
      <c r="M103" s="1" t="s">
        <v>807</v>
      </c>
      <c r="N103" s="1" t="s">
        <v>807</v>
      </c>
      <c r="O103" s="1" t="s">
        <v>808</v>
      </c>
      <c r="P103" s="1" t="s">
        <v>809</v>
      </c>
      <c r="Q103" s="1" t="s">
        <v>810</v>
      </c>
      <c r="R103" s="1" t="s">
        <v>1438</v>
      </c>
      <c r="S103" s="1" t="s">
        <v>812</v>
      </c>
      <c r="T103" s="1" t="s">
        <v>813</v>
      </c>
      <c r="U103" s="1" t="s">
        <v>814</v>
      </c>
      <c r="V103" s="1" t="s">
        <v>860</v>
      </c>
    </row>
    <row r="104" s="1" customFormat="1" spans="1:22">
      <c r="A104" s="3">
        <v>999222652567747</v>
      </c>
      <c r="B104" s="1" t="s">
        <v>1426</v>
      </c>
      <c r="C104" s="1" t="s">
        <v>1439</v>
      </c>
      <c r="D104" s="1" t="s">
        <v>1440</v>
      </c>
      <c r="E104" s="1" t="s">
        <v>1441</v>
      </c>
      <c r="F104" s="1" t="s">
        <v>1059</v>
      </c>
      <c r="G104" s="1" t="s">
        <v>803</v>
      </c>
      <c r="H104" s="1" t="s">
        <v>804</v>
      </c>
      <c r="I104" s="1" t="s">
        <v>1442</v>
      </c>
      <c r="J104" s="1" t="s">
        <v>30</v>
      </c>
      <c r="K104" s="1" t="s">
        <v>1443</v>
      </c>
      <c r="L104" s="1" t="s">
        <v>1443</v>
      </c>
      <c r="M104" s="1" t="s">
        <v>807</v>
      </c>
      <c r="N104" s="1" t="s">
        <v>807</v>
      </c>
      <c r="O104" s="1" t="s">
        <v>808</v>
      </c>
      <c r="P104" s="1" t="s">
        <v>809</v>
      </c>
      <c r="Q104" s="1" t="s">
        <v>810</v>
      </c>
      <c r="R104" s="1" t="s">
        <v>1444</v>
      </c>
      <c r="S104" s="1" t="s">
        <v>812</v>
      </c>
      <c r="T104" s="1" t="s">
        <v>813</v>
      </c>
      <c r="U104" s="1" t="s">
        <v>814</v>
      </c>
      <c r="V104" s="1" t="s">
        <v>860</v>
      </c>
    </row>
    <row r="105" s="1" customFormat="1" spans="1:22">
      <c r="A105" s="3">
        <v>22636218313</v>
      </c>
      <c r="B105" s="1" t="s">
        <v>1445</v>
      </c>
      <c r="C105" s="1" t="s">
        <v>1446</v>
      </c>
      <c r="D105" s="1" t="s">
        <v>1447</v>
      </c>
      <c r="E105" s="1" t="s">
        <v>1448</v>
      </c>
      <c r="F105" s="1" t="s">
        <v>799</v>
      </c>
      <c r="G105" s="1" t="s">
        <v>803</v>
      </c>
      <c r="H105" s="1" t="s">
        <v>804</v>
      </c>
      <c r="I105" s="1" t="s">
        <v>1449</v>
      </c>
      <c r="J105" s="1" t="s">
        <v>30</v>
      </c>
      <c r="K105" s="1" t="s">
        <v>1450</v>
      </c>
      <c r="L105" s="1" t="s">
        <v>1450</v>
      </c>
      <c r="M105" s="1" t="s">
        <v>807</v>
      </c>
      <c r="N105" s="1" t="s">
        <v>807</v>
      </c>
      <c r="O105" s="1" t="s">
        <v>808</v>
      </c>
      <c r="P105" s="1" t="s">
        <v>809</v>
      </c>
      <c r="Q105" s="1" t="s">
        <v>810</v>
      </c>
      <c r="R105" s="1" t="s">
        <v>1451</v>
      </c>
      <c r="S105" s="1" t="s">
        <v>812</v>
      </c>
      <c r="T105" s="1" t="s">
        <v>813</v>
      </c>
      <c r="U105" s="1" t="s">
        <v>814</v>
      </c>
      <c r="V105" s="1" t="s">
        <v>850</v>
      </c>
    </row>
    <row r="106" s="1" customFormat="1" spans="1:22">
      <c r="A106" s="3">
        <v>999222633763659</v>
      </c>
      <c r="B106" s="1" t="s">
        <v>1445</v>
      </c>
      <c r="C106" s="1" t="s">
        <v>1452</v>
      </c>
      <c r="D106" s="1" t="s">
        <v>1288</v>
      </c>
      <c r="E106" s="1" t="s">
        <v>1453</v>
      </c>
      <c r="F106" s="1" t="s">
        <v>799</v>
      </c>
      <c r="G106" s="1" t="s">
        <v>803</v>
      </c>
      <c r="H106" s="1" t="s">
        <v>804</v>
      </c>
      <c r="I106" s="1" t="s">
        <v>1454</v>
      </c>
      <c r="J106" s="1" t="s">
        <v>30</v>
      </c>
      <c r="K106" s="1" t="s">
        <v>1455</v>
      </c>
      <c r="L106" s="1" t="s">
        <v>1455</v>
      </c>
      <c r="M106" s="1" t="s">
        <v>807</v>
      </c>
      <c r="N106" s="1" t="s">
        <v>807</v>
      </c>
      <c r="O106" s="1" t="s">
        <v>808</v>
      </c>
      <c r="P106" s="1" t="s">
        <v>809</v>
      </c>
      <c r="Q106" s="1" t="s">
        <v>810</v>
      </c>
      <c r="R106" s="1" t="s">
        <v>1456</v>
      </c>
      <c r="S106" s="1" t="s">
        <v>812</v>
      </c>
      <c r="T106" s="1" t="s">
        <v>813</v>
      </c>
      <c r="U106" s="1" t="s">
        <v>814</v>
      </c>
      <c r="V106" s="1" t="s">
        <v>860</v>
      </c>
    </row>
    <row r="107" s="1" customFormat="1" spans="1:22">
      <c r="A107" s="3">
        <v>999222625262530</v>
      </c>
      <c r="B107" s="1" t="s">
        <v>1457</v>
      </c>
      <c r="C107" s="1" t="s">
        <v>1458</v>
      </c>
      <c r="D107" s="1" t="s">
        <v>1459</v>
      </c>
      <c r="E107" s="1" t="s">
        <v>1460</v>
      </c>
      <c r="F107" s="1" t="s">
        <v>1180</v>
      </c>
      <c r="G107" s="1" t="s">
        <v>803</v>
      </c>
      <c r="H107" s="1" t="s">
        <v>804</v>
      </c>
      <c r="I107" s="1" t="s">
        <v>1461</v>
      </c>
      <c r="J107" s="1" t="s">
        <v>30</v>
      </c>
      <c r="K107" s="1" t="s">
        <v>1462</v>
      </c>
      <c r="L107" s="1" t="s">
        <v>1462</v>
      </c>
      <c r="M107" s="1" t="s">
        <v>807</v>
      </c>
      <c r="N107" s="1" t="s">
        <v>807</v>
      </c>
      <c r="O107" s="1" t="s">
        <v>808</v>
      </c>
      <c r="P107" s="1" t="s">
        <v>809</v>
      </c>
      <c r="Q107" s="1" t="s">
        <v>810</v>
      </c>
      <c r="R107" s="1" t="s">
        <v>1463</v>
      </c>
      <c r="S107" s="1" t="s">
        <v>812</v>
      </c>
      <c r="T107" s="1" t="s">
        <v>813</v>
      </c>
      <c r="U107" s="1" t="s">
        <v>814</v>
      </c>
      <c r="V107" s="1" t="s">
        <v>1464</v>
      </c>
    </row>
    <row r="108" s="1" customFormat="1" spans="1:22">
      <c r="A108" s="3">
        <v>22617923145</v>
      </c>
      <c r="B108" s="1" t="s">
        <v>1457</v>
      </c>
      <c r="C108" s="1" t="s">
        <v>1465</v>
      </c>
      <c r="D108" s="1" t="s">
        <v>1466</v>
      </c>
      <c r="E108" s="1" t="s">
        <v>1467</v>
      </c>
      <c r="F108" s="1" t="s">
        <v>1267</v>
      </c>
      <c r="G108" s="1" t="s">
        <v>803</v>
      </c>
      <c r="H108" s="1" t="s">
        <v>804</v>
      </c>
      <c r="I108" s="1" t="s">
        <v>1468</v>
      </c>
      <c r="J108" s="1" t="s">
        <v>30</v>
      </c>
      <c r="K108" s="1" t="s">
        <v>1469</v>
      </c>
      <c r="L108" s="1" t="s">
        <v>1469</v>
      </c>
      <c r="M108" s="1" t="s">
        <v>807</v>
      </c>
      <c r="N108" s="1" t="s">
        <v>807</v>
      </c>
      <c r="O108" s="1" t="s">
        <v>808</v>
      </c>
      <c r="P108" s="1" t="s">
        <v>809</v>
      </c>
      <c r="Q108" s="1" t="s">
        <v>810</v>
      </c>
      <c r="R108" s="1" t="s">
        <v>1470</v>
      </c>
      <c r="S108" s="1" t="s">
        <v>812</v>
      </c>
      <c r="T108" s="1" t="s">
        <v>813</v>
      </c>
      <c r="U108" s="1" t="s">
        <v>814</v>
      </c>
      <c r="V108" s="1" t="s">
        <v>860</v>
      </c>
    </row>
    <row r="109" s="1" customFormat="1" spans="1:22">
      <c r="A109" s="3">
        <v>999222606981506</v>
      </c>
      <c r="B109" s="1" t="s">
        <v>1471</v>
      </c>
      <c r="C109" s="1" t="s">
        <v>1472</v>
      </c>
      <c r="D109" s="1" t="s">
        <v>1473</v>
      </c>
      <c r="E109" s="1" t="s">
        <v>1474</v>
      </c>
      <c r="F109" s="1" t="s">
        <v>799</v>
      </c>
      <c r="G109" s="1" t="s">
        <v>803</v>
      </c>
      <c r="H109" s="1" t="s">
        <v>804</v>
      </c>
      <c r="I109" s="1" t="s">
        <v>1475</v>
      </c>
      <c r="J109" s="1" t="s">
        <v>30</v>
      </c>
      <c r="K109" s="1" t="s">
        <v>1476</v>
      </c>
      <c r="L109" s="1" t="s">
        <v>1476</v>
      </c>
      <c r="M109" s="1" t="s">
        <v>807</v>
      </c>
      <c r="N109" s="1" t="s">
        <v>807</v>
      </c>
      <c r="O109" s="1" t="s">
        <v>808</v>
      </c>
      <c r="P109" s="1" t="s">
        <v>809</v>
      </c>
      <c r="Q109" s="1" t="s">
        <v>810</v>
      </c>
      <c r="R109" s="1" t="s">
        <v>1477</v>
      </c>
      <c r="S109" s="1" t="s">
        <v>812</v>
      </c>
      <c r="T109" s="1" t="s">
        <v>813</v>
      </c>
      <c r="U109" s="1" t="s">
        <v>1279</v>
      </c>
      <c r="V109" s="1" t="s">
        <v>850</v>
      </c>
    </row>
    <row r="110" s="1" customFormat="1" spans="1:22">
      <c r="A110" s="3">
        <v>999222591866007</v>
      </c>
      <c r="B110" s="1" t="s">
        <v>1471</v>
      </c>
      <c r="C110" s="1" t="s">
        <v>1478</v>
      </c>
      <c r="D110" s="1" t="s">
        <v>1479</v>
      </c>
      <c r="E110" s="1" t="s">
        <v>1480</v>
      </c>
      <c r="F110" s="1" t="s">
        <v>1341</v>
      </c>
      <c r="G110" s="1" t="s">
        <v>803</v>
      </c>
      <c r="H110" s="1" t="s">
        <v>804</v>
      </c>
      <c r="I110" s="1" t="s">
        <v>1481</v>
      </c>
      <c r="J110" s="1" t="s">
        <v>30</v>
      </c>
      <c r="K110" s="1" t="s">
        <v>1482</v>
      </c>
      <c r="L110" s="1" t="s">
        <v>1482</v>
      </c>
      <c r="M110" s="1" t="s">
        <v>807</v>
      </c>
      <c r="N110" s="1" t="s">
        <v>807</v>
      </c>
      <c r="O110" s="1" t="s">
        <v>808</v>
      </c>
      <c r="P110" s="1" t="s">
        <v>809</v>
      </c>
      <c r="Q110" s="1" t="s">
        <v>810</v>
      </c>
      <c r="R110" s="1" t="s">
        <v>1483</v>
      </c>
      <c r="S110" s="1" t="s">
        <v>812</v>
      </c>
      <c r="T110" s="1" t="s">
        <v>813</v>
      </c>
      <c r="U110" s="1" t="s">
        <v>814</v>
      </c>
      <c r="V110" s="1" t="s">
        <v>879</v>
      </c>
    </row>
    <row r="111" s="1" customFormat="1" spans="1:22">
      <c r="A111" s="3">
        <v>999222589355102</v>
      </c>
      <c r="B111" s="1" t="s">
        <v>1471</v>
      </c>
      <c r="C111" s="1" t="s">
        <v>1484</v>
      </c>
      <c r="D111" s="1" t="s">
        <v>1485</v>
      </c>
      <c r="E111" s="1" t="s">
        <v>1486</v>
      </c>
      <c r="F111" s="1" t="s">
        <v>1059</v>
      </c>
      <c r="G111" s="1" t="s">
        <v>803</v>
      </c>
      <c r="H111" s="1" t="s">
        <v>804</v>
      </c>
      <c r="I111" s="1" t="s">
        <v>1487</v>
      </c>
      <c r="J111" s="1" t="s">
        <v>30</v>
      </c>
      <c r="K111" s="1" t="s">
        <v>1488</v>
      </c>
      <c r="L111" s="1" t="s">
        <v>1488</v>
      </c>
      <c r="M111" s="1" t="s">
        <v>807</v>
      </c>
      <c r="N111" s="1" t="s">
        <v>807</v>
      </c>
      <c r="O111" s="1" t="s">
        <v>808</v>
      </c>
      <c r="P111" s="1" t="s">
        <v>809</v>
      </c>
      <c r="Q111" s="1" t="s">
        <v>810</v>
      </c>
      <c r="R111" s="1" t="s">
        <v>1489</v>
      </c>
      <c r="S111" s="1" t="s">
        <v>812</v>
      </c>
      <c r="T111" s="1" t="s">
        <v>813</v>
      </c>
      <c r="U111" s="1" t="s">
        <v>814</v>
      </c>
      <c r="V111" s="1" t="s">
        <v>843</v>
      </c>
    </row>
    <row r="112" s="1" customFormat="1" spans="1:22">
      <c r="A112" s="3">
        <v>999222808937244</v>
      </c>
      <c r="B112" s="1" t="s">
        <v>799</v>
      </c>
      <c r="C112" s="1" t="s">
        <v>1490</v>
      </c>
      <c r="D112" s="1" t="s">
        <v>1491</v>
      </c>
      <c r="E112" s="1" t="s">
        <v>1492</v>
      </c>
      <c r="F112" s="1" t="s">
        <v>799</v>
      </c>
      <c r="G112" s="1" t="s">
        <v>803</v>
      </c>
      <c r="H112" s="1" t="s">
        <v>804</v>
      </c>
      <c r="I112" s="1" t="s">
        <v>1493</v>
      </c>
      <c r="J112" s="1" t="s">
        <v>30</v>
      </c>
      <c r="K112" s="1" t="s">
        <v>1494</v>
      </c>
      <c r="L112" s="1" t="s">
        <v>1494</v>
      </c>
      <c r="M112" s="1" t="s">
        <v>807</v>
      </c>
      <c r="N112" s="1" t="s">
        <v>807</v>
      </c>
      <c r="O112" s="1" t="s">
        <v>808</v>
      </c>
      <c r="P112" s="1" t="s">
        <v>809</v>
      </c>
      <c r="Q112" s="1" t="s">
        <v>810</v>
      </c>
      <c r="R112" s="1" t="s">
        <v>1495</v>
      </c>
      <c r="S112" s="1" t="s">
        <v>812</v>
      </c>
      <c r="T112" s="1" t="s">
        <v>813</v>
      </c>
      <c r="U112" s="1" t="s">
        <v>814</v>
      </c>
      <c r="V112" s="1" t="s">
        <v>843</v>
      </c>
    </row>
    <row r="113" s="1" customFormat="1" spans="1:22">
      <c r="A113" s="3">
        <v>999222574171294</v>
      </c>
      <c r="B113" s="1" t="s">
        <v>1496</v>
      </c>
      <c r="C113" s="1" t="s">
        <v>1497</v>
      </c>
      <c r="D113" s="1" t="s">
        <v>1274</v>
      </c>
      <c r="E113" s="1" t="s">
        <v>1498</v>
      </c>
      <c r="F113" s="1" t="s">
        <v>1059</v>
      </c>
      <c r="G113" s="1" t="s">
        <v>803</v>
      </c>
      <c r="H113" s="1" t="s">
        <v>804</v>
      </c>
      <c r="I113" s="1" t="s">
        <v>1499</v>
      </c>
      <c r="J113" s="1" t="s">
        <v>30</v>
      </c>
      <c r="K113" s="1" t="s">
        <v>1500</v>
      </c>
      <c r="L113" s="1" t="s">
        <v>1500</v>
      </c>
      <c r="M113" s="1" t="s">
        <v>807</v>
      </c>
      <c r="N113" s="1" t="s">
        <v>807</v>
      </c>
      <c r="O113" s="1" t="s">
        <v>808</v>
      </c>
      <c r="P113" s="1" t="s">
        <v>809</v>
      </c>
      <c r="Q113" s="1" t="s">
        <v>810</v>
      </c>
      <c r="R113" s="1" t="s">
        <v>1501</v>
      </c>
      <c r="S113" s="1" t="s">
        <v>812</v>
      </c>
      <c r="T113" s="1" t="s">
        <v>813</v>
      </c>
      <c r="U113" s="1" t="s">
        <v>814</v>
      </c>
      <c r="V113" s="1" t="s">
        <v>850</v>
      </c>
    </row>
    <row r="114" s="1" customFormat="1" spans="1:22">
      <c r="A114" s="3">
        <v>999222573834408</v>
      </c>
      <c r="B114" s="1" t="s">
        <v>1496</v>
      </c>
      <c r="C114" s="1" t="s">
        <v>1502</v>
      </c>
      <c r="D114" s="1" t="s">
        <v>1503</v>
      </c>
      <c r="E114" s="1" t="s">
        <v>1504</v>
      </c>
      <c r="F114" s="1" t="s">
        <v>1267</v>
      </c>
      <c r="G114" s="1" t="s">
        <v>803</v>
      </c>
      <c r="H114" s="1" t="s">
        <v>804</v>
      </c>
      <c r="I114" s="1" t="s">
        <v>1505</v>
      </c>
      <c r="J114" s="1" t="s">
        <v>30</v>
      </c>
      <c r="K114" s="1" t="s">
        <v>1506</v>
      </c>
      <c r="L114" s="1" t="s">
        <v>1506</v>
      </c>
      <c r="M114" s="1" t="s">
        <v>807</v>
      </c>
      <c r="N114" s="1" t="s">
        <v>807</v>
      </c>
      <c r="O114" s="1" t="s">
        <v>808</v>
      </c>
      <c r="P114" s="1" t="s">
        <v>809</v>
      </c>
      <c r="Q114" s="1" t="s">
        <v>810</v>
      </c>
      <c r="R114" s="1" t="s">
        <v>1507</v>
      </c>
      <c r="S114" s="1" t="s">
        <v>812</v>
      </c>
      <c r="T114" s="1" t="s">
        <v>813</v>
      </c>
      <c r="U114" s="1" t="s">
        <v>814</v>
      </c>
      <c r="V114" s="1" t="s">
        <v>860</v>
      </c>
    </row>
    <row r="115" s="1" customFormat="1" spans="1:22">
      <c r="A115" s="3">
        <v>999222571236597</v>
      </c>
      <c r="B115" s="1" t="s">
        <v>1496</v>
      </c>
      <c r="C115" s="1" t="s">
        <v>1508</v>
      </c>
      <c r="D115" s="1" t="s">
        <v>1509</v>
      </c>
      <c r="E115" s="1" t="s">
        <v>1510</v>
      </c>
      <c r="F115" s="1" t="s">
        <v>1180</v>
      </c>
      <c r="G115" s="1" t="s">
        <v>803</v>
      </c>
      <c r="H115" s="1" t="s">
        <v>804</v>
      </c>
      <c r="I115" s="1" t="s">
        <v>1511</v>
      </c>
      <c r="J115" s="1" t="s">
        <v>30</v>
      </c>
      <c r="K115" s="1" t="s">
        <v>1512</v>
      </c>
      <c r="L115" s="1" t="s">
        <v>1512</v>
      </c>
      <c r="M115" s="1" t="s">
        <v>807</v>
      </c>
      <c r="N115" s="1" t="s">
        <v>807</v>
      </c>
      <c r="O115" s="1" t="s">
        <v>808</v>
      </c>
      <c r="P115" s="1" t="s">
        <v>809</v>
      </c>
      <c r="Q115" s="1" t="s">
        <v>810</v>
      </c>
      <c r="R115" s="1" t="s">
        <v>1513</v>
      </c>
      <c r="S115" s="1" t="s">
        <v>812</v>
      </c>
      <c r="T115" s="1" t="s">
        <v>813</v>
      </c>
      <c r="U115" s="1" t="s">
        <v>814</v>
      </c>
      <c r="V115" s="1" t="s">
        <v>1514</v>
      </c>
    </row>
    <row r="116" s="1" customFormat="1" spans="1:22">
      <c r="A116" s="3">
        <v>999222559580419</v>
      </c>
      <c r="B116" s="1" t="s">
        <v>1515</v>
      </c>
      <c r="C116" s="1" t="s">
        <v>1516</v>
      </c>
      <c r="D116" s="1" t="s">
        <v>1503</v>
      </c>
      <c r="E116" s="1" t="s">
        <v>1517</v>
      </c>
      <c r="F116" s="1" t="s">
        <v>1059</v>
      </c>
      <c r="G116" s="1" t="s">
        <v>803</v>
      </c>
      <c r="H116" s="1" t="s">
        <v>804</v>
      </c>
      <c r="I116" s="1" t="s">
        <v>1518</v>
      </c>
      <c r="J116" s="1" t="s">
        <v>30</v>
      </c>
      <c r="K116" s="1" t="s">
        <v>1519</v>
      </c>
      <c r="L116" s="1" t="s">
        <v>1519</v>
      </c>
      <c r="M116" s="1" t="s">
        <v>807</v>
      </c>
      <c r="N116" s="1" t="s">
        <v>807</v>
      </c>
      <c r="O116" s="1" t="s">
        <v>808</v>
      </c>
      <c r="P116" s="1" t="s">
        <v>809</v>
      </c>
      <c r="Q116" s="1" t="s">
        <v>810</v>
      </c>
      <c r="R116" s="1" t="s">
        <v>1520</v>
      </c>
      <c r="S116" s="1" t="s">
        <v>812</v>
      </c>
      <c r="T116" s="1" t="s">
        <v>813</v>
      </c>
      <c r="U116" s="1" t="s">
        <v>814</v>
      </c>
      <c r="V116" s="1" t="s">
        <v>860</v>
      </c>
    </row>
    <row r="117" s="1" customFormat="1" spans="1:22">
      <c r="A117" s="3">
        <v>999222557405881</v>
      </c>
      <c r="B117" s="1" t="s">
        <v>1515</v>
      </c>
      <c r="C117" s="1" t="s">
        <v>1521</v>
      </c>
      <c r="D117" s="1" t="s">
        <v>1447</v>
      </c>
      <c r="E117" s="1" t="s">
        <v>1522</v>
      </c>
      <c r="F117" s="1" t="s">
        <v>1059</v>
      </c>
      <c r="G117" s="1" t="s">
        <v>803</v>
      </c>
      <c r="H117" s="1" t="s">
        <v>804</v>
      </c>
      <c r="I117" s="1" t="s">
        <v>1523</v>
      </c>
      <c r="J117" s="1" t="s">
        <v>30</v>
      </c>
      <c r="K117" s="1" t="s">
        <v>1524</v>
      </c>
      <c r="L117" s="1" t="s">
        <v>1524</v>
      </c>
      <c r="M117" s="1" t="s">
        <v>807</v>
      </c>
      <c r="N117" s="1" t="s">
        <v>807</v>
      </c>
      <c r="O117" s="1" t="s">
        <v>808</v>
      </c>
      <c r="P117" s="1" t="s">
        <v>809</v>
      </c>
      <c r="Q117" s="1" t="s">
        <v>810</v>
      </c>
      <c r="R117" s="1" t="s">
        <v>1525</v>
      </c>
      <c r="S117" s="1" t="s">
        <v>812</v>
      </c>
      <c r="T117" s="1" t="s">
        <v>813</v>
      </c>
      <c r="U117" s="1" t="s">
        <v>814</v>
      </c>
      <c r="V117" s="1" t="s">
        <v>850</v>
      </c>
    </row>
    <row r="118" s="1" customFormat="1" spans="1:22">
      <c r="A118" s="3">
        <v>999222557264889</v>
      </c>
      <c r="B118" s="1" t="s">
        <v>1515</v>
      </c>
      <c r="C118" s="1" t="s">
        <v>1526</v>
      </c>
      <c r="D118" s="1" t="s">
        <v>1527</v>
      </c>
      <c r="E118" s="1" t="s">
        <v>1528</v>
      </c>
      <c r="F118" s="1" t="s">
        <v>1180</v>
      </c>
      <c r="G118" s="1" t="s">
        <v>803</v>
      </c>
      <c r="H118" s="1" t="s">
        <v>804</v>
      </c>
      <c r="I118" s="1" t="s">
        <v>1529</v>
      </c>
      <c r="J118" s="1" t="s">
        <v>30</v>
      </c>
      <c r="K118" s="1" t="s">
        <v>1530</v>
      </c>
      <c r="L118" s="1" t="s">
        <v>1530</v>
      </c>
      <c r="M118" s="1" t="s">
        <v>807</v>
      </c>
      <c r="N118" s="1" t="s">
        <v>807</v>
      </c>
      <c r="O118" s="1" t="s">
        <v>808</v>
      </c>
      <c r="P118" s="1" t="s">
        <v>809</v>
      </c>
      <c r="Q118" s="1" t="s">
        <v>810</v>
      </c>
      <c r="R118" s="1" t="s">
        <v>1531</v>
      </c>
      <c r="S118" s="1" t="s">
        <v>812</v>
      </c>
      <c r="T118" s="1" t="s">
        <v>813</v>
      </c>
      <c r="U118" s="1" t="s">
        <v>814</v>
      </c>
      <c r="V118" s="1" t="s">
        <v>860</v>
      </c>
    </row>
    <row r="119" s="1" customFormat="1" spans="1:22">
      <c r="A119" s="3">
        <v>999222539560218</v>
      </c>
      <c r="B119" s="1" t="s">
        <v>1532</v>
      </c>
      <c r="C119" s="1" t="s">
        <v>1533</v>
      </c>
      <c r="D119" s="1" t="s">
        <v>1534</v>
      </c>
      <c r="E119" s="1" t="s">
        <v>1535</v>
      </c>
      <c r="F119" s="1" t="s">
        <v>1059</v>
      </c>
      <c r="G119" s="1" t="s">
        <v>803</v>
      </c>
      <c r="H119" s="1" t="s">
        <v>804</v>
      </c>
      <c r="I119" s="1" t="s">
        <v>1536</v>
      </c>
      <c r="J119" s="1" t="s">
        <v>30</v>
      </c>
      <c r="K119" s="1" t="s">
        <v>1537</v>
      </c>
      <c r="L119" s="1" t="s">
        <v>1537</v>
      </c>
      <c r="M119" s="1" t="s">
        <v>807</v>
      </c>
      <c r="N119" s="1" t="s">
        <v>807</v>
      </c>
      <c r="O119" s="1" t="s">
        <v>808</v>
      </c>
      <c r="P119" s="1" t="s">
        <v>809</v>
      </c>
      <c r="Q119" s="1" t="s">
        <v>810</v>
      </c>
      <c r="R119" s="1" t="s">
        <v>1538</v>
      </c>
      <c r="S119" s="1" t="s">
        <v>812</v>
      </c>
      <c r="T119" s="1" t="s">
        <v>813</v>
      </c>
      <c r="U119" s="1" t="s">
        <v>814</v>
      </c>
      <c r="V119" s="1" t="s">
        <v>860</v>
      </c>
    </row>
    <row r="120" s="1" customFormat="1" spans="1:22">
      <c r="A120" s="3">
        <v>999222512822817</v>
      </c>
      <c r="B120" s="1" t="s">
        <v>1539</v>
      </c>
      <c r="C120" s="1" t="s">
        <v>1540</v>
      </c>
      <c r="D120" s="1" t="s">
        <v>1541</v>
      </c>
      <c r="E120" s="1" t="s">
        <v>1542</v>
      </c>
      <c r="F120" s="1" t="s">
        <v>1180</v>
      </c>
      <c r="G120" s="1" t="s">
        <v>803</v>
      </c>
      <c r="H120" s="1" t="s">
        <v>804</v>
      </c>
      <c r="I120" s="1" t="s">
        <v>1543</v>
      </c>
      <c r="J120" s="1" t="s">
        <v>30</v>
      </c>
      <c r="K120" s="1" t="s">
        <v>1544</v>
      </c>
      <c r="L120" s="1" t="s">
        <v>1544</v>
      </c>
      <c r="M120" s="1" t="s">
        <v>807</v>
      </c>
      <c r="N120" s="1" t="s">
        <v>807</v>
      </c>
      <c r="O120" s="1" t="s">
        <v>808</v>
      </c>
      <c r="P120" s="1" t="s">
        <v>809</v>
      </c>
      <c r="Q120" s="1" t="s">
        <v>810</v>
      </c>
      <c r="R120" s="1" t="s">
        <v>1545</v>
      </c>
      <c r="S120" s="1" t="s">
        <v>812</v>
      </c>
      <c r="T120" s="1" t="s">
        <v>813</v>
      </c>
      <c r="U120" s="1" t="s">
        <v>814</v>
      </c>
      <c r="V120" s="1" t="s">
        <v>1058</v>
      </c>
    </row>
    <row r="121" s="1" customFormat="1" spans="1:22">
      <c r="A121" s="3">
        <v>999222494956592</v>
      </c>
      <c r="B121" s="1" t="s">
        <v>1546</v>
      </c>
      <c r="C121" s="1" t="s">
        <v>1547</v>
      </c>
      <c r="D121" s="1" t="s">
        <v>1548</v>
      </c>
      <c r="E121" s="1" t="s">
        <v>1549</v>
      </c>
      <c r="F121" s="1" t="s">
        <v>799</v>
      </c>
      <c r="G121" s="1" t="s">
        <v>803</v>
      </c>
      <c r="H121" s="1" t="s">
        <v>804</v>
      </c>
      <c r="I121" s="1" t="s">
        <v>1550</v>
      </c>
      <c r="J121" s="1" t="s">
        <v>30</v>
      </c>
      <c r="K121" s="1" t="s">
        <v>1551</v>
      </c>
      <c r="L121" s="1" t="s">
        <v>1551</v>
      </c>
      <c r="M121" s="1" t="s">
        <v>807</v>
      </c>
      <c r="N121" s="1" t="s">
        <v>807</v>
      </c>
      <c r="O121" s="1" t="s">
        <v>808</v>
      </c>
      <c r="P121" s="1" t="s">
        <v>809</v>
      </c>
      <c r="Q121" s="1" t="s">
        <v>810</v>
      </c>
      <c r="R121" s="1" t="s">
        <v>1552</v>
      </c>
      <c r="S121" s="1" t="s">
        <v>812</v>
      </c>
      <c r="T121" s="1" t="s">
        <v>813</v>
      </c>
      <c r="U121" s="1" t="s">
        <v>814</v>
      </c>
      <c r="V121" s="1" t="s">
        <v>1553</v>
      </c>
    </row>
    <row r="122" s="1" customFormat="1" spans="1:22">
      <c r="A122" s="3">
        <v>999222493881789</v>
      </c>
      <c r="B122" s="1" t="s">
        <v>1546</v>
      </c>
      <c r="C122" s="1" t="s">
        <v>1554</v>
      </c>
      <c r="D122" s="1" t="s">
        <v>1555</v>
      </c>
      <c r="E122" s="1" t="s">
        <v>1556</v>
      </c>
      <c r="F122" s="1" t="s">
        <v>1267</v>
      </c>
      <c r="G122" s="1" t="s">
        <v>803</v>
      </c>
      <c r="H122" s="1" t="s">
        <v>804</v>
      </c>
      <c r="I122" s="1" t="s">
        <v>1557</v>
      </c>
      <c r="J122" s="1" t="s">
        <v>30</v>
      </c>
      <c r="K122" s="1" t="s">
        <v>1558</v>
      </c>
      <c r="L122" s="1" t="s">
        <v>1558</v>
      </c>
      <c r="M122" s="1" t="s">
        <v>807</v>
      </c>
      <c r="N122" s="1" t="s">
        <v>807</v>
      </c>
      <c r="O122" s="1" t="s">
        <v>808</v>
      </c>
      <c r="P122" s="1" t="s">
        <v>809</v>
      </c>
      <c r="Q122" s="1" t="s">
        <v>810</v>
      </c>
      <c r="R122" s="1" t="s">
        <v>1559</v>
      </c>
      <c r="S122" s="1" t="s">
        <v>812</v>
      </c>
      <c r="T122" s="1" t="s">
        <v>813</v>
      </c>
      <c r="U122" s="1" t="s">
        <v>814</v>
      </c>
      <c r="V122" s="1" t="s">
        <v>822</v>
      </c>
    </row>
    <row r="123" s="1" customFormat="1" spans="1:22">
      <c r="A123" s="3">
        <v>999222492247413</v>
      </c>
      <c r="B123" s="1" t="s">
        <v>1560</v>
      </c>
      <c r="C123" s="1" t="s">
        <v>1561</v>
      </c>
      <c r="D123" s="1" t="s">
        <v>1562</v>
      </c>
      <c r="E123" s="1" t="s">
        <v>1563</v>
      </c>
      <c r="F123" s="1" t="s">
        <v>1059</v>
      </c>
      <c r="G123" s="1" t="s">
        <v>803</v>
      </c>
      <c r="H123" s="1" t="s">
        <v>804</v>
      </c>
      <c r="I123" s="1" t="s">
        <v>1564</v>
      </c>
      <c r="J123" s="1" t="s">
        <v>30</v>
      </c>
      <c r="K123" s="1" t="s">
        <v>1565</v>
      </c>
      <c r="L123" s="1" t="s">
        <v>1565</v>
      </c>
      <c r="M123" s="1" t="s">
        <v>807</v>
      </c>
      <c r="N123" s="1" t="s">
        <v>807</v>
      </c>
      <c r="O123" s="1" t="s">
        <v>808</v>
      </c>
      <c r="P123" s="1" t="s">
        <v>809</v>
      </c>
      <c r="Q123" s="1" t="s">
        <v>810</v>
      </c>
      <c r="R123" s="1" t="s">
        <v>1566</v>
      </c>
      <c r="S123" s="1" t="s">
        <v>812</v>
      </c>
      <c r="T123" s="1" t="s">
        <v>813</v>
      </c>
      <c r="U123" s="1" t="s">
        <v>814</v>
      </c>
      <c r="V123" s="1" t="s">
        <v>1003</v>
      </c>
    </row>
    <row r="124" s="1" customFormat="1" spans="1:22">
      <c r="A124" s="3">
        <v>999222474371368</v>
      </c>
      <c r="B124" s="1" t="s">
        <v>1560</v>
      </c>
      <c r="C124" s="1" t="s">
        <v>1567</v>
      </c>
      <c r="D124" s="1" t="s">
        <v>1568</v>
      </c>
      <c r="E124" s="1" t="s">
        <v>1569</v>
      </c>
      <c r="F124" s="1" t="s">
        <v>799</v>
      </c>
      <c r="G124" s="1" t="s">
        <v>803</v>
      </c>
      <c r="H124" s="1" t="s">
        <v>804</v>
      </c>
      <c r="I124" s="1" t="s">
        <v>1570</v>
      </c>
      <c r="J124" s="1" t="s">
        <v>30</v>
      </c>
      <c r="K124" s="1" t="s">
        <v>1571</v>
      </c>
      <c r="L124" s="1" t="s">
        <v>1571</v>
      </c>
      <c r="M124" s="1" t="s">
        <v>807</v>
      </c>
      <c r="N124" s="1" t="s">
        <v>807</v>
      </c>
      <c r="O124" s="1" t="s">
        <v>808</v>
      </c>
      <c r="P124" s="1" t="s">
        <v>809</v>
      </c>
      <c r="Q124" s="1" t="s">
        <v>810</v>
      </c>
      <c r="R124" s="1" t="s">
        <v>1572</v>
      </c>
      <c r="S124" s="1" t="s">
        <v>812</v>
      </c>
      <c r="T124" s="1" t="s">
        <v>813</v>
      </c>
      <c r="U124" s="1" t="s">
        <v>814</v>
      </c>
      <c r="V124" s="1" t="s">
        <v>843</v>
      </c>
    </row>
    <row r="125" s="1" customFormat="1" spans="1:22">
      <c r="A125" s="3">
        <v>999222753214007</v>
      </c>
      <c r="B125" s="1" t="s">
        <v>1267</v>
      </c>
      <c r="C125" s="1" t="s">
        <v>1573</v>
      </c>
      <c r="D125" s="1" t="s">
        <v>1574</v>
      </c>
      <c r="E125" s="1" t="s">
        <v>1575</v>
      </c>
      <c r="F125" s="1" t="s">
        <v>1267</v>
      </c>
      <c r="G125" s="1" t="s">
        <v>803</v>
      </c>
      <c r="H125" s="1" t="s">
        <v>804</v>
      </c>
      <c r="I125" s="1" t="s">
        <v>1576</v>
      </c>
      <c r="J125" s="1" t="s">
        <v>30</v>
      </c>
      <c r="K125" s="1" t="s">
        <v>1577</v>
      </c>
      <c r="L125" s="1" t="s">
        <v>1577</v>
      </c>
      <c r="M125" s="1" t="s">
        <v>807</v>
      </c>
      <c r="N125" s="1" t="s">
        <v>807</v>
      </c>
      <c r="O125" s="1" t="s">
        <v>808</v>
      </c>
      <c r="P125" s="1" t="s">
        <v>809</v>
      </c>
      <c r="Q125" s="1" t="s">
        <v>810</v>
      </c>
      <c r="R125" s="1" t="s">
        <v>1578</v>
      </c>
      <c r="S125" s="1" t="s">
        <v>812</v>
      </c>
      <c r="T125" s="1" t="s">
        <v>813</v>
      </c>
      <c r="U125" s="1" t="s">
        <v>814</v>
      </c>
      <c r="V125" s="1" t="s">
        <v>843</v>
      </c>
    </row>
    <row r="126" s="1" customFormat="1" spans="1:22">
      <c r="A126" s="3">
        <v>22388019313</v>
      </c>
      <c r="B126" s="1" t="s">
        <v>1579</v>
      </c>
      <c r="C126" s="1" t="s">
        <v>1580</v>
      </c>
      <c r="D126" s="1" t="s">
        <v>1581</v>
      </c>
      <c r="E126" s="1" t="s">
        <v>1582</v>
      </c>
      <c r="F126" s="1" t="s">
        <v>1371</v>
      </c>
      <c r="G126" s="1" t="s">
        <v>803</v>
      </c>
      <c r="H126" s="1" t="s">
        <v>804</v>
      </c>
      <c r="I126" s="1" t="s">
        <v>1583</v>
      </c>
      <c r="J126" s="1" t="s">
        <v>30</v>
      </c>
      <c r="K126" s="1" t="s">
        <v>1584</v>
      </c>
      <c r="L126" s="1" t="s">
        <v>1584</v>
      </c>
      <c r="M126" s="1" t="s">
        <v>807</v>
      </c>
      <c r="N126" s="1" t="s">
        <v>807</v>
      </c>
      <c r="O126" s="1" t="s">
        <v>808</v>
      </c>
      <c r="P126" s="1" t="s">
        <v>809</v>
      </c>
      <c r="Q126" s="1" t="s">
        <v>810</v>
      </c>
      <c r="R126" s="1" t="s">
        <v>1585</v>
      </c>
      <c r="S126" s="1" t="s">
        <v>812</v>
      </c>
      <c r="T126" s="1" t="s">
        <v>813</v>
      </c>
      <c r="U126" s="1" t="s">
        <v>814</v>
      </c>
      <c r="V126" s="1" t="s">
        <v>860</v>
      </c>
    </row>
    <row r="127" s="1" customFormat="1" spans="1:22">
      <c r="A127" s="3">
        <v>999222387673754</v>
      </c>
      <c r="B127" s="1" t="s">
        <v>1579</v>
      </c>
      <c r="C127" s="1" t="s">
        <v>1586</v>
      </c>
      <c r="D127" s="1" t="s">
        <v>1587</v>
      </c>
      <c r="E127" s="1" t="s">
        <v>1588</v>
      </c>
      <c r="F127" s="1" t="s">
        <v>799</v>
      </c>
      <c r="G127" s="1" t="s">
        <v>803</v>
      </c>
      <c r="H127" s="1" t="s">
        <v>804</v>
      </c>
      <c r="I127" s="1" t="s">
        <v>1589</v>
      </c>
      <c r="J127" s="1" t="s">
        <v>30</v>
      </c>
      <c r="K127" s="1" t="s">
        <v>1590</v>
      </c>
      <c r="L127" s="1" t="s">
        <v>1590</v>
      </c>
      <c r="M127" s="1" t="s">
        <v>807</v>
      </c>
      <c r="N127" s="1" t="s">
        <v>807</v>
      </c>
      <c r="O127" s="1" t="s">
        <v>808</v>
      </c>
      <c r="P127" s="1" t="s">
        <v>809</v>
      </c>
      <c r="Q127" s="1" t="s">
        <v>810</v>
      </c>
      <c r="R127" s="1" t="s">
        <v>1591</v>
      </c>
      <c r="S127" s="1" t="s">
        <v>812</v>
      </c>
      <c r="T127" s="1" t="s">
        <v>813</v>
      </c>
      <c r="U127" s="1" t="s">
        <v>814</v>
      </c>
      <c r="V127" s="1" t="s">
        <v>1037</v>
      </c>
    </row>
    <row r="128" s="1" customFormat="1" spans="1:22">
      <c r="A128" s="3">
        <v>999222383653672</v>
      </c>
      <c r="B128" s="1" t="s">
        <v>1592</v>
      </c>
      <c r="C128" s="1" t="s">
        <v>1593</v>
      </c>
      <c r="D128" s="1" t="s">
        <v>1594</v>
      </c>
      <c r="E128" s="1" t="s">
        <v>1595</v>
      </c>
      <c r="F128" s="1" t="s">
        <v>1180</v>
      </c>
      <c r="G128" s="1" t="s">
        <v>803</v>
      </c>
      <c r="H128" s="1" t="s">
        <v>804</v>
      </c>
      <c r="I128" s="1" t="s">
        <v>1596</v>
      </c>
      <c r="J128" s="1" t="s">
        <v>30</v>
      </c>
      <c r="K128" s="1" t="s">
        <v>1597</v>
      </c>
      <c r="L128" s="1" t="s">
        <v>1597</v>
      </c>
      <c r="M128" s="1" t="s">
        <v>807</v>
      </c>
      <c r="N128" s="1" t="s">
        <v>807</v>
      </c>
      <c r="O128" s="1" t="s">
        <v>808</v>
      </c>
      <c r="P128" s="1" t="s">
        <v>809</v>
      </c>
      <c r="Q128" s="1" t="s">
        <v>810</v>
      </c>
      <c r="R128" s="1" t="s">
        <v>1598</v>
      </c>
      <c r="S128" s="1" t="s">
        <v>812</v>
      </c>
      <c r="T128" s="1" t="s">
        <v>813</v>
      </c>
      <c r="U128" s="1" t="s">
        <v>1279</v>
      </c>
      <c r="V128" s="1" t="s">
        <v>892</v>
      </c>
    </row>
    <row r="129" s="1" customFormat="1" spans="1:22">
      <c r="A129" s="3">
        <v>999222373400350</v>
      </c>
      <c r="B129" s="1" t="s">
        <v>1592</v>
      </c>
      <c r="C129" s="1" t="s">
        <v>1599</v>
      </c>
      <c r="D129" s="1" t="s">
        <v>1600</v>
      </c>
      <c r="E129" s="1" t="s">
        <v>1601</v>
      </c>
      <c r="F129" s="1" t="s">
        <v>1059</v>
      </c>
      <c r="G129" s="1" t="s">
        <v>803</v>
      </c>
      <c r="H129" s="1" t="s">
        <v>804</v>
      </c>
      <c r="I129" s="1" t="s">
        <v>1602</v>
      </c>
      <c r="J129" s="1" t="s">
        <v>30</v>
      </c>
      <c r="K129" s="1" t="s">
        <v>1603</v>
      </c>
      <c r="L129" s="1" t="s">
        <v>1603</v>
      </c>
      <c r="M129" s="1" t="s">
        <v>807</v>
      </c>
      <c r="N129" s="1" t="s">
        <v>807</v>
      </c>
      <c r="O129" s="1" t="s">
        <v>808</v>
      </c>
      <c r="P129" s="1" t="s">
        <v>809</v>
      </c>
      <c r="Q129" s="1" t="s">
        <v>810</v>
      </c>
      <c r="R129" s="1" t="s">
        <v>1604</v>
      </c>
      <c r="S129" s="1" t="s">
        <v>812</v>
      </c>
      <c r="T129" s="1" t="s">
        <v>813</v>
      </c>
      <c r="U129" s="1" t="s">
        <v>814</v>
      </c>
      <c r="V129" s="1" t="s">
        <v>1058</v>
      </c>
    </row>
    <row r="130" s="1" customFormat="1" spans="1:22">
      <c r="A130" s="3">
        <v>999222353164555</v>
      </c>
      <c r="B130" s="1" t="s">
        <v>1605</v>
      </c>
      <c r="C130" s="1" t="s">
        <v>1606</v>
      </c>
      <c r="D130" s="1" t="s">
        <v>1607</v>
      </c>
      <c r="E130" s="1" t="s">
        <v>1608</v>
      </c>
      <c r="F130" s="1" t="s">
        <v>1059</v>
      </c>
      <c r="G130" s="1" t="s">
        <v>803</v>
      </c>
      <c r="H130" s="1" t="s">
        <v>804</v>
      </c>
      <c r="I130" s="1" t="s">
        <v>1609</v>
      </c>
      <c r="J130" s="1" t="s">
        <v>30</v>
      </c>
      <c r="K130" s="1" t="s">
        <v>1610</v>
      </c>
      <c r="L130" s="1" t="s">
        <v>1610</v>
      </c>
      <c r="M130" s="1" t="s">
        <v>807</v>
      </c>
      <c r="N130" s="1" t="s">
        <v>807</v>
      </c>
      <c r="O130" s="1" t="s">
        <v>808</v>
      </c>
      <c r="P130" s="1" t="s">
        <v>809</v>
      </c>
      <c r="Q130" s="1" t="s">
        <v>810</v>
      </c>
      <c r="R130" s="1" t="s">
        <v>1611</v>
      </c>
      <c r="S130" s="1" t="s">
        <v>812</v>
      </c>
      <c r="T130" s="1" t="s">
        <v>813</v>
      </c>
      <c r="U130" s="1" t="s">
        <v>814</v>
      </c>
      <c r="V130" s="1" t="s">
        <v>836</v>
      </c>
    </row>
    <row r="131" s="1" customFormat="1" spans="1:22">
      <c r="A131" s="3">
        <v>999222342191793</v>
      </c>
      <c r="B131" s="1" t="s">
        <v>1612</v>
      </c>
      <c r="C131" s="1" t="s">
        <v>1613</v>
      </c>
      <c r="D131" s="1" t="s">
        <v>1614</v>
      </c>
      <c r="E131" s="1" t="s">
        <v>1615</v>
      </c>
      <c r="F131" s="1" t="s">
        <v>1371</v>
      </c>
      <c r="G131" s="1" t="s">
        <v>803</v>
      </c>
      <c r="H131" s="1" t="s">
        <v>804</v>
      </c>
      <c r="I131" s="1" t="s">
        <v>1616</v>
      </c>
      <c r="J131" s="1" t="s">
        <v>30</v>
      </c>
      <c r="K131" s="1" t="s">
        <v>1617</v>
      </c>
      <c r="L131" s="1" t="s">
        <v>1617</v>
      </c>
      <c r="M131" s="1" t="s">
        <v>807</v>
      </c>
      <c r="N131" s="1" t="s">
        <v>807</v>
      </c>
      <c r="O131" s="1" t="s">
        <v>808</v>
      </c>
      <c r="P131" s="1" t="s">
        <v>809</v>
      </c>
      <c r="Q131" s="1" t="s">
        <v>810</v>
      </c>
      <c r="R131" s="1" t="s">
        <v>1618</v>
      </c>
      <c r="S131" s="1" t="s">
        <v>812</v>
      </c>
      <c r="T131" s="1" t="s">
        <v>813</v>
      </c>
      <c r="U131" s="1" t="s">
        <v>814</v>
      </c>
      <c r="V131" s="1" t="s">
        <v>1135</v>
      </c>
    </row>
    <row r="132" s="1" customFormat="1" spans="1:22">
      <c r="A132" s="3">
        <v>999222299987238</v>
      </c>
      <c r="B132" s="1" t="s">
        <v>1619</v>
      </c>
      <c r="C132" s="1" t="s">
        <v>1620</v>
      </c>
      <c r="D132" s="1" t="s">
        <v>1621</v>
      </c>
      <c r="E132" s="1" t="s">
        <v>1622</v>
      </c>
      <c r="F132" s="1" t="s">
        <v>1180</v>
      </c>
      <c r="G132" s="1" t="s">
        <v>803</v>
      </c>
      <c r="H132" s="1" t="s">
        <v>804</v>
      </c>
      <c r="I132" s="1" t="s">
        <v>1623</v>
      </c>
      <c r="J132" s="1" t="s">
        <v>30</v>
      </c>
      <c r="K132" s="1" t="s">
        <v>1624</v>
      </c>
      <c r="L132" s="1" t="s">
        <v>1624</v>
      </c>
      <c r="M132" s="1" t="s">
        <v>807</v>
      </c>
      <c r="N132" s="1" t="s">
        <v>807</v>
      </c>
      <c r="O132" s="1" t="s">
        <v>808</v>
      </c>
      <c r="P132" s="1" t="s">
        <v>809</v>
      </c>
      <c r="Q132" s="1" t="s">
        <v>810</v>
      </c>
      <c r="R132" s="1" t="s">
        <v>1625</v>
      </c>
      <c r="S132" s="1" t="s">
        <v>812</v>
      </c>
      <c r="T132" s="1" t="s">
        <v>813</v>
      </c>
      <c r="U132" s="1" t="s">
        <v>814</v>
      </c>
      <c r="V132" s="1" t="s">
        <v>1051</v>
      </c>
    </row>
    <row r="133" s="1" customFormat="1" spans="1:22">
      <c r="A133" s="3">
        <v>999222279564650</v>
      </c>
      <c r="B133" s="1" t="s">
        <v>1626</v>
      </c>
      <c r="C133" s="1" t="s">
        <v>1627</v>
      </c>
      <c r="D133" s="1" t="s">
        <v>1628</v>
      </c>
      <c r="E133" s="1" t="s">
        <v>1629</v>
      </c>
      <c r="F133" s="1" t="s">
        <v>1180</v>
      </c>
      <c r="G133" s="1" t="s">
        <v>803</v>
      </c>
      <c r="H133" s="1" t="s">
        <v>804</v>
      </c>
      <c r="I133" s="1" t="s">
        <v>1630</v>
      </c>
      <c r="J133" s="1" t="s">
        <v>30</v>
      </c>
      <c r="K133" s="1" t="s">
        <v>1631</v>
      </c>
      <c r="L133" s="1" t="s">
        <v>1631</v>
      </c>
      <c r="M133" s="1" t="s">
        <v>807</v>
      </c>
      <c r="N133" s="1" t="s">
        <v>807</v>
      </c>
      <c r="O133" s="1" t="s">
        <v>808</v>
      </c>
      <c r="P133" s="1" t="s">
        <v>809</v>
      </c>
      <c r="Q133" s="1" t="s">
        <v>810</v>
      </c>
      <c r="R133" s="1" t="s">
        <v>1632</v>
      </c>
      <c r="S133" s="1" t="s">
        <v>812</v>
      </c>
      <c r="T133" s="1" t="s">
        <v>813</v>
      </c>
      <c r="U133" s="1" t="s">
        <v>814</v>
      </c>
      <c r="V133" s="1" t="s">
        <v>1633</v>
      </c>
    </row>
    <row r="134" s="1" customFormat="1" spans="1:22">
      <c r="A134" s="3">
        <v>999222247385689</v>
      </c>
      <c r="B134" s="1" t="s">
        <v>1634</v>
      </c>
      <c r="C134" s="1" t="s">
        <v>1635</v>
      </c>
      <c r="D134" s="1" t="s">
        <v>1636</v>
      </c>
      <c r="E134" s="1" t="s">
        <v>1637</v>
      </c>
      <c r="F134" s="1" t="s">
        <v>1059</v>
      </c>
      <c r="G134" s="1" t="s">
        <v>803</v>
      </c>
      <c r="H134" s="1" t="s">
        <v>804</v>
      </c>
      <c r="I134" s="1" t="s">
        <v>1638</v>
      </c>
      <c r="J134" s="1" t="s">
        <v>30</v>
      </c>
      <c r="K134" s="1" t="s">
        <v>1639</v>
      </c>
      <c r="L134" s="1" t="s">
        <v>1639</v>
      </c>
      <c r="M134" s="1" t="s">
        <v>807</v>
      </c>
      <c r="N134" s="1" t="s">
        <v>807</v>
      </c>
      <c r="O134" s="1" t="s">
        <v>808</v>
      </c>
      <c r="P134" s="1" t="s">
        <v>809</v>
      </c>
      <c r="Q134" s="1" t="s">
        <v>810</v>
      </c>
      <c r="R134" s="1" t="s">
        <v>1640</v>
      </c>
      <c r="S134" s="1" t="s">
        <v>812</v>
      </c>
      <c r="T134" s="1" t="s">
        <v>813</v>
      </c>
      <c r="U134" s="1" t="s">
        <v>814</v>
      </c>
      <c r="V134" s="1" t="s">
        <v>1641</v>
      </c>
    </row>
    <row r="135" s="1" customFormat="1" spans="1:22">
      <c r="A135" s="3">
        <v>999222205733633</v>
      </c>
      <c r="B135" s="1" t="s">
        <v>1642</v>
      </c>
      <c r="C135" s="1" t="s">
        <v>1643</v>
      </c>
      <c r="D135" s="1" t="s">
        <v>1644</v>
      </c>
      <c r="E135" s="1" t="s">
        <v>1645</v>
      </c>
      <c r="F135" s="1" t="s">
        <v>1180</v>
      </c>
      <c r="G135" s="1" t="s">
        <v>803</v>
      </c>
      <c r="H135" s="1" t="s">
        <v>804</v>
      </c>
      <c r="I135" s="1" t="s">
        <v>1646</v>
      </c>
      <c r="J135" s="1" t="s">
        <v>30</v>
      </c>
      <c r="K135" s="1" t="s">
        <v>1647</v>
      </c>
      <c r="L135" s="1" t="s">
        <v>1647</v>
      </c>
      <c r="M135" s="1" t="s">
        <v>807</v>
      </c>
      <c r="N135" s="1" t="s">
        <v>807</v>
      </c>
      <c r="O135" s="1" t="s">
        <v>808</v>
      </c>
      <c r="P135" s="1" t="s">
        <v>809</v>
      </c>
      <c r="Q135" s="1" t="s">
        <v>810</v>
      </c>
      <c r="R135" s="1" t="s">
        <v>1648</v>
      </c>
      <c r="S135" s="1" t="s">
        <v>812</v>
      </c>
      <c r="T135" s="1" t="s">
        <v>813</v>
      </c>
      <c r="U135" s="1" t="s">
        <v>814</v>
      </c>
      <c r="V135" s="1" t="s">
        <v>843</v>
      </c>
    </row>
    <row r="136" s="1" customFormat="1" spans="1:22">
      <c r="A136" s="3">
        <v>999222197045093</v>
      </c>
      <c r="B136" s="1" t="s">
        <v>1649</v>
      </c>
      <c r="C136" s="1" t="s">
        <v>1650</v>
      </c>
      <c r="D136" s="1" t="s">
        <v>1651</v>
      </c>
      <c r="E136" s="1" t="s">
        <v>1652</v>
      </c>
      <c r="F136" s="1" t="s">
        <v>1180</v>
      </c>
      <c r="G136" s="1" t="s">
        <v>803</v>
      </c>
      <c r="H136" s="1" t="s">
        <v>804</v>
      </c>
      <c r="I136" s="1" t="s">
        <v>1653</v>
      </c>
      <c r="J136" s="1" t="s">
        <v>30</v>
      </c>
      <c r="K136" s="1" t="s">
        <v>1654</v>
      </c>
      <c r="L136" s="1" t="s">
        <v>1654</v>
      </c>
      <c r="M136" s="1" t="s">
        <v>807</v>
      </c>
      <c r="N136" s="1" t="s">
        <v>807</v>
      </c>
      <c r="O136" s="1" t="s">
        <v>808</v>
      </c>
      <c r="P136" s="1" t="s">
        <v>809</v>
      </c>
      <c r="Q136" s="1" t="s">
        <v>810</v>
      </c>
      <c r="R136" s="1" t="s">
        <v>1655</v>
      </c>
      <c r="S136" s="1" t="s">
        <v>812</v>
      </c>
      <c r="T136" s="1" t="s">
        <v>813</v>
      </c>
      <c r="U136" s="1" t="s">
        <v>814</v>
      </c>
      <c r="V136" s="1" t="s">
        <v>1514</v>
      </c>
    </row>
    <row r="137" s="1" customFormat="1" spans="1:22">
      <c r="A137" s="3">
        <v>999222104844258</v>
      </c>
      <c r="B137" s="1" t="s">
        <v>1656</v>
      </c>
      <c r="C137" s="1" t="s">
        <v>1657</v>
      </c>
      <c r="D137" s="1" t="s">
        <v>1658</v>
      </c>
      <c r="E137" s="1" t="s">
        <v>1659</v>
      </c>
      <c r="F137" s="1" t="s">
        <v>1059</v>
      </c>
      <c r="G137" s="1" t="s">
        <v>803</v>
      </c>
      <c r="H137" s="1" t="s">
        <v>804</v>
      </c>
      <c r="I137" s="1" t="s">
        <v>1660</v>
      </c>
      <c r="J137" s="1" t="s">
        <v>30</v>
      </c>
      <c r="K137" s="1" t="s">
        <v>1661</v>
      </c>
      <c r="L137" s="1" t="s">
        <v>1661</v>
      </c>
      <c r="M137" s="1" t="s">
        <v>807</v>
      </c>
      <c r="N137" s="1" t="s">
        <v>807</v>
      </c>
      <c r="O137" s="1" t="s">
        <v>808</v>
      </c>
      <c r="P137" s="1" t="s">
        <v>809</v>
      </c>
      <c r="Q137" s="1" t="s">
        <v>810</v>
      </c>
      <c r="R137" s="1" t="s">
        <v>1662</v>
      </c>
      <c r="S137" s="1" t="s">
        <v>812</v>
      </c>
      <c r="T137" s="1" t="s">
        <v>813</v>
      </c>
      <c r="U137" s="1" t="s">
        <v>814</v>
      </c>
      <c r="V137" s="1" t="s">
        <v>1058</v>
      </c>
    </row>
    <row r="138" s="1" customFormat="1" spans="1:22">
      <c r="A138" s="3">
        <v>999222053871862</v>
      </c>
      <c r="B138" s="1" t="s">
        <v>1663</v>
      </c>
      <c r="C138" s="1" t="s">
        <v>1664</v>
      </c>
      <c r="D138" s="1" t="s">
        <v>1665</v>
      </c>
      <c r="E138" s="1" t="s">
        <v>1666</v>
      </c>
      <c r="F138" s="1" t="s">
        <v>1059</v>
      </c>
      <c r="G138" s="1" t="s">
        <v>803</v>
      </c>
      <c r="H138" s="1" t="s">
        <v>804</v>
      </c>
      <c r="I138" s="1" t="s">
        <v>1667</v>
      </c>
      <c r="J138" s="1" t="s">
        <v>30</v>
      </c>
      <c r="K138" s="1" t="s">
        <v>1668</v>
      </c>
      <c r="L138" s="1" t="s">
        <v>1668</v>
      </c>
      <c r="M138" s="1" t="s">
        <v>807</v>
      </c>
      <c r="N138" s="1" t="s">
        <v>807</v>
      </c>
      <c r="O138" s="1" t="s">
        <v>808</v>
      </c>
      <c r="P138" s="1" t="s">
        <v>809</v>
      </c>
      <c r="Q138" s="1" t="s">
        <v>810</v>
      </c>
      <c r="R138" s="1" t="s">
        <v>1669</v>
      </c>
      <c r="S138" s="1" t="s">
        <v>812</v>
      </c>
      <c r="T138" s="1" t="s">
        <v>813</v>
      </c>
      <c r="U138" s="1" t="s">
        <v>814</v>
      </c>
      <c r="V138" s="1" t="s">
        <v>1058</v>
      </c>
    </row>
    <row r="139" s="1" customFormat="1" spans="1:22">
      <c r="A139" s="3">
        <v>999221980842183</v>
      </c>
      <c r="B139" s="1" t="s">
        <v>1670</v>
      </c>
      <c r="C139" s="1" t="s">
        <v>1671</v>
      </c>
      <c r="D139" s="1" t="s">
        <v>1672</v>
      </c>
      <c r="E139" s="1" t="s">
        <v>1673</v>
      </c>
      <c r="F139" s="1" t="s">
        <v>1341</v>
      </c>
      <c r="G139" s="1" t="s">
        <v>803</v>
      </c>
      <c r="H139" s="1" t="s">
        <v>804</v>
      </c>
      <c r="I139" s="1" t="s">
        <v>1674</v>
      </c>
      <c r="J139" s="1" t="s">
        <v>30</v>
      </c>
      <c r="K139" s="1" t="s">
        <v>1675</v>
      </c>
      <c r="L139" s="1" t="s">
        <v>1675</v>
      </c>
      <c r="M139" s="1" t="s">
        <v>807</v>
      </c>
      <c r="N139" s="1" t="s">
        <v>807</v>
      </c>
      <c r="O139" s="1" t="s">
        <v>808</v>
      </c>
      <c r="P139" s="1" t="s">
        <v>809</v>
      </c>
      <c r="Q139" s="1" t="s">
        <v>810</v>
      </c>
      <c r="R139" s="1" t="s">
        <v>1676</v>
      </c>
      <c r="S139" s="1" t="s">
        <v>812</v>
      </c>
      <c r="T139" s="1" t="s">
        <v>813</v>
      </c>
      <c r="U139" s="1" t="s">
        <v>814</v>
      </c>
      <c r="V139" s="1" t="s">
        <v>843</v>
      </c>
    </row>
    <row r="140" s="1" customFormat="1" spans="1:22">
      <c r="A140" s="3">
        <v>999222583872834</v>
      </c>
      <c r="B140" s="1" t="s">
        <v>1496</v>
      </c>
      <c r="C140" s="1" t="s">
        <v>1677</v>
      </c>
      <c r="D140" s="1" t="s">
        <v>1678</v>
      </c>
      <c r="E140" s="1" t="s">
        <v>1679</v>
      </c>
      <c r="F140" s="1" t="s">
        <v>799</v>
      </c>
      <c r="G140" s="1" t="s">
        <v>803</v>
      </c>
      <c r="H140" s="1" t="s">
        <v>804</v>
      </c>
      <c r="I140" s="1" t="s">
        <v>1680</v>
      </c>
      <c r="J140" s="1" t="s">
        <v>30</v>
      </c>
      <c r="K140" s="1" t="s">
        <v>1681</v>
      </c>
      <c r="L140" s="1" t="s">
        <v>1681</v>
      </c>
      <c r="M140" s="1" t="s">
        <v>807</v>
      </c>
      <c r="N140" s="1" t="s">
        <v>807</v>
      </c>
      <c r="O140" s="1" t="s">
        <v>808</v>
      </c>
      <c r="P140" s="1" t="s">
        <v>809</v>
      </c>
      <c r="Q140" s="1" t="s">
        <v>810</v>
      </c>
      <c r="R140" s="1" t="s">
        <v>1682</v>
      </c>
      <c r="S140" s="1" t="s">
        <v>812</v>
      </c>
      <c r="T140" s="1" t="s">
        <v>813</v>
      </c>
      <c r="U140" s="1" t="s">
        <v>814</v>
      </c>
      <c r="V140" s="1" t="s">
        <v>1148</v>
      </c>
    </row>
    <row r="141" s="1" customFormat="1" spans="1:22">
      <c r="A141" s="3">
        <v>999222775509067</v>
      </c>
      <c r="B141" s="1" t="s">
        <v>1180</v>
      </c>
      <c r="C141" s="1" t="s">
        <v>1683</v>
      </c>
      <c r="D141" s="1" t="s">
        <v>1684</v>
      </c>
      <c r="E141" s="1" t="s">
        <v>1685</v>
      </c>
      <c r="F141" s="1" t="s">
        <v>1059</v>
      </c>
      <c r="G141" s="1" t="s">
        <v>803</v>
      </c>
      <c r="H141" s="1" t="s">
        <v>804</v>
      </c>
      <c r="I141" s="1" t="s">
        <v>1686</v>
      </c>
      <c r="J141" s="1" t="s">
        <v>30</v>
      </c>
      <c r="K141" s="1" t="s">
        <v>1687</v>
      </c>
      <c r="L141" s="1" t="s">
        <v>1687</v>
      </c>
      <c r="M141" s="1" t="s">
        <v>807</v>
      </c>
      <c r="N141" s="1" t="s">
        <v>807</v>
      </c>
      <c r="O141" s="1" t="s">
        <v>808</v>
      </c>
      <c r="P141" s="1" t="s">
        <v>809</v>
      </c>
      <c r="Q141" s="1" t="s">
        <v>810</v>
      </c>
      <c r="R141" s="1" t="s">
        <v>1688</v>
      </c>
      <c r="S141" s="1" t="s">
        <v>812</v>
      </c>
      <c r="T141" s="1" t="s">
        <v>813</v>
      </c>
      <c r="U141" s="1" t="s">
        <v>814</v>
      </c>
      <c r="V141" s="1" t="s">
        <v>1689</v>
      </c>
    </row>
    <row r="142" s="1" customFormat="1" spans="1:22">
      <c r="A142" s="3">
        <v>999222458736825</v>
      </c>
      <c r="B142" s="1" t="s">
        <v>1690</v>
      </c>
      <c r="C142" s="1" t="s">
        <v>1691</v>
      </c>
      <c r="D142" s="1" t="s">
        <v>1692</v>
      </c>
      <c r="E142" s="1" t="s">
        <v>1693</v>
      </c>
      <c r="F142" s="1" t="s">
        <v>1180</v>
      </c>
      <c r="G142" s="1" t="s">
        <v>803</v>
      </c>
      <c r="H142" s="1" t="s">
        <v>804</v>
      </c>
      <c r="I142" s="1" t="s">
        <v>1694</v>
      </c>
      <c r="J142" s="1" t="s">
        <v>30</v>
      </c>
      <c r="K142" s="1" t="s">
        <v>1695</v>
      </c>
      <c r="L142" s="1" t="s">
        <v>1695</v>
      </c>
      <c r="M142" s="1" t="s">
        <v>807</v>
      </c>
      <c r="N142" s="1" t="s">
        <v>807</v>
      </c>
      <c r="O142" s="1" t="s">
        <v>808</v>
      </c>
      <c r="P142" s="1" t="s">
        <v>809</v>
      </c>
      <c r="Q142" s="1" t="s">
        <v>810</v>
      </c>
      <c r="R142" s="1" t="s">
        <v>1696</v>
      </c>
      <c r="S142" s="1" t="s">
        <v>812</v>
      </c>
      <c r="T142" s="1" t="s">
        <v>813</v>
      </c>
      <c r="U142" s="1" t="s">
        <v>814</v>
      </c>
      <c r="V142" s="1" t="s">
        <v>836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2023-02-23T01:54:24Z</dcterms:created>
  <dcterms:modified xsi:type="dcterms:W3CDTF">2023-02-23T02:13:51Z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9DF9B12B1098484A8EDB9B1018F5FAD2</vt:lpwstr>
  </property>
  <property fmtid="{D5CDD505-2E9C-101B-9397-08002B2CF9AE}" pid="3" name="KSOProductBuildVer">
    <vt:lpwstr>2052-11.1.0.13703</vt:lpwstr>
  </property>
</Properties>
</file>