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对账!$A$1:$X$118</definedName>
  </definedNames>
  <calcPr calcId="144525"/>
</workbook>
</file>

<file path=xl/sharedStrings.xml><?xml version="1.0" encoding="utf-8"?>
<sst xmlns="http://schemas.openxmlformats.org/spreadsheetml/2006/main" count="3835" uniqueCount="1215">
  <si>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</si>
  <si>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</si>
  <si>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</si>
  <si>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</si>
  <si>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</si>
  <si>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</si>
  <si>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</si>
  <si>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</si>
  <si>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</si>
  <si>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</si>
  <si>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</si>
  <si>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</si>
  <si>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</si>
  <si>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</si>
  <si>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</si>
  <si>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</si>
  <si>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</si>
  <si>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</si>
  <si>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</si>
  <si>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</si>
  <si>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</si>
  <si>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</si>
  <si>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</si>
  <si>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</si>
  <si>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</si>
  <si>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21144755680	</t>
  </si>
  <si>
    <t>Ctrip</t>
  </si>
  <si>
    <t>正常</t>
  </si>
  <si>
    <t>[科伦]祖里度假村(Zuri Resort)(97273995)</t>
  </si>
  <si>
    <t>尊贵特大床房&lt;今日特价 &gt;&lt;双人入住&gt;&lt;双早&gt;</t>
  </si>
  <si>
    <t>CNY</t>
  </si>
  <si>
    <t>Garcia/Myka,Garcia/Myka</t>
  </si>
  <si>
    <t>CA2019230224CNY</t>
  </si>
  <si>
    <t>未提现</t>
  </si>
  <si>
    <t>携程开票</t>
  </si>
  <si>
    <t xml:space="preserve">2707976	</t>
  </si>
  <si>
    <t xml:space="preserve">acknowledged	</t>
  </si>
  <si>
    <t xml:space="preserve">21444111361	</t>
  </si>
  <si>
    <t>[苏梅岛]拉维达萨米酒店(La Vida Samui)(45883788)</t>
  </si>
  <si>
    <t>豪华双床房&lt;双人入住&gt;&lt;双早&gt;</t>
  </si>
  <si>
    <t>Drews/Torsten</t>
  </si>
  <si>
    <t xml:space="preserve">2738348	</t>
  </si>
  <si>
    <t xml:space="preserve">4547	</t>
  </si>
  <si>
    <t xml:space="preserve">21837293629	</t>
  </si>
  <si>
    <t>[帕拉尼亚克]马尼拉新濠天地凯悦酒店(Hyatt Regency Manila City of Dreams)(5917305)</t>
  </si>
  <si>
    <t>凯悦双床房&lt;超值特惠&gt;&lt;双人入住&gt;&lt;不适用菲律宾客人&gt;&lt;双早&gt;</t>
  </si>
  <si>
    <t>KAO/JUNGHSING</t>
  </si>
  <si>
    <t xml:space="preserve">2821209	</t>
  </si>
  <si>
    <t xml:space="preserve">29025165	</t>
  </si>
  <si>
    <t xml:space="preserve">21846732646	</t>
  </si>
  <si>
    <t>[芭堤雅]芭堤雅阿瓦尼度假酒店 (SHA Extra Plus)(Avani Pattaya Resort (SHA Extra Plus))(5418586)</t>
  </si>
  <si>
    <t>海景阿瓦尼超级房(至少连住2晚及以上)&lt;特惠专享&gt;&lt;双人入住&gt;&lt;双早&gt;</t>
  </si>
  <si>
    <t>shephard/teddy</t>
  </si>
  <si>
    <t xml:space="preserve">2833451	</t>
  </si>
  <si>
    <t xml:space="preserve">61863595	</t>
  </si>
  <si>
    <t xml:space="preserve">21850413866	</t>
  </si>
  <si>
    <t>[曼谷]曼谷铂尔曼皇权酒店 (SHA Plus+)(Pullman Bangkok King Power)(1586177)</t>
  </si>
  <si>
    <t>高级房&lt;今日特价 &gt;&lt;双人入住&gt;&lt;不适用泰国客人&gt;&lt;无早&gt;</t>
  </si>
  <si>
    <t>an/soojin</t>
  </si>
  <si>
    <t xml:space="preserve">2840503	</t>
  </si>
  <si>
    <t xml:space="preserve">1171771	</t>
  </si>
  <si>
    <t xml:space="preserve">999221999790749	</t>
  </si>
  <si>
    <t>[拉普拉普]宿雾迈瑞柏高碧海度假村(Bluewater Maribago Beach Resort Cebu)(7333668)</t>
  </si>
  <si>
    <t>豪华房&lt;双人入住&gt;&lt;无早&gt;</t>
  </si>
  <si>
    <t>Spoeri/Kolja</t>
  </si>
  <si>
    <t xml:space="preserve">2900110	</t>
  </si>
  <si>
    <t xml:space="preserve">116994	</t>
  </si>
  <si>
    <t xml:space="preserve">999222028582791	</t>
  </si>
  <si>
    <t>[拉普拉普]皇宫水上乐园度假村(JPark Island Resort &amp; Waterpark)(5435570)</t>
  </si>
  <si>
    <t>豪华房&lt;特价大促销&gt;&lt;三人入住&gt;&lt;早餐&gt;</t>
  </si>
  <si>
    <t>Jambalsuren/Angarag,Jambalsuren/Angarag,Jambalsuren/Angarag</t>
  </si>
  <si>
    <t xml:space="preserve">2909555	</t>
  </si>
  <si>
    <t xml:space="preserve">6863848	</t>
  </si>
  <si>
    <t xml:space="preserve">999222126628162	</t>
  </si>
  <si>
    <t>[曼谷]曼谷拉差达瑞士酒店 (SHA Extra Plus)(Swissotel Bangkok Ratchada (SHA Extra Plus))(6003314)</t>
  </si>
  <si>
    <t>瑞士尊贵房&lt;今日特价 &gt;&lt;三人入住&gt;&lt;不适用泰国客人&gt;&lt;早餐&gt;</t>
  </si>
  <si>
    <t>Liu/liu yuanjie,zhang/zhang yun,liu/liu weizi,liu/liu garrison,li/li hongyu,zhang/zhang guoqiang</t>
  </si>
  <si>
    <t xml:space="preserve">2932909	</t>
  </si>
  <si>
    <t xml:space="preserve">2093700	</t>
  </si>
  <si>
    <t xml:space="preserve">999222144694293	</t>
  </si>
  <si>
    <t>[八打灵再也]皇家朱兰白沙罗酒店(Royale Chulan Damansara)(28528087)</t>
  </si>
  <si>
    <t>高级房&lt;双人入住&gt;&lt;双早&gt;</t>
  </si>
  <si>
    <t>Ali/Radiyah,Ali/Radiyah</t>
  </si>
  <si>
    <t xml:space="preserve">2937299	</t>
  </si>
  <si>
    <t xml:space="preserve">602862	</t>
  </si>
  <si>
    <t xml:space="preserve">999222205037086	</t>
  </si>
  <si>
    <t>[丹戎本雅]槟城彩虹天堂海滩度假村酒店(Rainbow Paradise Beach Resort Penang)(12127310)</t>
  </si>
  <si>
    <t>豪华一室特大床房&lt;双人入住&gt;&lt;双早&gt;</t>
  </si>
  <si>
    <t>SYUKRIAH BINTI SAIM/NUR,SYUKRIAH BINTI SAIM/NUR</t>
  </si>
  <si>
    <t xml:space="preserve">2950065	</t>
  </si>
  <si>
    <t xml:space="preserve">160860	</t>
  </si>
  <si>
    <t xml:space="preserve">999222244684219	</t>
  </si>
  <si>
    <t>[仁川]仁川机场贝斯特韦斯特精品酒店(Best Western Premier Incheon Airport Hotel)(5923817)</t>
  </si>
  <si>
    <t>豪华双床房&lt;双人入住&gt;&lt;无早&gt;</t>
  </si>
  <si>
    <t>Choi/Ji hwan</t>
  </si>
  <si>
    <t xml:space="preserve">2956873	</t>
  </si>
  <si>
    <t xml:space="preserve">23194499	</t>
  </si>
  <si>
    <t xml:space="preserve">999222265608398	</t>
  </si>
  <si>
    <t>[芭堤雅]芭堤雅盛泰澜幻影海滩度假村 (政府卫生认证)(Centara Grand Mirage Beach Resort Pattaya (SHA Extra Plus))(1593624)</t>
  </si>
  <si>
    <t>豪华海景家庭双床房&lt;三人入住&gt;&lt;适用于除泰国的亚洲客人&gt;&lt;早餐&gt;</t>
  </si>
  <si>
    <t>HAN/SEUNGJUN</t>
  </si>
  <si>
    <t xml:space="preserve">2961251	</t>
  </si>
  <si>
    <t xml:space="preserve">248168258	</t>
  </si>
  <si>
    <t xml:space="preserve">999222278331119	</t>
  </si>
  <si>
    <t>Brown/Hilwah,Brown/Hilwah,Brown/Hilwah,Brown/Hilwah</t>
  </si>
  <si>
    <t xml:space="preserve">2964322	</t>
  </si>
  <si>
    <t xml:space="preserve">603995/96/97	</t>
  </si>
  <si>
    <t xml:space="preserve">999222278462804	</t>
  </si>
  <si>
    <t>[帕赛市]马尼拉101酒店（多用途酒店）(Hotel 101 Manila (Multiple Use Hotel))(28525147)</t>
  </si>
  <si>
    <t>欢乐房&lt;今日特价 &gt;&lt;三人入住&gt;&lt;无早&gt;</t>
  </si>
  <si>
    <t>Serrano/Marjorie</t>
  </si>
  <si>
    <t xml:space="preserve">2964342	</t>
  </si>
  <si>
    <t xml:space="preserve">23624969	</t>
  </si>
  <si>
    <t xml:space="preserve">999222280668541	</t>
  </si>
  <si>
    <t>[曼谷]曼谷秋素坤逸酒店 (政府卫生认证)(Qiu Hotel Sukhumvit (SHA Plus+))(28597378)</t>
  </si>
  <si>
    <t>豪华房(无窗)&lt;今日特惠&gt;&lt;双人入住&gt;&lt;无早&gt;</t>
  </si>
  <si>
    <t>Srila/Pattamawan</t>
  </si>
  <si>
    <t xml:space="preserve">2965245	</t>
  </si>
  <si>
    <t xml:space="preserve">82296	</t>
  </si>
  <si>
    <t xml:space="preserve">999222320960478	</t>
  </si>
  <si>
    <t>[芭堤雅]达拉海角渡假村(Cape Dara Resort)(5470678)</t>
  </si>
  <si>
    <t>豪华房(连住3晚及以上)&lt;双人入住&gt;&lt;不适用泰国/印度次大陆客人&gt;&lt;双早&gt;</t>
  </si>
  <si>
    <t>Wu/Wanying,Gao/Ziyi</t>
  </si>
  <si>
    <t xml:space="preserve">2972944	</t>
  </si>
  <si>
    <t xml:space="preserve">487040	</t>
  </si>
  <si>
    <t xml:space="preserve">999222338433356	</t>
  </si>
  <si>
    <t>[哥打京那巴鲁]太平洋丝绸酒店(The Pacific Sutera)(5253518)</t>
  </si>
  <si>
    <t>豪华高尔夫景房 1张特大床&lt;双人入住&gt;&lt;不适用韩国客人&gt;&lt;双早&gt;</t>
  </si>
  <si>
    <t>Kim/Hyerin,Kim/Hyerin</t>
  </si>
  <si>
    <t xml:space="preserve">2975753	</t>
  </si>
  <si>
    <t xml:space="preserve">	</t>
  </si>
  <si>
    <t xml:space="preserve">999222345005566	</t>
  </si>
  <si>
    <t>[马六甲]马六甲峇峇家(Baba House Melaka)(99731513)</t>
  </si>
  <si>
    <t>豪华房&lt;双人入住&gt;&lt;双早&gt;</t>
  </si>
  <si>
    <t>Angraini Hartono/Lia,Angraini Hartono/Lia</t>
  </si>
  <si>
    <t xml:space="preserve">2976902	</t>
  </si>
  <si>
    <t xml:space="preserve">106924	</t>
  </si>
  <si>
    <t xml:space="preserve">999222359398056	</t>
  </si>
  <si>
    <t>[芽庄]芽庄洲际酒店(InterContinental Nha Trang, an IHG Hotel)(4398930)</t>
  </si>
  <si>
    <t>海景经典特大床房&lt;双人入住&gt;&lt;双早&gt;</t>
  </si>
  <si>
    <t>BAE/SUGYOUNG</t>
  </si>
  <si>
    <t xml:space="preserve">2979145	</t>
  </si>
  <si>
    <t xml:space="preserve">652916	</t>
  </si>
  <si>
    <t>取消</t>
  </si>
  <si>
    <t xml:space="preserve">999222382565582	</t>
  </si>
  <si>
    <t>[曼谷]曼谷香格里拉大酒店 (政府卫生认证)(Shangri-La Bangkok)(3243791)</t>
  </si>
  <si>
    <t>香格里拉楼豪华双床房&lt;双人入住&gt;&lt;双早&gt;</t>
  </si>
  <si>
    <t>NA/JONGHO</t>
  </si>
  <si>
    <t xml:space="preserve">2982920	</t>
  </si>
  <si>
    <t xml:space="preserve">11493655	</t>
  </si>
  <si>
    <t xml:space="preserve">999222404652231	</t>
  </si>
  <si>
    <t>尊贵双人房&lt;双人入住&gt;&lt;无早&gt;</t>
  </si>
  <si>
    <t>NA/SUN MYUNG</t>
  </si>
  <si>
    <t xml:space="preserve">2986364	</t>
  </si>
  <si>
    <t xml:space="preserve">23198106	</t>
  </si>
  <si>
    <t xml:space="preserve">999222410955069	</t>
  </si>
  <si>
    <t>[济州市]济州耽罗酒店(Tamna Stay Hotel Jeju)(28524828)</t>
  </si>
  <si>
    <t>海景豪华双人房&lt;双人入住&gt;&lt;无早&gt;</t>
  </si>
  <si>
    <t>KIM/DONGGEUM</t>
  </si>
  <si>
    <t xml:space="preserve">2987188	</t>
  </si>
  <si>
    <t xml:space="preserve">23199195	</t>
  </si>
  <si>
    <t xml:space="preserve">999222416307803	</t>
  </si>
  <si>
    <t>海景豪华双人房&lt;单人入住&gt;&lt;无早&gt;</t>
  </si>
  <si>
    <t>LEE/EUN JI</t>
  </si>
  <si>
    <t xml:space="preserve">2988092	</t>
  </si>
  <si>
    <t xml:space="preserve">23199194	</t>
  </si>
  <si>
    <t xml:space="preserve">999222421772538	</t>
  </si>
  <si>
    <t>[曼谷]曼谷阿文苏昆维特酒店(Avani Sukhumvit Bangkok)(39563757)</t>
  </si>
  <si>
    <t>阿瓦尼房-大床&lt;限量特价&gt;&lt;双人入住&gt;&lt;双早&gt;</t>
  </si>
  <si>
    <t>LIN/LAI KWAN</t>
  </si>
  <si>
    <t xml:space="preserve">2988632	</t>
  </si>
  <si>
    <t xml:space="preserve">468753	</t>
  </si>
  <si>
    <t xml:space="preserve">999222424805367	</t>
  </si>
  <si>
    <t>[济州市]济州君悦酒店(Grand Hyatt Jeju)(99810240)</t>
  </si>
  <si>
    <t>65平米特大床房&lt;双人入住&gt;&lt;双早&gt;</t>
  </si>
  <si>
    <t>JE/HAEMIN</t>
  </si>
  <si>
    <t xml:space="preserve">2989277	</t>
  </si>
  <si>
    <t xml:space="preserve">46022218	</t>
  </si>
  <si>
    <t xml:space="preserve">999222426382594	</t>
  </si>
  <si>
    <t>KIM/SOONMI</t>
  </si>
  <si>
    <t xml:space="preserve">2989584	</t>
  </si>
  <si>
    <t xml:space="preserve">23198224	</t>
  </si>
  <si>
    <t xml:space="preserve">999222434865011	</t>
  </si>
  <si>
    <t>[曼谷]曼谷索拉利亚西铁酒店(Solaria Nishitetsu Hotel Bangkok)(102642575)</t>
  </si>
  <si>
    <t>标准双床房&lt;特惠专享&gt;&lt;双人入住&gt;&lt;无早&gt;</t>
  </si>
  <si>
    <t>FAN/YUK TING</t>
  </si>
  <si>
    <t xml:space="preserve">2990880	</t>
  </si>
  <si>
    <t xml:space="preserve">250478925	</t>
  </si>
  <si>
    <t xml:space="preserve">999222439215069	</t>
  </si>
  <si>
    <t>[拉普拉普]种植园湾水疗度假村(Plantation Bay Resort and Spa)(6186732)</t>
  </si>
  <si>
    <t>礁湖畔双大床房&lt;今日特价 &gt;&lt;双人入住&gt;&lt;中宾&gt;&lt;无早&gt;</t>
  </si>
  <si>
    <t>Cyrene/Zamora&amp;JakeRelampagos,Cyrene/Zamora&amp;JakeRelampagos</t>
  </si>
  <si>
    <t xml:space="preserve">2991813	</t>
  </si>
  <si>
    <t xml:space="preserve">999222463747437	</t>
  </si>
  <si>
    <t>[邦帕利]盖特43机场酒店 (政府卫生认证)(Gate43 Airport Hotel (SHA Plus+))(95453304)</t>
  </si>
  <si>
    <t>池景豪华特大床房&lt;双人入住&gt;&lt;无早&gt;</t>
  </si>
  <si>
    <t>LEE/JUAN</t>
  </si>
  <si>
    <t xml:space="preserve">2995014	</t>
  </si>
  <si>
    <t xml:space="preserve">acknowledge	</t>
  </si>
  <si>
    <t xml:space="preserve">999222485744768	</t>
  </si>
  <si>
    <t>[普吉岛]普吉假日酒店 (政府卫生认证)(Holiday Inn Resort Phuket, an IHG Hotel  (SHA Extra Plus))(3031621)</t>
  </si>
  <si>
    <t>池景尊贵房（1张特大床，带阳台）&lt;双人入住&gt;&lt;双早&gt;</t>
  </si>
  <si>
    <t>YIN/Kai,SONG/Xiaohan</t>
  </si>
  <si>
    <t xml:space="preserve">2998504	</t>
  </si>
  <si>
    <t xml:space="preserve">13657797	</t>
  </si>
  <si>
    <t xml:space="preserve">999222493638701	</t>
  </si>
  <si>
    <t>Mai/Le</t>
  </si>
  <si>
    <t xml:space="preserve">2999212	</t>
  </si>
  <si>
    <t xml:space="preserve">999222496944378	</t>
  </si>
  <si>
    <t>[古晋]古晋河滨区途恩酒店(Tune Hotel Waterfront Kuching)(58593633)</t>
  </si>
  <si>
    <t>大床房(无窗)&lt;双人入住&gt;&lt;无早&gt;</t>
  </si>
  <si>
    <t>Al-Eraidi/Salih Aziz-Taher</t>
  </si>
  <si>
    <t xml:space="preserve">2999978	</t>
  </si>
  <si>
    <t xml:space="preserve">171149471	</t>
  </si>
  <si>
    <t xml:space="preserve">999222509739195	</t>
  </si>
  <si>
    <t>[釜山]侬新酒店(Nongshim Hotel)(28537275)</t>
  </si>
  <si>
    <t>豪华双床暖炕房&lt;双人入住&gt;&lt;无早&gt;</t>
  </si>
  <si>
    <t>Do/Yerim</t>
  </si>
  <si>
    <t xml:space="preserve">3001729	</t>
  </si>
  <si>
    <t xml:space="preserve">10660853	</t>
  </si>
  <si>
    <t xml:space="preserve">999222516074101	</t>
  </si>
  <si>
    <t>1特大床池景露台套房&lt;双人入住&gt;&lt;双早&gt;</t>
  </si>
  <si>
    <t>CUI/WEI,Yang/Jing</t>
  </si>
  <si>
    <t xml:space="preserve">3002977	</t>
  </si>
  <si>
    <t xml:space="preserve">13698797	</t>
  </si>
  <si>
    <t xml:space="preserve">999222516145142	</t>
  </si>
  <si>
    <t>Wang/Yao</t>
  </si>
  <si>
    <t xml:space="preserve">3002994	</t>
  </si>
  <si>
    <t xml:space="preserve">13698297	</t>
  </si>
  <si>
    <t xml:space="preserve">999222542609540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</si>
  <si>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</si>
  <si>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</si>
  <si>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TANG/YINUO,TANG/ZIQIN,ZHANG/SHUZHEN,ZHANG/SHULING</t>
  </si>
  <si>
    <t xml:space="preserve">3006093	</t>
  </si>
  <si>
    <t xml:space="preserve">251975469	</t>
  </si>
  <si>
    <t xml:space="preserve">999222543890355	</t>
  </si>
  <si>
    <t>[拉普拉普]麦克坦新镇萨沃伊酒店(Savoy Hotel Mactan Newtown)(92828783)</t>
  </si>
  <si>
    <t>豪华房(至少连住2晚及以上)&lt;特价大促销&gt;&lt;双人入住&gt;&lt;双早&gt;</t>
  </si>
  <si>
    <t>Kim/Do Hee</t>
  </si>
  <si>
    <t xml:space="preserve">3006379	</t>
  </si>
  <si>
    <t xml:space="preserve">64996	</t>
  </si>
  <si>
    <t xml:space="preserve">999222543902010	</t>
  </si>
  <si>
    <t>[湄林]拉雅古迹酒店 (政府卫生认证)(Raya Heritage (SHA Extra Plus))(29548501)</t>
  </si>
  <si>
    <t>仁邦套房&lt;双人入住&gt;&lt;适用于非澳大利亚/英国客人&gt;&lt;双早&gt;</t>
  </si>
  <si>
    <t>HUANG/HUIYANG,FENG/YUNLIANG</t>
  </si>
  <si>
    <t xml:space="preserve">3006383	</t>
  </si>
  <si>
    <t xml:space="preserve">19364	</t>
  </si>
  <si>
    <t xml:space="preserve">999222549601754	</t>
  </si>
  <si>
    <t>[巴加克]卡萨斯菲律宾阿酷扎酒店(Las Casas Filipinas de Acuzar)(88783338)</t>
  </si>
  <si>
    <t>2人标准间&lt;特价大促销&gt;&lt;双人入住&gt;&lt;双早&gt;</t>
  </si>
  <si>
    <t>Domingo/Madeline de Guzman</t>
  </si>
  <si>
    <t xml:space="preserve">3007669	</t>
  </si>
  <si>
    <t xml:space="preserve">999222563109971	</t>
  </si>
  <si>
    <t>标准双人间&lt;特惠专享&gt;&lt;双人入住&gt;&lt;无早&gt;</t>
  </si>
  <si>
    <t>Xu/Wenhui,Zeng/Ziqi</t>
  </si>
  <si>
    <t xml:space="preserve">3009319	</t>
  </si>
  <si>
    <t xml:space="preserve">252355549	</t>
  </si>
  <si>
    <t xml:space="preserve">999222570827040	</t>
  </si>
  <si>
    <t>[宿务]宿务滨海前线酒店 - 北开垦(Bayfront Hotel Cebu – North Reclamation)(8235106)</t>
  </si>
  <si>
    <t>高级双人床房&lt;双人入住&gt;&lt;双早&gt;</t>
  </si>
  <si>
    <t>VILLASIN/NIKKI JANE</t>
  </si>
  <si>
    <t xml:space="preserve">3010405	</t>
  </si>
  <si>
    <t xml:space="preserve">109832	</t>
  </si>
  <si>
    <t xml:space="preserve">999222586433117	</t>
  </si>
  <si>
    <t>[八打灵再也]阿万特酒店(Avante Hotel)(100419478)</t>
  </si>
  <si>
    <t>高级双床房&lt;单人入住&gt;&lt;仅适用亚洲客人&gt;&lt;单早&gt;</t>
  </si>
  <si>
    <t>TAN/JOO KUAN</t>
  </si>
  <si>
    <t xml:space="preserve">3012657	</t>
  </si>
  <si>
    <t xml:space="preserve">148298	</t>
  </si>
  <si>
    <t xml:space="preserve">999222607482360	</t>
  </si>
  <si>
    <t>[长滩岛]和南恩泻胡度假酒店(Henann Lagoon Resort)(6406965)</t>
  </si>
  <si>
    <t>尊贵房-可直通泳池(至少连住2晚及以上)&lt;特价大促销&gt;&lt;三人入住&gt;&lt;早餐&gt;</t>
  </si>
  <si>
    <t>YANG/SEUNGJIN</t>
  </si>
  <si>
    <t xml:space="preserve">3015554	</t>
  </si>
  <si>
    <t xml:space="preserve">HLM192-3007	</t>
  </si>
  <si>
    <t xml:space="preserve">999222625702224	</t>
  </si>
  <si>
    <t>池景尊贵房（2张单人床，带阳台）(至少连住2晚及以上)&lt;双人入住&gt;&lt;升级特惠&gt;&lt;双早&gt;</t>
  </si>
  <si>
    <t>YANG/LU,QING/LIQIONG</t>
  </si>
  <si>
    <t xml:space="preserve">3018259	</t>
  </si>
  <si>
    <t xml:space="preserve">13868797	</t>
  </si>
  <si>
    <t xml:space="preserve">999222634506700	</t>
  </si>
  <si>
    <t>1大1单床标准家庭房&lt;特惠&gt;&lt;双人入住&gt;&lt;双早&gt;</t>
  </si>
  <si>
    <t>WANG/YULIANG</t>
  </si>
  <si>
    <t xml:space="preserve">3019128	</t>
  </si>
  <si>
    <t xml:space="preserve">13874297	</t>
  </si>
  <si>
    <t xml:space="preserve">999222659855260	</t>
  </si>
  <si>
    <t>[吉隆坡]吉隆坡柏威年酒店 · 悦榕管理(Pavilion Hotel Kuala Lumpur Managed by Banyan Tree)(25469067)</t>
  </si>
  <si>
    <t>城市绿洲特大床房(连住3晚及以上)&lt;双人入住&gt;&lt;限量特惠&gt;&lt;双早&gt;</t>
  </si>
  <si>
    <t>LOU/XIANQIANG,YANG/ZHONGCAN,ZHANG/CHUNHUA,ZHU/ZHIROU</t>
  </si>
  <si>
    <t xml:space="preserve">3022753	</t>
  </si>
  <si>
    <t xml:space="preserve">999222670591084	</t>
  </si>
  <si>
    <t>豪华一室双床房&lt;双人入住&gt;&lt;双早&gt;</t>
  </si>
  <si>
    <t>Kung/Justin,Kung/Justin</t>
  </si>
  <si>
    <t xml:space="preserve">3023757	</t>
  </si>
  <si>
    <t xml:space="preserve">162552	</t>
  </si>
  <si>
    <t xml:space="preserve">999222672510165	</t>
  </si>
  <si>
    <t>[曼谷]曼谷大仓新颐饭店(The Okura Prestige Bangkok)(4646619)</t>
  </si>
  <si>
    <t>豪华特大床房-禁烟&lt;特惠专享&gt;&lt;双人入住&gt;&lt;双早&gt;</t>
  </si>
  <si>
    <t>TANG/YINLUYAN</t>
  </si>
  <si>
    <t xml:space="preserve">3024044	</t>
  </si>
  <si>
    <t xml:space="preserve">6972208	</t>
  </si>
  <si>
    <t xml:space="preserve">999222675780854	</t>
  </si>
  <si>
    <t>[曼谷]曼谷萨通JC凯文酒店(JC Kevin Sathorn Bangkok Hotel)(4401628)</t>
  </si>
  <si>
    <t>二室套房&lt;今日特价 &gt;&lt;四人入住&gt;&lt;早餐&gt;</t>
  </si>
  <si>
    <t>OTA/MAKI</t>
  </si>
  <si>
    <t xml:space="preserve">3024631	</t>
  </si>
  <si>
    <t xml:space="preserve"> 2828890	</t>
  </si>
  <si>
    <t xml:space="preserve">999222676879704	</t>
  </si>
  <si>
    <t>[吉隆坡]吉隆坡 EQ 酒店(EQ Kuala Lumpur)(67313921)</t>
  </si>
  <si>
    <t>尊贵特大床房(至少连住2晚及以上)&lt;双人入住&gt;&lt;双早&gt;</t>
  </si>
  <si>
    <t>SUBRAMANIAM/VANITA</t>
  </si>
  <si>
    <t xml:space="preserve">3024809	</t>
  </si>
  <si>
    <t xml:space="preserve">10873550-1	</t>
  </si>
  <si>
    <t xml:space="preserve">999222677706488	</t>
  </si>
  <si>
    <t>[普吉岛]普吉岛海床大酒店(政府卫生认证)(Seabed Grand Hotel Phuket(SHA Extra Plus))(81309473)</t>
  </si>
  <si>
    <t>池景豪华房&lt;今日特价 &gt;&lt;双人入住&gt;&lt;无早&gt;</t>
  </si>
  <si>
    <t>RUAN/YUCHENG</t>
  </si>
  <si>
    <t xml:space="preserve">3024945	</t>
  </si>
  <si>
    <t xml:space="preserve">22696	</t>
  </si>
  <si>
    <t xml:space="preserve">999222683086940	</t>
  </si>
  <si>
    <t>DONG/WEIMIN</t>
  </si>
  <si>
    <t xml:space="preserve">3025224	</t>
  </si>
  <si>
    <t xml:space="preserve">999222684198418	</t>
  </si>
  <si>
    <t>[马卡蒂]阿尔法公寓式酒店 (多用途酒店)(The Alpha Suites (Multi-use Hotel))(48244686)</t>
  </si>
  <si>
    <t>两卧室套房&lt;四人入住&gt;&lt;双早&gt;</t>
  </si>
  <si>
    <t>CHAN/MARCUS CHUN HIM,LIN/CHE-HSU</t>
  </si>
  <si>
    <t xml:space="preserve">3025412	</t>
  </si>
  <si>
    <t xml:space="preserve">163407	</t>
  </si>
  <si>
    <t xml:space="preserve">999222688931724	</t>
  </si>
  <si>
    <t>[梳邦再也]双威金字塔酒店(Sunway Pyramid Hotel)(17055173)</t>
  </si>
  <si>
    <t>豪华特大床房&lt;双人入住&gt;&lt;双早&gt;</t>
  </si>
  <si>
    <t>TAN/JAE</t>
  </si>
  <si>
    <t xml:space="preserve">3026353	</t>
  </si>
  <si>
    <t xml:space="preserve">254165352	</t>
  </si>
  <si>
    <t xml:space="preserve">999222699670464	</t>
  </si>
  <si>
    <t xml:space="preserve">999222708554183	</t>
  </si>
  <si>
    <t>[芙蓉]芙蓉皇家朱兰酒店(Royale Chulan Seremban)(91100866)</t>
  </si>
  <si>
    <t>高级房&lt;双人入住&gt;&lt;无早&gt;</t>
  </si>
  <si>
    <t>zulkarnain wan hassan/wan,zulkarnain wan hassan/wan</t>
  </si>
  <si>
    <t xml:space="preserve">3028930	</t>
  </si>
  <si>
    <t xml:space="preserve">1306932	</t>
  </si>
  <si>
    <t xml:space="preserve">999222731961193	</t>
  </si>
  <si>
    <t>[大山脚]槟城标致酒店 (槟城对抗新冠肺炎认证)(Iconic Hotel Penang (PenangFightCovid-19 Certified))(28537947)</t>
  </si>
  <si>
    <t>高级房&lt;单人入住&gt;&lt;单早&gt;</t>
  </si>
  <si>
    <t>LU/QIULIAN</t>
  </si>
  <si>
    <t xml:space="preserve">3031189	</t>
  </si>
  <si>
    <t xml:space="preserve">366065	</t>
  </si>
  <si>
    <t xml:space="preserve">999222732282857	</t>
  </si>
  <si>
    <t>CHEN/SIJING</t>
  </si>
  <si>
    <t xml:space="preserve">3031240	</t>
  </si>
  <si>
    <t xml:space="preserve">607071	</t>
  </si>
  <si>
    <t xml:space="preserve">999222732576599	</t>
  </si>
  <si>
    <t>[长滩岛]长滩岛区酒店(The District Boracay)(5175373)</t>
  </si>
  <si>
    <t>豪华两张大床房&lt;今日特价 &gt;&lt;四人入住&gt;&lt;早餐&gt;</t>
  </si>
  <si>
    <t>CHOI/YUNSUN</t>
  </si>
  <si>
    <t xml:space="preserve">3031277	</t>
  </si>
  <si>
    <t xml:space="preserve">9365400	</t>
  </si>
  <si>
    <t xml:space="preserve">999222738737440	</t>
  </si>
  <si>
    <t>高级特大床房&lt;双人入住&gt;&lt;仅适用亚洲客人&gt;&lt;双早&gt;</t>
  </si>
  <si>
    <t>zhou/xiaojia,zhang/xiaoqiang</t>
  </si>
  <si>
    <t xml:space="preserve">3032275	</t>
  </si>
  <si>
    <t xml:space="preserve">149272	</t>
  </si>
  <si>
    <t xml:space="preserve">22740101146	</t>
  </si>
  <si>
    <t>豪华特大床房&lt;单人入住&gt;&lt;仅适用亚洲客人&gt;&lt;单早&gt;</t>
  </si>
  <si>
    <t>li/shan</t>
  </si>
  <si>
    <t xml:space="preserve">3032519	</t>
  </si>
  <si>
    <t xml:space="preserve">149285	</t>
  </si>
  <si>
    <t xml:space="preserve">999222740568820	</t>
  </si>
  <si>
    <t>[普吉岛]Travelodge 普吉城镇酒店(Travelodge Phuket Town)(83852850)</t>
  </si>
  <si>
    <t>标准房&lt;双人入住&gt;&lt;无早&gt;</t>
  </si>
  <si>
    <t>ZHENG/CHENGLONG,ZHENG/CHENGLONG</t>
  </si>
  <si>
    <t xml:space="preserve">3032631	</t>
  </si>
  <si>
    <t xml:space="preserve">8924	</t>
  </si>
  <si>
    <t xml:space="preserve">999222743750855	</t>
  </si>
  <si>
    <t>双床房&lt;双人入住&gt;&lt;无早&gt;</t>
  </si>
  <si>
    <t>FITRI/SAIFUL,FITRI/SAIFUL</t>
  </si>
  <si>
    <t xml:space="preserve">3032748	</t>
  </si>
  <si>
    <t xml:space="preserve">171937583	</t>
  </si>
  <si>
    <t xml:space="preserve">999222751188395	</t>
  </si>
  <si>
    <t>[吉隆坡]吉隆坡四季酒店(Four Seasons Hotel Kuala Lumpur)(17496902)</t>
  </si>
  <si>
    <t>尊贵公园景房(至少连住2晚及以上)&lt;双人入住&gt;&lt;双早&gt;</t>
  </si>
  <si>
    <t>LEI/TING</t>
  </si>
  <si>
    <t xml:space="preserve">3034022	</t>
  </si>
  <si>
    <t xml:space="preserve">3184369	</t>
  </si>
  <si>
    <t xml:space="preserve">999222751206702	</t>
  </si>
  <si>
    <t>[普吉岛]攀瓦布里海滨度假村(政府卫生认证)(Panwaburi Beachfront Resort(SHA Extra Plus))(96362785)</t>
  </si>
  <si>
    <t>豪华双人床房&lt;双人入住&gt;&lt;无早&gt;</t>
  </si>
  <si>
    <t>ChotChoung/Mr.Manuwet,ChotChoung/Mr.Manuwet</t>
  </si>
  <si>
    <t xml:space="preserve">3034029	</t>
  </si>
  <si>
    <t xml:space="preserve">9612	</t>
  </si>
  <si>
    <t xml:space="preserve">999222757326344	</t>
  </si>
  <si>
    <t>[曼谷]曼谷素坤逸奥克伍德华庭工作室酒店(Oakwood Studios Sukhumvit Bangkok)(101528701)</t>
  </si>
  <si>
    <t>高级特大床房(至少连住2晚及以上)&lt;双人入住&gt;&lt;中宾&gt;&lt;双早&gt;</t>
  </si>
  <si>
    <t>LIU/JUNLIN</t>
  </si>
  <si>
    <t xml:space="preserve">3034912	</t>
  </si>
  <si>
    <t xml:space="preserve">8378286	</t>
  </si>
  <si>
    <t xml:space="preserve">999222760677676	</t>
  </si>
  <si>
    <t>[曼谷]曼谷拉查丹利中心酒店(Grande Centre Point Hotel Ratchadamri Bangkok)(2497052)</t>
  </si>
  <si>
    <t>经典高级套房&lt;特惠专享&gt;&lt;双人入住&gt;&lt;无早&gt;</t>
  </si>
  <si>
    <t>HUANG/LULU</t>
  </si>
  <si>
    <t xml:space="preserve">3035548	</t>
  </si>
  <si>
    <t xml:space="preserve">348799	</t>
  </si>
  <si>
    <t xml:space="preserve">999222762137612	</t>
  </si>
  <si>
    <t>[吉隆坡]吉隆坡皇家朱兰酒店(Royale Chulan Kuala Lumpur)(5280527)</t>
  </si>
  <si>
    <t>一室公寓&lt;双人入住&gt;&lt;无早&gt;</t>
  </si>
  <si>
    <t>Hao/Xiaobo</t>
  </si>
  <si>
    <t xml:space="preserve">3035835	</t>
  </si>
  <si>
    <t xml:space="preserve">10010659325	</t>
  </si>
  <si>
    <t xml:space="preserve">999222762324273	</t>
  </si>
  <si>
    <t>kane/rick,kane/rick</t>
  </si>
  <si>
    <t xml:space="preserve">3035869	</t>
  </si>
  <si>
    <t xml:space="preserve">9637	</t>
  </si>
  <si>
    <t xml:space="preserve">22762993422	</t>
  </si>
  <si>
    <t>[首尔]三井酒店(Hotel Samjung)(28525707)</t>
  </si>
  <si>
    <t>HA/HYEONGRAE</t>
  </si>
  <si>
    <t xml:space="preserve">3036000	</t>
  </si>
  <si>
    <t xml:space="preserve">23035285	</t>
  </si>
  <si>
    <t xml:space="preserve">999222763276019	</t>
  </si>
  <si>
    <t>[八打灵再也]皇家朱兰曲线酒店(Royale Chulan The Curve)(28528099)</t>
  </si>
  <si>
    <t>豪华大床房&lt;双人入住&gt;&lt;双早&gt;</t>
  </si>
  <si>
    <t>RAMLI/EKHWAN</t>
  </si>
  <si>
    <t xml:space="preserve">399573	</t>
  </si>
  <si>
    <t xml:space="preserve">999222764447639	</t>
  </si>
  <si>
    <t>[迪拜]迪拜六国城门盛橡饭店(Oaks Ibn Battuta Gate Dubai)(6260027)</t>
  </si>
  <si>
    <t>尊贵房&lt;双人入住&gt;&lt;双早&gt;</t>
  </si>
  <si>
    <t>Kairon/Jagdeep,Kairon/Jagdeep</t>
  </si>
  <si>
    <t xml:space="preserve">3036297	</t>
  </si>
  <si>
    <t xml:space="preserve">999222764560260	</t>
  </si>
  <si>
    <t>豪华双人间&lt;特惠专享&gt;&lt;双人入住&gt;&lt;无早&gt;</t>
  </si>
  <si>
    <t>Hoskins/Robert MacRae</t>
  </si>
  <si>
    <t xml:space="preserve">3036336	</t>
  </si>
  <si>
    <t xml:space="preserve">Confirmation Number 255114566	</t>
  </si>
  <si>
    <t xml:space="preserve">999222771577634	</t>
  </si>
  <si>
    <t>Lu/Xiewei</t>
  </si>
  <si>
    <t xml:space="preserve">3037230	</t>
  </si>
  <si>
    <t xml:space="preserve">366887	</t>
  </si>
  <si>
    <t xml:space="preserve">999222771677173	</t>
  </si>
  <si>
    <t>Zhu/Guanghua</t>
  </si>
  <si>
    <t xml:space="preserve">3037248	</t>
  </si>
  <si>
    <t xml:space="preserve">366903	</t>
  </si>
  <si>
    <t xml:space="preserve">999222772364179	</t>
  </si>
  <si>
    <t>[吉隆坡]吉隆坡邵氏广场美居酒店(Mercure Kuala Lumpur Shaw Parade)(28538026)</t>
  </si>
  <si>
    <t>豪华大床房(至少连住2晚及以上)&lt;特惠专享&gt;&lt;双人入住&gt;&lt;双早&gt;</t>
  </si>
  <si>
    <t>ONG/ONG WEI LOON</t>
  </si>
  <si>
    <t xml:space="preserve">3037368	</t>
  </si>
  <si>
    <t xml:space="preserve">898814	</t>
  </si>
  <si>
    <t xml:space="preserve">999222769513897	</t>
  </si>
  <si>
    <t>[芭堤雅]芭堤雅格兰德中心点酒店 (政府卫生认证)(Grande Centre Point Pattaya (SHA Extra plus))(23791733)</t>
  </si>
  <si>
    <t>全海景套房(至少连住2晚及以上)&lt;今日特价 &gt;&lt;双人入住&gt;&lt;不适用泰国客人&gt;&lt;双早&gt;</t>
  </si>
  <si>
    <t>ZHAO/MAX</t>
  </si>
  <si>
    <t xml:space="preserve">3036835	</t>
  </si>
  <si>
    <t xml:space="preserve">162098	</t>
  </si>
  <si>
    <t xml:space="preserve">999222782833617	</t>
  </si>
  <si>
    <t>[曼谷]曼谷艾美酒店(Le Meridien Bangkok)(2778530)</t>
  </si>
  <si>
    <t>城景豪华特大床房(至少连住2晚及以上)&lt;双人入住&gt;&lt;不适用泰国客人&gt;&lt;双早&gt;</t>
  </si>
  <si>
    <t>LI/DI</t>
  </si>
  <si>
    <t xml:space="preserve">3039231	</t>
  </si>
  <si>
    <t xml:space="preserve">70925891	</t>
  </si>
  <si>
    <t xml:space="preserve">999222785407999	</t>
  </si>
  <si>
    <t>[邦帕利]曼谷素旺那普机场诺富特酒店(Novotel Bangkok Suvarnabhumi Airport Hotel)(28554892)</t>
  </si>
  <si>
    <t>高级特大床房&lt;今日特价 &gt;&lt;单人入住&gt;&lt;单早&gt;</t>
  </si>
  <si>
    <t>WANG/JING</t>
  </si>
  <si>
    <t xml:space="preserve">3039748	</t>
  </si>
  <si>
    <t xml:space="preserve">3286288	</t>
  </si>
  <si>
    <t xml:space="preserve">999222785425967	</t>
  </si>
  <si>
    <t>LEE/YIMWOO</t>
  </si>
  <si>
    <t xml:space="preserve">3039753	</t>
  </si>
  <si>
    <t xml:space="preserve">2335410	</t>
  </si>
  <si>
    <t xml:space="preserve">999222792637239	</t>
  </si>
  <si>
    <t>WU/KOPING</t>
  </si>
  <si>
    <t xml:space="preserve">3040844	</t>
  </si>
  <si>
    <t xml:space="preserve">255669745	</t>
  </si>
  <si>
    <t xml:space="preserve">999222797492359	</t>
  </si>
  <si>
    <t>[曼谷]尼兰大酒店(Niran Grand Hotel)(96424884)</t>
  </si>
  <si>
    <t>TOPARAU/VIKTAR</t>
  </si>
  <si>
    <t xml:space="preserve">3041819	</t>
  </si>
  <si>
    <t xml:space="preserve">CFM	</t>
  </si>
  <si>
    <t xml:space="preserve">999222799587509	</t>
  </si>
  <si>
    <t>[士乃]士乃宴宾雅酒店(Impiana Hotel Senai)(28566880)</t>
  </si>
  <si>
    <t>豪华双床房&lt;特惠&gt;&lt;双人入住&gt;&lt;双早&gt;</t>
  </si>
  <si>
    <t>NGAH/MOHD AZMAN</t>
  </si>
  <si>
    <t xml:space="preserve">3042277	</t>
  </si>
  <si>
    <t xml:space="preserve">6734779	</t>
  </si>
  <si>
    <t xml:space="preserve">999222800337958	</t>
  </si>
  <si>
    <t>[曼谷]金玉素万那普酒店(Golden Jade Suvarnabhumi)(28680143)</t>
  </si>
  <si>
    <t>三人房&lt;三人入住&gt;&lt;无早&gt;</t>
  </si>
  <si>
    <t>NAN/HAO</t>
  </si>
  <si>
    <t xml:space="preserve">3042512	</t>
  </si>
  <si>
    <t xml:space="preserve">999222801106589	</t>
  </si>
  <si>
    <t>标准双床房&lt;双人入住&gt;&lt;无早&gt;</t>
  </si>
  <si>
    <t>CAI/YINGJIE</t>
  </si>
  <si>
    <t xml:space="preserve">3042743	</t>
  </si>
  <si>
    <t xml:space="preserve">255697799	</t>
  </si>
  <si>
    <t xml:space="preserve">999222802106451	</t>
  </si>
  <si>
    <t>豪华双床房&lt;今日特价 &gt;&lt;双人入住&gt;&lt;不适用泰国客人&gt;&lt;无早&gt;</t>
  </si>
  <si>
    <t>GU/AILING,LI/ZHIYUAN,ZHAO/WEI</t>
  </si>
  <si>
    <t xml:space="preserve">3043062	</t>
  </si>
  <si>
    <t xml:space="preserve">255722378	</t>
  </si>
  <si>
    <t xml:space="preserve">999222802257640	</t>
  </si>
  <si>
    <t>[芭堤雅]芭堤雅北部遨舍度假酒店(OZO North Pattaya)(105013131)</t>
  </si>
  <si>
    <t>高级特大床房&lt;今日特价 &gt;&lt;双人入住&gt;&lt;中宾&gt;&lt;双早&gt;</t>
  </si>
  <si>
    <t>LI/YA,LI/MENGYING</t>
  </si>
  <si>
    <t xml:space="preserve">3043136	</t>
  </si>
  <si>
    <t xml:space="preserve">155956	</t>
  </si>
  <si>
    <t xml:space="preserve">999222802276687	</t>
  </si>
  <si>
    <t>高级双床房&lt;今日特价 &gt;&lt;双人入住&gt;&lt;中宾&gt;&lt;双早&gt;</t>
  </si>
  <si>
    <t>LI/MIN,HE/ZHIYONG</t>
  </si>
  <si>
    <t xml:space="preserve">3043146	</t>
  </si>
  <si>
    <t xml:space="preserve">155947	</t>
  </si>
  <si>
    <t xml:space="preserve">999222804533317	</t>
  </si>
  <si>
    <t>[曼谷]曼谷瑞吉酒店（政府卫生认证）(The St Regis Bangkok(SHA Extra Plus))(2866454)</t>
  </si>
  <si>
    <t>豪华特大床房&lt;今日特价 &gt;&lt;双人入住&gt;&lt;中宾&gt;&lt;双早&gt;</t>
  </si>
  <si>
    <t>JIANG/RUOMIN</t>
  </si>
  <si>
    <t xml:space="preserve">3043626	</t>
  </si>
  <si>
    <t xml:space="preserve">74808838	</t>
  </si>
  <si>
    <t xml:space="preserve">999222807745741	</t>
  </si>
  <si>
    <t>[曼谷]曼谷铂尔曼G酒店 （政府卫生认证）(Pullman Bangkok Hotel G（SHA Extra Plus）)(2497067)</t>
  </si>
  <si>
    <t>尊贵豪华房(至少连住2晚及以上)&lt;双人入住&gt;&lt;双早&gt;</t>
  </si>
  <si>
    <t>GUO/JINGYUE,WU/XIONG</t>
  </si>
  <si>
    <t xml:space="preserve">3044063	</t>
  </si>
  <si>
    <t xml:space="preserve">43224380	</t>
  </si>
  <si>
    <t xml:space="preserve">999222810616978	</t>
  </si>
  <si>
    <t>QIANG/DONG</t>
  </si>
  <si>
    <t xml:space="preserve">3044634	</t>
  </si>
  <si>
    <t xml:space="preserve">255821115	</t>
  </si>
  <si>
    <t xml:space="preserve">999222811403264	</t>
  </si>
  <si>
    <t>[曼谷]曼谷素坤逸航站 21 中心酒店(Grande Centre Point Hotel Terminal 21)(5908161)</t>
  </si>
  <si>
    <t>高级房&lt;特惠&gt;&lt;双人入住&gt;&lt;双早&gt;</t>
  </si>
  <si>
    <t>LAI/KONG LUNG,LEONG/WAI KEONG</t>
  </si>
  <si>
    <t xml:space="preserve">3044764	</t>
  </si>
  <si>
    <t xml:space="preserve">406992	</t>
  </si>
  <si>
    <t xml:space="preserve">999222813204635	</t>
  </si>
  <si>
    <t>[甲米]甲米奥南宜必思尚品酒店(政府卫生认证)(Ibis Styles Krabi Ao Nang(SHA Extra Plus))(3525981)</t>
  </si>
  <si>
    <t>标准双人房&lt;特惠专享&gt;&lt;双人入住&gt;&lt;双早&gt;</t>
  </si>
  <si>
    <t>ZUO/FAN</t>
  </si>
  <si>
    <t xml:space="preserve">3045165	</t>
  </si>
  <si>
    <t xml:space="preserve">confirmed	</t>
  </si>
  <si>
    <t xml:space="preserve">999222812156117	</t>
  </si>
  <si>
    <t>YUEN/KAI CHIU</t>
  </si>
  <si>
    <t xml:space="preserve">3044932	</t>
  </si>
  <si>
    <t xml:space="preserve">831841	</t>
  </si>
  <si>
    <t xml:space="preserve">999222814518895	</t>
  </si>
  <si>
    <t>[芭堤雅]芭堤雅摩达斯度假村(Pattaya Modus Beachfront Resort)(100347752)</t>
  </si>
  <si>
    <t>高级房&lt;双人入住&gt;&lt;中宾&gt;&lt;双早&gt;</t>
  </si>
  <si>
    <t>JIN/Long,Wang/xiaoyan,HE/Cong</t>
  </si>
  <si>
    <t xml:space="preserve">3045478	</t>
  </si>
  <si>
    <t xml:space="preserve">287089	</t>
  </si>
  <si>
    <t xml:space="preserve">999222814869206	</t>
  </si>
  <si>
    <t>[曼谷]康帕斯酒店集团曼谷素坤逸14巷蔻驰精品酒店(The Coach Boutique Hotel Sukhumvit 14 Bangkok by Compass Hospitality)(100054969)</t>
  </si>
  <si>
    <t>头等房&lt;coach&gt;(至少连住2晚及以上)&lt;双人入住&gt;&lt;无早&gt;</t>
  </si>
  <si>
    <t>HUANG/JACKY</t>
  </si>
  <si>
    <t xml:space="preserve">3045562	</t>
  </si>
  <si>
    <t xml:space="preserve">CH010815/1	</t>
  </si>
  <si>
    <t xml:space="preserve">999222815359078	</t>
  </si>
  <si>
    <t>豪华房&lt;今日特价 &gt;&lt;双人入住&gt;&lt;双早&gt;</t>
  </si>
  <si>
    <t>LI/JIAPENG</t>
  </si>
  <si>
    <t xml:space="preserve">3045673	</t>
  </si>
  <si>
    <t xml:space="preserve">491474	</t>
  </si>
  <si>
    <t xml:space="preserve">999222816400714	</t>
  </si>
  <si>
    <t>[曼谷]曼谷拉差达瑞士酒店 (政府卫生认证)(Swissotel Bangkok Ratchada (SHA Extra Plus))(6003314)</t>
  </si>
  <si>
    <t>瑞士豪华房&lt;双人入住&gt;&lt;无早&gt;</t>
  </si>
  <si>
    <t>ZHOU/XUFENG</t>
  </si>
  <si>
    <t xml:space="preserve">3045967	</t>
  </si>
  <si>
    <t xml:space="preserve">2106962	</t>
  </si>
  <si>
    <t xml:space="preserve">999222816760673	</t>
  </si>
  <si>
    <t>YANG/ZEYU,ZHAO/QING</t>
  </si>
  <si>
    <t xml:space="preserve">3046083	</t>
  </si>
  <si>
    <t xml:space="preserve">491497	</t>
  </si>
  <si>
    <t xml:space="preserve">999222818453829	</t>
  </si>
  <si>
    <t>WARAHON/THANITA</t>
  </si>
  <si>
    <t xml:space="preserve">3046641	</t>
  </si>
  <si>
    <t xml:space="preserve">999222819643883	</t>
  </si>
  <si>
    <t>高级好莱坞房&lt;今日特价 &gt;&lt;双人入住&gt;&lt;不适用泰国客人&gt;&lt;双早&gt;</t>
  </si>
  <si>
    <t>Wang/Wei,Wu/Zhongwen</t>
  </si>
  <si>
    <t xml:space="preserve">3047115	</t>
  </si>
  <si>
    <t xml:space="preserve">256088243	</t>
  </si>
  <si>
    <t xml:space="preserve">999222819990212	</t>
  </si>
  <si>
    <t>高级好莱坞房&lt;今日特价 &gt;&lt;双人入住&gt;&lt;不适用泰国客人&gt;&lt;无早&gt;</t>
  </si>
  <si>
    <t>CHEN/YAXIN</t>
  </si>
  <si>
    <t xml:space="preserve">3047320	</t>
  </si>
  <si>
    <t xml:space="preserve">256102555	</t>
  </si>
  <si>
    <t xml:space="preserve">999222820424021	</t>
  </si>
  <si>
    <t>标准双床房&lt;特价大促销&gt;&lt;双人入住&gt;&lt;双早&gt;</t>
  </si>
  <si>
    <t>CHEN/YAN,SUN/JUMING,SUN/SHICHEN</t>
  </si>
  <si>
    <t xml:space="preserve">3047473	</t>
  </si>
  <si>
    <t xml:space="preserve">999222822227928	</t>
  </si>
  <si>
    <t>ZHU/HENGLIANG</t>
  </si>
  <si>
    <t xml:space="preserve">3047703	</t>
  </si>
  <si>
    <t xml:space="preserve">10010659843	</t>
  </si>
  <si>
    <t xml:space="preserve">999222822405890	</t>
  </si>
  <si>
    <t>CHASKAR/AJINKYA,DESAI/SHALAKA</t>
  </si>
  <si>
    <t xml:space="preserve">3047745	</t>
  </si>
  <si>
    <t xml:space="preserve">999222822947817	</t>
  </si>
  <si>
    <t>JANG/SUNGBAE,SHIDA/AKEMI</t>
  </si>
  <si>
    <t xml:space="preserve">3047803	</t>
  </si>
  <si>
    <t xml:space="preserve">256066319	</t>
  </si>
  <si>
    <t xml:space="preserve">999222823297399	</t>
  </si>
  <si>
    <t>[哥打京那巴鲁]亚庇凯城酒店(Promenade Hotel Kota Kinabalu)(26353811)</t>
  </si>
  <si>
    <t>海景豪华房&lt;特惠&gt;&lt;双人入住&gt;&lt;双早&gt;</t>
  </si>
  <si>
    <t>LIANG/BINGYING</t>
  </si>
  <si>
    <t xml:space="preserve">3047837	</t>
  </si>
  <si>
    <t xml:space="preserve">RB2391	</t>
  </si>
  <si>
    <t xml:space="preserve">999222825914558	</t>
  </si>
  <si>
    <t>LUO/YONG</t>
  </si>
  <si>
    <t xml:space="preserve">3048049	</t>
  </si>
  <si>
    <t xml:space="preserve">999222825987816	</t>
  </si>
  <si>
    <t>一室公寓&lt;双人入住&gt;&lt;双早&gt;</t>
  </si>
  <si>
    <t>Setopa/Norziyati,Setopa/Norziyati</t>
  </si>
  <si>
    <t xml:space="preserve">3048055	</t>
  </si>
  <si>
    <t xml:space="preserve">10010659857	</t>
  </si>
  <si>
    <t xml:space="preserve">999222826120904	</t>
  </si>
  <si>
    <t xml:space="preserve">3048069	</t>
  </si>
  <si>
    <t xml:space="preserve">999222827785841	</t>
  </si>
  <si>
    <t>cheng/yixuan</t>
  </si>
  <si>
    <t xml:space="preserve">3048299	</t>
  </si>
  <si>
    <t xml:space="preserve">156306	</t>
  </si>
  <si>
    <t xml:space="preserve">999222828054161	</t>
  </si>
  <si>
    <t>Lach/Panharith,Lach/Panharith</t>
  </si>
  <si>
    <t xml:space="preserve">3048342	</t>
  </si>
  <si>
    <t xml:space="preserve">349882	</t>
  </si>
  <si>
    <t xml:space="preserve">999222829479625	</t>
  </si>
  <si>
    <t>HU/JUAN</t>
  </si>
  <si>
    <t xml:space="preserve">3048628	</t>
  </si>
  <si>
    <t xml:space="preserve">2107222	</t>
  </si>
  <si>
    <t xml:space="preserve">999222829885749	</t>
  </si>
  <si>
    <t xml:space="preserve">3048711	</t>
  </si>
  <si>
    <t xml:space="preserve">156323	</t>
  </si>
  <si>
    <t xml:space="preserve">999222830484057	</t>
  </si>
  <si>
    <t>[苏梅岛]泰费特酒店(Thai Fight Hotel)(100669205)</t>
  </si>
  <si>
    <t>高级大床房&lt;双人入住&gt;&lt;双早&gt;</t>
  </si>
  <si>
    <t>KABANOV/PAVEL</t>
  </si>
  <si>
    <t xml:space="preserve">3048807	</t>
  </si>
  <si>
    <t xml:space="preserve">580	</t>
  </si>
  <si>
    <t xml:space="preserve">999222830879664	</t>
  </si>
  <si>
    <t>[巴洛克]珍拉丁皇家朱兰小屋(Royale Chulan Cherating Chalet)(67235956)</t>
  </si>
  <si>
    <t>双人床小木屋&lt;特价大促销&gt;&lt;双人入住&gt;&lt;双早&gt;</t>
  </si>
  <si>
    <t>Suhaimi Daemon/Mohammad</t>
  </si>
  <si>
    <t xml:space="preserve">3048880	</t>
  </si>
  <si>
    <t xml:space="preserve">77762	</t>
  </si>
  <si>
    <t xml:space="preserve">999222831706422	</t>
  </si>
  <si>
    <t>Abdullah/Nurazyyati,Abdullah/Nurazyyati</t>
  </si>
  <si>
    <t xml:space="preserve">3049011	</t>
  </si>
  <si>
    <t xml:space="preserve">10010660079	</t>
  </si>
  <si>
    <t>，</t>
  </si>
  <si>
    <t>999222763276019</t>
  </si>
  <si>
    <t>999222763276019此单多收250元待退回</t>
  </si>
  <si>
    <t>A230224095247481</t>
  </si>
  <si>
    <t>A23022409541929</t>
  </si>
  <si>
    <t>CNY / HKD 当前参考汇率: 1.134652091</t>
  </si>
  <si>
    <t>总计：201871 CNY/
229053.35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</si>
  <si>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</si>
  <si>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</si>
  <si>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</si>
  <si>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</si>
  <si>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</si>
  <si>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</si>
  <si>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</si>
  <si>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</si>
  <si>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</si>
  <si>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</si>
  <si>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</si>
  <si>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</si>
  <si>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</si>
  <si>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</si>
  <si>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</si>
  <si>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</si>
  <si>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</si>
  <si>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</si>
  <si>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</si>
  <si>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2023-02-20</t>
  </si>
  <si>
    <t>3049011</t>
  </si>
  <si>
    <t>吉隆坡皇家朱兰酒店</t>
  </si>
  <si>
    <t>Abdullah Nurazyyati,Abdullah Nurazyyati</t>
  </si>
  <si>
    <t>2023-02-21</t>
  </si>
  <si>
    <t>退房日周结</t>
  </si>
  <si>
    <t>346.00</t>
  </si>
  <si>
    <t>RMB</t>
  </si>
  <si>
    <t>0</t>
  </si>
  <si>
    <t>0.00</t>
  </si>
  <si>
    <t>携程国际直连(DD)</t>
  </si>
  <si>
    <t>01.011174</t>
  </si>
  <si>
    <t>2023-02-20 17:20:48</t>
  </si>
  <si>
    <t>否</t>
  </si>
  <si>
    <t>汇智国际旅游发展有限公司</t>
  </si>
  <si>
    <t>直采</t>
  </si>
  <si>
    <t>马来西亚</t>
  </si>
  <si>
    <t>3048880</t>
  </si>
  <si>
    <t>珍拉丁皇家朱兰小屋</t>
  </si>
  <si>
    <t>Suhaimi Daemon Mohammad</t>
  </si>
  <si>
    <t>323.00</t>
  </si>
  <si>
    <t>2023-02-20 16:05:08</t>
  </si>
  <si>
    <t>3048807</t>
  </si>
  <si>
    <t>泰费特酒店</t>
  </si>
  <si>
    <t>KABANOV PAVEL</t>
  </si>
  <si>
    <t>1220.00</t>
  </si>
  <si>
    <t>2023-02-20 15:01:43</t>
  </si>
  <si>
    <t>泰国</t>
  </si>
  <si>
    <t>3048711</t>
  </si>
  <si>
    <t>芭堤雅北部遨舍度假酒店 (SHA Extra Plus)</t>
  </si>
  <si>
    <t>LUO YONG</t>
  </si>
  <si>
    <t>427.00</t>
  </si>
  <si>
    <t>2023-02-20 14:31:13</t>
  </si>
  <si>
    <t>3048628</t>
  </si>
  <si>
    <t>曼谷拉差达瑞士酒店 (SHA Extra Plus)</t>
  </si>
  <si>
    <t>HU JUAN</t>
  </si>
  <si>
    <t>556.00</t>
  </si>
  <si>
    <t>2023-02-20 14:09:37</t>
  </si>
  <si>
    <t>3048342</t>
  </si>
  <si>
    <t>曼谷拉查丹利中心酒店  (SHA Plus+)</t>
  </si>
  <si>
    <t>Lach Panharith,Lach Panharith</t>
  </si>
  <si>
    <t>839.00</t>
  </si>
  <si>
    <t>2023-02-20 12:37:51</t>
  </si>
  <si>
    <t>3048299</t>
  </si>
  <si>
    <t>cheng yixuan</t>
  </si>
  <si>
    <t>2023-02-20 13:06:51</t>
  </si>
  <si>
    <t>3048055</t>
  </si>
  <si>
    <t>Setopa Norziyati,Setopa Norziyati</t>
  </si>
  <si>
    <t>383.00</t>
  </si>
  <si>
    <t>2023-02-20 10:59:32</t>
  </si>
  <si>
    <t>3047837</t>
  </si>
  <si>
    <t>亚庇凯城酒店</t>
  </si>
  <si>
    <t>LIANG BINGYING</t>
  </si>
  <si>
    <t>2023-02-20 10:21:10</t>
  </si>
  <si>
    <t>3047803</t>
  </si>
  <si>
    <t>曼谷索拉利亚西铁酒店</t>
  </si>
  <si>
    <t>JANG SUNGBAE,SHIDA AKEMI</t>
  </si>
  <si>
    <t>660.00</t>
  </si>
  <si>
    <t>2023-02-20 08:37:21</t>
  </si>
  <si>
    <t>3047745</t>
  </si>
  <si>
    <t>甲米奥南宜必思尚品酒店</t>
  </si>
  <si>
    <t>CHASKAR AJINKYA,DESAI SHALAKA</t>
  </si>
  <si>
    <t>274.00</t>
  </si>
  <si>
    <t>2023-02-20 09:21:01</t>
  </si>
  <si>
    <t>3047703</t>
  </si>
  <si>
    <t>ZHU HENGLIANG</t>
  </si>
  <si>
    <t>2023-02-20 09:17:26</t>
  </si>
  <si>
    <t>3047473</t>
  </si>
  <si>
    <t>CHEN YAN,SUN JUMING,SUN SHICHEN</t>
  </si>
  <si>
    <t>822.00</t>
  </si>
  <si>
    <t>2023-02-20 09:21:23</t>
  </si>
  <si>
    <t>2023-02-19</t>
  </si>
  <si>
    <t>3047320</t>
  </si>
  <si>
    <t>曼谷盛泰澜中央世界商业中心酒店  (SHA Plus+)</t>
  </si>
  <si>
    <t>CHEN YAXIN</t>
  </si>
  <si>
    <t>1009.00</t>
  </si>
  <si>
    <t>2023-02-20 10:38:51</t>
  </si>
  <si>
    <t>3047115</t>
  </si>
  <si>
    <t>Wang Wei,Wu Zhongwen</t>
  </si>
  <si>
    <t>1093.00</t>
  </si>
  <si>
    <t>2023-02-20 09:54:01</t>
  </si>
  <si>
    <t>3046641</t>
  </si>
  <si>
    <t>尼兰大酒店</t>
  </si>
  <si>
    <t>WARAHON THANITA</t>
  </si>
  <si>
    <t>148.00</t>
  </si>
  <si>
    <t>2023-02-19 20:12:03</t>
  </si>
  <si>
    <t>3046083</t>
  </si>
  <si>
    <t>达拉海角度假酒店</t>
  </si>
  <si>
    <t>YANG ZEYU,ZHAO QING</t>
  </si>
  <si>
    <t>805.00</t>
  </si>
  <si>
    <t>2023-02-19 17:53:22</t>
  </si>
  <si>
    <t>3045967</t>
  </si>
  <si>
    <t>ZHOU XUFENG</t>
  </si>
  <si>
    <t>1112.00</t>
  </si>
  <si>
    <t>2023-02-19 16:54:57</t>
  </si>
  <si>
    <t>3045673</t>
  </si>
  <si>
    <t>LI JIAPENG</t>
  </si>
  <si>
    <t>2023-02-19 15:35:47</t>
  </si>
  <si>
    <t>3045562</t>
  </si>
  <si>
    <t>曼谷素坤逸14巷车厢康帕斯酒店</t>
  </si>
  <si>
    <t>HUANG JACKY</t>
  </si>
  <si>
    <t>1074.00</t>
  </si>
  <si>
    <t>2023-02-19 15:46:58</t>
  </si>
  <si>
    <t>3045478</t>
  </si>
  <si>
    <t>芭堤雅摩达斯度假村</t>
  </si>
  <si>
    <t>JIN Long,Wang xiaoyan,HE Cong</t>
  </si>
  <si>
    <t>788.00</t>
  </si>
  <si>
    <t>2023-02-19 14:46:54</t>
  </si>
  <si>
    <t>3045165</t>
  </si>
  <si>
    <t>ZUO FAN</t>
  </si>
  <si>
    <t>2023-02-20 09:26:00</t>
  </si>
  <si>
    <t>3044932</t>
  </si>
  <si>
    <t>吉隆坡邵氏广场美居酒店</t>
  </si>
  <si>
    <t>YUEN KAI CHIU</t>
  </si>
  <si>
    <t>666.00</t>
  </si>
  <si>
    <t>2023-02-19 12:42:10</t>
  </si>
  <si>
    <t>3044764</t>
  </si>
  <si>
    <t>曼谷素坤逸航站 21 中心酒店 (政府卫生认证)</t>
  </si>
  <si>
    <t>LAI KONG LUNG,LEONG WAI KEONG</t>
  </si>
  <si>
    <t>1984.00</t>
  </si>
  <si>
    <t>2023-02-19 11:53:09</t>
  </si>
  <si>
    <t>3044634</t>
  </si>
  <si>
    <t>QIANG DONG</t>
  </si>
  <si>
    <t>1296.00</t>
  </si>
  <si>
    <t>2023-02-19 09:08:11</t>
  </si>
  <si>
    <t>2023-02-18</t>
  </si>
  <si>
    <t>3044063</t>
  </si>
  <si>
    <t>曼谷铂尔曼G酒店</t>
  </si>
  <si>
    <t>GUO JINGYUE,WU XIONG</t>
  </si>
  <si>
    <t>1196.00</t>
  </si>
  <si>
    <t>2023-02-18 23:24:52</t>
  </si>
  <si>
    <t>3043626</t>
  </si>
  <si>
    <t>曼谷瑞吉酒店</t>
  </si>
  <si>
    <t>JIANG RUOMIN</t>
  </si>
  <si>
    <t>3476.00</t>
  </si>
  <si>
    <t>2023-02-19 10:21:39</t>
  </si>
  <si>
    <t>3043146</t>
  </si>
  <si>
    <t>LI MIN,HE ZHIYONG</t>
  </si>
  <si>
    <t>854.00</t>
  </si>
  <si>
    <t>2023-02-18 18:56:46</t>
  </si>
  <si>
    <t>3043136</t>
  </si>
  <si>
    <t>LI YA,LI MENGYING</t>
  </si>
  <si>
    <t>2023-02-18 19:32:33</t>
  </si>
  <si>
    <t>3043062</t>
  </si>
  <si>
    <t>GU AILING,LI ZHIYUAN,ZHAO WEI</t>
  </si>
  <si>
    <t>4372.00</t>
  </si>
  <si>
    <t>2023-02-18 18:47:25</t>
  </si>
  <si>
    <t>3042743</t>
  </si>
  <si>
    <t>CAI YINGJIE</t>
  </si>
  <si>
    <t>2023-02-18 17:15:40</t>
  </si>
  <si>
    <t>3042512</t>
  </si>
  <si>
    <t>曼谷金玉素旺纳普酒店</t>
  </si>
  <si>
    <t>NAN HAO</t>
  </si>
  <si>
    <t>271.00</t>
  </si>
  <si>
    <t>2023-02-18 15:49:31</t>
  </si>
  <si>
    <t>3042277</t>
  </si>
  <si>
    <t>士乃宴宾雅酒店</t>
  </si>
  <si>
    <t>NGAH MOHD AZMAN</t>
  </si>
  <si>
    <t>746.00</t>
  </si>
  <si>
    <t>2023-02-18 16:18:35</t>
  </si>
  <si>
    <t>3041819</t>
  </si>
  <si>
    <t>TOPARAU VIKTAR</t>
  </si>
  <si>
    <t>2023-02-18 12:21:24</t>
  </si>
  <si>
    <t>3040844</t>
  </si>
  <si>
    <t>双威金字塔酒店</t>
  </si>
  <si>
    <t>WU KOPING</t>
  </si>
  <si>
    <t>561.00</t>
  </si>
  <si>
    <t>2023-02-18 15:59:36</t>
  </si>
  <si>
    <t>2023-02-17</t>
  </si>
  <si>
    <t>3039753</t>
  </si>
  <si>
    <t>首尔三井酒店</t>
  </si>
  <si>
    <t>LEE YIMWOO</t>
  </si>
  <si>
    <t>507.00</t>
  </si>
  <si>
    <t>2023-02-18 11:44:31</t>
  </si>
  <si>
    <t>韩国</t>
  </si>
  <si>
    <t>3039748</t>
  </si>
  <si>
    <t>曼谷素旺那普机场诺富特酒店</t>
  </si>
  <si>
    <t>WANG JING</t>
  </si>
  <si>
    <t>1306.00</t>
  </si>
  <si>
    <t>2023-02-17 18:51:30</t>
  </si>
  <si>
    <t>3039231</t>
  </si>
  <si>
    <t>曼谷艾美酒店</t>
  </si>
  <si>
    <t>LI DI</t>
  </si>
  <si>
    <t>2300.00</t>
  </si>
  <si>
    <t>2023-02-17 16:38:54</t>
  </si>
  <si>
    <t>2023-02-16</t>
  </si>
  <si>
    <t>3037368</t>
  </si>
  <si>
    <t>ONG ONG WEI LOON</t>
  </si>
  <si>
    <t>2023-02-17 16:53:06</t>
  </si>
  <si>
    <t>3037248</t>
  </si>
  <si>
    <t>槟城标致酒店 (槟城对抗新冠肺炎认证)</t>
  </si>
  <si>
    <t>Zhu Guanghua</t>
  </si>
  <si>
    <t>421.00</t>
  </si>
  <si>
    <t>2023-02-17 01:38:22</t>
  </si>
  <si>
    <t>3037230</t>
  </si>
  <si>
    <t>Lu Xiewei</t>
  </si>
  <si>
    <t>1684.00</t>
  </si>
  <si>
    <t>2023-02-16 23:39:59</t>
  </si>
  <si>
    <t>3036835</t>
  </si>
  <si>
    <t>芭堤雅格兰德中心点酒店</t>
  </si>
  <si>
    <t>ZHAO MAX</t>
  </si>
  <si>
    <t>2884.00</t>
  </si>
  <si>
    <t>2023-02-17 13:57:32</t>
  </si>
  <si>
    <t>3036336</t>
  </si>
  <si>
    <t>Hoskins Robert MacRae</t>
  </si>
  <si>
    <t>2980.00</t>
  </si>
  <si>
    <t>2023-02-16 18:31:10</t>
  </si>
  <si>
    <t>3036000</t>
  </si>
  <si>
    <t>HA HYEONGRAE</t>
  </si>
  <si>
    <t>1026.00</t>
  </si>
  <si>
    <t>2023-02-16 18:11:33</t>
  </si>
  <si>
    <t>3035869</t>
  </si>
  <si>
    <t>攀瓦布里海滨度假村(SHA Extra Plus)</t>
  </si>
  <si>
    <t>kane rick,kane rick</t>
  </si>
  <si>
    <t>820.00</t>
  </si>
  <si>
    <t>2023-02-16 18:33:53</t>
  </si>
  <si>
    <t>3035835</t>
  </si>
  <si>
    <t>Hao Xiaobo</t>
  </si>
  <si>
    <t>1676.00</t>
  </si>
  <si>
    <t>2023-02-16 15:56:31</t>
  </si>
  <si>
    <t>3035548</t>
  </si>
  <si>
    <t>HUANG LULU</t>
  </si>
  <si>
    <t>3365.00</t>
  </si>
  <si>
    <t>2023-02-16 14:08:40</t>
  </si>
  <si>
    <t>3034912</t>
  </si>
  <si>
    <t>曼谷素坤逸奥克伍德华庭工作室酒店</t>
  </si>
  <si>
    <t>LIU JUNLIN</t>
  </si>
  <si>
    <t>2056.00</t>
  </si>
  <si>
    <t>2023-02-16 12:25:56</t>
  </si>
  <si>
    <t>2023-02-15</t>
  </si>
  <si>
    <t>3034029</t>
  </si>
  <si>
    <t>ChotChoung Mr.Manuwet,ChotChoung Mr.Manuwet</t>
  </si>
  <si>
    <t>410.00</t>
  </si>
  <si>
    <t>2023-02-16 12:50:11</t>
  </si>
  <si>
    <t>3034022</t>
  </si>
  <si>
    <t>吉隆坡四季酒店</t>
  </si>
  <si>
    <t>LEI TING</t>
  </si>
  <si>
    <t>4470.00</t>
  </si>
  <si>
    <t>2023-02-16 09:26:23</t>
  </si>
  <si>
    <t>3032748</t>
  </si>
  <si>
    <t>河滨区途恩酒店</t>
  </si>
  <si>
    <t>FITRI SAIFUL,FITRI SAIFUL</t>
  </si>
  <si>
    <t>135.00</t>
  </si>
  <si>
    <t>2023-02-16 10:31:22</t>
  </si>
  <si>
    <t>3032631</t>
  </si>
  <si>
    <t>Travelodge Phuket Town</t>
  </si>
  <si>
    <t>ZHENG CHENGLONG,ZHENG CHENGLONG</t>
  </si>
  <si>
    <t>374.00</t>
  </si>
  <si>
    <t>2023-02-15 16:35:50</t>
  </si>
  <si>
    <t>3032519</t>
  </si>
  <si>
    <t>阿万特酒店</t>
  </si>
  <si>
    <t>li shan</t>
  </si>
  <si>
    <t>1000.00</t>
  </si>
  <si>
    <t>2023-02-15 15:47:23</t>
  </si>
  <si>
    <t>3032275</t>
  </si>
  <si>
    <t>zhou xiaojia,zhang xiaoqiang</t>
  </si>
  <si>
    <t>968.00</t>
  </si>
  <si>
    <t>2023-02-15 14:33:11</t>
  </si>
  <si>
    <t>3031277</t>
  </si>
  <si>
    <t>区域长滩岛酒店</t>
  </si>
  <si>
    <t>CHOI YUNSUN</t>
  </si>
  <si>
    <t>3026.00</t>
  </si>
  <si>
    <t>2023-02-15 09:16:03</t>
  </si>
  <si>
    <t>菲律宾</t>
  </si>
  <si>
    <t>2023-02-14</t>
  </si>
  <si>
    <t>3031240</t>
  </si>
  <si>
    <t>吉隆坡白沙罗皇家朱兰酒店</t>
  </si>
  <si>
    <t>CHEN SIJING</t>
  </si>
  <si>
    <t>740.00</t>
  </si>
  <si>
    <t>2023-02-15 10:06:03</t>
  </si>
  <si>
    <t>3031189</t>
  </si>
  <si>
    <t>LU QIULIAN</t>
  </si>
  <si>
    <t>842.00</t>
  </si>
  <si>
    <t>2023-02-14 23:19:32</t>
  </si>
  <si>
    <t>2023-02-13</t>
  </si>
  <si>
    <t>3028930</t>
  </si>
  <si>
    <t>芙蓉皇家朱兰酒店</t>
  </si>
  <si>
    <t>zulkarnain wan hassan wan,zulkarnain wan hassan wan</t>
  </si>
  <si>
    <t>332.00</t>
  </si>
  <si>
    <t>2023-02-14 13:03:42</t>
  </si>
  <si>
    <t>2023-02-12</t>
  </si>
  <si>
    <t>3026353</t>
  </si>
  <si>
    <t>TAN JAE</t>
  </si>
  <si>
    <t>1122.00</t>
  </si>
  <si>
    <t>2023-02-13 16:00:39</t>
  </si>
  <si>
    <t>3025412</t>
  </si>
  <si>
    <t>阿尔法公寓式酒店</t>
  </si>
  <si>
    <t>CHAN MARCUS CHUN HIM,LIN CHE-HSU</t>
  </si>
  <si>
    <t>5045.00</t>
  </si>
  <si>
    <t>2023-02-13 10:28:24</t>
  </si>
  <si>
    <t>3025224</t>
  </si>
  <si>
    <t>盖特43机场酒店</t>
  </si>
  <si>
    <t>DONG WEIMIN</t>
  </si>
  <si>
    <t>281.00</t>
  </si>
  <si>
    <t>2023-02-12 16:14:11</t>
  </si>
  <si>
    <t>3024945</t>
  </si>
  <si>
    <t>普吉岛海床大酒店(SHA Extra Plus)</t>
  </si>
  <si>
    <t>RUAN YUCHENG</t>
  </si>
  <si>
    <t>886.00</t>
  </si>
  <si>
    <t>2023-02-12 15:01:01</t>
  </si>
  <si>
    <t>3024809</t>
  </si>
  <si>
    <t>吉隆坡EQ酒店</t>
  </si>
  <si>
    <t>SUBRAMANIAM VANITA</t>
  </si>
  <si>
    <t>10784.00</t>
  </si>
  <si>
    <t>2023-02-12 14:14:10</t>
  </si>
  <si>
    <t>3024631</t>
  </si>
  <si>
    <t>曼谷萨通JC凯文酒店</t>
  </si>
  <si>
    <t>OTA MAKI</t>
  </si>
  <si>
    <t>1458.00</t>
  </si>
  <si>
    <t>2023-02-12 13:07:11</t>
  </si>
  <si>
    <t>3024044</t>
  </si>
  <si>
    <t>曼谷大仓新颐饭店</t>
  </si>
  <si>
    <t>TANG YINLUYAN</t>
  </si>
  <si>
    <t>1495.00</t>
  </si>
  <si>
    <t>2023-02-12 13:41:38</t>
  </si>
  <si>
    <t>2023-02-11</t>
  </si>
  <si>
    <t>3023757</t>
  </si>
  <si>
    <t>槟城彩虹天堂海滩度假村酒店</t>
  </si>
  <si>
    <t>Kung Justin,Kung Justin</t>
  </si>
  <si>
    <t>508.00</t>
  </si>
  <si>
    <t>2023-02-13 12:42:41</t>
  </si>
  <si>
    <t>3022753</t>
  </si>
  <si>
    <t>吉隆坡柏威年酒店 · 悦榕庄管理</t>
  </si>
  <si>
    <t>LOU XIANQIANG,YANG ZHONGCAN,ZHANG CHUNHUA,ZHU ZHIROU</t>
  </si>
  <si>
    <t>5598.00</t>
  </si>
  <si>
    <t>2023-02-12 15:54:45</t>
  </si>
  <si>
    <t>2023-02-10</t>
  </si>
  <si>
    <t>3019128</t>
  </si>
  <si>
    <t>普吉假日酒店 (政府卫生认证)</t>
  </si>
  <si>
    <t>WANG YULIANG</t>
  </si>
  <si>
    <t>8096.00</t>
  </si>
  <si>
    <t>2023-02-11 09:21:35</t>
  </si>
  <si>
    <t>2023-02-09</t>
  </si>
  <si>
    <t>3018259</t>
  </si>
  <si>
    <t>YANG LU,QING LIQIONG</t>
  </si>
  <si>
    <t>2698.00</t>
  </si>
  <si>
    <t>2023-02-10 14:14:01</t>
  </si>
  <si>
    <t>3015554</t>
  </si>
  <si>
    <t>和南恩泻胡度假酒店</t>
  </si>
  <si>
    <t>YANG SEUNGJIN</t>
  </si>
  <si>
    <t>4120.00</t>
  </si>
  <si>
    <t>2023-02-09 09:53:06</t>
  </si>
  <si>
    <t>2023-02-07</t>
  </si>
  <si>
    <t>3012657</t>
  </si>
  <si>
    <t>TAN JOO KUAN</t>
  </si>
  <si>
    <t>483.00</t>
  </si>
  <si>
    <t>2023-02-08 10:00:42</t>
  </si>
  <si>
    <t>3010405</t>
  </si>
  <si>
    <t>宿务滨海前线酒店 - 北开垦</t>
  </si>
  <si>
    <t>VILLASIN NIKKI JANE</t>
  </si>
  <si>
    <t>732.00</t>
  </si>
  <si>
    <t>2023-02-07 09:28:38</t>
  </si>
  <si>
    <t>2023-02-06</t>
  </si>
  <si>
    <t>3009319</t>
  </si>
  <si>
    <t>Xu Wenhui,Zeng Ziqi</t>
  </si>
  <si>
    <t>2640.00</t>
  </si>
  <si>
    <t>2023-02-07 09:17:39</t>
  </si>
  <si>
    <t>3007669</t>
  </si>
  <si>
    <t>卡萨斯菲律宾阿酷扎酒店</t>
  </si>
  <si>
    <t>Domingo Madeline de Guzman</t>
  </si>
  <si>
    <t>2400.00</t>
  </si>
  <si>
    <t>2023-02-07 17:22:29</t>
  </si>
  <si>
    <t>2023-02-05</t>
  </si>
  <si>
    <t>3006383</t>
  </si>
  <si>
    <t>拉雅古迹酒店 (SHA Extra Plus)</t>
  </si>
  <si>
    <t>HUANG HUIYANG,FENG YUNLIANG</t>
  </si>
  <si>
    <t>3281.00</t>
  </si>
  <si>
    <t>2023-02-06 18:23:33</t>
  </si>
  <si>
    <t>3006379</t>
  </si>
  <si>
    <t>麦克坦新镇萨沃伊酒店</t>
  </si>
  <si>
    <t>Kim Do Hee</t>
  </si>
  <si>
    <t>780.00</t>
  </si>
  <si>
    <t>2023-02-14 11:11:14</t>
  </si>
  <si>
    <t>3006093</t>
  </si>
  <si>
    <t>TANG YINUO,TANG ZIQIN,ZHANG SHUZHEN,ZHANG SHULING</t>
  </si>
  <si>
    <t>5992.00</t>
  </si>
  <si>
    <t>2023-02-05 18:26:55</t>
  </si>
  <si>
    <t>2023-02-04</t>
  </si>
  <si>
    <t>3002994</t>
  </si>
  <si>
    <t>Wang Yao</t>
  </si>
  <si>
    <t>6208.00</t>
  </si>
  <si>
    <t>2023-02-04 13:33:15</t>
  </si>
  <si>
    <t>3002977</t>
  </si>
  <si>
    <t>CUI WEI,Yang Jing</t>
  </si>
  <si>
    <t>2023-02-04 13:49:15</t>
  </si>
  <si>
    <t>2023-02-03</t>
  </si>
  <si>
    <t>3001729</t>
  </si>
  <si>
    <t>侬新酒店</t>
  </si>
  <si>
    <t>Do Yerim</t>
  </si>
  <si>
    <t>1232.00</t>
  </si>
  <si>
    <t>2023-02-03 22:17:41</t>
  </si>
  <si>
    <t>2999978</t>
  </si>
  <si>
    <t>Al-Eraidi Salih Aziz-Taher</t>
  </si>
  <si>
    <t>1778.00</t>
  </si>
  <si>
    <t>2023-02-03 16:34:21</t>
  </si>
  <si>
    <t>2023-02-02</t>
  </si>
  <si>
    <t>2999212</t>
  </si>
  <si>
    <t>芽庄洲际酒店</t>
  </si>
  <si>
    <t>Mai Le</t>
  </si>
  <si>
    <t>3003.00</t>
  </si>
  <si>
    <t>2023-02-03 12:08:32</t>
  </si>
  <si>
    <t>越南</t>
  </si>
  <si>
    <t>2998504</t>
  </si>
  <si>
    <t>YIN Kai,SONG Xiaohan</t>
  </si>
  <si>
    <t>2734.00</t>
  </si>
  <si>
    <t>2023-02-03 09:43:51</t>
  </si>
  <si>
    <t>2023-02-01</t>
  </si>
  <si>
    <t>2995014</t>
  </si>
  <si>
    <t>LEE JUAN</t>
  </si>
  <si>
    <t>285.00</t>
  </si>
  <si>
    <t>2023-02-01 15:44:30</t>
  </si>
  <si>
    <t>2023-01-30</t>
  </si>
  <si>
    <t>2990880</t>
  </si>
  <si>
    <t>FAN YUK TING</t>
  </si>
  <si>
    <t>2010.00</t>
  </si>
  <si>
    <t>2023-01-31 09:34:10</t>
  </si>
  <si>
    <t>2989277</t>
  </si>
  <si>
    <t>济州凯悦酒店</t>
  </si>
  <si>
    <t>JE HAEMIN</t>
  </si>
  <si>
    <t>1632.00</t>
  </si>
  <si>
    <t>2023-01-30 15:35:17</t>
  </si>
  <si>
    <t>2988632</t>
  </si>
  <si>
    <t>曼谷阿文苏昆维特酒店</t>
  </si>
  <si>
    <t>LIN LAI KWAN</t>
  </si>
  <si>
    <t>2464.00</t>
  </si>
  <si>
    <t>2023-01-30 17:05:55</t>
  </si>
  <si>
    <t>2023-01-29</t>
  </si>
  <si>
    <t>2988092</t>
  </si>
  <si>
    <t>谭娜斯达酒店-济州</t>
  </si>
  <si>
    <t>LEE EUN JI</t>
  </si>
  <si>
    <t>446.00</t>
  </si>
  <si>
    <t>2023-02-08 13:19:16</t>
  </si>
  <si>
    <t>2987188</t>
  </si>
  <si>
    <t>KIM DONGGEUM</t>
  </si>
  <si>
    <t>422.00</t>
  </si>
  <si>
    <t>2023-02-08 13:23:14</t>
  </si>
  <si>
    <t>2986364</t>
  </si>
  <si>
    <t>仁川机场贝斯特韦斯特精品酒店</t>
  </si>
  <si>
    <t>NA SUN MYUNG</t>
  </si>
  <si>
    <t>432.00</t>
  </si>
  <si>
    <t>2023-01-30 09:25:37</t>
  </si>
  <si>
    <t>2023-01-27</t>
  </si>
  <si>
    <t>2982920</t>
  </si>
  <si>
    <t>曼谷香格里拉大酒店</t>
  </si>
  <si>
    <t>NA JONGHO</t>
  </si>
  <si>
    <t>2596.00</t>
  </si>
  <si>
    <t>2023-01-30 15:52:13</t>
  </si>
  <si>
    <t>2023-01-26</t>
  </si>
  <si>
    <t>2979145</t>
  </si>
  <si>
    <t>BAE SUGYOUNG</t>
  </si>
  <si>
    <t>3738.00</t>
  </si>
  <si>
    <t>2023-01-26 14:13:13</t>
  </si>
  <si>
    <t>2023-01-25</t>
  </si>
  <si>
    <t>2976902</t>
  </si>
  <si>
    <t>马六甲峇峇家</t>
  </si>
  <si>
    <t>Angraini Hartono Lia,Angraini Hartono Lia</t>
  </si>
  <si>
    <t>540.00</t>
  </si>
  <si>
    <t>2023-01-26 13:49:52</t>
  </si>
  <si>
    <t>2023-01-23</t>
  </si>
  <si>
    <t>2972944</t>
  </si>
  <si>
    <t>Wu Wanying,Gao Ziyi</t>
  </si>
  <si>
    <t>2429.00</t>
  </si>
  <si>
    <t>2023-01-24 09:58:43</t>
  </si>
  <si>
    <t>2023-01-20</t>
  </si>
  <si>
    <t>2965245</t>
  </si>
  <si>
    <t>曼谷秋素坤逸酒店 (SHA Plus+)</t>
  </si>
  <si>
    <t>Srila Pattamawan</t>
  </si>
  <si>
    <t>875.00</t>
  </si>
  <si>
    <t>2023-01-20 12:04:44</t>
  </si>
  <si>
    <t>2023-01-19</t>
  </si>
  <si>
    <t>2964342</t>
  </si>
  <si>
    <t>马尼拉101酒店（多用途酒店）</t>
  </si>
  <si>
    <t>Serrano Marjorie</t>
  </si>
  <si>
    <t>2023-01-20 09:29:10</t>
  </si>
  <si>
    <t>2964322</t>
  </si>
  <si>
    <t>Brown Hilwah,Brown Hilwah,Brown Hilwah,Brown Hilwah</t>
  </si>
  <si>
    <t>3495.00</t>
  </si>
  <si>
    <t>2023-01-20 11:41:20</t>
  </si>
  <si>
    <t>2023-01-18</t>
  </si>
  <si>
    <t>2961251</t>
  </si>
  <si>
    <t>盛泰澜芭堤雅幻影度假村</t>
  </si>
  <si>
    <t>HAN SEUNGJUN</t>
  </si>
  <si>
    <t>4181.00</t>
  </si>
  <si>
    <t>2023-01-22 13:43:30</t>
  </si>
  <si>
    <t>2023-01-17</t>
  </si>
  <si>
    <t>2956873</t>
  </si>
  <si>
    <t>Choi Ji hwan</t>
  </si>
  <si>
    <t>436.00</t>
  </si>
  <si>
    <t>2023-01-17 14:35:38</t>
  </si>
  <si>
    <t>2023-01-15</t>
  </si>
  <si>
    <t>2950065</t>
  </si>
  <si>
    <t>SYUKRIAH BINTI SAIM NUR,SYUKRIAH BINTI SAIM NUR</t>
  </si>
  <si>
    <t>488.00</t>
  </si>
  <si>
    <t>2023-01-15 11:55:24</t>
  </si>
  <si>
    <t>2023-01-10</t>
  </si>
  <si>
    <t>2937299</t>
  </si>
  <si>
    <t>Ali Radiyah,Ali Radiyah</t>
  </si>
  <si>
    <t>1165.00</t>
  </si>
  <si>
    <t>2023-01-11 13:06:22</t>
  </si>
  <si>
    <t>2023-01-09</t>
  </si>
  <si>
    <t>2932909</t>
  </si>
  <si>
    <t>Liu liu yuanjie,zhang zhang yun,liu liu weizi,liu liu garrison,li li hongyu,zhang zhang guoqiang</t>
  </si>
  <si>
    <t>7072.00</t>
  </si>
  <si>
    <t>2023-01-09 15:51:57</t>
  </si>
  <si>
    <t>2022-12-29</t>
  </si>
  <si>
    <t>2909555</t>
  </si>
  <si>
    <t>皇宫水上乐园度假村</t>
  </si>
  <si>
    <t>Jambalsuren Angarag,Jambalsuren Angarag,Jambalsuren Angarag</t>
  </si>
  <si>
    <t>10720.00</t>
  </si>
  <si>
    <t>2022-12-30 10:59:12</t>
  </si>
  <si>
    <t>2022-12-25</t>
  </si>
  <si>
    <t>2900110</t>
  </si>
  <si>
    <t>宿务迈瑞柏高碧海度假村</t>
  </si>
  <si>
    <t>Spoeri Kolja</t>
  </si>
  <si>
    <t>531.00</t>
  </si>
  <si>
    <t>2022-12-27 15:11:49</t>
  </si>
  <si>
    <t>2022-12-02</t>
  </si>
  <si>
    <t>2840503</t>
  </si>
  <si>
    <t>曼谷铂尔曼皇权酒店</t>
  </si>
  <si>
    <t>an soojin</t>
  </si>
  <si>
    <t>1058.00</t>
  </si>
  <si>
    <t>2022-12-02 17:37:59</t>
  </si>
  <si>
    <t>2022-11-30</t>
  </si>
  <si>
    <t>2833451</t>
  </si>
  <si>
    <t>芭堤雅阿瓦尼度假酒店</t>
  </si>
  <si>
    <t>shephard teddy</t>
  </si>
  <si>
    <t>3496.00</t>
  </si>
  <si>
    <t>2022-11-30 15:17:06</t>
  </si>
  <si>
    <t>2022-11-24</t>
  </si>
  <si>
    <t>2821209</t>
  </si>
  <si>
    <t>马尼拉梦之城凯悦酒店</t>
  </si>
  <si>
    <t>KAO JUNGHSING</t>
  </si>
  <si>
    <t>1910.00</t>
  </si>
  <si>
    <t>2022-11-25 20:40:38</t>
  </si>
  <si>
    <t>2022-10-13</t>
  </si>
  <si>
    <t>2738348</t>
  </si>
  <si>
    <t>拉维达萨米酒店</t>
  </si>
  <si>
    <t>Drews Torsten</t>
  </si>
  <si>
    <t>700.00</t>
  </si>
  <si>
    <t>2022-10-14 22:40:48</t>
  </si>
  <si>
    <t>2022-09-25</t>
  </si>
  <si>
    <t>2707976</t>
  </si>
  <si>
    <t>Zuri Resort</t>
  </si>
  <si>
    <t>Garcia Myka,Garcia Myka</t>
  </si>
  <si>
    <t>2652.00</t>
  </si>
  <si>
    <t>2022-09-26 09:57:39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</si>
</sst>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131</xdr:row>
      <xdr:rowOff>0</xdr:rowOff>
    </xdr:from>
    <xdr:to>
      <xdr:col>13</xdr:col>
      <xdr:colOff>457200</xdr:colOff>
      <xdr:row>161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9963150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44975</v>
      </c>
      <c r="G2" s="6">
        <v>44978</v>
      </c>
      <c r="H2" s="4">
        <v>1</v>
      </c>
      <c r="I2" s="4">
        <v>3</v>
      </c>
      <c r="J2" s="4">
        <v>3</v>
      </c>
      <c r="K2" s="4" t="s">
        <v>30</v>
      </c>
      <c r="L2" s="4">
        <v>2652</v>
      </c>
      <c r="M2" s="4">
        <v>2652</v>
      </c>
      <c r="N2" s="4" t="s">
        <v>31</v>
      </c>
      <c r="O2" s="4" t="s">
        <v>32</v>
      </c>
      <c r="P2" s="4" t="s">
        <v>33</v>
      </c>
      <c r="Q2" s="4">
        <v>0</v>
      </c>
      <c r="R2" s="7">
        <v>44829</v>
      </c>
      <c r="S2" s="6">
        <v>44981</v>
      </c>
      <c r="T2" s="4" t="s">
        <v>34</v>
      </c>
      <c r="U2" s="4">
        <v>2652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44977</v>
      </c>
      <c r="G3" s="6">
        <v>44978</v>
      </c>
      <c r="H3" s="4">
        <v>1</v>
      </c>
      <c r="I3" s="4">
        <v>1</v>
      </c>
      <c r="J3" s="4">
        <v>1</v>
      </c>
      <c r="K3" s="4" t="s">
        <v>30</v>
      </c>
      <c r="L3" s="4">
        <v>700</v>
      </c>
      <c r="M3" s="4">
        <v>700</v>
      </c>
      <c r="N3" s="4" t="s">
        <v>40</v>
      </c>
      <c r="O3" s="4" t="s">
        <v>32</v>
      </c>
      <c r="P3" s="4" t="s">
        <v>33</v>
      </c>
      <c r="Q3" s="4">
        <v>0</v>
      </c>
      <c r="R3" s="7">
        <v>44847</v>
      </c>
      <c r="S3" s="6">
        <v>44981</v>
      </c>
      <c r="T3" s="4" t="s">
        <v>34</v>
      </c>
      <c r="U3" s="4">
        <v>700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44976</v>
      </c>
      <c r="G4" s="6">
        <v>44978</v>
      </c>
      <c r="H4" s="4">
        <v>1</v>
      </c>
      <c r="I4" s="4">
        <v>2</v>
      </c>
      <c r="J4" s="4">
        <v>2</v>
      </c>
      <c r="K4" s="4" t="s">
        <v>30</v>
      </c>
      <c r="L4" s="4">
        <v>1910</v>
      </c>
      <c r="M4" s="4">
        <v>1910</v>
      </c>
      <c r="N4" s="4" t="s">
        <v>46</v>
      </c>
      <c r="O4" s="4" t="s">
        <v>32</v>
      </c>
      <c r="P4" s="4" t="s">
        <v>33</v>
      </c>
      <c r="Q4" s="4">
        <v>0</v>
      </c>
      <c r="R4" s="7">
        <v>44889</v>
      </c>
      <c r="S4" s="6">
        <v>44981</v>
      </c>
      <c r="T4" s="4" t="s">
        <v>34</v>
      </c>
      <c r="U4" s="4">
        <v>1910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44974</v>
      </c>
      <c r="G5" s="6">
        <v>44978</v>
      </c>
      <c r="H5" s="4">
        <v>1</v>
      </c>
      <c r="I5" s="4">
        <v>4</v>
      </c>
      <c r="J5" s="4">
        <v>4</v>
      </c>
      <c r="K5" s="4" t="s">
        <v>30</v>
      </c>
      <c r="L5" s="4">
        <v>3496</v>
      </c>
      <c r="M5" s="4">
        <v>3496</v>
      </c>
      <c r="N5" s="4" t="s">
        <v>52</v>
      </c>
      <c r="O5" s="4" t="s">
        <v>32</v>
      </c>
      <c r="P5" s="4" t="s">
        <v>33</v>
      </c>
      <c r="Q5" s="4">
        <v>0</v>
      </c>
      <c r="R5" s="7">
        <v>44895</v>
      </c>
      <c r="S5" s="6">
        <v>44981</v>
      </c>
      <c r="T5" s="4" t="s">
        <v>34</v>
      </c>
      <c r="U5" s="4">
        <v>3496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44976</v>
      </c>
      <c r="G6" s="6">
        <v>44978</v>
      </c>
      <c r="H6" s="4">
        <v>1</v>
      </c>
      <c r="I6" s="4">
        <v>2</v>
      </c>
      <c r="J6" s="4">
        <v>2</v>
      </c>
      <c r="K6" s="4" t="s">
        <v>30</v>
      </c>
      <c r="L6" s="4">
        <v>1058</v>
      </c>
      <c r="M6" s="4">
        <v>1058</v>
      </c>
      <c r="N6" s="4" t="s">
        <v>58</v>
      </c>
      <c r="O6" s="4" t="s">
        <v>32</v>
      </c>
      <c r="P6" s="4" t="s">
        <v>33</v>
      </c>
      <c r="Q6" s="4">
        <v>0</v>
      </c>
      <c r="R6" s="7">
        <v>44897</v>
      </c>
      <c r="S6" s="6">
        <v>44981</v>
      </c>
      <c r="T6" s="4" t="s">
        <v>34</v>
      </c>
      <c r="U6" s="4">
        <v>1058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44977</v>
      </c>
      <c r="G7" s="6">
        <v>44978</v>
      </c>
      <c r="H7" s="4">
        <v>1</v>
      </c>
      <c r="I7" s="4">
        <v>1</v>
      </c>
      <c r="J7" s="4">
        <v>1</v>
      </c>
      <c r="K7" s="4" t="s">
        <v>30</v>
      </c>
      <c r="L7" s="4">
        <v>531</v>
      </c>
      <c r="M7" s="4">
        <v>531</v>
      </c>
      <c r="N7" s="4" t="s">
        <v>64</v>
      </c>
      <c r="O7" s="4" t="s">
        <v>32</v>
      </c>
      <c r="P7" s="4" t="s">
        <v>33</v>
      </c>
      <c r="Q7" s="4">
        <v>0</v>
      </c>
      <c r="R7" s="7">
        <v>44920</v>
      </c>
      <c r="S7" s="6">
        <v>44981</v>
      </c>
      <c r="T7" s="4" t="s">
        <v>34</v>
      </c>
      <c r="U7" s="4">
        <v>531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44974</v>
      </c>
      <c r="G8" s="6">
        <v>44978</v>
      </c>
      <c r="H8" s="4">
        <v>1</v>
      </c>
      <c r="I8" s="4">
        <v>4</v>
      </c>
      <c r="J8" s="4">
        <v>4</v>
      </c>
      <c r="K8" s="4" t="s">
        <v>30</v>
      </c>
      <c r="L8" s="4">
        <v>10720</v>
      </c>
      <c r="M8" s="4">
        <v>10720</v>
      </c>
      <c r="N8" s="4" t="s">
        <v>70</v>
      </c>
      <c r="O8" s="4" t="s">
        <v>32</v>
      </c>
      <c r="P8" s="4" t="s">
        <v>33</v>
      </c>
      <c r="Q8" s="4">
        <v>0</v>
      </c>
      <c r="R8" s="7">
        <v>44924</v>
      </c>
      <c r="S8" s="6">
        <v>44981</v>
      </c>
      <c r="T8" s="4" t="s">
        <v>34</v>
      </c>
      <c r="U8" s="4">
        <v>10720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44974</v>
      </c>
      <c r="G9" s="6">
        <v>44978</v>
      </c>
      <c r="H9" s="4">
        <v>2</v>
      </c>
      <c r="I9" s="4">
        <v>4</v>
      </c>
      <c r="J9" s="4">
        <v>8</v>
      </c>
      <c r="K9" s="4" t="s">
        <v>30</v>
      </c>
      <c r="L9" s="4">
        <v>7072</v>
      </c>
      <c r="M9" s="4">
        <v>7072</v>
      </c>
      <c r="N9" s="4" t="s">
        <v>76</v>
      </c>
      <c r="O9" s="4" t="s">
        <v>32</v>
      </c>
      <c r="P9" s="4" t="s">
        <v>33</v>
      </c>
      <c r="Q9" s="4">
        <v>0</v>
      </c>
      <c r="R9" s="7">
        <v>44935</v>
      </c>
      <c r="S9" s="6">
        <v>44981</v>
      </c>
      <c r="T9" s="4" t="s">
        <v>34</v>
      </c>
      <c r="U9" s="4">
        <v>7072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44975</v>
      </c>
      <c r="G10" s="6">
        <v>44978</v>
      </c>
      <c r="H10" s="4">
        <v>1</v>
      </c>
      <c r="I10" s="4">
        <v>3</v>
      </c>
      <c r="J10" s="4">
        <v>3</v>
      </c>
      <c r="K10" s="4" t="s">
        <v>30</v>
      </c>
      <c r="L10" s="4">
        <v>1165</v>
      </c>
      <c r="M10" s="4">
        <v>1165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44936</v>
      </c>
      <c r="S10" s="6">
        <v>44981</v>
      </c>
      <c r="T10" s="4" t="s">
        <v>34</v>
      </c>
      <c r="U10" s="4">
        <v>1165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44976</v>
      </c>
      <c r="G11" s="6">
        <v>44978</v>
      </c>
      <c r="H11" s="4">
        <v>1</v>
      </c>
      <c r="I11" s="4">
        <v>2</v>
      </c>
      <c r="J11" s="4">
        <v>2</v>
      </c>
      <c r="K11" s="4" t="s">
        <v>30</v>
      </c>
      <c r="L11" s="4">
        <v>488</v>
      </c>
      <c r="M11" s="4">
        <v>488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44941</v>
      </c>
      <c r="S11" s="6">
        <v>44981</v>
      </c>
      <c r="T11" s="4" t="s">
        <v>34</v>
      </c>
      <c r="U11" s="4">
        <v>488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44977</v>
      </c>
      <c r="G12" s="6">
        <v>44978</v>
      </c>
      <c r="H12" s="4">
        <v>1</v>
      </c>
      <c r="I12" s="4">
        <v>1</v>
      </c>
      <c r="J12" s="4">
        <v>1</v>
      </c>
      <c r="K12" s="4" t="s">
        <v>30</v>
      </c>
      <c r="L12" s="4">
        <v>436</v>
      </c>
      <c r="M12" s="4">
        <v>436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44943</v>
      </c>
      <c r="S12" s="6">
        <v>44981</v>
      </c>
      <c r="T12" s="4" t="s">
        <v>34</v>
      </c>
      <c r="U12" s="4">
        <v>436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44975</v>
      </c>
      <c r="G13" s="6">
        <v>44978</v>
      </c>
      <c r="H13" s="4">
        <v>1</v>
      </c>
      <c r="I13" s="4">
        <v>3</v>
      </c>
      <c r="J13" s="4">
        <v>3</v>
      </c>
      <c r="K13" s="4" t="s">
        <v>30</v>
      </c>
      <c r="L13" s="4">
        <v>4181</v>
      </c>
      <c r="M13" s="4">
        <v>4181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44944</v>
      </c>
      <c r="S13" s="6">
        <v>44981</v>
      </c>
      <c r="T13" s="4" t="s">
        <v>34</v>
      </c>
      <c r="U13" s="4">
        <v>4181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44975</v>
      </c>
      <c r="G14" s="6">
        <v>44978</v>
      </c>
      <c r="H14" s="4">
        <v>3</v>
      </c>
      <c r="I14" s="4">
        <v>3</v>
      </c>
      <c r="J14" s="4">
        <v>9</v>
      </c>
      <c r="K14" s="4" t="s">
        <v>30</v>
      </c>
      <c r="L14" s="4">
        <v>3495</v>
      </c>
      <c r="M14" s="4">
        <v>3495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44945</v>
      </c>
      <c r="S14" s="6">
        <v>44981</v>
      </c>
      <c r="T14" s="4" t="s">
        <v>34</v>
      </c>
      <c r="U14" s="4">
        <v>3495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44977</v>
      </c>
      <c r="G15" s="6">
        <v>44978</v>
      </c>
      <c r="H15" s="4">
        <v>1</v>
      </c>
      <c r="I15" s="4">
        <v>1</v>
      </c>
      <c r="J15" s="4">
        <v>1</v>
      </c>
      <c r="K15" s="4" t="s">
        <v>30</v>
      </c>
      <c r="L15" s="4">
        <v>427</v>
      </c>
      <c r="M15" s="4">
        <v>427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44945</v>
      </c>
      <c r="S15" s="6">
        <v>44981</v>
      </c>
      <c r="T15" s="4" t="s">
        <v>34</v>
      </c>
      <c r="U15" s="4">
        <v>427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44973</v>
      </c>
      <c r="G16" s="6">
        <v>44978</v>
      </c>
      <c r="H16" s="4">
        <v>1</v>
      </c>
      <c r="I16" s="4">
        <v>5</v>
      </c>
      <c r="J16" s="4">
        <v>5</v>
      </c>
      <c r="K16" s="4" t="s">
        <v>30</v>
      </c>
      <c r="L16" s="4">
        <v>875</v>
      </c>
      <c r="M16" s="4">
        <v>875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44946</v>
      </c>
      <c r="S16" s="6">
        <v>44981</v>
      </c>
      <c r="T16" s="4" t="s">
        <v>34</v>
      </c>
      <c r="U16" s="4">
        <v>875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44975</v>
      </c>
      <c r="G17" s="6">
        <v>44978</v>
      </c>
      <c r="H17" s="4">
        <v>1</v>
      </c>
      <c r="I17" s="4">
        <v>3</v>
      </c>
      <c r="J17" s="4">
        <v>3</v>
      </c>
      <c r="K17" s="4" t="s">
        <v>30</v>
      </c>
      <c r="L17" s="4">
        <v>2429</v>
      </c>
      <c r="M17" s="4">
        <v>2429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44949</v>
      </c>
      <c r="S17" s="6">
        <v>44981</v>
      </c>
      <c r="T17" s="4" t="s">
        <v>34</v>
      </c>
      <c r="U17" s="4">
        <v>2429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127</v>
      </c>
      <c r="F18" s="6">
        <v>44977</v>
      </c>
      <c r="G18" s="6">
        <v>44978</v>
      </c>
      <c r="H18" s="4">
        <v>1</v>
      </c>
      <c r="I18" s="4">
        <v>1</v>
      </c>
      <c r="J18" s="4">
        <v>1</v>
      </c>
      <c r="K18" s="4" t="s">
        <v>30</v>
      </c>
      <c r="L18" s="4">
        <v>602</v>
      </c>
      <c r="M18" s="4">
        <v>602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44951</v>
      </c>
      <c r="S18" s="6">
        <v>44981</v>
      </c>
      <c r="T18" s="4" t="s">
        <v>34</v>
      </c>
      <c r="U18" s="4">
        <v>602</v>
      </c>
      <c r="V18" s="4">
        <v>0</v>
      </c>
      <c r="W18" s="4">
        <v>0</v>
      </c>
      <c r="X18" s="4" t="s">
        <v>129</v>
      </c>
      <c r="Y18" s="4" t="s">
        <v>130</v>
      </c>
    </row>
    <row r="19" s="4" customFormat="1" spans="1:25">
      <c r="A19" s="4" t="s">
        <v>131</v>
      </c>
      <c r="B19" s="4" t="s">
        <v>26</v>
      </c>
      <c r="C19" s="4" t="s">
        <v>27</v>
      </c>
      <c r="D19" s="4" t="s">
        <v>132</v>
      </c>
      <c r="E19" s="4" t="s">
        <v>133</v>
      </c>
      <c r="F19" s="6">
        <v>44977</v>
      </c>
      <c r="G19" s="6">
        <v>44978</v>
      </c>
      <c r="H19" s="4">
        <v>2</v>
      </c>
      <c r="I19" s="4">
        <v>1</v>
      </c>
      <c r="J19" s="4">
        <v>2</v>
      </c>
      <c r="K19" s="4" t="s">
        <v>30</v>
      </c>
      <c r="L19" s="4">
        <v>540</v>
      </c>
      <c r="M19" s="4">
        <v>540</v>
      </c>
      <c r="N19" s="4" t="s">
        <v>134</v>
      </c>
      <c r="O19" s="4" t="s">
        <v>32</v>
      </c>
      <c r="P19" s="4" t="s">
        <v>33</v>
      </c>
      <c r="Q19" s="4">
        <v>0</v>
      </c>
      <c r="R19" s="7">
        <v>44951</v>
      </c>
      <c r="S19" s="6">
        <v>44981</v>
      </c>
      <c r="T19" s="4" t="s">
        <v>34</v>
      </c>
      <c r="U19" s="4">
        <v>540</v>
      </c>
      <c r="V19" s="4">
        <v>0</v>
      </c>
      <c r="W19" s="4">
        <v>0</v>
      </c>
      <c r="X19" s="4" t="s">
        <v>135</v>
      </c>
      <c r="Y19" s="4" t="s">
        <v>136</v>
      </c>
    </row>
    <row r="20" s="4" customFormat="1" spans="1:25">
      <c r="A20" s="4" t="s">
        <v>137</v>
      </c>
      <c r="B20" s="4" t="s">
        <v>26</v>
      </c>
      <c r="C20" s="4" t="s">
        <v>27</v>
      </c>
      <c r="D20" s="4" t="s">
        <v>138</v>
      </c>
      <c r="E20" s="4" t="s">
        <v>139</v>
      </c>
      <c r="F20" s="6">
        <v>44974</v>
      </c>
      <c r="G20" s="6">
        <v>44978</v>
      </c>
      <c r="H20" s="4">
        <v>1</v>
      </c>
      <c r="I20" s="4">
        <v>4</v>
      </c>
      <c r="J20" s="4">
        <v>4</v>
      </c>
      <c r="K20" s="4" t="s">
        <v>30</v>
      </c>
      <c r="L20" s="4">
        <v>3738</v>
      </c>
      <c r="M20" s="4">
        <v>3738</v>
      </c>
      <c r="N20" s="4" t="s">
        <v>140</v>
      </c>
      <c r="O20" s="4" t="s">
        <v>32</v>
      </c>
      <c r="P20" s="4" t="s">
        <v>33</v>
      </c>
      <c r="Q20" s="4">
        <v>0</v>
      </c>
      <c r="R20" s="7">
        <v>44952</v>
      </c>
      <c r="S20" s="6">
        <v>44981</v>
      </c>
      <c r="T20" s="4" t="s">
        <v>34</v>
      </c>
      <c r="U20" s="4">
        <v>3738</v>
      </c>
      <c r="V20" s="4">
        <v>0</v>
      </c>
      <c r="W20" s="4">
        <v>0</v>
      </c>
      <c r="X20" s="4" t="s">
        <v>141</v>
      </c>
      <c r="Y20" s="4" t="s">
        <v>142</v>
      </c>
    </row>
    <row r="21" s="4" customFormat="1" spans="1:25">
      <c r="A21" s="4" t="s">
        <v>125</v>
      </c>
      <c r="B21" s="4" t="s">
        <v>26</v>
      </c>
      <c r="C21" s="4" t="s">
        <v>143</v>
      </c>
      <c r="D21" s="4" t="s">
        <v>126</v>
      </c>
      <c r="E21" s="4" t="s">
        <v>127</v>
      </c>
      <c r="F21" s="6">
        <v>44977</v>
      </c>
      <c r="G21" s="6">
        <v>44978</v>
      </c>
      <c r="H21" s="4">
        <v>1</v>
      </c>
      <c r="I21" s="4">
        <v>1</v>
      </c>
      <c r="J21" s="4">
        <v>1</v>
      </c>
      <c r="K21" s="4" t="s">
        <v>30</v>
      </c>
      <c r="L21" s="4">
        <v>-602</v>
      </c>
      <c r="M21" s="4">
        <v>-602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44951</v>
      </c>
      <c r="S21" s="6">
        <v>44981</v>
      </c>
      <c r="T21" s="4" t="s">
        <v>34</v>
      </c>
      <c r="U21" s="4">
        <v>-602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44976</v>
      </c>
      <c r="G22" s="6">
        <v>44978</v>
      </c>
      <c r="H22" s="4">
        <v>1</v>
      </c>
      <c r="I22" s="4">
        <v>2</v>
      </c>
      <c r="J22" s="4">
        <v>2</v>
      </c>
      <c r="K22" s="4" t="s">
        <v>30</v>
      </c>
      <c r="L22" s="4">
        <v>2596</v>
      </c>
      <c r="M22" s="4">
        <v>2596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44953</v>
      </c>
      <c r="S22" s="6">
        <v>44981</v>
      </c>
      <c r="T22" s="4" t="s">
        <v>34</v>
      </c>
      <c r="U22" s="4">
        <v>2596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92</v>
      </c>
      <c r="E23" s="4" t="s">
        <v>151</v>
      </c>
      <c r="F23" s="6">
        <v>44977</v>
      </c>
      <c r="G23" s="6">
        <v>44978</v>
      </c>
      <c r="H23" s="4">
        <v>1</v>
      </c>
      <c r="I23" s="4">
        <v>1</v>
      </c>
      <c r="J23" s="4">
        <v>1</v>
      </c>
      <c r="K23" s="4" t="s">
        <v>30</v>
      </c>
      <c r="L23" s="4">
        <v>432</v>
      </c>
      <c r="M23" s="4">
        <v>432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44955</v>
      </c>
      <c r="S23" s="6">
        <v>44981</v>
      </c>
      <c r="T23" s="4" t="s">
        <v>34</v>
      </c>
      <c r="U23" s="4">
        <v>432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44977</v>
      </c>
      <c r="G24" s="6">
        <v>44978</v>
      </c>
      <c r="H24" s="4">
        <v>1</v>
      </c>
      <c r="I24" s="4">
        <v>1</v>
      </c>
      <c r="J24" s="4">
        <v>1</v>
      </c>
      <c r="K24" s="4" t="s">
        <v>30</v>
      </c>
      <c r="L24" s="4">
        <v>422</v>
      </c>
      <c r="M24" s="4">
        <v>422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44955</v>
      </c>
      <c r="S24" s="6">
        <v>44981</v>
      </c>
      <c r="T24" s="4" t="s">
        <v>34</v>
      </c>
      <c r="U24" s="4">
        <v>422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156</v>
      </c>
      <c r="E25" s="4" t="s">
        <v>162</v>
      </c>
      <c r="F25" s="6">
        <v>44977</v>
      </c>
      <c r="G25" s="6">
        <v>44978</v>
      </c>
      <c r="H25" s="4">
        <v>1</v>
      </c>
      <c r="I25" s="4">
        <v>1</v>
      </c>
      <c r="J25" s="4">
        <v>1</v>
      </c>
      <c r="K25" s="4" t="s">
        <v>30</v>
      </c>
      <c r="L25" s="4">
        <v>446</v>
      </c>
      <c r="M25" s="4">
        <v>446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44955</v>
      </c>
      <c r="S25" s="6">
        <v>44981</v>
      </c>
      <c r="T25" s="4" t="s">
        <v>34</v>
      </c>
      <c r="U25" s="4">
        <v>446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44974</v>
      </c>
      <c r="G26" s="6">
        <v>44978</v>
      </c>
      <c r="H26" s="4">
        <v>1</v>
      </c>
      <c r="I26" s="4">
        <v>4</v>
      </c>
      <c r="J26" s="4">
        <v>4</v>
      </c>
      <c r="K26" s="4" t="s">
        <v>30</v>
      </c>
      <c r="L26" s="4">
        <v>2464</v>
      </c>
      <c r="M26" s="4">
        <v>2464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44956</v>
      </c>
      <c r="S26" s="6">
        <v>44981</v>
      </c>
      <c r="T26" s="4" t="s">
        <v>34</v>
      </c>
      <c r="U26" s="4">
        <v>2464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173</v>
      </c>
      <c r="E27" s="4" t="s">
        <v>174</v>
      </c>
      <c r="F27" s="6">
        <v>44977</v>
      </c>
      <c r="G27" s="6">
        <v>44978</v>
      </c>
      <c r="H27" s="4">
        <v>1</v>
      </c>
      <c r="I27" s="4">
        <v>1</v>
      </c>
      <c r="J27" s="4">
        <v>1</v>
      </c>
      <c r="K27" s="4" t="s">
        <v>30</v>
      </c>
      <c r="L27" s="4">
        <v>1632</v>
      </c>
      <c r="M27" s="4">
        <v>1632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44956</v>
      </c>
      <c r="S27" s="6">
        <v>44981</v>
      </c>
      <c r="T27" s="4" t="s">
        <v>34</v>
      </c>
      <c r="U27" s="4">
        <v>1632</v>
      </c>
      <c r="V27" s="4">
        <v>0</v>
      </c>
      <c r="W27" s="4">
        <v>0</v>
      </c>
      <c r="X27" s="4" t="s">
        <v>176</v>
      </c>
      <c r="Y27" s="4" t="s">
        <v>177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92</v>
      </c>
      <c r="E28" s="4" t="s">
        <v>151</v>
      </c>
      <c r="F28" s="6">
        <v>44977</v>
      </c>
      <c r="G28" s="6">
        <v>44978</v>
      </c>
      <c r="H28" s="4">
        <v>1</v>
      </c>
      <c r="I28" s="4">
        <v>1</v>
      </c>
      <c r="J28" s="4">
        <v>1</v>
      </c>
      <c r="K28" s="4" t="s">
        <v>30</v>
      </c>
      <c r="L28" s="4">
        <v>432</v>
      </c>
      <c r="M28" s="4">
        <v>432</v>
      </c>
      <c r="N28" s="4" t="s">
        <v>179</v>
      </c>
      <c r="O28" s="4" t="s">
        <v>32</v>
      </c>
      <c r="P28" s="4" t="s">
        <v>33</v>
      </c>
      <c r="Q28" s="4">
        <v>0</v>
      </c>
      <c r="R28" s="7">
        <v>44956</v>
      </c>
      <c r="S28" s="6">
        <v>44981</v>
      </c>
      <c r="T28" s="4" t="s">
        <v>34</v>
      </c>
      <c r="U28" s="4">
        <v>432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44975</v>
      </c>
      <c r="G29" s="6">
        <v>44978</v>
      </c>
      <c r="H29" s="4">
        <v>1</v>
      </c>
      <c r="I29" s="4">
        <v>3</v>
      </c>
      <c r="J29" s="4">
        <v>3</v>
      </c>
      <c r="K29" s="4" t="s">
        <v>30</v>
      </c>
      <c r="L29" s="4">
        <v>2010</v>
      </c>
      <c r="M29" s="4">
        <v>2010</v>
      </c>
      <c r="N29" s="4" t="s">
        <v>185</v>
      </c>
      <c r="O29" s="4" t="s">
        <v>32</v>
      </c>
      <c r="P29" s="4" t="s">
        <v>33</v>
      </c>
      <c r="Q29" s="4">
        <v>0</v>
      </c>
      <c r="R29" s="7">
        <v>44956</v>
      </c>
      <c r="S29" s="6">
        <v>44981</v>
      </c>
      <c r="T29" s="4" t="s">
        <v>34</v>
      </c>
      <c r="U29" s="4">
        <v>2010</v>
      </c>
      <c r="V29" s="4">
        <v>0</v>
      </c>
      <c r="W29" s="4">
        <v>0</v>
      </c>
      <c r="X29" s="4" t="s">
        <v>186</v>
      </c>
      <c r="Y29" s="4" t="s">
        <v>187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189</v>
      </c>
      <c r="E30" s="4" t="s">
        <v>190</v>
      </c>
      <c r="F30" s="6">
        <v>44977</v>
      </c>
      <c r="G30" s="6">
        <v>44978</v>
      </c>
      <c r="H30" s="4">
        <v>1</v>
      </c>
      <c r="I30" s="4">
        <v>1</v>
      </c>
      <c r="J30" s="4">
        <v>1</v>
      </c>
      <c r="K30" s="4" t="s">
        <v>30</v>
      </c>
      <c r="L30" s="4">
        <v>1119</v>
      </c>
      <c r="M30" s="4">
        <v>1119</v>
      </c>
      <c r="N30" s="4" t="s">
        <v>191</v>
      </c>
      <c r="O30" s="4" t="s">
        <v>32</v>
      </c>
      <c r="P30" s="4" t="s">
        <v>33</v>
      </c>
      <c r="Q30" s="4">
        <v>0</v>
      </c>
      <c r="R30" s="7">
        <v>44957</v>
      </c>
      <c r="S30" s="6">
        <v>44981</v>
      </c>
      <c r="T30" s="4" t="s">
        <v>34</v>
      </c>
      <c r="U30" s="4">
        <v>1119</v>
      </c>
      <c r="V30" s="4">
        <v>0</v>
      </c>
      <c r="W30" s="4">
        <v>0</v>
      </c>
      <c r="X30" s="4" t="s">
        <v>192</v>
      </c>
      <c r="Y30" s="4" t="s">
        <v>130</v>
      </c>
    </row>
    <row r="31" s="4" customFormat="1" spans="1:25">
      <c r="A31" s="4" t="s">
        <v>188</v>
      </c>
      <c r="B31" s="4" t="s">
        <v>26</v>
      </c>
      <c r="C31" s="4" t="s">
        <v>143</v>
      </c>
      <c r="D31" s="4" t="s">
        <v>189</v>
      </c>
      <c r="E31" s="4" t="s">
        <v>190</v>
      </c>
      <c r="F31" s="6">
        <v>44977</v>
      </c>
      <c r="G31" s="6">
        <v>44978</v>
      </c>
      <c r="H31" s="4">
        <v>1</v>
      </c>
      <c r="I31" s="4">
        <v>1</v>
      </c>
      <c r="J31" s="4">
        <v>1</v>
      </c>
      <c r="K31" s="4" t="s">
        <v>30</v>
      </c>
      <c r="L31" s="4">
        <v>-1119</v>
      </c>
      <c r="M31" s="4">
        <v>-1119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44957</v>
      </c>
      <c r="S31" s="6">
        <v>44981</v>
      </c>
      <c r="T31" s="4" t="s">
        <v>34</v>
      </c>
      <c r="U31" s="4">
        <v>-1119</v>
      </c>
      <c r="V31" s="4">
        <v>0</v>
      </c>
      <c r="W31" s="4">
        <v>0</v>
      </c>
      <c r="X31" s="4" t="s">
        <v>192</v>
      </c>
      <c r="Y31" s="4" t="s">
        <v>130</v>
      </c>
    </row>
    <row r="32" s="4" customFormat="1" spans="1:25">
      <c r="A32" s="4" t="s">
        <v>178</v>
      </c>
      <c r="B32" s="4" t="s">
        <v>26</v>
      </c>
      <c r="C32" s="4" t="s">
        <v>143</v>
      </c>
      <c r="D32" s="4" t="s">
        <v>92</v>
      </c>
      <c r="E32" s="4" t="s">
        <v>151</v>
      </c>
      <c r="F32" s="6">
        <v>44977</v>
      </c>
      <c r="G32" s="6">
        <v>44978</v>
      </c>
      <c r="H32" s="4">
        <v>1</v>
      </c>
      <c r="I32" s="4">
        <v>1</v>
      </c>
      <c r="J32" s="4">
        <v>1</v>
      </c>
      <c r="K32" s="4" t="s">
        <v>30</v>
      </c>
      <c r="L32" s="4">
        <v>-432</v>
      </c>
      <c r="M32" s="4">
        <v>-432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44956</v>
      </c>
      <c r="S32" s="6">
        <v>44981</v>
      </c>
      <c r="T32" s="4" t="s">
        <v>34</v>
      </c>
      <c r="U32" s="4">
        <v>-432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195</v>
      </c>
      <c r="F33" s="6">
        <v>44977</v>
      </c>
      <c r="G33" s="6">
        <v>44978</v>
      </c>
      <c r="H33" s="4">
        <v>1</v>
      </c>
      <c r="I33" s="4">
        <v>1</v>
      </c>
      <c r="J33" s="4">
        <v>1</v>
      </c>
      <c r="K33" s="4" t="s">
        <v>30</v>
      </c>
      <c r="L33" s="4">
        <v>285</v>
      </c>
      <c r="M33" s="4">
        <v>285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44958</v>
      </c>
      <c r="S33" s="6">
        <v>44981</v>
      </c>
      <c r="T33" s="4" t="s">
        <v>34</v>
      </c>
      <c r="U33" s="4">
        <v>285</v>
      </c>
      <c r="V33" s="4">
        <v>0</v>
      </c>
      <c r="W33" s="4">
        <v>0</v>
      </c>
      <c r="X33" s="4" t="s">
        <v>197</v>
      </c>
      <c r="Y33" s="4" t="s">
        <v>198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44976</v>
      </c>
      <c r="G34" s="6">
        <v>44978</v>
      </c>
      <c r="H34" s="4">
        <v>1</v>
      </c>
      <c r="I34" s="4">
        <v>2</v>
      </c>
      <c r="J34" s="4">
        <v>2</v>
      </c>
      <c r="K34" s="4" t="s">
        <v>30</v>
      </c>
      <c r="L34" s="4">
        <v>2734</v>
      </c>
      <c r="M34" s="4">
        <v>2734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44959</v>
      </c>
      <c r="S34" s="6">
        <v>44981</v>
      </c>
      <c r="T34" s="4" t="s">
        <v>34</v>
      </c>
      <c r="U34" s="4">
        <v>2734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138</v>
      </c>
      <c r="E35" s="4" t="s">
        <v>139</v>
      </c>
      <c r="F35" s="6">
        <v>44975</v>
      </c>
      <c r="G35" s="6">
        <v>44978</v>
      </c>
      <c r="H35" s="4">
        <v>1</v>
      </c>
      <c r="I35" s="4">
        <v>3</v>
      </c>
      <c r="J35" s="4">
        <v>3</v>
      </c>
      <c r="K35" s="4" t="s">
        <v>30</v>
      </c>
      <c r="L35" s="4">
        <v>3003</v>
      </c>
      <c r="M35" s="4">
        <v>3003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44959</v>
      </c>
      <c r="S35" s="6">
        <v>44981</v>
      </c>
      <c r="T35" s="4" t="s">
        <v>34</v>
      </c>
      <c r="U35" s="4">
        <v>3003</v>
      </c>
      <c r="V35" s="4">
        <v>0</v>
      </c>
      <c r="W35" s="4">
        <v>0</v>
      </c>
      <c r="X35" s="4" t="s">
        <v>207</v>
      </c>
      <c r="Y35" s="4" t="s">
        <v>207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44964</v>
      </c>
      <c r="G36" s="6">
        <v>44978</v>
      </c>
      <c r="H36" s="4">
        <v>1</v>
      </c>
      <c r="I36" s="4">
        <v>14</v>
      </c>
      <c r="J36" s="4">
        <v>14</v>
      </c>
      <c r="K36" s="4" t="s">
        <v>30</v>
      </c>
      <c r="L36" s="4">
        <v>1778</v>
      </c>
      <c r="M36" s="4">
        <v>1778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44960</v>
      </c>
      <c r="S36" s="6">
        <v>44981</v>
      </c>
      <c r="T36" s="4" t="s">
        <v>34</v>
      </c>
      <c r="U36" s="4">
        <v>1778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44976</v>
      </c>
      <c r="G37" s="6">
        <v>44978</v>
      </c>
      <c r="H37" s="4">
        <v>1</v>
      </c>
      <c r="I37" s="4">
        <v>2</v>
      </c>
      <c r="J37" s="4">
        <v>2</v>
      </c>
      <c r="K37" s="4" t="s">
        <v>30</v>
      </c>
      <c r="L37" s="4">
        <v>1232</v>
      </c>
      <c r="M37" s="4">
        <v>1232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44960</v>
      </c>
      <c r="S37" s="6">
        <v>44981</v>
      </c>
      <c r="T37" s="4" t="s">
        <v>34</v>
      </c>
      <c r="U37" s="4">
        <v>1232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200</v>
      </c>
      <c r="E38" s="4" t="s">
        <v>221</v>
      </c>
      <c r="F38" s="6">
        <v>44974</v>
      </c>
      <c r="G38" s="6">
        <v>44978</v>
      </c>
      <c r="H38" s="4">
        <v>1</v>
      </c>
      <c r="I38" s="4">
        <v>4</v>
      </c>
      <c r="J38" s="4">
        <v>4</v>
      </c>
      <c r="K38" s="4" t="s">
        <v>30</v>
      </c>
      <c r="L38" s="4">
        <v>6208</v>
      </c>
      <c r="M38" s="4">
        <v>6208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44961</v>
      </c>
      <c r="S38" s="6">
        <v>44981</v>
      </c>
      <c r="T38" s="4" t="s">
        <v>34</v>
      </c>
      <c r="U38" s="4">
        <v>6208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200</v>
      </c>
      <c r="E39" s="4" t="s">
        <v>221</v>
      </c>
      <c r="F39" s="6">
        <v>44974</v>
      </c>
      <c r="G39" s="6">
        <v>44978</v>
      </c>
      <c r="H39" s="4">
        <v>1</v>
      </c>
      <c r="I39" s="4">
        <v>4</v>
      </c>
      <c r="J39" s="4">
        <v>4</v>
      </c>
      <c r="K39" s="4" t="s">
        <v>30</v>
      </c>
      <c r="L39" s="4">
        <v>6208</v>
      </c>
      <c r="M39" s="4">
        <v>6208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44961</v>
      </c>
      <c r="S39" s="6">
        <v>44981</v>
      </c>
      <c r="T39" s="4" t="s">
        <v>34</v>
      </c>
      <c r="U39" s="4">
        <v>6208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44974</v>
      </c>
      <c r="G40" s="6">
        <v>44978</v>
      </c>
      <c r="H40" s="4">
        <v>1</v>
      </c>
      <c r="I40" s="4">
        <v>4</v>
      </c>
      <c r="J40" s="4">
        <v>4</v>
      </c>
      <c r="K40" s="4" t="s">
        <v>30</v>
      </c>
      <c r="L40" s="4">
        <v>5992</v>
      </c>
      <c r="M40" s="4">
        <v>5992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44962</v>
      </c>
      <c r="S40" s="6">
        <v>44981</v>
      </c>
      <c r="T40" s="4" t="s">
        <v>34</v>
      </c>
      <c r="U40" s="4">
        <v>5992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237</v>
      </c>
      <c r="F41" s="6">
        <v>44976</v>
      </c>
      <c r="G41" s="6">
        <v>44978</v>
      </c>
      <c r="H41" s="4">
        <v>1</v>
      </c>
      <c r="I41" s="4">
        <v>2</v>
      </c>
      <c r="J41" s="4">
        <v>2</v>
      </c>
      <c r="K41" s="4" t="s">
        <v>30</v>
      </c>
      <c r="L41" s="4">
        <v>780</v>
      </c>
      <c r="M41" s="4">
        <v>780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44962</v>
      </c>
      <c r="S41" s="6">
        <v>44981</v>
      </c>
      <c r="T41" s="4" t="s">
        <v>34</v>
      </c>
      <c r="U41" s="4">
        <v>780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44977</v>
      </c>
      <c r="G42" s="6">
        <v>44978</v>
      </c>
      <c r="H42" s="4">
        <v>1</v>
      </c>
      <c r="I42" s="4">
        <v>1</v>
      </c>
      <c r="J42" s="4">
        <v>1</v>
      </c>
      <c r="K42" s="4" t="s">
        <v>30</v>
      </c>
      <c r="L42" s="4">
        <v>3281</v>
      </c>
      <c r="M42" s="4">
        <v>3281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44962</v>
      </c>
      <c r="S42" s="6">
        <v>44981</v>
      </c>
      <c r="T42" s="4" t="s">
        <v>34</v>
      </c>
      <c r="U42" s="4">
        <v>3281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44977</v>
      </c>
      <c r="G43" s="6">
        <v>44978</v>
      </c>
      <c r="H43" s="4">
        <v>2</v>
      </c>
      <c r="I43" s="4">
        <v>1</v>
      </c>
      <c r="J43" s="4">
        <v>2</v>
      </c>
      <c r="K43" s="4" t="s">
        <v>30</v>
      </c>
      <c r="L43" s="4">
        <v>2400</v>
      </c>
      <c r="M43" s="4">
        <v>2400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44963</v>
      </c>
      <c r="S43" s="6">
        <v>44981</v>
      </c>
      <c r="T43" s="4" t="s">
        <v>34</v>
      </c>
      <c r="U43" s="4">
        <v>2400</v>
      </c>
      <c r="V43" s="4">
        <v>0</v>
      </c>
      <c r="W43" s="4">
        <v>0</v>
      </c>
      <c r="X43" s="4" t="s">
        <v>251</v>
      </c>
      <c r="Y43" s="4" t="s">
        <v>251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183</v>
      </c>
      <c r="E44" s="4" t="s">
        <v>253</v>
      </c>
      <c r="F44" s="6">
        <v>44974</v>
      </c>
      <c r="G44" s="6">
        <v>44978</v>
      </c>
      <c r="H44" s="4">
        <v>1</v>
      </c>
      <c r="I44" s="4">
        <v>4</v>
      </c>
      <c r="J44" s="4">
        <v>4</v>
      </c>
      <c r="K44" s="4" t="s">
        <v>30</v>
      </c>
      <c r="L44" s="4">
        <v>2640</v>
      </c>
      <c r="M44" s="4">
        <v>2640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44963</v>
      </c>
      <c r="S44" s="6">
        <v>44981</v>
      </c>
      <c r="T44" s="4" t="s">
        <v>34</v>
      </c>
      <c r="U44" s="4">
        <v>2640</v>
      </c>
      <c r="V44" s="4">
        <v>0</v>
      </c>
      <c r="W44" s="4">
        <v>0</v>
      </c>
      <c r="X44" s="4" t="s">
        <v>255</v>
      </c>
      <c r="Y44" s="4" t="s">
        <v>256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44976</v>
      </c>
      <c r="G45" s="6">
        <v>44978</v>
      </c>
      <c r="H45" s="4">
        <v>1</v>
      </c>
      <c r="I45" s="4">
        <v>2</v>
      </c>
      <c r="J45" s="4">
        <v>2</v>
      </c>
      <c r="K45" s="4" t="s">
        <v>30</v>
      </c>
      <c r="L45" s="4">
        <v>732</v>
      </c>
      <c r="M45" s="4">
        <v>732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44964</v>
      </c>
      <c r="S45" s="6">
        <v>44981</v>
      </c>
      <c r="T45" s="4" t="s">
        <v>34</v>
      </c>
      <c r="U45" s="4">
        <v>732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264</v>
      </c>
      <c r="E46" s="4" t="s">
        <v>265</v>
      </c>
      <c r="F46" s="6">
        <v>44977</v>
      </c>
      <c r="G46" s="6">
        <v>44978</v>
      </c>
      <c r="H46" s="4">
        <v>1</v>
      </c>
      <c r="I46" s="4">
        <v>1</v>
      </c>
      <c r="J46" s="4">
        <v>1</v>
      </c>
      <c r="K46" s="4" t="s">
        <v>30</v>
      </c>
      <c r="L46" s="4">
        <v>483</v>
      </c>
      <c r="M46" s="4">
        <v>483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44964</v>
      </c>
      <c r="S46" s="6">
        <v>44981</v>
      </c>
      <c r="T46" s="4" t="s">
        <v>34</v>
      </c>
      <c r="U46" s="4">
        <v>483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270</v>
      </c>
      <c r="E47" s="4" t="s">
        <v>271</v>
      </c>
      <c r="F47" s="6">
        <v>44975</v>
      </c>
      <c r="G47" s="6">
        <v>44978</v>
      </c>
      <c r="H47" s="4">
        <v>1</v>
      </c>
      <c r="I47" s="4">
        <v>3</v>
      </c>
      <c r="J47" s="4">
        <v>3</v>
      </c>
      <c r="K47" s="4" t="s">
        <v>30</v>
      </c>
      <c r="L47" s="4">
        <v>4120</v>
      </c>
      <c r="M47" s="4">
        <v>4120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44966</v>
      </c>
      <c r="S47" s="6">
        <v>44981</v>
      </c>
      <c r="T47" s="4" t="s">
        <v>34</v>
      </c>
      <c r="U47" s="4">
        <v>4120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200</v>
      </c>
      <c r="E48" s="4" t="s">
        <v>276</v>
      </c>
      <c r="F48" s="6">
        <v>44976</v>
      </c>
      <c r="G48" s="6">
        <v>44978</v>
      </c>
      <c r="H48" s="4">
        <v>1</v>
      </c>
      <c r="I48" s="4">
        <v>2</v>
      </c>
      <c r="J48" s="4">
        <v>2</v>
      </c>
      <c r="K48" s="4" t="s">
        <v>30</v>
      </c>
      <c r="L48" s="4">
        <v>2698</v>
      </c>
      <c r="M48" s="4">
        <v>2698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44966</v>
      </c>
      <c r="S48" s="6">
        <v>44981</v>
      </c>
      <c r="T48" s="4" t="s">
        <v>34</v>
      </c>
      <c r="U48" s="4">
        <v>2698</v>
      </c>
      <c r="V48" s="4">
        <v>0</v>
      </c>
      <c r="W48" s="4">
        <v>0</v>
      </c>
      <c r="X48" s="4" t="s">
        <v>278</v>
      </c>
      <c r="Y48" s="4" t="s">
        <v>279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200</v>
      </c>
      <c r="E49" s="4" t="s">
        <v>281</v>
      </c>
      <c r="F49" s="6">
        <v>44974</v>
      </c>
      <c r="G49" s="6">
        <v>44978</v>
      </c>
      <c r="H49" s="4">
        <v>1</v>
      </c>
      <c r="I49" s="4">
        <v>4</v>
      </c>
      <c r="J49" s="4">
        <v>4</v>
      </c>
      <c r="K49" s="4" t="s">
        <v>30</v>
      </c>
      <c r="L49" s="4">
        <v>8096</v>
      </c>
      <c r="M49" s="4">
        <v>8096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44967</v>
      </c>
      <c r="S49" s="6">
        <v>44981</v>
      </c>
      <c r="T49" s="4" t="s">
        <v>34</v>
      </c>
      <c r="U49" s="4">
        <v>8096</v>
      </c>
      <c r="V49" s="4">
        <v>0</v>
      </c>
      <c r="W49" s="4">
        <v>0</v>
      </c>
      <c r="X49" s="4" t="s">
        <v>283</v>
      </c>
      <c r="Y49" s="4" t="s">
        <v>284</v>
      </c>
    </row>
    <row r="50" s="4" customFormat="1" spans="1:25">
      <c r="A50" s="4" t="s">
        <v>285</v>
      </c>
      <c r="B50" s="4" t="s">
        <v>26</v>
      </c>
      <c r="C50" s="4" t="s">
        <v>27</v>
      </c>
      <c r="D50" s="4" t="s">
        <v>286</v>
      </c>
      <c r="E50" s="4" t="s">
        <v>287</v>
      </c>
      <c r="F50" s="6">
        <v>44975</v>
      </c>
      <c r="G50" s="6">
        <v>44978</v>
      </c>
      <c r="H50" s="4">
        <v>2</v>
      </c>
      <c r="I50" s="4">
        <v>3</v>
      </c>
      <c r="J50" s="4">
        <v>6</v>
      </c>
      <c r="K50" s="4" t="s">
        <v>30</v>
      </c>
      <c r="L50" s="4">
        <v>5598</v>
      </c>
      <c r="M50" s="4">
        <v>5598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44968</v>
      </c>
      <c r="S50" s="6">
        <v>44981</v>
      </c>
      <c r="T50" s="4" t="s">
        <v>34</v>
      </c>
      <c r="U50" s="4">
        <v>5598</v>
      </c>
      <c r="V50" s="4">
        <v>0</v>
      </c>
      <c r="W50" s="4">
        <v>0</v>
      </c>
      <c r="X50" s="4" t="s">
        <v>289</v>
      </c>
      <c r="Y50" s="4" t="s">
        <v>130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86</v>
      </c>
      <c r="E51" s="4" t="s">
        <v>291</v>
      </c>
      <c r="F51" s="6">
        <v>44976</v>
      </c>
      <c r="G51" s="6">
        <v>44978</v>
      </c>
      <c r="H51" s="4">
        <v>1</v>
      </c>
      <c r="I51" s="4">
        <v>2</v>
      </c>
      <c r="J51" s="4">
        <v>2</v>
      </c>
      <c r="K51" s="4" t="s">
        <v>30</v>
      </c>
      <c r="L51" s="4">
        <v>508</v>
      </c>
      <c r="M51" s="4">
        <v>508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44968</v>
      </c>
      <c r="S51" s="6">
        <v>44981</v>
      </c>
      <c r="T51" s="4" t="s">
        <v>34</v>
      </c>
      <c r="U51" s="4">
        <v>508</v>
      </c>
      <c r="V51" s="4">
        <v>0</v>
      </c>
      <c r="W51" s="4">
        <v>0</v>
      </c>
      <c r="X51" s="4" t="s">
        <v>293</v>
      </c>
      <c r="Y51" s="4" t="s">
        <v>294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44977</v>
      </c>
      <c r="G52" s="6">
        <v>44978</v>
      </c>
      <c r="H52" s="4">
        <v>1</v>
      </c>
      <c r="I52" s="4">
        <v>1</v>
      </c>
      <c r="J52" s="4">
        <v>1</v>
      </c>
      <c r="K52" s="4" t="s">
        <v>30</v>
      </c>
      <c r="L52" s="4">
        <v>1495</v>
      </c>
      <c r="M52" s="4">
        <v>1495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44969</v>
      </c>
      <c r="S52" s="6">
        <v>44981</v>
      </c>
      <c r="T52" s="4" t="s">
        <v>34</v>
      </c>
      <c r="U52" s="4">
        <v>1495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6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44977</v>
      </c>
      <c r="G53" s="6">
        <v>44978</v>
      </c>
      <c r="H53" s="4">
        <v>2</v>
      </c>
      <c r="I53" s="4">
        <v>1</v>
      </c>
      <c r="J53" s="4">
        <v>2</v>
      </c>
      <c r="K53" s="4" t="s">
        <v>30</v>
      </c>
      <c r="L53" s="4">
        <v>1458</v>
      </c>
      <c r="M53" s="4">
        <v>1458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44969</v>
      </c>
      <c r="S53" s="6">
        <v>44981</v>
      </c>
      <c r="T53" s="4" t="s">
        <v>34</v>
      </c>
      <c r="U53" s="4">
        <v>1458</v>
      </c>
      <c r="V53" s="4">
        <v>0</v>
      </c>
      <c r="W53" s="4">
        <v>0</v>
      </c>
      <c r="X53" s="4" t="s">
        <v>305</v>
      </c>
      <c r="Y53" s="4">
        <v>2828889</v>
      </c>
      <c r="Z53" s="4" t="s">
        <v>306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308</v>
      </c>
      <c r="E54" s="4" t="s">
        <v>309</v>
      </c>
      <c r="F54" s="6">
        <v>44970</v>
      </c>
      <c r="G54" s="6">
        <v>44978</v>
      </c>
      <c r="H54" s="4">
        <v>1</v>
      </c>
      <c r="I54" s="4">
        <v>8</v>
      </c>
      <c r="J54" s="4">
        <v>8</v>
      </c>
      <c r="K54" s="4" t="s">
        <v>30</v>
      </c>
      <c r="L54" s="4">
        <v>10784</v>
      </c>
      <c r="M54" s="4">
        <v>10784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44969</v>
      </c>
      <c r="S54" s="6">
        <v>44981</v>
      </c>
      <c r="T54" s="4" t="s">
        <v>34</v>
      </c>
      <c r="U54" s="4">
        <v>10784</v>
      </c>
      <c r="V54" s="4">
        <v>0</v>
      </c>
      <c r="W54" s="4">
        <v>0</v>
      </c>
      <c r="X54" s="4" t="s">
        <v>311</v>
      </c>
      <c r="Y54" s="4" t="s">
        <v>312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44976</v>
      </c>
      <c r="G55" s="6">
        <v>44978</v>
      </c>
      <c r="H55" s="4">
        <v>1</v>
      </c>
      <c r="I55" s="4">
        <v>2</v>
      </c>
      <c r="J55" s="4">
        <v>2</v>
      </c>
      <c r="K55" s="4" t="s">
        <v>30</v>
      </c>
      <c r="L55" s="4">
        <v>886</v>
      </c>
      <c r="M55" s="4">
        <v>886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44969</v>
      </c>
      <c r="S55" s="6">
        <v>44981</v>
      </c>
      <c r="T55" s="4" t="s">
        <v>34</v>
      </c>
      <c r="U55" s="4">
        <v>886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194</v>
      </c>
      <c r="E56" s="4" t="s">
        <v>195</v>
      </c>
      <c r="F56" s="6">
        <v>44977</v>
      </c>
      <c r="G56" s="6">
        <v>44978</v>
      </c>
      <c r="H56" s="4">
        <v>1</v>
      </c>
      <c r="I56" s="4">
        <v>1</v>
      </c>
      <c r="J56" s="4">
        <v>1</v>
      </c>
      <c r="K56" s="4" t="s">
        <v>30</v>
      </c>
      <c r="L56" s="4">
        <v>281</v>
      </c>
      <c r="M56" s="4">
        <v>281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44969</v>
      </c>
      <c r="S56" s="6">
        <v>44981</v>
      </c>
      <c r="T56" s="4" t="s">
        <v>34</v>
      </c>
      <c r="U56" s="4">
        <v>281</v>
      </c>
      <c r="V56" s="4">
        <v>0</v>
      </c>
      <c r="W56" s="4">
        <v>0</v>
      </c>
      <c r="X56" s="4" t="s">
        <v>321</v>
      </c>
      <c r="Y56" s="4" t="s">
        <v>321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324</v>
      </c>
      <c r="F57" s="6">
        <v>44973</v>
      </c>
      <c r="G57" s="6">
        <v>44978</v>
      </c>
      <c r="H57" s="4">
        <v>1</v>
      </c>
      <c r="I57" s="4">
        <v>5</v>
      </c>
      <c r="J57" s="4">
        <v>5</v>
      </c>
      <c r="K57" s="4" t="s">
        <v>30</v>
      </c>
      <c r="L57" s="4">
        <v>5045</v>
      </c>
      <c r="M57" s="4">
        <v>5045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44969</v>
      </c>
      <c r="S57" s="6">
        <v>44981</v>
      </c>
      <c r="T57" s="4" t="s">
        <v>34</v>
      </c>
      <c r="U57" s="4">
        <v>5045</v>
      </c>
      <c r="V57" s="4">
        <v>0</v>
      </c>
      <c r="W57" s="4">
        <v>0</v>
      </c>
      <c r="X57" s="4" t="s">
        <v>326</v>
      </c>
      <c r="Y57" s="4" t="s">
        <v>327</v>
      </c>
    </row>
    <row r="58" s="4" customFormat="1" spans="1:25">
      <c r="A58" s="4" t="s">
        <v>328</v>
      </c>
      <c r="B58" s="4" t="s">
        <v>26</v>
      </c>
      <c r="C58" s="4" t="s">
        <v>27</v>
      </c>
      <c r="D58" s="4" t="s">
        <v>329</v>
      </c>
      <c r="E58" s="4" t="s">
        <v>330</v>
      </c>
      <c r="F58" s="6">
        <v>44976</v>
      </c>
      <c r="G58" s="6">
        <v>44978</v>
      </c>
      <c r="H58" s="4">
        <v>1</v>
      </c>
      <c r="I58" s="4">
        <v>2</v>
      </c>
      <c r="J58" s="4">
        <v>2</v>
      </c>
      <c r="K58" s="4" t="s">
        <v>30</v>
      </c>
      <c r="L58" s="4">
        <v>1122</v>
      </c>
      <c r="M58" s="4">
        <v>1122</v>
      </c>
      <c r="N58" s="4" t="s">
        <v>331</v>
      </c>
      <c r="O58" s="4" t="s">
        <v>32</v>
      </c>
      <c r="P58" s="4" t="s">
        <v>33</v>
      </c>
      <c r="Q58" s="4">
        <v>0</v>
      </c>
      <c r="R58" s="7">
        <v>44969</v>
      </c>
      <c r="S58" s="6">
        <v>44981</v>
      </c>
      <c r="T58" s="4" t="s">
        <v>34</v>
      </c>
      <c r="U58" s="4">
        <v>1122</v>
      </c>
      <c r="V58" s="4">
        <v>0</v>
      </c>
      <c r="W58" s="4">
        <v>0</v>
      </c>
      <c r="X58" s="4" t="s">
        <v>332</v>
      </c>
      <c r="Y58" s="4" t="s">
        <v>333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286</v>
      </c>
      <c r="E59" s="4" t="s">
        <v>287</v>
      </c>
      <c r="F59" s="6">
        <v>44975</v>
      </c>
      <c r="G59" s="6">
        <v>44978</v>
      </c>
      <c r="H59" s="4">
        <v>2</v>
      </c>
      <c r="I59" s="4">
        <v>3</v>
      </c>
      <c r="J59" s="4">
        <v>6</v>
      </c>
      <c r="K59" s="4" t="s">
        <v>30</v>
      </c>
      <c r="L59" s="4">
        <v>300</v>
      </c>
      <c r="M59" s="4">
        <v>300</v>
      </c>
      <c r="N59" s="4" t="s">
        <v>288</v>
      </c>
      <c r="O59" s="4" t="s">
        <v>32</v>
      </c>
      <c r="P59" s="4" t="s">
        <v>33</v>
      </c>
      <c r="Q59" s="4">
        <v>0</v>
      </c>
      <c r="R59" s="7">
        <v>44970</v>
      </c>
      <c r="S59" s="6">
        <v>44981</v>
      </c>
      <c r="T59" s="4" t="s">
        <v>34</v>
      </c>
      <c r="U59" s="4">
        <v>300</v>
      </c>
      <c r="V59" s="4">
        <v>0</v>
      </c>
      <c r="W59" s="4">
        <v>0</v>
      </c>
      <c r="X59" s="4" t="s">
        <v>130</v>
      </c>
      <c r="Y59" s="4" t="s">
        <v>130</v>
      </c>
    </row>
    <row r="60" s="4" customFormat="1" spans="1:25">
      <c r="A60" s="4" t="s">
        <v>335</v>
      </c>
      <c r="B60" s="4" t="s">
        <v>26</v>
      </c>
      <c r="C60" s="4" t="s">
        <v>27</v>
      </c>
      <c r="D60" s="4" t="s">
        <v>336</v>
      </c>
      <c r="E60" s="4" t="s">
        <v>337</v>
      </c>
      <c r="F60" s="6">
        <v>44977</v>
      </c>
      <c r="G60" s="6">
        <v>44978</v>
      </c>
      <c r="H60" s="4">
        <v>1</v>
      </c>
      <c r="I60" s="4">
        <v>1</v>
      </c>
      <c r="J60" s="4">
        <v>1</v>
      </c>
      <c r="K60" s="4" t="s">
        <v>30</v>
      </c>
      <c r="L60" s="4">
        <v>332</v>
      </c>
      <c r="M60" s="4">
        <v>332</v>
      </c>
      <c r="N60" s="4" t="s">
        <v>338</v>
      </c>
      <c r="O60" s="4" t="s">
        <v>32</v>
      </c>
      <c r="P60" s="4" t="s">
        <v>33</v>
      </c>
      <c r="Q60" s="4">
        <v>0</v>
      </c>
      <c r="R60" s="7">
        <v>44970</v>
      </c>
      <c r="S60" s="6">
        <v>44981</v>
      </c>
      <c r="T60" s="4" t="s">
        <v>34</v>
      </c>
      <c r="U60" s="4">
        <v>332</v>
      </c>
      <c r="V60" s="4">
        <v>0</v>
      </c>
      <c r="W60" s="4">
        <v>0</v>
      </c>
      <c r="X60" s="4" t="s">
        <v>339</v>
      </c>
      <c r="Y60" s="4" t="s">
        <v>340</v>
      </c>
    </row>
    <row r="61" s="4" customFormat="1" spans="1:25">
      <c r="A61" s="4" t="s">
        <v>334</v>
      </c>
      <c r="B61" s="4" t="s">
        <v>26</v>
      </c>
      <c r="C61" s="4" t="s">
        <v>143</v>
      </c>
      <c r="D61" s="4" t="s">
        <v>286</v>
      </c>
      <c r="E61" s="4" t="s">
        <v>287</v>
      </c>
      <c r="F61" s="6">
        <v>44975</v>
      </c>
      <c r="G61" s="6">
        <v>44978</v>
      </c>
      <c r="H61" s="4">
        <v>2</v>
      </c>
      <c r="I61" s="4">
        <v>3</v>
      </c>
      <c r="J61" s="4">
        <v>6</v>
      </c>
      <c r="K61" s="4" t="s">
        <v>30</v>
      </c>
      <c r="L61" s="4">
        <v>-300</v>
      </c>
      <c r="M61" s="4">
        <v>-300</v>
      </c>
      <c r="N61" s="4" t="s">
        <v>288</v>
      </c>
      <c r="O61" s="4" t="s">
        <v>32</v>
      </c>
      <c r="P61" s="4" t="s">
        <v>33</v>
      </c>
      <c r="Q61" s="4">
        <v>0</v>
      </c>
      <c r="R61" s="7">
        <v>44970</v>
      </c>
      <c r="S61" s="6">
        <v>44981</v>
      </c>
      <c r="T61" s="4" t="s">
        <v>34</v>
      </c>
      <c r="U61" s="4">
        <v>-300</v>
      </c>
      <c r="V61" s="4">
        <v>0</v>
      </c>
      <c r="W61" s="4">
        <v>0</v>
      </c>
      <c r="X61" s="4" t="s">
        <v>130</v>
      </c>
      <c r="Y61" s="4" t="s">
        <v>130</v>
      </c>
    </row>
    <row r="62" s="4" customFormat="1" spans="1:25">
      <c r="A62" s="4" t="s">
        <v>341</v>
      </c>
      <c r="B62" s="4" t="s">
        <v>26</v>
      </c>
      <c r="C62" s="4" t="s">
        <v>27</v>
      </c>
      <c r="D62" s="4" t="s">
        <v>342</v>
      </c>
      <c r="E62" s="4" t="s">
        <v>343</v>
      </c>
      <c r="F62" s="6">
        <v>44976</v>
      </c>
      <c r="G62" s="6">
        <v>44978</v>
      </c>
      <c r="H62" s="4">
        <v>1</v>
      </c>
      <c r="I62" s="4">
        <v>2</v>
      </c>
      <c r="J62" s="4">
        <v>2</v>
      </c>
      <c r="K62" s="4" t="s">
        <v>30</v>
      </c>
      <c r="L62" s="4">
        <v>842</v>
      </c>
      <c r="M62" s="4">
        <v>842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44971</v>
      </c>
      <c r="S62" s="6">
        <v>44981</v>
      </c>
      <c r="T62" s="4" t="s">
        <v>34</v>
      </c>
      <c r="U62" s="4">
        <v>842</v>
      </c>
      <c r="V62" s="4">
        <v>0</v>
      </c>
      <c r="W62" s="4">
        <v>0</v>
      </c>
      <c r="X62" s="4" t="s">
        <v>345</v>
      </c>
      <c r="Y62" s="4" t="s">
        <v>346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80</v>
      </c>
      <c r="E63" s="4" t="s">
        <v>337</v>
      </c>
      <c r="F63" s="6">
        <v>44976</v>
      </c>
      <c r="G63" s="6">
        <v>44978</v>
      </c>
      <c r="H63" s="4">
        <v>1</v>
      </c>
      <c r="I63" s="4">
        <v>2</v>
      </c>
      <c r="J63" s="4">
        <v>2</v>
      </c>
      <c r="K63" s="4" t="s">
        <v>30</v>
      </c>
      <c r="L63" s="4">
        <v>740</v>
      </c>
      <c r="M63" s="4">
        <v>740</v>
      </c>
      <c r="N63" s="4" t="s">
        <v>348</v>
      </c>
      <c r="O63" s="4" t="s">
        <v>32</v>
      </c>
      <c r="P63" s="4" t="s">
        <v>33</v>
      </c>
      <c r="Q63" s="4">
        <v>0</v>
      </c>
      <c r="R63" s="7">
        <v>44971</v>
      </c>
      <c r="S63" s="6">
        <v>44981</v>
      </c>
      <c r="T63" s="4" t="s">
        <v>34</v>
      </c>
      <c r="U63" s="4">
        <v>740</v>
      </c>
      <c r="V63" s="4">
        <v>0</v>
      </c>
      <c r="W63" s="4">
        <v>0</v>
      </c>
      <c r="X63" s="4" t="s">
        <v>349</v>
      </c>
      <c r="Y63" s="4" t="s">
        <v>350</v>
      </c>
    </row>
    <row r="64" s="4" customFormat="1" spans="1:25">
      <c r="A64" s="4" t="s">
        <v>351</v>
      </c>
      <c r="B64" s="4" t="s">
        <v>26</v>
      </c>
      <c r="C64" s="4" t="s">
        <v>27</v>
      </c>
      <c r="D64" s="4" t="s">
        <v>352</v>
      </c>
      <c r="E64" s="4" t="s">
        <v>353</v>
      </c>
      <c r="F64" s="6">
        <v>44976</v>
      </c>
      <c r="G64" s="6">
        <v>44978</v>
      </c>
      <c r="H64" s="4">
        <v>1</v>
      </c>
      <c r="I64" s="4">
        <v>2</v>
      </c>
      <c r="J64" s="4">
        <v>2</v>
      </c>
      <c r="K64" s="4" t="s">
        <v>30</v>
      </c>
      <c r="L64" s="4">
        <v>3026</v>
      </c>
      <c r="M64" s="4">
        <v>3026</v>
      </c>
      <c r="N64" s="4" t="s">
        <v>354</v>
      </c>
      <c r="O64" s="4" t="s">
        <v>32</v>
      </c>
      <c r="P64" s="4" t="s">
        <v>33</v>
      </c>
      <c r="Q64" s="4">
        <v>0</v>
      </c>
      <c r="R64" s="7">
        <v>44972</v>
      </c>
      <c r="S64" s="6">
        <v>44981</v>
      </c>
      <c r="T64" s="4" t="s">
        <v>34</v>
      </c>
      <c r="U64" s="4">
        <v>3026</v>
      </c>
      <c r="V64" s="4">
        <v>0</v>
      </c>
      <c r="W64" s="4">
        <v>0</v>
      </c>
      <c r="X64" s="4" t="s">
        <v>355</v>
      </c>
      <c r="Y64" s="4" t="s">
        <v>356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264</v>
      </c>
      <c r="E65" s="4" t="s">
        <v>358</v>
      </c>
      <c r="F65" s="6">
        <v>44976</v>
      </c>
      <c r="G65" s="6">
        <v>44978</v>
      </c>
      <c r="H65" s="4">
        <v>1</v>
      </c>
      <c r="I65" s="4">
        <v>2</v>
      </c>
      <c r="J65" s="4">
        <v>2</v>
      </c>
      <c r="K65" s="4" t="s">
        <v>30</v>
      </c>
      <c r="L65" s="4">
        <v>968</v>
      </c>
      <c r="M65" s="4">
        <v>968</v>
      </c>
      <c r="N65" s="4" t="s">
        <v>359</v>
      </c>
      <c r="O65" s="4" t="s">
        <v>32</v>
      </c>
      <c r="P65" s="4" t="s">
        <v>33</v>
      </c>
      <c r="Q65" s="4">
        <v>0</v>
      </c>
      <c r="R65" s="7">
        <v>44972</v>
      </c>
      <c r="S65" s="6">
        <v>44981</v>
      </c>
      <c r="T65" s="4" t="s">
        <v>34</v>
      </c>
      <c r="U65" s="4">
        <v>968</v>
      </c>
      <c r="V65" s="4">
        <v>0</v>
      </c>
      <c r="W65" s="4">
        <v>0</v>
      </c>
      <c r="X65" s="4" t="s">
        <v>360</v>
      </c>
      <c r="Y65" s="4" t="s">
        <v>361</v>
      </c>
    </row>
    <row r="66" s="4" customFormat="1" spans="1:25">
      <c r="A66" s="4" t="s">
        <v>362</v>
      </c>
      <c r="B66" s="4" t="s">
        <v>26</v>
      </c>
      <c r="C66" s="4" t="s">
        <v>27</v>
      </c>
      <c r="D66" s="4" t="s">
        <v>264</v>
      </c>
      <c r="E66" s="4" t="s">
        <v>363</v>
      </c>
      <c r="F66" s="6">
        <v>44976</v>
      </c>
      <c r="G66" s="6">
        <v>44978</v>
      </c>
      <c r="H66" s="4">
        <v>1</v>
      </c>
      <c r="I66" s="4">
        <v>2</v>
      </c>
      <c r="J66" s="4">
        <v>2</v>
      </c>
      <c r="K66" s="4" t="s">
        <v>30</v>
      </c>
      <c r="L66" s="4">
        <v>1000</v>
      </c>
      <c r="M66" s="4">
        <v>1000</v>
      </c>
      <c r="N66" s="4" t="s">
        <v>364</v>
      </c>
      <c r="O66" s="4" t="s">
        <v>32</v>
      </c>
      <c r="P66" s="4" t="s">
        <v>33</v>
      </c>
      <c r="Q66" s="4">
        <v>0</v>
      </c>
      <c r="R66" s="7">
        <v>44972</v>
      </c>
      <c r="S66" s="6">
        <v>44981</v>
      </c>
      <c r="T66" s="4" t="s">
        <v>34</v>
      </c>
      <c r="U66" s="4">
        <v>1000</v>
      </c>
      <c r="V66" s="4">
        <v>0</v>
      </c>
      <c r="W66" s="4">
        <v>0</v>
      </c>
      <c r="X66" s="4" t="s">
        <v>365</v>
      </c>
      <c r="Y66" s="4" t="s">
        <v>366</v>
      </c>
    </row>
    <row r="67" s="4" customFormat="1" spans="1:25">
      <c r="A67" s="4" t="s">
        <v>367</v>
      </c>
      <c r="B67" s="4" t="s">
        <v>26</v>
      </c>
      <c r="C67" s="4" t="s">
        <v>27</v>
      </c>
      <c r="D67" s="4" t="s">
        <v>368</v>
      </c>
      <c r="E67" s="4" t="s">
        <v>369</v>
      </c>
      <c r="F67" s="6">
        <v>44976</v>
      </c>
      <c r="G67" s="6">
        <v>44978</v>
      </c>
      <c r="H67" s="4">
        <v>1</v>
      </c>
      <c r="I67" s="4">
        <v>2</v>
      </c>
      <c r="J67" s="4">
        <v>2</v>
      </c>
      <c r="K67" s="4" t="s">
        <v>30</v>
      </c>
      <c r="L67" s="4">
        <v>374</v>
      </c>
      <c r="M67" s="4">
        <v>374</v>
      </c>
      <c r="N67" s="4" t="s">
        <v>370</v>
      </c>
      <c r="O67" s="4" t="s">
        <v>32</v>
      </c>
      <c r="P67" s="4" t="s">
        <v>33</v>
      </c>
      <c r="Q67" s="4">
        <v>0</v>
      </c>
      <c r="R67" s="7">
        <v>44972</v>
      </c>
      <c r="S67" s="6">
        <v>44981</v>
      </c>
      <c r="T67" s="4" t="s">
        <v>34</v>
      </c>
      <c r="U67" s="4">
        <v>374</v>
      </c>
      <c r="V67" s="4">
        <v>0</v>
      </c>
      <c r="W67" s="4">
        <v>0</v>
      </c>
      <c r="X67" s="4" t="s">
        <v>371</v>
      </c>
      <c r="Y67" s="4" t="s">
        <v>372</v>
      </c>
    </row>
    <row r="68" s="4" customFormat="1" spans="1:25">
      <c r="A68" s="4" t="s">
        <v>373</v>
      </c>
      <c r="B68" s="4" t="s">
        <v>26</v>
      </c>
      <c r="C68" s="4" t="s">
        <v>27</v>
      </c>
      <c r="D68" s="4" t="s">
        <v>209</v>
      </c>
      <c r="E68" s="4" t="s">
        <v>374</v>
      </c>
      <c r="F68" s="6">
        <v>44977</v>
      </c>
      <c r="G68" s="6">
        <v>44978</v>
      </c>
      <c r="H68" s="4">
        <v>1</v>
      </c>
      <c r="I68" s="4">
        <v>1</v>
      </c>
      <c r="J68" s="4">
        <v>1</v>
      </c>
      <c r="K68" s="4" t="s">
        <v>30</v>
      </c>
      <c r="L68" s="4">
        <v>135</v>
      </c>
      <c r="M68" s="4">
        <v>135</v>
      </c>
      <c r="N68" s="4" t="s">
        <v>375</v>
      </c>
      <c r="O68" s="4" t="s">
        <v>32</v>
      </c>
      <c r="P68" s="4" t="s">
        <v>33</v>
      </c>
      <c r="Q68" s="4">
        <v>0</v>
      </c>
      <c r="R68" s="7">
        <v>44972</v>
      </c>
      <c r="S68" s="6">
        <v>44981</v>
      </c>
      <c r="T68" s="4" t="s">
        <v>34</v>
      </c>
      <c r="U68" s="4">
        <v>135</v>
      </c>
      <c r="V68" s="4">
        <v>0</v>
      </c>
      <c r="W68" s="4">
        <v>0</v>
      </c>
      <c r="X68" s="4" t="s">
        <v>376</v>
      </c>
      <c r="Y68" s="4" t="s">
        <v>377</v>
      </c>
    </row>
    <row r="69" s="4" customFormat="1" spans="1:25">
      <c r="A69" s="4" t="s">
        <v>378</v>
      </c>
      <c r="B69" s="4" t="s">
        <v>26</v>
      </c>
      <c r="C69" s="4" t="s">
        <v>27</v>
      </c>
      <c r="D69" s="4" t="s">
        <v>379</v>
      </c>
      <c r="E69" s="4" t="s">
        <v>380</v>
      </c>
      <c r="F69" s="6">
        <v>44975</v>
      </c>
      <c r="G69" s="6">
        <v>44978</v>
      </c>
      <c r="H69" s="4">
        <v>1</v>
      </c>
      <c r="I69" s="4">
        <v>3</v>
      </c>
      <c r="J69" s="4">
        <v>3</v>
      </c>
      <c r="K69" s="4" t="s">
        <v>30</v>
      </c>
      <c r="L69" s="4">
        <v>4470</v>
      </c>
      <c r="M69" s="4">
        <v>4470</v>
      </c>
      <c r="N69" s="4" t="s">
        <v>381</v>
      </c>
      <c r="O69" s="4" t="s">
        <v>32</v>
      </c>
      <c r="P69" s="4" t="s">
        <v>33</v>
      </c>
      <c r="Q69" s="4">
        <v>0</v>
      </c>
      <c r="R69" s="7">
        <v>44972</v>
      </c>
      <c r="S69" s="6">
        <v>44981</v>
      </c>
      <c r="T69" s="4" t="s">
        <v>34</v>
      </c>
      <c r="U69" s="4">
        <v>4470</v>
      </c>
      <c r="V69" s="4">
        <v>0</v>
      </c>
      <c r="W69" s="4">
        <v>0</v>
      </c>
      <c r="X69" s="4" t="s">
        <v>382</v>
      </c>
      <c r="Y69" s="4" t="s">
        <v>383</v>
      </c>
    </row>
    <row r="70" s="4" customFormat="1" spans="1:25">
      <c r="A70" s="4" t="s">
        <v>384</v>
      </c>
      <c r="B70" s="4" t="s">
        <v>26</v>
      </c>
      <c r="C70" s="4" t="s">
        <v>27</v>
      </c>
      <c r="D70" s="4" t="s">
        <v>385</v>
      </c>
      <c r="E70" s="4" t="s">
        <v>386</v>
      </c>
      <c r="F70" s="6">
        <v>44977</v>
      </c>
      <c r="G70" s="6">
        <v>44978</v>
      </c>
      <c r="H70" s="4">
        <v>1</v>
      </c>
      <c r="I70" s="4">
        <v>1</v>
      </c>
      <c r="J70" s="4">
        <v>1</v>
      </c>
      <c r="K70" s="4" t="s">
        <v>30</v>
      </c>
      <c r="L70" s="4">
        <v>410</v>
      </c>
      <c r="M70" s="4">
        <v>410</v>
      </c>
      <c r="N70" s="4" t="s">
        <v>387</v>
      </c>
      <c r="O70" s="4" t="s">
        <v>32</v>
      </c>
      <c r="P70" s="4" t="s">
        <v>33</v>
      </c>
      <c r="Q70" s="4">
        <v>0</v>
      </c>
      <c r="R70" s="7">
        <v>44972</v>
      </c>
      <c r="S70" s="6">
        <v>44981</v>
      </c>
      <c r="T70" s="4" t="s">
        <v>34</v>
      </c>
      <c r="U70" s="4">
        <v>410</v>
      </c>
      <c r="V70" s="4">
        <v>0</v>
      </c>
      <c r="W70" s="4">
        <v>0</v>
      </c>
      <c r="X70" s="4" t="s">
        <v>388</v>
      </c>
      <c r="Y70" s="4" t="s">
        <v>389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392</v>
      </c>
      <c r="F71" s="6">
        <v>44974</v>
      </c>
      <c r="G71" s="6">
        <v>44978</v>
      </c>
      <c r="H71" s="4">
        <v>1</v>
      </c>
      <c r="I71" s="4">
        <v>4</v>
      </c>
      <c r="J71" s="4">
        <v>4</v>
      </c>
      <c r="K71" s="4" t="s">
        <v>30</v>
      </c>
      <c r="L71" s="4">
        <v>2056</v>
      </c>
      <c r="M71" s="4">
        <v>2056</v>
      </c>
      <c r="N71" s="4" t="s">
        <v>393</v>
      </c>
      <c r="O71" s="4" t="s">
        <v>32</v>
      </c>
      <c r="P71" s="4" t="s">
        <v>33</v>
      </c>
      <c r="Q71" s="4">
        <v>0</v>
      </c>
      <c r="R71" s="7">
        <v>44973</v>
      </c>
      <c r="S71" s="6">
        <v>44981</v>
      </c>
      <c r="T71" s="4" t="s">
        <v>34</v>
      </c>
      <c r="U71" s="4">
        <v>2056</v>
      </c>
      <c r="V71" s="4">
        <v>0</v>
      </c>
      <c r="W71" s="4">
        <v>0</v>
      </c>
      <c r="X71" s="4" t="s">
        <v>394</v>
      </c>
      <c r="Y71" s="4" t="s">
        <v>395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397</v>
      </c>
      <c r="E72" s="4" t="s">
        <v>398</v>
      </c>
      <c r="F72" s="6">
        <v>44974</v>
      </c>
      <c r="G72" s="6">
        <v>44978</v>
      </c>
      <c r="H72" s="4">
        <v>1</v>
      </c>
      <c r="I72" s="4">
        <v>4</v>
      </c>
      <c r="J72" s="4">
        <v>4</v>
      </c>
      <c r="K72" s="4" t="s">
        <v>30</v>
      </c>
      <c r="L72" s="4">
        <v>3365</v>
      </c>
      <c r="M72" s="4">
        <v>3365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44973</v>
      </c>
      <c r="S72" s="6">
        <v>44981</v>
      </c>
      <c r="T72" s="4" t="s">
        <v>34</v>
      </c>
      <c r="U72" s="4">
        <v>3365</v>
      </c>
      <c r="V72" s="4">
        <v>0</v>
      </c>
      <c r="W72" s="4">
        <v>0</v>
      </c>
      <c r="X72" s="4" t="s">
        <v>400</v>
      </c>
      <c r="Y72" s="4" t="s">
        <v>401</v>
      </c>
    </row>
    <row r="73" s="4" customFormat="1" spans="1:25">
      <c r="A73" s="4" t="s">
        <v>402</v>
      </c>
      <c r="B73" s="4" t="s">
        <v>26</v>
      </c>
      <c r="C73" s="4" t="s">
        <v>27</v>
      </c>
      <c r="D73" s="4" t="s">
        <v>403</v>
      </c>
      <c r="E73" s="4" t="s">
        <v>404</v>
      </c>
      <c r="F73" s="6">
        <v>44974</v>
      </c>
      <c r="G73" s="6">
        <v>44978</v>
      </c>
      <c r="H73" s="4">
        <v>1</v>
      </c>
      <c r="I73" s="4">
        <v>4</v>
      </c>
      <c r="J73" s="4">
        <v>4</v>
      </c>
      <c r="K73" s="4" t="s">
        <v>30</v>
      </c>
      <c r="L73" s="4">
        <v>1676</v>
      </c>
      <c r="M73" s="4">
        <v>1676</v>
      </c>
      <c r="N73" s="4" t="s">
        <v>405</v>
      </c>
      <c r="O73" s="4" t="s">
        <v>32</v>
      </c>
      <c r="P73" s="4" t="s">
        <v>33</v>
      </c>
      <c r="Q73" s="4">
        <v>0</v>
      </c>
      <c r="R73" s="7">
        <v>44973</v>
      </c>
      <c r="S73" s="6">
        <v>44981</v>
      </c>
      <c r="T73" s="4" t="s">
        <v>34</v>
      </c>
      <c r="U73" s="4">
        <v>1676</v>
      </c>
      <c r="V73" s="4">
        <v>0</v>
      </c>
      <c r="W73" s="4">
        <v>0</v>
      </c>
      <c r="X73" s="4" t="s">
        <v>406</v>
      </c>
      <c r="Y73" s="4" t="s">
        <v>407</v>
      </c>
    </row>
    <row r="74" s="4" customFormat="1" spans="1:25">
      <c r="A74" s="4" t="s">
        <v>408</v>
      </c>
      <c r="B74" s="4" t="s">
        <v>26</v>
      </c>
      <c r="C74" s="4" t="s">
        <v>27</v>
      </c>
      <c r="D74" s="4" t="s">
        <v>385</v>
      </c>
      <c r="E74" s="4" t="s">
        <v>93</v>
      </c>
      <c r="F74" s="6">
        <v>44976</v>
      </c>
      <c r="G74" s="6">
        <v>44978</v>
      </c>
      <c r="H74" s="4">
        <v>1</v>
      </c>
      <c r="I74" s="4">
        <v>2</v>
      </c>
      <c r="J74" s="4">
        <v>2</v>
      </c>
      <c r="K74" s="4" t="s">
        <v>30</v>
      </c>
      <c r="L74" s="4">
        <v>820</v>
      </c>
      <c r="M74" s="4">
        <v>820</v>
      </c>
      <c r="N74" s="4" t="s">
        <v>409</v>
      </c>
      <c r="O74" s="4" t="s">
        <v>32</v>
      </c>
      <c r="P74" s="4" t="s">
        <v>33</v>
      </c>
      <c r="Q74" s="4">
        <v>0</v>
      </c>
      <c r="R74" s="7">
        <v>44973</v>
      </c>
      <c r="S74" s="6">
        <v>44981</v>
      </c>
      <c r="T74" s="4" t="s">
        <v>34</v>
      </c>
      <c r="U74" s="4">
        <v>820</v>
      </c>
      <c r="V74" s="4">
        <v>0</v>
      </c>
      <c r="W74" s="4">
        <v>0</v>
      </c>
      <c r="X74" s="4" t="s">
        <v>410</v>
      </c>
      <c r="Y74" s="4" t="s">
        <v>411</v>
      </c>
    </row>
    <row r="75" s="4" customFormat="1" spans="1:25">
      <c r="A75" s="4" t="s">
        <v>412</v>
      </c>
      <c r="B75" s="4" t="s">
        <v>26</v>
      </c>
      <c r="C75" s="4" t="s">
        <v>27</v>
      </c>
      <c r="D75" s="4" t="s">
        <v>413</v>
      </c>
      <c r="E75" s="4" t="s">
        <v>374</v>
      </c>
      <c r="F75" s="6">
        <v>44976</v>
      </c>
      <c r="G75" s="6">
        <v>44978</v>
      </c>
      <c r="H75" s="4">
        <v>1</v>
      </c>
      <c r="I75" s="4">
        <v>2</v>
      </c>
      <c r="J75" s="4">
        <v>2</v>
      </c>
      <c r="K75" s="4" t="s">
        <v>30</v>
      </c>
      <c r="L75" s="4">
        <v>1026</v>
      </c>
      <c r="M75" s="4">
        <v>1026</v>
      </c>
      <c r="N75" s="4" t="s">
        <v>414</v>
      </c>
      <c r="O75" s="4" t="s">
        <v>32</v>
      </c>
      <c r="P75" s="4" t="s">
        <v>33</v>
      </c>
      <c r="Q75" s="4">
        <v>0</v>
      </c>
      <c r="R75" s="7">
        <v>44973</v>
      </c>
      <c r="S75" s="6">
        <v>44981</v>
      </c>
      <c r="T75" s="4" t="s">
        <v>34</v>
      </c>
      <c r="U75" s="4">
        <v>1026</v>
      </c>
      <c r="V75" s="4">
        <v>0</v>
      </c>
      <c r="W75" s="4">
        <v>0</v>
      </c>
      <c r="X75" s="4" t="s">
        <v>415</v>
      </c>
      <c r="Y75" s="4" t="s">
        <v>416</v>
      </c>
    </row>
    <row r="76" s="4" customFormat="1" spans="1:25">
      <c r="A76" s="4" t="s">
        <v>417</v>
      </c>
      <c r="B76" s="4" t="s">
        <v>26</v>
      </c>
      <c r="C76" s="4" t="s">
        <v>27</v>
      </c>
      <c r="D76" s="4" t="s">
        <v>418</v>
      </c>
      <c r="E76" s="4" t="s">
        <v>419</v>
      </c>
      <c r="F76" s="6">
        <v>44976</v>
      </c>
      <c r="G76" s="6">
        <v>44978</v>
      </c>
      <c r="H76" s="4">
        <v>1</v>
      </c>
      <c r="I76" s="4">
        <v>2</v>
      </c>
      <c r="J76" s="4">
        <v>2</v>
      </c>
      <c r="K76" s="4" t="s">
        <v>30</v>
      </c>
      <c r="L76" s="4">
        <v>250</v>
      </c>
      <c r="M76" s="4">
        <v>250</v>
      </c>
      <c r="N76" s="4" t="s">
        <v>420</v>
      </c>
      <c r="O76" s="4" t="s">
        <v>32</v>
      </c>
      <c r="P76" s="4" t="s">
        <v>33</v>
      </c>
      <c r="Q76" s="4">
        <v>0</v>
      </c>
      <c r="R76" s="7">
        <v>44973</v>
      </c>
      <c r="S76" s="6">
        <v>44981</v>
      </c>
      <c r="T76" s="4" t="s">
        <v>34</v>
      </c>
      <c r="U76" s="4">
        <v>250</v>
      </c>
      <c r="V76" s="4">
        <v>0</v>
      </c>
      <c r="W76" s="4">
        <v>0</v>
      </c>
      <c r="X76" s="4" t="s">
        <v>130</v>
      </c>
      <c r="Y76" s="4" t="s">
        <v>421</v>
      </c>
    </row>
    <row r="77" s="4" customFormat="1" spans="1:25">
      <c r="A77" s="4" t="s">
        <v>422</v>
      </c>
      <c r="B77" s="4" t="s">
        <v>26</v>
      </c>
      <c r="C77" s="4" t="s">
        <v>27</v>
      </c>
      <c r="D77" s="4" t="s">
        <v>423</v>
      </c>
      <c r="E77" s="4" t="s">
        <v>424</v>
      </c>
      <c r="F77" s="6">
        <v>44977</v>
      </c>
      <c r="G77" s="6">
        <v>44978</v>
      </c>
      <c r="H77" s="4">
        <v>2</v>
      </c>
      <c r="I77" s="4">
        <v>1</v>
      </c>
      <c r="J77" s="4">
        <v>2</v>
      </c>
      <c r="K77" s="4" t="s">
        <v>30</v>
      </c>
      <c r="L77" s="4">
        <v>2190</v>
      </c>
      <c r="M77" s="4">
        <v>2190</v>
      </c>
      <c r="N77" s="4" t="s">
        <v>425</v>
      </c>
      <c r="O77" s="4" t="s">
        <v>32</v>
      </c>
      <c r="P77" s="4" t="s">
        <v>33</v>
      </c>
      <c r="Q77" s="4">
        <v>0</v>
      </c>
      <c r="R77" s="7">
        <v>44973</v>
      </c>
      <c r="S77" s="6">
        <v>44981</v>
      </c>
      <c r="T77" s="4" t="s">
        <v>34</v>
      </c>
      <c r="U77" s="4">
        <v>2190</v>
      </c>
      <c r="V77" s="4">
        <v>0</v>
      </c>
      <c r="W77" s="4">
        <v>0</v>
      </c>
      <c r="X77" s="4" t="s">
        <v>426</v>
      </c>
      <c r="Y77" s="4" t="s">
        <v>130</v>
      </c>
    </row>
    <row r="78" s="4" customFormat="1" spans="1:25">
      <c r="A78" s="4" t="s">
        <v>427</v>
      </c>
      <c r="B78" s="4" t="s">
        <v>26</v>
      </c>
      <c r="C78" s="4" t="s">
        <v>27</v>
      </c>
      <c r="D78" s="4" t="s">
        <v>183</v>
      </c>
      <c r="E78" s="4" t="s">
        <v>428</v>
      </c>
      <c r="F78" s="6">
        <v>44974</v>
      </c>
      <c r="G78" s="6">
        <v>44978</v>
      </c>
      <c r="H78" s="4">
        <v>1</v>
      </c>
      <c r="I78" s="4">
        <v>4</v>
      </c>
      <c r="J78" s="4">
        <v>4</v>
      </c>
      <c r="K78" s="4" t="s">
        <v>30</v>
      </c>
      <c r="L78" s="4">
        <v>2980</v>
      </c>
      <c r="M78" s="4">
        <v>2980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44973</v>
      </c>
      <c r="S78" s="6">
        <v>44981</v>
      </c>
      <c r="T78" s="4" t="s">
        <v>34</v>
      </c>
      <c r="U78" s="4">
        <v>2980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422</v>
      </c>
      <c r="B79" s="4" t="s">
        <v>26</v>
      </c>
      <c r="C79" s="4" t="s">
        <v>143</v>
      </c>
      <c r="D79" s="4" t="s">
        <v>423</v>
      </c>
      <c r="E79" s="4" t="s">
        <v>424</v>
      </c>
      <c r="F79" s="6">
        <v>44977</v>
      </c>
      <c r="G79" s="6">
        <v>44978</v>
      </c>
      <c r="H79" s="4">
        <v>2</v>
      </c>
      <c r="I79" s="4">
        <v>1</v>
      </c>
      <c r="J79" s="4">
        <v>2</v>
      </c>
      <c r="K79" s="4" t="s">
        <v>30</v>
      </c>
      <c r="L79" s="4">
        <v>-2190</v>
      </c>
      <c r="M79" s="4">
        <v>-2190</v>
      </c>
      <c r="N79" s="4" t="s">
        <v>425</v>
      </c>
      <c r="O79" s="4" t="s">
        <v>32</v>
      </c>
      <c r="P79" s="4" t="s">
        <v>33</v>
      </c>
      <c r="Q79" s="4">
        <v>0</v>
      </c>
      <c r="R79" s="7">
        <v>44973</v>
      </c>
      <c r="S79" s="6">
        <v>44981</v>
      </c>
      <c r="T79" s="4" t="s">
        <v>34</v>
      </c>
      <c r="U79" s="4">
        <v>-2190</v>
      </c>
      <c r="V79" s="4">
        <v>0</v>
      </c>
      <c r="W79" s="4">
        <v>0</v>
      </c>
      <c r="X79" s="4" t="s">
        <v>426</v>
      </c>
      <c r="Y79" s="4" t="s">
        <v>130</v>
      </c>
    </row>
    <row r="80" s="4" customFormat="1" spans="1:25">
      <c r="A80" s="4" t="s">
        <v>432</v>
      </c>
      <c r="B80" s="4" t="s">
        <v>26</v>
      </c>
      <c r="C80" s="4" t="s">
        <v>27</v>
      </c>
      <c r="D80" s="4" t="s">
        <v>342</v>
      </c>
      <c r="E80" s="4" t="s">
        <v>343</v>
      </c>
      <c r="F80" s="6">
        <v>44974</v>
      </c>
      <c r="G80" s="6">
        <v>44978</v>
      </c>
      <c r="H80" s="4">
        <v>1</v>
      </c>
      <c r="I80" s="4">
        <v>4</v>
      </c>
      <c r="J80" s="4">
        <v>4</v>
      </c>
      <c r="K80" s="4" t="s">
        <v>30</v>
      </c>
      <c r="L80" s="4">
        <v>1684</v>
      </c>
      <c r="M80" s="4">
        <v>1684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44973</v>
      </c>
      <c r="S80" s="6">
        <v>44981</v>
      </c>
      <c r="T80" s="4" t="s">
        <v>34</v>
      </c>
      <c r="U80" s="4">
        <v>1684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342</v>
      </c>
      <c r="E81" s="4" t="s">
        <v>343</v>
      </c>
      <c r="F81" s="6">
        <v>44977</v>
      </c>
      <c r="G81" s="6">
        <v>44978</v>
      </c>
      <c r="H81" s="4">
        <v>1</v>
      </c>
      <c r="I81" s="4">
        <v>1</v>
      </c>
      <c r="J81" s="4">
        <v>1</v>
      </c>
      <c r="K81" s="4" t="s">
        <v>30</v>
      </c>
      <c r="L81" s="4">
        <v>421</v>
      </c>
      <c r="M81" s="4">
        <v>421</v>
      </c>
      <c r="N81" s="4" t="s">
        <v>437</v>
      </c>
      <c r="O81" s="4" t="s">
        <v>32</v>
      </c>
      <c r="P81" s="4" t="s">
        <v>33</v>
      </c>
      <c r="Q81" s="4">
        <v>0</v>
      </c>
      <c r="R81" s="7">
        <v>44973</v>
      </c>
      <c r="S81" s="6">
        <v>44981</v>
      </c>
      <c r="T81" s="4" t="s">
        <v>34</v>
      </c>
      <c r="U81" s="4">
        <v>421</v>
      </c>
      <c r="V81" s="4">
        <v>0</v>
      </c>
      <c r="W81" s="4">
        <v>0</v>
      </c>
      <c r="X81" s="4" t="s">
        <v>438</v>
      </c>
      <c r="Y81" s="4" t="s">
        <v>439</v>
      </c>
    </row>
    <row r="82" s="4" customFormat="1" spans="1:25">
      <c r="A82" s="4" t="s">
        <v>440</v>
      </c>
      <c r="B82" s="4" t="s">
        <v>26</v>
      </c>
      <c r="C82" s="4" t="s">
        <v>27</v>
      </c>
      <c r="D82" s="4" t="s">
        <v>441</v>
      </c>
      <c r="E82" s="4" t="s">
        <v>442</v>
      </c>
      <c r="F82" s="6">
        <v>44976</v>
      </c>
      <c r="G82" s="6">
        <v>44978</v>
      </c>
      <c r="H82" s="4">
        <v>1</v>
      </c>
      <c r="I82" s="4">
        <v>2</v>
      </c>
      <c r="J82" s="4">
        <v>2</v>
      </c>
      <c r="K82" s="4" t="s">
        <v>30</v>
      </c>
      <c r="L82" s="4">
        <v>666</v>
      </c>
      <c r="M82" s="4">
        <v>666</v>
      </c>
      <c r="N82" s="4" t="s">
        <v>443</v>
      </c>
      <c r="O82" s="4" t="s">
        <v>32</v>
      </c>
      <c r="P82" s="4" t="s">
        <v>33</v>
      </c>
      <c r="Q82" s="4">
        <v>0</v>
      </c>
      <c r="R82" s="7">
        <v>44973</v>
      </c>
      <c r="S82" s="6">
        <v>44981</v>
      </c>
      <c r="T82" s="4" t="s">
        <v>34</v>
      </c>
      <c r="U82" s="4">
        <v>666</v>
      </c>
      <c r="V82" s="4">
        <v>0</v>
      </c>
      <c r="W82" s="4">
        <v>0</v>
      </c>
      <c r="X82" s="4" t="s">
        <v>444</v>
      </c>
      <c r="Y82" s="4" t="s">
        <v>445</v>
      </c>
    </row>
    <row r="83" s="4" customFormat="1" spans="1:25">
      <c r="A83" s="4" t="s">
        <v>446</v>
      </c>
      <c r="B83" s="4" t="s">
        <v>26</v>
      </c>
      <c r="C83" s="4" t="s">
        <v>27</v>
      </c>
      <c r="D83" s="4" t="s">
        <v>447</v>
      </c>
      <c r="E83" s="4" t="s">
        <v>448</v>
      </c>
      <c r="F83" s="6">
        <v>44976</v>
      </c>
      <c r="G83" s="6">
        <v>44978</v>
      </c>
      <c r="H83" s="4">
        <v>1</v>
      </c>
      <c r="I83" s="4">
        <v>2</v>
      </c>
      <c r="J83" s="4">
        <v>2</v>
      </c>
      <c r="K83" s="4" t="s">
        <v>30</v>
      </c>
      <c r="L83" s="4">
        <v>2884</v>
      </c>
      <c r="M83" s="4">
        <v>2884</v>
      </c>
      <c r="N83" s="4" t="s">
        <v>449</v>
      </c>
      <c r="O83" s="4" t="s">
        <v>32</v>
      </c>
      <c r="P83" s="4" t="s">
        <v>33</v>
      </c>
      <c r="Q83" s="4">
        <v>0</v>
      </c>
      <c r="R83" s="7">
        <v>44973</v>
      </c>
      <c r="S83" s="6">
        <v>44981</v>
      </c>
      <c r="T83" s="4" t="s">
        <v>34</v>
      </c>
      <c r="U83" s="4">
        <v>2884</v>
      </c>
      <c r="V83" s="4">
        <v>0</v>
      </c>
      <c r="W83" s="4">
        <v>0</v>
      </c>
      <c r="X83" s="4" t="s">
        <v>450</v>
      </c>
      <c r="Y83" s="4" t="s">
        <v>451</v>
      </c>
    </row>
    <row r="84" s="4" customFormat="1" spans="1:25">
      <c r="A84" s="4" t="s">
        <v>452</v>
      </c>
      <c r="B84" s="4" t="s">
        <v>26</v>
      </c>
      <c r="C84" s="4" t="s">
        <v>27</v>
      </c>
      <c r="D84" s="4" t="s">
        <v>453</v>
      </c>
      <c r="E84" s="4" t="s">
        <v>454</v>
      </c>
      <c r="F84" s="6">
        <v>44976</v>
      </c>
      <c r="G84" s="6">
        <v>44978</v>
      </c>
      <c r="H84" s="4">
        <v>1</v>
      </c>
      <c r="I84" s="4">
        <v>2</v>
      </c>
      <c r="J84" s="4">
        <v>2</v>
      </c>
      <c r="K84" s="4" t="s">
        <v>30</v>
      </c>
      <c r="L84" s="4">
        <v>2300</v>
      </c>
      <c r="M84" s="4">
        <v>2300</v>
      </c>
      <c r="N84" s="4" t="s">
        <v>455</v>
      </c>
      <c r="O84" s="4" t="s">
        <v>32</v>
      </c>
      <c r="P84" s="4" t="s">
        <v>33</v>
      </c>
      <c r="Q84" s="4">
        <v>0</v>
      </c>
      <c r="R84" s="7">
        <v>44974</v>
      </c>
      <c r="S84" s="6">
        <v>44981</v>
      </c>
      <c r="T84" s="4" t="s">
        <v>34</v>
      </c>
      <c r="U84" s="4">
        <v>2300</v>
      </c>
      <c r="V84" s="4">
        <v>0</v>
      </c>
      <c r="W84" s="4">
        <v>0</v>
      </c>
      <c r="X84" s="4" t="s">
        <v>456</v>
      </c>
      <c r="Y84" s="4" t="s">
        <v>457</v>
      </c>
    </row>
    <row r="85" s="4" customFormat="1" spans="1:25">
      <c r="A85" s="4" t="s">
        <v>458</v>
      </c>
      <c r="B85" s="4" t="s">
        <v>26</v>
      </c>
      <c r="C85" s="4" t="s">
        <v>27</v>
      </c>
      <c r="D85" s="4" t="s">
        <v>459</v>
      </c>
      <c r="E85" s="4" t="s">
        <v>460</v>
      </c>
      <c r="F85" s="6">
        <v>44977</v>
      </c>
      <c r="G85" s="6">
        <v>44978</v>
      </c>
      <c r="H85" s="4">
        <v>1</v>
      </c>
      <c r="I85" s="4">
        <v>1</v>
      </c>
      <c r="J85" s="4">
        <v>1</v>
      </c>
      <c r="K85" s="4" t="s">
        <v>30</v>
      </c>
      <c r="L85" s="4">
        <v>1306</v>
      </c>
      <c r="M85" s="4">
        <v>1306</v>
      </c>
      <c r="N85" s="4" t="s">
        <v>461</v>
      </c>
      <c r="O85" s="4" t="s">
        <v>32</v>
      </c>
      <c r="P85" s="4" t="s">
        <v>33</v>
      </c>
      <c r="Q85" s="4">
        <v>0</v>
      </c>
      <c r="R85" s="7">
        <v>44974</v>
      </c>
      <c r="S85" s="6">
        <v>44981</v>
      </c>
      <c r="T85" s="4" t="s">
        <v>34</v>
      </c>
      <c r="U85" s="4">
        <v>1306</v>
      </c>
      <c r="V85" s="4">
        <v>0</v>
      </c>
      <c r="W85" s="4">
        <v>0</v>
      </c>
      <c r="X85" s="4" t="s">
        <v>462</v>
      </c>
      <c r="Y85" s="4" t="s">
        <v>463</v>
      </c>
    </row>
    <row r="86" s="4" customFormat="1" spans="1:25">
      <c r="A86" s="4" t="s">
        <v>464</v>
      </c>
      <c r="B86" s="4" t="s">
        <v>26</v>
      </c>
      <c r="C86" s="4" t="s">
        <v>27</v>
      </c>
      <c r="D86" s="4" t="s">
        <v>413</v>
      </c>
      <c r="E86" s="4" t="s">
        <v>374</v>
      </c>
      <c r="F86" s="6">
        <v>44977</v>
      </c>
      <c r="G86" s="6">
        <v>44978</v>
      </c>
      <c r="H86" s="4">
        <v>1</v>
      </c>
      <c r="I86" s="4">
        <v>1</v>
      </c>
      <c r="J86" s="4">
        <v>1</v>
      </c>
      <c r="K86" s="4" t="s">
        <v>30</v>
      </c>
      <c r="L86" s="4">
        <v>507</v>
      </c>
      <c r="M86" s="4">
        <v>507</v>
      </c>
      <c r="N86" s="4" t="s">
        <v>465</v>
      </c>
      <c r="O86" s="4" t="s">
        <v>32</v>
      </c>
      <c r="P86" s="4" t="s">
        <v>33</v>
      </c>
      <c r="Q86" s="4">
        <v>0</v>
      </c>
      <c r="R86" s="7">
        <v>44974</v>
      </c>
      <c r="S86" s="6">
        <v>44981</v>
      </c>
      <c r="T86" s="4" t="s">
        <v>34</v>
      </c>
      <c r="U86" s="4">
        <v>507</v>
      </c>
      <c r="V86" s="4">
        <v>0</v>
      </c>
      <c r="W86" s="4">
        <v>0</v>
      </c>
      <c r="X86" s="4" t="s">
        <v>466</v>
      </c>
      <c r="Y86" s="4" t="s">
        <v>467</v>
      </c>
    </row>
    <row r="87" s="4" customFormat="1" spans="1:25">
      <c r="A87" s="4" t="s">
        <v>468</v>
      </c>
      <c r="B87" s="4" t="s">
        <v>26</v>
      </c>
      <c r="C87" s="4" t="s">
        <v>27</v>
      </c>
      <c r="D87" s="4" t="s">
        <v>329</v>
      </c>
      <c r="E87" s="4" t="s">
        <v>330</v>
      </c>
      <c r="F87" s="6">
        <v>44977</v>
      </c>
      <c r="G87" s="6">
        <v>44978</v>
      </c>
      <c r="H87" s="4">
        <v>1</v>
      </c>
      <c r="I87" s="4">
        <v>1</v>
      </c>
      <c r="J87" s="4">
        <v>1</v>
      </c>
      <c r="K87" s="4" t="s">
        <v>30</v>
      </c>
      <c r="L87" s="4">
        <v>561</v>
      </c>
      <c r="M87" s="4">
        <v>561</v>
      </c>
      <c r="N87" s="4" t="s">
        <v>469</v>
      </c>
      <c r="O87" s="4" t="s">
        <v>32</v>
      </c>
      <c r="P87" s="4" t="s">
        <v>33</v>
      </c>
      <c r="Q87" s="4">
        <v>0</v>
      </c>
      <c r="R87" s="7">
        <v>44975</v>
      </c>
      <c r="S87" s="6">
        <v>44981</v>
      </c>
      <c r="T87" s="4" t="s">
        <v>34</v>
      </c>
      <c r="U87" s="4">
        <v>561</v>
      </c>
      <c r="V87" s="4">
        <v>0</v>
      </c>
      <c r="W87" s="4">
        <v>0</v>
      </c>
      <c r="X87" s="4" t="s">
        <v>470</v>
      </c>
      <c r="Y87" s="4" t="s">
        <v>471</v>
      </c>
    </row>
    <row r="88" s="4" customFormat="1" spans="1:25">
      <c r="A88" s="4" t="s">
        <v>472</v>
      </c>
      <c r="B88" s="4" t="s">
        <v>26</v>
      </c>
      <c r="C88" s="4" t="s">
        <v>27</v>
      </c>
      <c r="D88" s="4" t="s">
        <v>473</v>
      </c>
      <c r="E88" s="4" t="s">
        <v>63</v>
      </c>
      <c r="F88" s="6">
        <v>44977</v>
      </c>
      <c r="G88" s="6">
        <v>44978</v>
      </c>
      <c r="H88" s="4">
        <v>1</v>
      </c>
      <c r="I88" s="4">
        <v>1</v>
      </c>
      <c r="J88" s="4">
        <v>1</v>
      </c>
      <c r="K88" s="4" t="s">
        <v>30</v>
      </c>
      <c r="L88" s="4">
        <v>148</v>
      </c>
      <c r="M88" s="4">
        <v>148</v>
      </c>
      <c r="N88" s="4" t="s">
        <v>474</v>
      </c>
      <c r="O88" s="4" t="s">
        <v>32</v>
      </c>
      <c r="P88" s="4" t="s">
        <v>33</v>
      </c>
      <c r="Q88" s="4">
        <v>0</v>
      </c>
      <c r="R88" s="7">
        <v>44975</v>
      </c>
      <c r="S88" s="6">
        <v>44981</v>
      </c>
      <c r="T88" s="4" t="s">
        <v>34</v>
      </c>
      <c r="U88" s="4">
        <v>148</v>
      </c>
      <c r="V88" s="4">
        <v>0</v>
      </c>
      <c r="W88" s="4">
        <v>0</v>
      </c>
      <c r="X88" s="4" t="s">
        <v>475</v>
      </c>
      <c r="Y88" s="4" t="s">
        <v>476</v>
      </c>
    </row>
    <row r="89" s="4" customFormat="1" spans="1:25">
      <c r="A89" s="4" t="s">
        <v>477</v>
      </c>
      <c r="B89" s="4" t="s">
        <v>26</v>
      </c>
      <c r="C89" s="4" t="s">
        <v>27</v>
      </c>
      <c r="D89" s="4" t="s">
        <v>478</v>
      </c>
      <c r="E89" s="4" t="s">
        <v>479</v>
      </c>
      <c r="F89" s="6">
        <v>44976</v>
      </c>
      <c r="G89" s="6">
        <v>44978</v>
      </c>
      <c r="H89" s="4">
        <v>1</v>
      </c>
      <c r="I89" s="4">
        <v>2</v>
      </c>
      <c r="J89" s="4">
        <v>2</v>
      </c>
      <c r="K89" s="4" t="s">
        <v>30</v>
      </c>
      <c r="L89" s="4">
        <v>746</v>
      </c>
      <c r="M89" s="4">
        <v>746</v>
      </c>
      <c r="N89" s="4" t="s">
        <v>480</v>
      </c>
      <c r="O89" s="4" t="s">
        <v>32</v>
      </c>
      <c r="P89" s="4" t="s">
        <v>33</v>
      </c>
      <c r="Q89" s="4">
        <v>0</v>
      </c>
      <c r="R89" s="7">
        <v>44975</v>
      </c>
      <c r="S89" s="6">
        <v>44981</v>
      </c>
      <c r="T89" s="4" t="s">
        <v>34</v>
      </c>
      <c r="U89" s="4">
        <v>746</v>
      </c>
      <c r="V89" s="4">
        <v>0</v>
      </c>
      <c r="W89" s="4">
        <v>0</v>
      </c>
      <c r="X89" s="4" t="s">
        <v>481</v>
      </c>
      <c r="Y89" s="4" t="s">
        <v>482</v>
      </c>
    </row>
    <row r="90" s="4" customFormat="1" spans="1:25">
      <c r="A90" s="4" t="s">
        <v>483</v>
      </c>
      <c r="B90" s="4" t="s">
        <v>26</v>
      </c>
      <c r="C90" s="4" t="s">
        <v>27</v>
      </c>
      <c r="D90" s="4" t="s">
        <v>484</v>
      </c>
      <c r="E90" s="4" t="s">
        <v>485</v>
      </c>
      <c r="F90" s="6">
        <v>44977</v>
      </c>
      <c r="G90" s="6">
        <v>44978</v>
      </c>
      <c r="H90" s="4">
        <v>1</v>
      </c>
      <c r="I90" s="4">
        <v>1</v>
      </c>
      <c r="J90" s="4">
        <v>1</v>
      </c>
      <c r="K90" s="4" t="s">
        <v>30</v>
      </c>
      <c r="L90" s="4">
        <v>271</v>
      </c>
      <c r="M90" s="4">
        <v>271</v>
      </c>
      <c r="N90" s="4" t="s">
        <v>486</v>
      </c>
      <c r="O90" s="4" t="s">
        <v>32</v>
      </c>
      <c r="P90" s="4" t="s">
        <v>33</v>
      </c>
      <c r="Q90" s="4">
        <v>0</v>
      </c>
      <c r="R90" s="7">
        <v>44975</v>
      </c>
      <c r="S90" s="6">
        <v>44981</v>
      </c>
      <c r="T90" s="4" t="s">
        <v>34</v>
      </c>
      <c r="U90" s="4">
        <v>271</v>
      </c>
      <c r="V90" s="4">
        <v>0</v>
      </c>
      <c r="W90" s="4">
        <v>0</v>
      </c>
      <c r="X90" s="4" t="s">
        <v>487</v>
      </c>
      <c r="Y90" s="4" t="s">
        <v>198</v>
      </c>
    </row>
    <row r="91" s="4" customFormat="1" spans="1:25">
      <c r="A91" s="4" t="s">
        <v>488</v>
      </c>
      <c r="B91" s="4" t="s">
        <v>26</v>
      </c>
      <c r="C91" s="4" t="s">
        <v>27</v>
      </c>
      <c r="D91" s="4" t="s">
        <v>183</v>
      </c>
      <c r="E91" s="4" t="s">
        <v>489</v>
      </c>
      <c r="F91" s="6">
        <v>44976</v>
      </c>
      <c r="G91" s="6">
        <v>44978</v>
      </c>
      <c r="H91" s="4">
        <v>1</v>
      </c>
      <c r="I91" s="4">
        <v>2</v>
      </c>
      <c r="J91" s="4">
        <v>2</v>
      </c>
      <c r="K91" s="4" t="s">
        <v>30</v>
      </c>
      <c r="L91" s="4">
        <v>1296</v>
      </c>
      <c r="M91" s="4">
        <v>1296</v>
      </c>
      <c r="N91" s="4" t="s">
        <v>490</v>
      </c>
      <c r="O91" s="4" t="s">
        <v>32</v>
      </c>
      <c r="P91" s="4" t="s">
        <v>33</v>
      </c>
      <c r="Q91" s="4">
        <v>0</v>
      </c>
      <c r="R91" s="7">
        <v>44975</v>
      </c>
      <c r="S91" s="6">
        <v>44981</v>
      </c>
      <c r="T91" s="4" t="s">
        <v>34</v>
      </c>
      <c r="U91" s="4">
        <v>1296</v>
      </c>
      <c r="V91" s="4">
        <v>0</v>
      </c>
      <c r="W91" s="4">
        <v>0</v>
      </c>
      <c r="X91" s="4" t="s">
        <v>491</v>
      </c>
      <c r="Y91" s="4" t="s">
        <v>492</v>
      </c>
    </row>
    <row r="92" s="4" customFormat="1" spans="1:25">
      <c r="A92" s="4" t="s">
        <v>493</v>
      </c>
      <c r="B92" s="4" t="s">
        <v>26</v>
      </c>
      <c r="C92" s="4" t="s">
        <v>27</v>
      </c>
      <c r="D92" s="4" t="s">
        <v>230</v>
      </c>
      <c r="E92" s="4" t="s">
        <v>494</v>
      </c>
      <c r="F92" s="6">
        <v>44976</v>
      </c>
      <c r="G92" s="6">
        <v>44978</v>
      </c>
      <c r="H92" s="4">
        <v>2</v>
      </c>
      <c r="I92" s="4">
        <v>2</v>
      </c>
      <c r="J92" s="4">
        <v>4</v>
      </c>
      <c r="K92" s="4" t="s">
        <v>30</v>
      </c>
      <c r="L92" s="4">
        <v>4372</v>
      </c>
      <c r="M92" s="4">
        <v>4372</v>
      </c>
      <c r="N92" s="4" t="s">
        <v>495</v>
      </c>
      <c r="O92" s="4" t="s">
        <v>32</v>
      </c>
      <c r="P92" s="4" t="s">
        <v>33</v>
      </c>
      <c r="Q92" s="4">
        <v>0</v>
      </c>
      <c r="R92" s="7">
        <v>44975</v>
      </c>
      <c r="S92" s="6">
        <v>44981</v>
      </c>
      <c r="T92" s="4" t="s">
        <v>34</v>
      </c>
      <c r="U92" s="4">
        <v>4372</v>
      </c>
      <c r="V92" s="4">
        <v>0</v>
      </c>
      <c r="W92" s="4">
        <v>0</v>
      </c>
      <c r="X92" s="4" t="s">
        <v>496</v>
      </c>
      <c r="Y92" s="4" t="s">
        <v>497</v>
      </c>
    </row>
    <row r="93" s="4" customFormat="1" spans="1:25">
      <c r="A93" s="4" t="s">
        <v>498</v>
      </c>
      <c r="B93" s="4" t="s">
        <v>26</v>
      </c>
      <c r="C93" s="4" t="s">
        <v>27</v>
      </c>
      <c r="D93" s="4" t="s">
        <v>499</v>
      </c>
      <c r="E93" s="4" t="s">
        <v>500</v>
      </c>
      <c r="F93" s="6">
        <v>44976</v>
      </c>
      <c r="G93" s="6">
        <v>44978</v>
      </c>
      <c r="H93" s="4">
        <v>1</v>
      </c>
      <c r="I93" s="4">
        <v>2</v>
      </c>
      <c r="J93" s="4">
        <v>2</v>
      </c>
      <c r="K93" s="4" t="s">
        <v>30</v>
      </c>
      <c r="L93" s="4">
        <v>854</v>
      </c>
      <c r="M93" s="4">
        <v>854</v>
      </c>
      <c r="N93" s="4" t="s">
        <v>501</v>
      </c>
      <c r="O93" s="4" t="s">
        <v>32</v>
      </c>
      <c r="P93" s="4" t="s">
        <v>33</v>
      </c>
      <c r="Q93" s="4">
        <v>0</v>
      </c>
      <c r="R93" s="7">
        <v>44975</v>
      </c>
      <c r="S93" s="6">
        <v>44981</v>
      </c>
      <c r="T93" s="4" t="s">
        <v>34</v>
      </c>
      <c r="U93" s="4">
        <v>854</v>
      </c>
      <c r="V93" s="4">
        <v>0</v>
      </c>
      <c r="W93" s="4">
        <v>0</v>
      </c>
      <c r="X93" s="4" t="s">
        <v>502</v>
      </c>
      <c r="Y93" s="4" t="s">
        <v>503</v>
      </c>
    </row>
    <row r="94" s="4" customFormat="1" spans="1:25">
      <c r="A94" s="4" t="s">
        <v>504</v>
      </c>
      <c r="B94" s="4" t="s">
        <v>26</v>
      </c>
      <c r="C94" s="4" t="s">
        <v>27</v>
      </c>
      <c r="D94" s="4" t="s">
        <v>499</v>
      </c>
      <c r="E94" s="4" t="s">
        <v>505</v>
      </c>
      <c r="F94" s="6">
        <v>44976</v>
      </c>
      <c r="G94" s="6">
        <v>44978</v>
      </c>
      <c r="H94" s="4">
        <v>1</v>
      </c>
      <c r="I94" s="4">
        <v>2</v>
      </c>
      <c r="J94" s="4">
        <v>2</v>
      </c>
      <c r="K94" s="4" t="s">
        <v>30</v>
      </c>
      <c r="L94" s="4">
        <v>854</v>
      </c>
      <c r="M94" s="4">
        <v>854</v>
      </c>
      <c r="N94" s="4" t="s">
        <v>506</v>
      </c>
      <c r="O94" s="4" t="s">
        <v>32</v>
      </c>
      <c r="P94" s="4" t="s">
        <v>33</v>
      </c>
      <c r="Q94" s="4">
        <v>0</v>
      </c>
      <c r="R94" s="7">
        <v>44975</v>
      </c>
      <c r="S94" s="6">
        <v>44981</v>
      </c>
      <c r="T94" s="4" t="s">
        <v>34</v>
      </c>
      <c r="U94" s="4">
        <v>854</v>
      </c>
      <c r="V94" s="4">
        <v>0</v>
      </c>
      <c r="W94" s="4">
        <v>0</v>
      </c>
      <c r="X94" s="4" t="s">
        <v>507</v>
      </c>
      <c r="Y94" s="4" t="s">
        <v>508</v>
      </c>
    </row>
    <row r="95" s="4" customFormat="1" spans="1:25">
      <c r="A95" s="4" t="s">
        <v>509</v>
      </c>
      <c r="B95" s="4" t="s">
        <v>26</v>
      </c>
      <c r="C95" s="4" t="s">
        <v>27</v>
      </c>
      <c r="D95" s="4" t="s">
        <v>510</v>
      </c>
      <c r="E95" s="4" t="s">
        <v>511</v>
      </c>
      <c r="F95" s="6">
        <v>44976</v>
      </c>
      <c r="G95" s="6">
        <v>44978</v>
      </c>
      <c r="H95" s="4">
        <v>1</v>
      </c>
      <c r="I95" s="4">
        <v>2</v>
      </c>
      <c r="J95" s="4">
        <v>2</v>
      </c>
      <c r="K95" s="4" t="s">
        <v>30</v>
      </c>
      <c r="L95" s="4">
        <v>3476</v>
      </c>
      <c r="M95" s="4">
        <v>3476</v>
      </c>
      <c r="N95" s="4" t="s">
        <v>512</v>
      </c>
      <c r="O95" s="4" t="s">
        <v>32</v>
      </c>
      <c r="P95" s="4" t="s">
        <v>33</v>
      </c>
      <c r="Q95" s="4">
        <v>0</v>
      </c>
      <c r="R95" s="7">
        <v>44975</v>
      </c>
      <c r="S95" s="6">
        <v>44981</v>
      </c>
      <c r="T95" s="4" t="s">
        <v>34</v>
      </c>
      <c r="U95" s="4">
        <v>3476</v>
      </c>
      <c r="V95" s="4">
        <v>0</v>
      </c>
      <c r="W95" s="4">
        <v>0</v>
      </c>
      <c r="X95" s="4" t="s">
        <v>513</v>
      </c>
      <c r="Y95" s="4" t="s">
        <v>514</v>
      </c>
    </row>
    <row r="96" s="4" customFormat="1" spans="1:25">
      <c r="A96" s="4" t="s">
        <v>515</v>
      </c>
      <c r="B96" s="4" t="s">
        <v>26</v>
      </c>
      <c r="C96" s="4" t="s">
        <v>27</v>
      </c>
      <c r="D96" s="4" t="s">
        <v>516</v>
      </c>
      <c r="E96" s="4" t="s">
        <v>517</v>
      </c>
      <c r="F96" s="6">
        <v>44976</v>
      </c>
      <c r="G96" s="6">
        <v>44978</v>
      </c>
      <c r="H96" s="4">
        <v>1</v>
      </c>
      <c r="I96" s="4">
        <v>2</v>
      </c>
      <c r="J96" s="4">
        <v>2</v>
      </c>
      <c r="K96" s="4" t="s">
        <v>30</v>
      </c>
      <c r="L96" s="4">
        <v>1196</v>
      </c>
      <c r="M96" s="4">
        <v>1196</v>
      </c>
      <c r="N96" s="4" t="s">
        <v>518</v>
      </c>
      <c r="O96" s="4" t="s">
        <v>32</v>
      </c>
      <c r="P96" s="4" t="s">
        <v>33</v>
      </c>
      <c r="Q96" s="4">
        <v>0</v>
      </c>
      <c r="R96" s="7">
        <v>44975</v>
      </c>
      <c r="S96" s="6">
        <v>44981</v>
      </c>
      <c r="T96" s="4" t="s">
        <v>34</v>
      </c>
      <c r="U96" s="4">
        <v>1196</v>
      </c>
      <c r="V96" s="4">
        <v>0</v>
      </c>
      <c r="W96" s="4">
        <v>0</v>
      </c>
      <c r="X96" s="4" t="s">
        <v>519</v>
      </c>
      <c r="Y96" s="4" t="s">
        <v>520</v>
      </c>
    </row>
    <row r="97" s="4" customFormat="1" spans="1:25">
      <c r="A97" s="4" t="s">
        <v>521</v>
      </c>
      <c r="B97" s="4" t="s">
        <v>26</v>
      </c>
      <c r="C97" s="4" t="s">
        <v>27</v>
      </c>
      <c r="D97" s="4" t="s">
        <v>183</v>
      </c>
      <c r="E97" s="4" t="s">
        <v>489</v>
      </c>
      <c r="F97" s="6">
        <v>44976</v>
      </c>
      <c r="G97" s="6">
        <v>44978</v>
      </c>
      <c r="H97" s="4">
        <v>1</v>
      </c>
      <c r="I97" s="4">
        <v>2</v>
      </c>
      <c r="J97" s="4">
        <v>2</v>
      </c>
      <c r="K97" s="4" t="s">
        <v>30</v>
      </c>
      <c r="L97" s="4">
        <v>1296</v>
      </c>
      <c r="M97" s="4">
        <v>1296</v>
      </c>
      <c r="N97" s="4" t="s">
        <v>522</v>
      </c>
      <c r="O97" s="4" t="s">
        <v>32</v>
      </c>
      <c r="P97" s="4" t="s">
        <v>33</v>
      </c>
      <c r="Q97" s="4">
        <v>0</v>
      </c>
      <c r="R97" s="7">
        <v>44976</v>
      </c>
      <c r="S97" s="6">
        <v>44981</v>
      </c>
      <c r="T97" s="4" t="s">
        <v>34</v>
      </c>
      <c r="U97" s="4">
        <v>1296</v>
      </c>
      <c r="V97" s="4">
        <v>0</v>
      </c>
      <c r="W97" s="4">
        <v>0</v>
      </c>
      <c r="X97" s="4" t="s">
        <v>523</v>
      </c>
      <c r="Y97" s="4" t="s">
        <v>524</v>
      </c>
    </row>
    <row r="98" s="4" customFormat="1" spans="1:25">
      <c r="A98" s="4" t="s">
        <v>525</v>
      </c>
      <c r="B98" s="4" t="s">
        <v>26</v>
      </c>
      <c r="C98" s="4" t="s">
        <v>27</v>
      </c>
      <c r="D98" s="4" t="s">
        <v>526</v>
      </c>
      <c r="E98" s="4" t="s">
        <v>527</v>
      </c>
      <c r="F98" s="6">
        <v>44977</v>
      </c>
      <c r="G98" s="6">
        <v>44978</v>
      </c>
      <c r="H98" s="4">
        <v>2</v>
      </c>
      <c r="I98" s="4">
        <v>1</v>
      </c>
      <c r="J98" s="4">
        <v>2</v>
      </c>
      <c r="K98" s="4" t="s">
        <v>30</v>
      </c>
      <c r="L98" s="4">
        <v>1984</v>
      </c>
      <c r="M98" s="4">
        <v>1984</v>
      </c>
      <c r="N98" s="4" t="s">
        <v>528</v>
      </c>
      <c r="O98" s="4" t="s">
        <v>32</v>
      </c>
      <c r="P98" s="4" t="s">
        <v>33</v>
      </c>
      <c r="Q98" s="4">
        <v>0</v>
      </c>
      <c r="R98" s="7">
        <v>44976</v>
      </c>
      <c r="S98" s="6">
        <v>44981</v>
      </c>
      <c r="T98" s="4" t="s">
        <v>34</v>
      </c>
      <c r="U98" s="4">
        <v>1984</v>
      </c>
      <c r="V98" s="4">
        <v>0</v>
      </c>
      <c r="W98" s="4">
        <v>0</v>
      </c>
      <c r="X98" s="4" t="s">
        <v>529</v>
      </c>
      <c r="Y98" s="4" t="s">
        <v>530</v>
      </c>
    </row>
    <row r="99" s="4" customFormat="1" spans="1:25">
      <c r="A99" s="4" t="s">
        <v>531</v>
      </c>
      <c r="B99" s="4" t="s">
        <v>26</v>
      </c>
      <c r="C99" s="4" t="s">
        <v>27</v>
      </c>
      <c r="D99" s="4" t="s">
        <v>532</v>
      </c>
      <c r="E99" s="4" t="s">
        <v>533</v>
      </c>
      <c r="F99" s="6">
        <v>44977</v>
      </c>
      <c r="G99" s="6">
        <v>44978</v>
      </c>
      <c r="H99" s="4">
        <v>1</v>
      </c>
      <c r="I99" s="4">
        <v>1</v>
      </c>
      <c r="J99" s="4">
        <v>1</v>
      </c>
      <c r="K99" s="4" t="s">
        <v>30</v>
      </c>
      <c r="L99" s="4">
        <v>274</v>
      </c>
      <c r="M99" s="4">
        <v>274</v>
      </c>
      <c r="N99" s="4" t="s">
        <v>534</v>
      </c>
      <c r="O99" s="4" t="s">
        <v>32</v>
      </c>
      <c r="P99" s="4" t="s">
        <v>33</v>
      </c>
      <c r="Q99" s="4">
        <v>0</v>
      </c>
      <c r="R99" s="7">
        <v>44976</v>
      </c>
      <c r="S99" s="6">
        <v>44981</v>
      </c>
      <c r="T99" s="4" t="s">
        <v>34</v>
      </c>
      <c r="U99" s="4">
        <v>274</v>
      </c>
      <c r="V99" s="4">
        <v>0</v>
      </c>
      <c r="W99" s="4">
        <v>0</v>
      </c>
      <c r="X99" s="4" t="s">
        <v>535</v>
      </c>
      <c r="Y99" s="4" t="s">
        <v>536</v>
      </c>
    </row>
    <row r="100" s="4" customFormat="1" spans="1:25">
      <c r="A100" s="4" t="s">
        <v>537</v>
      </c>
      <c r="B100" s="4" t="s">
        <v>26</v>
      </c>
      <c r="C100" s="4" t="s">
        <v>27</v>
      </c>
      <c r="D100" s="4" t="s">
        <v>441</v>
      </c>
      <c r="E100" s="4" t="s">
        <v>442</v>
      </c>
      <c r="F100" s="6">
        <v>44976</v>
      </c>
      <c r="G100" s="6">
        <v>44978</v>
      </c>
      <c r="H100" s="4">
        <v>1</v>
      </c>
      <c r="I100" s="4">
        <v>2</v>
      </c>
      <c r="J100" s="4">
        <v>2</v>
      </c>
      <c r="K100" s="4" t="s">
        <v>30</v>
      </c>
      <c r="L100" s="4">
        <v>666</v>
      </c>
      <c r="M100" s="4">
        <v>666</v>
      </c>
      <c r="N100" s="4" t="s">
        <v>538</v>
      </c>
      <c r="O100" s="4" t="s">
        <v>32</v>
      </c>
      <c r="P100" s="4" t="s">
        <v>33</v>
      </c>
      <c r="Q100" s="4">
        <v>0</v>
      </c>
      <c r="R100" s="7">
        <v>44976</v>
      </c>
      <c r="S100" s="6">
        <v>44981</v>
      </c>
      <c r="T100" s="4" t="s">
        <v>34</v>
      </c>
      <c r="U100" s="4">
        <v>666</v>
      </c>
      <c r="V100" s="4">
        <v>0</v>
      </c>
      <c r="W100" s="4">
        <v>0</v>
      </c>
      <c r="X100" s="4" t="s">
        <v>539</v>
      </c>
      <c r="Y100" s="4" t="s">
        <v>540</v>
      </c>
    </row>
    <row r="101" s="4" customFormat="1" spans="1:25">
      <c r="A101" s="4" t="s">
        <v>541</v>
      </c>
      <c r="B101" s="4" t="s">
        <v>26</v>
      </c>
      <c r="C101" s="4" t="s">
        <v>27</v>
      </c>
      <c r="D101" s="4" t="s">
        <v>542</v>
      </c>
      <c r="E101" s="4" t="s">
        <v>543</v>
      </c>
      <c r="F101" s="6">
        <v>44977</v>
      </c>
      <c r="G101" s="6">
        <v>44978</v>
      </c>
      <c r="H101" s="4">
        <v>2</v>
      </c>
      <c r="I101" s="4">
        <v>1</v>
      </c>
      <c r="J101" s="4">
        <v>2</v>
      </c>
      <c r="K101" s="4" t="s">
        <v>30</v>
      </c>
      <c r="L101" s="4">
        <v>788</v>
      </c>
      <c r="M101" s="4">
        <v>788</v>
      </c>
      <c r="N101" s="4" t="s">
        <v>544</v>
      </c>
      <c r="O101" s="4" t="s">
        <v>32</v>
      </c>
      <c r="P101" s="4" t="s">
        <v>33</v>
      </c>
      <c r="Q101" s="4">
        <v>0</v>
      </c>
      <c r="R101" s="7">
        <v>44976</v>
      </c>
      <c r="S101" s="6">
        <v>44981</v>
      </c>
      <c r="T101" s="4" t="s">
        <v>34</v>
      </c>
      <c r="U101" s="4">
        <v>788</v>
      </c>
      <c r="V101" s="4">
        <v>0</v>
      </c>
      <c r="W101" s="4">
        <v>0</v>
      </c>
      <c r="X101" s="4" t="s">
        <v>545</v>
      </c>
      <c r="Y101" s="4" t="s">
        <v>546</v>
      </c>
    </row>
    <row r="102" s="4" customFormat="1" spans="1:25">
      <c r="A102" s="4" t="s">
        <v>547</v>
      </c>
      <c r="B102" s="4" t="s">
        <v>26</v>
      </c>
      <c r="C102" s="4" t="s">
        <v>27</v>
      </c>
      <c r="D102" s="4" t="s">
        <v>548</v>
      </c>
      <c r="E102" s="4" t="s">
        <v>549</v>
      </c>
      <c r="F102" s="6">
        <v>44976</v>
      </c>
      <c r="G102" s="6">
        <v>44978</v>
      </c>
      <c r="H102" s="4">
        <v>1</v>
      </c>
      <c r="I102" s="4">
        <v>2</v>
      </c>
      <c r="J102" s="4">
        <v>2</v>
      </c>
      <c r="K102" s="4" t="s">
        <v>30</v>
      </c>
      <c r="L102" s="4">
        <v>1074</v>
      </c>
      <c r="M102" s="4">
        <v>1074</v>
      </c>
      <c r="N102" s="4" t="s">
        <v>550</v>
      </c>
      <c r="O102" s="4" t="s">
        <v>32</v>
      </c>
      <c r="P102" s="4" t="s">
        <v>33</v>
      </c>
      <c r="Q102" s="4">
        <v>0</v>
      </c>
      <c r="R102" s="7">
        <v>44976</v>
      </c>
      <c r="S102" s="6">
        <v>44981</v>
      </c>
      <c r="T102" s="4" t="s">
        <v>34</v>
      </c>
      <c r="U102" s="4">
        <v>1074</v>
      </c>
      <c r="V102" s="4">
        <v>0</v>
      </c>
      <c r="W102" s="4">
        <v>0</v>
      </c>
      <c r="X102" s="4" t="s">
        <v>551</v>
      </c>
      <c r="Y102" s="4" t="s">
        <v>552</v>
      </c>
    </row>
    <row r="103" s="4" customFormat="1" spans="1:25">
      <c r="A103" s="4" t="s">
        <v>553</v>
      </c>
      <c r="B103" s="4" t="s">
        <v>26</v>
      </c>
      <c r="C103" s="4" t="s">
        <v>27</v>
      </c>
      <c r="D103" s="4" t="s">
        <v>120</v>
      </c>
      <c r="E103" s="4" t="s">
        <v>554</v>
      </c>
      <c r="F103" s="6">
        <v>44977</v>
      </c>
      <c r="G103" s="6">
        <v>44978</v>
      </c>
      <c r="H103" s="4">
        <v>1</v>
      </c>
      <c r="I103" s="4">
        <v>1</v>
      </c>
      <c r="J103" s="4">
        <v>1</v>
      </c>
      <c r="K103" s="4" t="s">
        <v>30</v>
      </c>
      <c r="L103" s="4">
        <v>805</v>
      </c>
      <c r="M103" s="4">
        <v>805</v>
      </c>
      <c r="N103" s="4" t="s">
        <v>555</v>
      </c>
      <c r="O103" s="4" t="s">
        <v>32</v>
      </c>
      <c r="P103" s="4" t="s">
        <v>33</v>
      </c>
      <c r="Q103" s="4">
        <v>0</v>
      </c>
      <c r="R103" s="7">
        <v>44976</v>
      </c>
      <c r="S103" s="6">
        <v>44981</v>
      </c>
      <c r="T103" s="4" t="s">
        <v>34</v>
      </c>
      <c r="U103" s="4">
        <v>805</v>
      </c>
      <c r="V103" s="4">
        <v>0</v>
      </c>
      <c r="W103" s="4">
        <v>0</v>
      </c>
      <c r="X103" s="4" t="s">
        <v>556</v>
      </c>
      <c r="Y103" s="4" t="s">
        <v>557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559</v>
      </c>
      <c r="E104" s="4" t="s">
        <v>560</v>
      </c>
      <c r="F104" s="6">
        <v>44976</v>
      </c>
      <c r="G104" s="6">
        <v>44978</v>
      </c>
      <c r="H104" s="4">
        <v>1</v>
      </c>
      <c r="I104" s="4">
        <v>2</v>
      </c>
      <c r="J104" s="4">
        <v>2</v>
      </c>
      <c r="K104" s="4" t="s">
        <v>30</v>
      </c>
      <c r="L104" s="4">
        <v>1112</v>
      </c>
      <c r="M104" s="4">
        <v>1112</v>
      </c>
      <c r="N104" s="4" t="s">
        <v>561</v>
      </c>
      <c r="O104" s="4" t="s">
        <v>32</v>
      </c>
      <c r="P104" s="4" t="s">
        <v>33</v>
      </c>
      <c r="Q104" s="4">
        <v>0</v>
      </c>
      <c r="R104" s="7">
        <v>44976</v>
      </c>
      <c r="S104" s="6">
        <v>44981</v>
      </c>
      <c r="T104" s="4" t="s">
        <v>34</v>
      </c>
      <c r="U104" s="4">
        <v>1112</v>
      </c>
      <c r="V104" s="4">
        <v>0</v>
      </c>
      <c r="W104" s="4">
        <v>0</v>
      </c>
      <c r="X104" s="4" t="s">
        <v>562</v>
      </c>
      <c r="Y104" s="4" t="s">
        <v>563</v>
      </c>
    </row>
    <row r="105" s="4" customFormat="1" spans="1:25">
      <c r="A105" s="4" t="s">
        <v>564</v>
      </c>
      <c r="B105" s="4" t="s">
        <v>26</v>
      </c>
      <c r="C105" s="4" t="s">
        <v>27</v>
      </c>
      <c r="D105" s="4" t="s">
        <v>120</v>
      </c>
      <c r="E105" s="4" t="s">
        <v>554</v>
      </c>
      <c r="F105" s="6">
        <v>44977</v>
      </c>
      <c r="G105" s="6">
        <v>44978</v>
      </c>
      <c r="H105" s="4">
        <v>1</v>
      </c>
      <c r="I105" s="4">
        <v>1</v>
      </c>
      <c r="J105" s="4">
        <v>1</v>
      </c>
      <c r="K105" s="4" t="s">
        <v>30</v>
      </c>
      <c r="L105" s="4">
        <v>805</v>
      </c>
      <c r="M105" s="4">
        <v>805</v>
      </c>
      <c r="N105" s="4" t="s">
        <v>565</v>
      </c>
      <c r="O105" s="4" t="s">
        <v>32</v>
      </c>
      <c r="P105" s="4" t="s">
        <v>33</v>
      </c>
      <c r="Q105" s="4">
        <v>0</v>
      </c>
      <c r="R105" s="7">
        <v>44976</v>
      </c>
      <c r="S105" s="6">
        <v>44981</v>
      </c>
      <c r="T105" s="4" t="s">
        <v>34</v>
      </c>
      <c r="U105" s="4">
        <v>805</v>
      </c>
      <c r="V105" s="4">
        <v>0</v>
      </c>
      <c r="W105" s="4">
        <v>0</v>
      </c>
      <c r="X105" s="4" t="s">
        <v>566</v>
      </c>
      <c r="Y105" s="4" t="s">
        <v>567</v>
      </c>
    </row>
    <row r="106" s="4" customFormat="1" spans="1:25">
      <c r="A106" s="4" t="s">
        <v>568</v>
      </c>
      <c r="B106" s="4" t="s">
        <v>26</v>
      </c>
      <c r="C106" s="4" t="s">
        <v>27</v>
      </c>
      <c r="D106" s="4" t="s">
        <v>473</v>
      </c>
      <c r="E106" s="4" t="s">
        <v>63</v>
      </c>
      <c r="F106" s="6">
        <v>44977</v>
      </c>
      <c r="G106" s="6">
        <v>44978</v>
      </c>
      <c r="H106" s="4">
        <v>1</v>
      </c>
      <c r="I106" s="4">
        <v>1</v>
      </c>
      <c r="J106" s="4">
        <v>1</v>
      </c>
      <c r="K106" s="4" t="s">
        <v>30</v>
      </c>
      <c r="L106" s="4">
        <v>148</v>
      </c>
      <c r="M106" s="4">
        <v>148</v>
      </c>
      <c r="N106" s="4" t="s">
        <v>569</v>
      </c>
      <c r="O106" s="4" t="s">
        <v>32</v>
      </c>
      <c r="P106" s="4" t="s">
        <v>33</v>
      </c>
      <c r="Q106" s="4">
        <v>0</v>
      </c>
      <c r="R106" s="7">
        <v>44976</v>
      </c>
      <c r="S106" s="6">
        <v>44981</v>
      </c>
      <c r="T106" s="4" t="s">
        <v>34</v>
      </c>
      <c r="U106" s="4">
        <v>148</v>
      </c>
      <c r="V106" s="4">
        <v>0</v>
      </c>
      <c r="W106" s="4">
        <v>0</v>
      </c>
      <c r="X106" s="4" t="s">
        <v>570</v>
      </c>
      <c r="Y106" s="4" t="s">
        <v>198</v>
      </c>
    </row>
    <row r="107" s="4" customFormat="1" spans="1:25">
      <c r="A107" s="4" t="s">
        <v>571</v>
      </c>
      <c r="B107" s="4" t="s">
        <v>26</v>
      </c>
      <c r="C107" s="4" t="s">
        <v>27</v>
      </c>
      <c r="D107" s="4" t="s">
        <v>230</v>
      </c>
      <c r="E107" s="4" t="s">
        <v>572</v>
      </c>
      <c r="F107" s="6">
        <v>44977</v>
      </c>
      <c r="G107" s="6">
        <v>44978</v>
      </c>
      <c r="H107" s="4">
        <v>1</v>
      </c>
      <c r="I107" s="4">
        <v>1</v>
      </c>
      <c r="J107" s="4">
        <v>1</v>
      </c>
      <c r="K107" s="4" t="s">
        <v>30</v>
      </c>
      <c r="L107" s="4">
        <v>1093</v>
      </c>
      <c r="M107" s="4">
        <v>1093</v>
      </c>
      <c r="N107" s="4" t="s">
        <v>573</v>
      </c>
      <c r="O107" s="4" t="s">
        <v>32</v>
      </c>
      <c r="P107" s="4" t="s">
        <v>33</v>
      </c>
      <c r="Q107" s="4">
        <v>0</v>
      </c>
      <c r="R107" s="7">
        <v>44976</v>
      </c>
      <c r="S107" s="6">
        <v>44981</v>
      </c>
      <c r="T107" s="4" t="s">
        <v>34</v>
      </c>
      <c r="U107" s="4">
        <v>1093</v>
      </c>
      <c r="V107" s="4">
        <v>0</v>
      </c>
      <c r="W107" s="4">
        <v>0</v>
      </c>
      <c r="X107" s="4" t="s">
        <v>574</v>
      </c>
      <c r="Y107" s="4" t="s">
        <v>575</v>
      </c>
    </row>
    <row r="108" s="4" customFormat="1" spans="1:25">
      <c r="A108" s="4" t="s">
        <v>576</v>
      </c>
      <c r="B108" s="4" t="s">
        <v>26</v>
      </c>
      <c r="C108" s="4" t="s">
        <v>27</v>
      </c>
      <c r="D108" s="4" t="s">
        <v>230</v>
      </c>
      <c r="E108" s="4" t="s">
        <v>577</v>
      </c>
      <c r="F108" s="6">
        <v>44977</v>
      </c>
      <c r="G108" s="6">
        <v>44978</v>
      </c>
      <c r="H108" s="4">
        <v>1</v>
      </c>
      <c r="I108" s="4">
        <v>1</v>
      </c>
      <c r="J108" s="4">
        <v>1</v>
      </c>
      <c r="K108" s="4" t="s">
        <v>30</v>
      </c>
      <c r="L108" s="4">
        <v>1009</v>
      </c>
      <c r="M108" s="4">
        <v>1009</v>
      </c>
      <c r="N108" s="4" t="s">
        <v>578</v>
      </c>
      <c r="O108" s="4" t="s">
        <v>32</v>
      </c>
      <c r="P108" s="4" t="s">
        <v>33</v>
      </c>
      <c r="Q108" s="4">
        <v>0</v>
      </c>
      <c r="R108" s="7">
        <v>44976</v>
      </c>
      <c r="S108" s="6">
        <v>44981</v>
      </c>
      <c r="T108" s="4" t="s">
        <v>34</v>
      </c>
      <c r="U108" s="4">
        <v>1009</v>
      </c>
      <c r="V108" s="4">
        <v>0</v>
      </c>
      <c r="W108" s="4">
        <v>0</v>
      </c>
      <c r="X108" s="4" t="s">
        <v>579</v>
      </c>
      <c r="Y108" s="4" t="s">
        <v>580</v>
      </c>
    </row>
    <row r="109" s="4" customFormat="1" spans="1:25">
      <c r="A109" s="4" t="s">
        <v>581</v>
      </c>
      <c r="B109" s="4" t="s">
        <v>26</v>
      </c>
      <c r="C109" s="4" t="s">
        <v>27</v>
      </c>
      <c r="D109" s="4" t="s">
        <v>532</v>
      </c>
      <c r="E109" s="4" t="s">
        <v>582</v>
      </c>
      <c r="F109" s="6">
        <v>44977</v>
      </c>
      <c r="G109" s="6">
        <v>44978</v>
      </c>
      <c r="H109" s="4">
        <v>3</v>
      </c>
      <c r="I109" s="4">
        <v>1</v>
      </c>
      <c r="J109" s="4">
        <v>3</v>
      </c>
      <c r="K109" s="4" t="s">
        <v>30</v>
      </c>
      <c r="L109" s="4">
        <v>822</v>
      </c>
      <c r="M109" s="4">
        <v>822</v>
      </c>
      <c r="N109" s="4" t="s">
        <v>583</v>
      </c>
      <c r="O109" s="4" t="s">
        <v>32</v>
      </c>
      <c r="P109" s="4" t="s">
        <v>33</v>
      </c>
      <c r="Q109" s="4">
        <v>0</v>
      </c>
      <c r="R109" s="7">
        <v>44977</v>
      </c>
      <c r="S109" s="6">
        <v>44981</v>
      </c>
      <c r="T109" s="4" t="s">
        <v>34</v>
      </c>
      <c r="U109" s="4">
        <v>822</v>
      </c>
      <c r="V109" s="4">
        <v>0</v>
      </c>
      <c r="W109" s="4">
        <v>0</v>
      </c>
      <c r="X109" s="4" t="s">
        <v>584</v>
      </c>
      <c r="Y109" s="4" t="s">
        <v>536</v>
      </c>
    </row>
    <row r="110" s="4" customFormat="1" spans="1:25">
      <c r="A110" s="4" t="s">
        <v>585</v>
      </c>
      <c r="B110" s="4" t="s">
        <v>26</v>
      </c>
      <c r="C110" s="4" t="s">
        <v>27</v>
      </c>
      <c r="D110" s="4" t="s">
        <v>403</v>
      </c>
      <c r="E110" s="4" t="s">
        <v>81</v>
      </c>
      <c r="F110" s="6">
        <v>44977</v>
      </c>
      <c r="G110" s="6">
        <v>44978</v>
      </c>
      <c r="H110" s="4">
        <v>1</v>
      </c>
      <c r="I110" s="4">
        <v>1</v>
      </c>
      <c r="J110" s="4">
        <v>1</v>
      </c>
      <c r="K110" s="4" t="s">
        <v>30</v>
      </c>
      <c r="L110" s="4">
        <v>383</v>
      </c>
      <c r="M110" s="4">
        <v>383</v>
      </c>
      <c r="N110" s="4" t="s">
        <v>586</v>
      </c>
      <c r="O110" s="4" t="s">
        <v>32</v>
      </c>
      <c r="P110" s="4" t="s">
        <v>33</v>
      </c>
      <c r="Q110" s="4">
        <v>0</v>
      </c>
      <c r="R110" s="7">
        <v>44977</v>
      </c>
      <c r="S110" s="6">
        <v>44981</v>
      </c>
      <c r="T110" s="4" t="s">
        <v>34</v>
      </c>
      <c r="U110" s="4">
        <v>383</v>
      </c>
      <c r="V110" s="4">
        <v>0</v>
      </c>
      <c r="W110" s="4">
        <v>0</v>
      </c>
      <c r="X110" s="4" t="s">
        <v>587</v>
      </c>
      <c r="Y110" s="4" t="s">
        <v>588</v>
      </c>
    </row>
    <row r="111" s="4" customFormat="1" spans="1:25">
      <c r="A111" s="4" t="s">
        <v>589</v>
      </c>
      <c r="B111" s="4" t="s">
        <v>26</v>
      </c>
      <c r="C111" s="4" t="s">
        <v>27</v>
      </c>
      <c r="D111" s="4" t="s">
        <v>532</v>
      </c>
      <c r="E111" s="4" t="s">
        <v>533</v>
      </c>
      <c r="F111" s="6">
        <v>44977</v>
      </c>
      <c r="G111" s="6">
        <v>44978</v>
      </c>
      <c r="H111" s="4">
        <v>1</v>
      </c>
      <c r="I111" s="4">
        <v>1</v>
      </c>
      <c r="J111" s="4">
        <v>1</v>
      </c>
      <c r="K111" s="4" t="s">
        <v>30</v>
      </c>
      <c r="L111" s="4">
        <v>274</v>
      </c>
      <c r="M111" s="4">
        <v>274</v>
      </c>
      <c r="N111" s="4" t="s">
        <v>590</v>
      </c>
      <c r="O111" s="4" t="s">
        <v>32</v>
      </c>
      <c r="P111" s="4" t="s">
        <v>33</v>
      </c>
      <c r="Q111" s="4">
        <v>0</v>
      </c>
      <c r="R111" s="7">
        <v>44977</v>
      </c>
      <c r="S111" s="6">
        <v>44981</v>
      </c>
      <c r="T111" s="4" t="s">
        <v>34</v>
      </c>
      <c r="U111" s="4">
        <v>274</v>
      </c>
      <c r="V111" s="4">
        <v>0</v>
      </c>
      <c r="W111" s="4">
        <v>0</v>
      </c>
      <c r="X111" s="4" t="s">
        <v>591</v>
      </c>
      <c r="Y111" s="4" t="s">
        <v>536</v>
      </c>
    </row>
    <row r="112" s="4" customFormat="1" spans="1:25">
      <c r="A112" s="4" t="s">
        <v>592</v>
      </c>
      <c r="B112" s="4" t="s">
        <v>26</v>
      </c>
      <c r="C112" s="4" t="s">
        <v>27</v>
      </c>
      <c r="D112" s="4" t="s">
        <v>183</v>
      </c>
      <c r="E112" s="4" t="s">
        <v>253</v>
      </c>
      <c r="F112" s="6">
        <v>44977</v>
      </c>
      <c r="G112" s="6">
        <v>44978</v>
      </c>
      <c r="H112" s="4">
        <v>1</v>
      </c>
      <c r="I112" s="4">
        <v>1</v>
      </c>
      <c r="J112" s="4">
        <v>1</v>
      </c>
      <c r="K112" s="4" t="s">
        <v>30</v>
      </c>
      <c r="L112" s="4">
        <v>660</v>
      </c>
      <c r="M112" s="4">
        <v>660</v>
      </c>
      <c r="N112" s="4" t="s">
        <v>593</v>
      </c>
      <c r="O112" s="4" t="s">
        <v>32</v>
      </c>
      <c r="P112" s="4" t="s">
        <v>33</v>
      </c>
      <c r="Q112" s="4">
        <v>0</v>
      </c>
      <c r="R112" s="7">
        <v>44977</v>
      </c>
      <c r="S112" s="6">
        <v>44981</v>
      </c>
      <c r="T112" s="4" t="s">
        <v>34</v>
      </c>
      <c r="U112" s="4">
        <v>660</v>
      </c>
      <c r="V112" s="4">
        <v>0</v>
      </c>
      <c r="W112" s="4">
        <v>0</v>
      </c>
      <c r="X112" s="4" t="s">
        <v>594</v>
      </c>
      <c r="Y112" s="4" t="s">
        <v>595</v>
      </c>
    </row>
    <row r="113" s="4" customFormat="1" spans="1:25">
      <c r="A113" s="4" t="s">
        <v>596</v>
      </c>
      <c r="B113" s="4" t="s">
        <v>26</v>
      </c>
      <c r="C113" s="4" t="s">
        <v>27</v>
      </c>
      <c r="D113" s="4" t="s">
        <v>597</v>
      </c>
      <c r="E113" s="4" t="s">
        <v>598</v>
      </c>
      <c r="F113" s="6">
        <v>44977</v>
      </c>
      <c r="G113" s="6">
        <v>44978</v>
      </c>
      <c r="H113" s="4">
        <v>1</v>
      </c>
      <c r="I113" s="4">
        <v>1</v>
      </c>
      <c r="J113" s="4">
        <v>1</v>
      </c>
      <c r="K113" s="4" t="s">
        <v>30</v>
      </c>
      <c r="L113" s="4">
        <v>383</v>
      </c>
      <c r="M113" s="4">
        <v>383</v>
      </c>
      <c r="N113" s="4" t="s">
        <v>599</v>
      </c>
      <c r="O113" s="4" t="s">
        <v>32</v>
      </c>
      <c r="P113" s="4" t="s">
        <v>33</v>
      </c>
      <c r="Q113" s="4">
        <v>0</v>
      </c>
      <c r="R113" s="7">
        <v>44977</v>
      </c>
      <c r="S113" s="6">
        <v>44981</v>
      </c>
      <c r="T113" s="4" t="s">
        <v>34</v>
      </c>
      <c r="U113" s="4">
        <v>383</v>
      </c>
      <c r="V113" s="4">
        <v>0</v>
      </c>
      <c r="W113" s="4">
        <v>0</v>
      </c>
      <c r="X113" s="4" t="s">
        <v>600</v>
      </c>
      <c r="Y113" s="4" t="s">
        <v>601</v>
      </c>
    </row>
    <row r="114" s="4" customFormat="1" spans="1:25">
      <c r="A114" s="4" t="s">
        <v>602</v>
      </c>
      <c r="B114" s="4" t="s">
        <v>26</v>
      </c>
      <c r="C114" s="4" t="s">
        <v>27</v>
      </c>
      <c r="D114" s="4" t="s">
        <v>499</v>
      </c>
      <c r="E114" s="4" t="s">
        <v>500</v>
      </c>
      <c r="F114" s="6">
        <v>44977</v>
      </c>
      <c r="G114" s="6">
        <v>44978</v>
      </c>
      <c r="H114" s="4">
        <v>1</v>
      </c>
      <c r="I114" s="4">
        <v>1</v>
      </c>
      <c r="J114" s="4">
        <v>1</v>
      </c>
      <c r="K114" s="4" t="s">
        <v>30</v>
      </c>
      <c r="L114" s="4">
        <v>427</v>
      </c>
      <c r="M114" s="4">
        <v>427</v>
      </c>
      <c r="N114" s="4" t="s">
        <v>603</v>
      </c>
      <c r="O114" s="4" t="s">
        <v>32</v>
      </c>
      <c r="P114" s="4" t="s">
        <v>33</v>
      </c>
      <c r="Q114" s="4">
        <v>0</v>
      </c>
      <c r="R114" s="7">
        <v>44977</v>
      </c>
      <c r="S114" s="6">
        <v>44981</v>
      </c>
      <c r="T114" s="4" t="s">
        <v>34</v>
      </c>
      <c r="U114" s="4">
        <v>427</v>
      </c>
      <c r="V114" s="4">
        <v>0</v>
      </c>
      <c r="W114" s="4">
        <v>0</v>
      </c>
      <c r="X114" s="4" t="s">
        <v>604</v>
      </c>
      <c r="Y114" s="4" t="s">
        <v>130</v>
      </c>
    </row>
    <row r="115" s="4" customFormat="1" spans="1:25">
      <c r="A115" s="4" t="s">
        <v>602</v>
      </c>
      <c r="B115" s="4" t="s">
        <v>26</v>
      </c>
      <c r="C115" s="4" t="s">
        <v>143</v>
      </c>
      <c r="D115" s="4" t="s">
        <v>499</v>
      </c>
      <c r="E115" s="4" t="s">
        <v>500</v>
      </c>
      <c r="F115" s="6">
        <v>44977</v>
      </c>
      <c r="G115" s="6">
        <v>44978</v>
      </c>
      <c r="H115" s="4">
        <v>1</v>
      </c>
      <c r="I115" s="4">
        <v>1</v>
      </c>
      <c r="J115" s="4">
        <v>1</v>
      </c>
      <c r="K115" s="4" t="s">
        <v>30</v>
      </c>
      <c r="L115" s="4">
        <v>-427</v>
      </c>
      <c r="M115" s="4">
        <v>-427</v>
      </c>
      <c r="N115" s="4" t="s">
        <v>603</v>
      </c>
      <c r="O115" s="4" t="s">
        <v>32</v>
      </c>
      <c r="P115" s="4" t="s">
        <v>33</v>
      </c>
      <c r="Q115" s="4">
        <v>0</v>
      </c>
      <c r="R115" s="7">
        <v>44977</v>
      </c>
      <c r="S115" s="6">
        <v>44981</v>
      </c>
      <c r="T115" s="4" t="s">
        <v>34</v>
      </c>
      <c r="U115" s="4">
        <v>-427</v>
      </c>
      <c r="V115" s="4">
        <v>0</v>
      </c>
      <c r="W115" s="4">
        <v>0</v>
      </c>
      <c r="X115" s="4" t="s">
        <v>604</v>
      </c>
      <c r="Y115" s="4" t="s">
        <v>130</v>
      </c>
    </row>
    <row r="116" s="4" customFormat="1" spans="1:25">
      <c r="A116" s="4" t="s">
        <v>605</v>
      </c>
      <c r="B116" s="4" t="s">
        <v>26</v>
      </c>
      <c r="C116" s="4" t="s">
        <v>27</v>
      </c>
      <c r="D116" s="4" t="s">
        <v>403</v>
      </c>
      <c r="E116" s="4" t="s">
        <v>606</v>
      </c>
      <c r="F116" s="6">
        <v>44977</v>
      </c>
      <c r="G116" s="6">
        <v>44978</v>
      </c>
      <c r="H116" s="4">
        <v>1</v>
      </c>
      <c r="I116" s="4">
        <v>1</v>
      </c>
      <c r="J116" s="4">
        <v>1</v>
      </c>
      <c r="K116" s="4" t="s">
        <v>30</v>
      </c>
      <c r="L116" s="4">
        <v>383</v>
      </c>
      <c r="M116" s="4">
        <v>383</v>
      </c>
      <c r="N116" s="4" t="s">
        <v>607</v>
      </c>
      <c r="O116" s="4" t="s">
        <v>32</v>
      </c>
      <c r="P116" s="4" t="s">
        <v>33</v>
      </c>
      <c r="Q116" s="4">
        <v>0</v>
      </c>
      <c r="R116" s="7">
        <v>44977</v>
      </c>
      <c r="S116" s="6">
        <v>44981</v>
      </c>
      <c r="T116" s="4" t="s">
        <v>34</v>
      </c>
      <c r="U116" s="4">
        <v>383</v>
      </c>
      <c r="V116" s="4">
        <v>0</v>
      </c>
      <c r="W116" s="4">
        <v>0</v>
      </c>
      <c r="X116" s="4" t="s">
        <v>608</v>
      </c>
      <c r="Y116" s="4" t="s">
        <v>609</v>
      </c>
    </row>
    <row r="117" s="4" customFormat="1" spans="1:25">
      <c r="A117" s="4" t="s">
        <v>610</v>
      </c>
      <c r="B117" s="4" t="s">
        <v>26</v>
      </c>
      <c r="C117" s="4" t="s">
        <v>27</v>
      </c>
      <c r="D117" s="4" t="s">
        <v>499</v>
      </c>
      <c r="E117" s="4" t="s">
        <v>500</v>
      </c>
      <c r="F117" s="6">
        <v>44977</v>
      </c>
      <c r="G117" s="6">
        <v>44978</v>
      </c>
      <c r="H117" s="4">
        <v>1</v>
      </c>
      <c r="I117" s="4">
        <v>1</v>
      </c>
      <c r="J117" s="4">
        <v>1</v>
      </c>
      <c r="K117" s="4" t="s">
        <v>30</v>
      </c>
      <c r="L117" s="4">
        <v>427</v>
      </c>
      <c r="M117" s="4">
        <v>427</v>
      </c>
      <c r="N117" s="4" t="s">
        <v>603</v>
      </c>
      <c r="O117" s="4" t="s">
        <v>32</v>
      </c>
      <c r="P117" s="4" t="s">
        <v>33</v>
      </c>
      <c r="Q117" s="4">
        <v>0</v>
      </c>
      <c r="R117" s="7">
        <v>44977</v>
      </c>
      <c r="S117" s="6">
        <v>44981</v>
      </c>
      <c r="T117" s="4" t="s">
        <v>34</v>
      </c>
      <c r="U117" s="4">
        <v>427</v>
      </c>
      <c r="V117" s="4">
        <v>0</v>
      </c>
      <c r="W117" s="4">
        <v>0</v>
      </c>
      <c r="X117" s="4" t="s">
        <v>611</v>
      </c>
      <c r="Y117" s="4" t="s">
        <v>130</v>
      </c>
    </row>
    <row r="118" s="4" customFormat="1" spans="1:25">
      <c r="A118" s="4" t="s">
        <v>612</v>
      </c>
      <c r="B118" s="4" t="s">
        <v>26</v>
      </c>
      <c r="C118" s="4" t="s">
        <v>27</v>
      </c>
      <c r="D118" s="4" t="s">
        <v>499</v>
      </c>
      <c r="E118" s="4" t="s">
        <v>505</v>
      </c>
      <c r="F118" s="6">
        <v>44977</v>
      </c>
      <c r="G118" s="6">
        <v>44978</v>
      </c>
      <c r="H118" s="4">
        <v>1</v>
      </c>
      <c r="I118" s="4">
        <v>1</v>
      </c>
      <c r="J118" s="4">
        <v>1</v>
      </c>
      <c r="K118" s="4" t="s">
        <v>30</v>
      </c>
      <c r="L118" s="4">
        <v>427</v>
      </c>
      <c r="M118" s="4">
        <v>427</v>
      </c>
      <c r="N118" s="4" t="s">
        <v>613</v>
      </c>
      <c r="O118" s="4" t="s">
        <v>32</v>
      </c>
      <c r="P118" s="4" t="s">
        <v>33</v>
      </c>
      <c r="Q118" s="4">
        <v>0</v>
      </c>
      <c r="R118" s="7">
        <v>44977</v>
      </c>
      <c r="S118" s="6">
        <v>44981</v>
      </c>
      <c r="T118" s="4" t="s">
        <v>34</v>
      </c>
      <c r="U118" s="4">
        <v>427</v>
      </c>
      <c r="V118" s="4">
        <v>0</v>
      </c>
      <c r="W118" s="4">
        <v>0</v>
      </c>
      <c r="X118" s="4" t="s">
        <v>614</v>
      </c>
      <c r="Y118" s="4" t="s">
        <v>615</v>
      </c>
    </row>
    <row r="119" s="4" customFormat="1" spans="1:25">
      <c r="A119" s="4" t="s">
        <v>616</v>
      </c>
      <c r="B119" s="4" t="s">
        <v>26</v>
      </c>
      <c r="C119" s="4" t="s">
        <v>27</v>
      </c>
      <c r="D119" s="4" t="s">
        <v>397</v>
      </c>
      <c r="E119" s="4" t="s">
        <v>398</v>
      </c>
      <c r="F119" s="6">
        <v>44977</v>
      </c>
      <c r="G119" s="6">
        <v>44978</v>
      </c>
      <c r="H119" s="4">
        <v>1</v>
      </c>
      <c r="I119" s="4">
        <v>1</v>
      </c>
      <c r="J119" s="4">
        <v>1</v>
      </c>
      <c r="K119" s="4" t="s">
        <v>30</v>
      </c>
      <c r="L119" s="4">
        <v>839</v>
      </c>
      <c r="M119" s="4">
        <v>839</v>
      </c>
      <c r="N119" s="4" t="s">
        <v>617</v>
      </c>
      <c r="O119" s="4" t="s">
        <v>32</v>
      </c>
      <c r="P119" s="4" t="s">
        <v>33</v>
      </c>
      <c r="Q119" s="4">
        <v>0</v>
      </c>
      <c r="R119" s="7">
        <v>44977</v>
      </c>
      <c r="S119" s="6">
        <v>44981</v>
      </c>
      <c r="T119" s="4" t="s">
        <v>34</v>
      </c>
      <c r="U119" s="4">
        <v>839</v>
      </c>
      <c r="V119" s="4">
        <v>0</v>
      </c>
      <c r="W119" s="4">
        <v>0</v>
      </c>
      <c r="X119" s="4" t="s">
        <v>618</v>
      </c>
      <c r="Y119" s="4" t="s">
        <v>619</v>
      </c>
    </row>
    <row r="120" s="4" customFormat="1" spans="1:25">
      <c r="A120" s="4" t="s">
        <v>620</v>
      </c>
      <c r="B120" s="4" t="s">
        <v>26</v>
      </c>
      <c r="C120" s="4" t="s">
        <v>27</v>
      </c>
      <c r="D120" s="4" t="s">
        <v>559</v>
      </c>
      <c r="E120" s="4" t="s">
        <v>560</v>
      </c>
      <c r="F120" s="6">
        <v>44977</v>
      </c>
      <c r="G120" s="6">
        <v>44978</v>
      </c>
      <c r="H120" s="4">
        <v>1</v>
      </c>
      <c r="I120" s="4">
        <v>1</v>
      </c>
      <c r="J120" s="4">
        <v>1</v>
      </c>
      <c r="K120" s="4" t="s">
        <v>30</v>
      </c>
      <c r="L120" s="4">
        <v>556</v>
      </c>
      <c r="M120" s="4">
        <v>556</v>
      </c>
      <c r="N120" s="4" t="s">
        <v>621</v>
      </c>
      <c r="O120" s="4" t="s">
        <v>32</v>
      </c>
      <c r="P120" s="4" t="s">
        <v>33</v>
      </c>
      <c r="Q120" s="4">
        <v>0</v>
      </c>
      <c r="R120" s="7">
        <v>44977</v>
      </c>
      <c r="S120" s="6">
        <v>44981</v>
      </c>
      <c r="T120" s="4" t="s">
        <v>34</v>
      </c>
      <c r="U120" s="4">
        <v>556</v>
      </c>
      <c r="V120" s="4">
        <v>0</v>
      </c>
      <c r="W120" s="4">
        <v>0</v>
      </c>
      <c r="X120" s="4" t="s">
        <v>622</v>
      </c>
      <c r="Y120" s="4" t="s">
        <v>623</v>
      </c>
    </row>
    <row r="121" s="4" customFormat="1" spans="1:25">
      <c r="A121" s="4" t="s">
        <v>624</v>
      </c>
      <c r="B121" s="4" t="s">
        <v>26</v>
      </c>
      <c r="C121" s="4" t="s">
        <v>27</v>
      </c>
      <c r="D121" s="4" t="s">
        <v>499</v>
      </c>
      <c r="E121" s="4" t="s">
        <v>505</v>
      </c>
      <c r="F121" s="6">
        <v>44977</v>
      </c>
      <c r="G121" s="6">
        <v>44978</v>
      </c>
      <c r="H121" s="4">
        <v>1</v>
      </c>
      <c r="I121" s="4">
        <v>1</v>
      </c>
      <c r="J121" s="4">
        <v>1</v>
      </c>
      <c r="K121" s="4" t="s">
        <v>30</v>
      </c>
      <c r="L121" s="4">
        <v>427</v>
      </c>
      <c r="M121" s="4">
        <v>427</v>
      </c>
      <c r="N121" s="4" t="s">
        <v>603</v>
      </c>
      <c r="O121" s="4" t="s">
        <v>32</v>
      </c>
      <c r="P121" s="4" t="s">
        <v>33</v>
      </c>
      <c r="Q121" s="4">
        <v>0</v>
      </c>
      <c r="R121" s="7">
        <v>44977</v>
      </c>
      <c r="S121" s="6">
        <v>44981</v>
      </c>
      <c r="T121" s="4" t="s">
        <v>34</v>
      </c>
      <c r="U121" s="4">
        <v>427</v>
      </c>
      <c r="V121" s="4">
        <v>0</v>
      </c>
      <c r="W121" s="4">
        <v>0</v>
      </c>
      <c r="X121" s="4" t="s">
        <v>625</v>
      </c>
      <c r="Y121" s="4" t="s">
        <v>626</v>
      </c>
    </row>
    <row r="122" s="4" customFormat="1" spans="1:25">
      <c r="A122" s="4" t="s">
        <v>610</v>
      </c>
      <c r="B122" s="4" t="s">
        <v>26</v>
      </c>
      <c r="C122" s="4" t="s">
        <v>143</v>
      </c>
      <c r="D122" s="4" t="s">
        <v>499</v>
      </c>
      <c r="E122" s="4" t="s">
        <v>500</v>
      </c>
      <c r="F122" s="6">
        <v>44977</v>
      </c>
      <c r="G122" s="6">
        <v>44978</v>
      </c>
      <c r="H122" s="4">
        <v>1</v>
      </c>
      <c r="I122" s="4">
        <v>1</v>
      </c>
      <c r="J122" s="4">
        <v>1</v>
      </c>
      <c r="K122" s="4" t="s">
        <v>30</v>
      </c>
      <c r="L122" s="4">
        <v>-427</v>
      </c>
      <c r="M122" s="4">
        <v>-427</v>
      </c>
      <c r="N122" s="4" t="s">
        <v>603</v>
      </c>
      <c r="O122" s="4" t="s">
        <v>32</v>
      </c>
      <c r="P122" s="4" t="s">
        <v>33</v>
      </c>
      <c r="Q122" s="4">
        <v>0</v>
      </c>
      <c r="R122" s="7">
        <v>44977</v>
      </c>
      <c r="S122" s="6">
        <v>44981</v>
      </c>
      <c r="T122" s="4" t="s">
        <v>34</v>
      </c>
      <c r="U122" s="4">
        <v>-427</v>
      </c>
      <c r="V122" s="4">
        <v>0</v>
      </c>
      <c r="W122" s="4">
        <v>0</v>
      </c>
      <c r="X122" s="4" t="s">
        <v>611</v>
      </c>
      <c r="Y122" s="4" t="s">
        <v>130</v>
      </c>
    </row>
    <row r="123" s="4" customFormat="1" spans="1:25">
      <c r="A123" s="4" t="s">
        <v>627</v>
      </c>
      <c r="B123" s="4" t="s">
        <v>26</v>
      </c>
      <c r="C123" s="4" t="s">
        <v>27</v>
      </c>
      <c r="D123" s="4" t="s">
        <v>628</v>
      </c>
      <c r="E123" s="4" t="s">
        <v>629</v>
      </c>
      <c r="F123" s="6">
        <v>44977</v>
      </c>
      <c r="G123" s="6">
        <v>44978</v>
      </c>
      <c r="H123" s="4">
        <v>2</v>
      </c>
      <c r="I123" s="4">
        <v>1</v>
      </c>
      <c r="J123" s="4">
        <v>2</v>
      </c>
      <c r="K123" s="4" t="s">
        <v>30</v>
      </c>
      <c r="L123" s="4">
        <v>1220</v>
      </c>
      <c r="M123" s="4">
        <v>1220</v>
      </c>
      <c r="N123" s="4" t="s">
        <v>630</v>
      </c>
      <c r="O123" s="4" t="s">
        <v>32</v>
      </c>
      <c r="P123" s="4" t="s">
        <v>33</v>
      </c>
      <c r="Q123" s="4">
        <v>0</v>
      </c>
      <c r="R123" s="7">
        <v>44977</v>
      </c>
      <c r="S123" s="6">
        <v>44981</v>
      </c>
      <c r="T123" s="4" t="s">
        <v>34</v>
      </c>
      <c r="U123" s="4">
        <v>1220</v>
      </c>
      <c r="V123" s="4">
        <v>0</v>
      </c>
      <c r="W123" s="4">
        <v>0</v>
      </c>
      <c r="X123" s="4" t="s">
        <v>631</v>
      </c>
      <c r="Y123" s="4" t="s">
        <v>632</v>
      </c>
    </row>
    <row r="124" s="4" customFormat="1" spans="1:25">
      <c r="A124" s="4" t="s">
        <v>633</v>
      </c>
      <c r="B124" s="4" t="s">
        <v>26</v>
      </c>
      <c r="C124" s="4" t="s">
        <v>27</v>
      </c>
      <c r="D124" s="4" t="s">
        <v>634</v>
      </c>
      <c r="E124" s="4" t="s">
        <v>635</v>
      </c>
      <c r="F124" s="6">
        <v>44977</v>
      </c>
      <c r="G124" s="6">
        <v>44978</v>
      </c>
      <c r="H124" s="4">
        <v>1</v>
      </c>
      <c r="I124" s="4">
        <v>1</v>
      </c>
      <c r="J124" s="4">
        <v>1</v>
      </c>
      <c r="K124" s="4" t="s">
        <v>30</v>
      </c>
      <c r="L124" s="4">
        <v>323</v>
      </c>
      <c r="M124" s="4">
        <v>323</v>
      </c>
      <c r="N124" s="4" t="s">
        <v>636</v>
      </c>
      <c r="O124" s="4" t="s">
        <v>32</v>
      </c>
      <c r="P124" s="4" t="s">
        <v>33</v>
      </c>
      <c r="Q124" s="4">
        <v>0</v>
      </c>
      <c r="R124" s="7">
        <v>44977</v>
      </c>
      <c r="S124" s="6">
        <v>44981</v>
      </c>
      <c r="T124" s="4" t="s">
        <v>34</v>
      </c>
      <c r="U124" s="4">
        <v>323</v>
      </c>
      <c r="V124" s="4">
        <v>0</v>
      </c>
      <c r="W124" s="4">
        <v>0</v>
      </c>
      <c r="X124" s="4" t="s">
        <v>637</v>
      </c>
      <c r="Y124" s="4" t="s">
        <v>638</v>
      </c>
    </row>
    <row r="125" s="4" customFormat="1" spans="1:25">
      <c r="A125" s="4" t="s">
        <v>639</v>
      </c>
      <c r="B125" s="4" t="s">
        <v>26</v>
      </c>
      <c r="C125" s="4" t="s">
        <v>27</v>
      </c>
      <c r="D125" s="4" t="s">
        <v>403</v>
      </c>
      <c r="E125" s="4" t="s">
        <v>404</v>
      </c>
      <c r="F125" s="6">
        <v>44977</v>
      </c>
      <c r="G125" s="6">
        <v>44978</v>
      </c>
      <c r="H125" s="4">
        <v>1</v>
      </c>
      <c r="I125" s="4">
        <v>1</v>
      </c>
      <c r="J125" s="4">
        <v>1</v>
      </c>
      <c r="K125" s="4" t="s">
        <v>30</v>
      </c>
      <c r="L125" s="4">
        <v>346</v>
      </c>
      <c r="M125" s="4">
        <v>346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44977</v>
      </c>
      <c r="S125" s="6">
        <v>44981</v>
      </c>
      <c r="T125" s="4" t="s">
        <v>34</v>
      </c>
      <c r="U125" s="4">
        <v>346</v>
      </c>
      <c r="V125" s="4">
        <v>0</v>
      </c>
      <c r="W125" s="4">
        <v>0</v>
      </c>
      <c r="X125" s="4" t="s">
        <v>641</v>
      </c>
      <c r="Y125" s="4" t="s">
        <v>642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8"/>
  <sheetViews>
    <sheetView tabSelected="1" workbookViewId="0">
      <selection activeCell="A125" sqref="A125:D128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643</v>
      </c>
    </row>
    <row r="2" s="4" customFormat="1" hidden="1" spans="1:9">
      <c r="A2" s="5">
        <v>21144755680</v>
      </c>
      <c r="B2" s="6">
        <v>44975</v>
      </c>
      <c r="C2" s="6">
        <v>44978</v>
      </c>
      <c r="D2" s="4">
        <v>2652</v>
      </c>
      <c r="E2" s="4" t="str">
        <f>VLOOKUP(A2,HOP!A:L,12,0)</f>
        <v>2652.00</v>
      </c>
      <c r="F2" s="4" t="str">
        <f>VLOOKUP(A2,HOP!A:C,3,0)</f>
        <v>2707976</v>
      </c>
      <c r="G2" s="4">
        <f>D2-E2</f>
        <v>0</v>
      </c>
      <c r="H2" s="4" t="str">
        <f>$H$1&amp;F2</f>
        <v>，2707976</v>
      </c>
      <c r="I2" s="4" t="str">
        <f>VLOOKUP(A2,HOP!A:U,21,0)</f>
        <v>直采</v>
      </c>
    </row>
    <row r="3" s="4" customFormat="1" hidden="1" spans="1:9">
      <c r="A3" s="5">
        <v>21444111361</v>
      </c>
      <c r="B3" s="6">
        <v>44977</v>
      </c>
      <c r="C3" s="6">
        <v>44978</v>
      </c>
      <c r="D3" s="4">
        <v>700</v>
      </c>
      <c r="E3" s="4" t="str">
        <f>VLOOKUP(A3,HOP!A:L,12,0)</f>
        <v>700.00</v>
      </c>
      <c r="F3" s="4" t="str">
        <f>VLOOKUP(A3,HOP!A:C,3,0)</f>
        <v>2738348</v>
      </c>
      <c r="G3" s="4">
        <f t="shared" ref="G3:G34" si="0">D3-E3</f>
        <v>0</v>
      </c>
      <c r="H3" s="4" t="str">
        <f t="shared" ref="H3:H34" si="1">$H$1&amp;F3</f>
        <v>，2738348</v>
      </c>
      <c r="I3" s="4" t="str">
        <f>VLOOKUP(A3,HOP!A:U,21,0)</f>
        <v>直采</v>
      </c>
    </row>
    <row r="4" s="4" customFormat="1" hidden="1" spans="1:9">
      <c r="A4" s="5">
        <v>21837293629</v>
      </c>
      <c r="B4" s="6">
        <v>44976</v>
      </c>
      <c r="C4" s="6">
        <v>44978</v>
      </c>
      <c r="D4" s="4">
        <v>1910</v>
      </c>
      <c r="E4" s="4" t="str">
        <f>VLOOKUP(A4,HOP!A:L,12,0)</f>
        <v>1910.00</v>
      </c>
      <c r="F4" s="4" t="str">
        <f>VLOOKUP(A4,HOP!A:C,3,0)</f>
        <v>2821209</v>
      </c>
      <c r="G4" s="4">
        <f t="shared" si="0"/>
        <v>0</v>
      </c>
      <c r="H4" s="4" t="str">
        <f t="shared" si="1"/>
        <v>，2821209</v>
      </c>
      <c r="I4" s="4" t="str">
        <f>VLOOKUP(A4,HOP!A:U,21,0)</f>
        <v>直采</v>
      </c>
    </row>
    <row r="5" s="4" customFormat="1" hidden="1" spans="1:9">
      <c r="A5" s="5">
        <v>21846732646</v>
      </c>
      <c r="B5" s="6">
        <v>44974</v>
      </c>
      <c r="C5" s="6">
        <v>44978</v>
      </c>
      <c r="D5" s="4">
        <v>3496</v>
      </c>
      <c r="E5" s="4" t="str">
        <f>VLOOKUP(A5,HOP!A:L,12,0)</f>
        <v>3496.00</v>
      </c>
      <c r="F5" s="4" t="str">
        <f>VLOOKUP(A5,HOP!A:C,3,0)</f>
        <v>2833451</v>
      </c>
      <c r="G5" s="4">
        <f t="shared" si="0"/>
        <v>0</v>
      </c>
      <c r="H5" s="4" t="str">
        <f t="shared" si="1"/>
        <v>，2833451</v>
      </c>
      <c r="I5" s="4" t="str">
        <f>VLOOKUP(A5,HOP!A:U,21,0)</f>
        <v>直采</v>
      </c>
    </row>
    <row r="6" s="4" customFormat="1" hidden="1" spans="1:9">
      <c r="A6" s="5">
        <v>21850413866</v>
      </c>
      <c r="B6" s="6">
        <v>44976</v>
      </c>
      <c r="C6" s="6">
        <v>44978</v>
      </c>
      <c r="D6" s="4">
        <v>1058</v>
      </c>
      <c r="E6" s="4" t="str">
        <f>VLOOKUP(A6,HOP!A:L,12,0)</f>
        <v>1058.00</v>
      </c>
      <c r="F6" s="4" t="str">
        <f>VLOOKUP(A6,HOP!A:C,3,0)</f>
        <v>2840503</v>
      </c>
      <c r="G6" s="4">
        <f t="shared" si="0"/>
        <v>0</v>
      </c>
      <c r="H6" s="4" t="str">
        <f t="shared" si="1"/>
        <v>，2840503</v>
      </c>
      <c r="I6" s="4" t="str">
        <f>VLOOKUP(A6,HOP!A:U,21,0)</f>
        <v>直采</v>
      </c>
    </row>
    <row r="7" s="4" customFormat="1" hidden="1" spans="1:9">
      <c r="A7" s="5">
        <v>999221999790749</v>
      </c>
      <c r="B7" s="6">
        <v>44977</v>
      </c>
      <c r="C7" s="6">
        <v>44978</v>
      </c>
      <c r="D7" s="4">
        <v>531</v>
      </c>
      <c r="E7" s="4" t="str">
        <f>VLOOKUP(A7,HOP!A:L,12,0)</f>
        <v>531.00</v>
      </c>
      <c r="F7" s="4" t="str">
        <f>VLOOKUP(A7,HOP!A:C,3,0)</f>
        <v>2900110</v>
      </c>
      <c r="G7" s="4">
        <f t="shared" si="0"/>
        <v>0</v>
      </c>
      <c r="H7" s="4" t="str">
        <f t="shared" si="1"/>
        <v>，2900110</v>
      </c>
      <c r="I7" s="4" t="str">
        <f>VLOOKUP(A7,HOP!A:U,21,0)</f>
        <v>直采</v>
      </c>
    </row>
    <row r="8" s="4" customFormat="1" hidden="1" spans="1:9">
      <c r="A8" s="5">
        <v>999222028582791</v>
      </c>
      <c r="B8" s="6">
        <v>44974</v>
      </c>
      <c r="C8" s="6">
        <v>44978</v>
      </c>
      <c r="D8" s="4">
        <v>10720</v>
      </c>
      <c r="E8" s="4" t="str">
        <f>VLOOKUP(A8,HOP!A:L,12,0)</f>
        <v>10720.00</v>
      </c>
      <c r="F8" s="4" t="str">
        <f>VLOOKUP(A8,HOP!A:C,3,0)</f>
        <v>2909555</v>
      </c>
      <c r="G8" s="4">
        <f t="shared" si="0"/>
        <v>0</v>
      </c>
      <c r="H8" s="4" t="str">
        <f t="shared" si="1"/>
        <v>，2909555</v>
      </c>
      <c r="I8" s="4" t="str">
        <f>VLOOKUP(A8,HOP!A:U,21,0)</f>
        <v>直采</v>
      </c>
    </row>
    <row r="9" s="4" customFormat="1" hidden="1" spans="1:9">
      <c r="A9" s="5">
        <v>999222126628162</v>
      </c>
      <c r="B9" s="6">
        <v>44974</v>
      </c>
      <c r="C9" s="6">
        <v>44978</v>
      </c>
      <c r="D9" s="4">
        <v>7072</v>
      </c>
      <c r="E9" s="4" t="str">
        <f>VLOOKUP(A9,HOP!A:L,12,0)</f>
        <v>7072.00</v>
      </c>
      <c r="F9" s="4" t="str">
        <f>VLOOKUP(A9,HOP!A:C,3,0)</f>
        <v>2932909</v>
      </c>
      <c r="G9" s="4">
        <f t="shared" si="0"/>
        <v>0</v>
      </c>
      <c r="H9" s="4" t="str">
        <f t="shared" si="1"/>
        <v>，2932909</v>
      </c>
      <c r="I9" s="4" t="str">
        <f>VLOOKUP(A9,HOP!A:U,21,0)</f>
        <v>直采</v>
      </c>
    </row>
    <row r="10" s="4" customFormat="1" hidden="1" spans="1:9">
      <c r="A10" s="5">
        <v>999222144694293</v>
      </c>
      <c r="B10" s="6">
        <v>44975</v>
      </c>
      <c r="C10" s="6">
        <v>44978</v>
      </c>
      <c r="D10" s="4">
        <v>1165</v>
      </c>
      <c r="E10" s="4" t="str">
        <f>VLOOKUP(A10,HOP!A:L,12,0)</f>
        <v>1165.00</v>
      </c>
      <c r="F10" s="4" t="str">
        <f>VLOOKUP(A10,HOP!A:C,3,0)</f>
        <v>2937299</v>
      </c>
      <c r="G10" s="4">
        <f t="shared" si="0"/>
        <v>0</v>
      </c>
      <c r="H10" s="4" t="str">
        <f t="shared" si="1"/>
        <v>，2937299</v>
      </c>
      <c r="I10" s="4" t="str">
        <f>VLOOKUP(A10,HOP!A:U,21,0)</f>
        <v>直采</v>
      </c>
    </row>
    <row r="11" s="4" customFormat="1" hidden="1" spans="1:9">
      <c r="A11" s="5">
        <v>999222205037086</v>
      </c>
      <c r="B11" s="6">
        <v>44976</v>
      </c>
      <c r="C11" s="6">
        <v>44978</v>
      </c>
      <c r="D11" s="4">
        <v>488</v>
      </c>
      <c r="E11" s="4" t="str">
        <f>VLOOKUP(A11,HOP!A:L,12,0)</f>
        <v>488.00</v>
      </c>
      <c r="F11" s="4" t="str">
        <f>VLOOKUP(A11,HOP!A:C,3,0)</f>
        <v>2950065</v>
      </c>
      <c r="G11" s="4">
        <f t="shared" si="0"/>
        <v>0</v>
      </c>
      <c r="H11" s="4" t="str">
        <f t="shared" si="1"/>
        <v>，2950065</v>
      </c>
      <c r="I11" s="4" t="str">
        <f>VLOOKUP(A11,HOP!A:U,21,0)</f>
        <v>直采</v>
      </c>
    </row>
    <row r="12" s="4" customFormat="1" hidden="1" spans="1:9">
      <c r="A12" s="5">
        <v>999222244684219</v>
      </c>
      <c r="B12" s="6">
        <v>44977</v>
      </c>
      <c r="C12" s="6">
        <v>44978</v>
      </c>
      <c r="D12" s="4">
        <v>436</v>
      </c>
      <c r="E12" s="4" t="str">
        <f>VLOOKUP(A12,HOP!A:L,12,0)</f>
        <v>436.00</v>
      </c>
      <c r="F12" s="4" t="str">
        <f>VLOOKUP(A12,HOP!A:C,3,0)</f>
        <v>2956873</v>
      </c>
      <c r="G12" s="4">
        <f t="shared" si="0"/>
        <v>0</v>
      </c>
      <c r="H12" s="4" t="str">
        <f t="shared" si="1"/>
        <v>，2956873</v>
      </c>
      <c r="I12" s="4" t="str">
        <f>VLOOKUP(A12,HOP!A:U,21,0)</f>
        <v>直采</v>
      </c>
    </row>
    <row r="13" s="4" customFormat="1" hidden="1" spans="1:9">
      <c r="A13" s="5">
        <v>999222265608398</v>
      </c>
      <c r="B13" s="6">
        <v>44975</v>
      </c>
      <c r="C13" s="6">
        <v>44978</v>
      </c>
      <c r="D13" s="4">
        <v>4181</v>
      </c>
      <c r="E13" s="4" t="str">
        <f>VLOOKUP(A13,HOP!A:L,12,0)</f>
        <v>4181.00</v>
      </c>
      <c r="F13" s="4" t="str">
        <f>VLOOKUP(A13,HOP!A:C,3,0)</f>
        <v>2961251</v>
      </c>
      <c r="G13" s="4">
        <f t="shared" si="0"/>
        <v>0</v>
      </c>
      <c r="H13" s="4" t="str">
        <f t="shared" si="1"/>
        <v>，2961251</v>
      </c>
      <c r="I13" s="4" t="str">
        <f>VLOOKUP(A13,HOP!A:U,21,0)</f>
        <v>直采</v>
      </c>
    </row>
    <row r="14" s="4" customFormat="1" hidden="1" spans="1:9">
      <c r="A14" s="5">
        <v>999222278331119</v>
      </c>
      <c r="B14" s="6">
        <v>44975</v>
      </c>
      <c r="C14" s="6">
        <v>44978</v>
      </c>
      <c r="D14" s="4">
        <v>3495</v>
      </c>
      <c r="E14" s="4" t="str">
        <f>VLOOKUP(A14,HOP!A:L,12,0)</f>
        <v>3495.00</v>
      </c>
      <c r="F14" s="4" t="str">
        <f>VLOOKUP(A14,HOP!A:C,3,0)</f>
        <v>2964322</v>
      </c>
      <c r="G14" s="4">
        <f t="shared" si="0"/>
        <v>0</v>
      </c>
      <c r="H14" s="4" t="str">
        <f t="shared" si="1"/>
        <v>，2964322</v>
      </c>
      <c r="I14" s="4" t="str">
        <f>VLOOKUP(A14,HOP!A:U,21,0)</f>
        <v>直采</v>
      </c>
    </row>
    <row r="15" s="4" customFormat="1" hidden="1" spans="1:9">
      <c r="A15" s="5">
        <v>999222278462804</v>
      </c>
      <c r="B15" s="6">
        <v>44977</v>
      </c>
      <c r="C15" s="6">
        <v>44978</v>
      </c>
      <c r="D15" s="4">
        <v>427</v>
      </c>
      <c r="E15" s="4" t="str">
        <f>VLOOKUP(A15,HOP!A:L,12,0)</f>
        <v>427.00</v>
      </c>
      <c r="F15" s="4" t="str">
        <f>VLOOKUP(A15,HOP!A:C,3,0)</f>
        <v>2964342</v>
      </c>
      <c r="G15" s="4">
        <f t="shared" si="0"/>
        <v>0</v>
      </c>
      <c r="H15" s="4" t="str">
        <f t="shared" si="1"/>
        <v>，2964342</v>
      </c>
      <c r="I15" s="4" t="str">
        <f>VLOOKUP(A15,HOP!A:U,21,0)</f>
        <v>直采</v>
      </c>
    </row>
    <row r="16" s="4" customFormat="1" hidden="1" spans="1:9">
      <c r="A16" s="5">
        <v>999222280668541</v>
      </c>
      <c r="B16" s="6">
        <v>44973</v>
      </c>
      <c r="C16" s="6">
        <v>44978</v>
      </c>
      <c r="D16" s="4">
        <v>875</v>
      </c>
      <c r="E16" s="4" t="str">
        <f>VLOOKUP(A16,HOP!A:L,12,0)</f>
        <v>875.00</v>
      </c>
      <c r="F16" s="4" t="str">
        <f>VLOOKUP(A16,HOP!A:C,3,0)</f>
        <v>2965245</v>
      </c>
      <c r="G16" s="4">
        <f t="shared" si="0"/>
        <v>0</v>
      </c>
      <c r="H16" s="4" t="str">
        <f t="shared" si="1"/>
        <v>，2965245</v>
      </c>
      <c r="I16" s="4" t="str">
        <f>VLOOKUP(A16,HOP!A:U,21,0)</f>
        <v>直采</v>
      </c>
    </row>
    <row r="17" s="4" customFormat="1" hidden="1" spans="1:9">
      <c r="A17" s="5">
        <v>999222320960478</v>
      </c>
      <c r="B17" s="6">
        <v>44975</v>
      </c>
      <c r="C17" s="6">
        <v>44978</v>
      </c>
      <c r="D17" s="4">
        <v>2429</v>
      </c>
      <c r="E17" s="4" t="str">
        <f>VLOOKUP(A17,HOP!A:L,12,0)</f>
        <v>2429.00</v>
      </c>
      <c r="F17" s="4" t="str">
        <f>VLOOKUP(A17,HOP!A:C,3,0)</f>
        <v>2972944</v>
      </c>
      <c r="G17" s="4">
        <f t="shared" si="0"/>
        <v>0</v>
      </c>
      <c r="H17" s="4" t="str">
        <f t="shared" si="1"/>
        <v>，2972944</v>
      </c>
      <c r="I17" s="4" t="str">
        <f>VLOOKUP(A17,HOP!A:U,21,0)</f>
        <v>直采</v>
      </c>
    </row>
    <row r="18" s="4" customFormat="1" hidden="1" spans="1:9">
      <c r="A18" s="5">
        <v>999222338433356</v>
      </c>
      <c r="B18" s="6">
        <v>44977</v>
      </c>
      <c r="C18" s="6">
        <v>44978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999222345005566</v>
      </c>
      <c r="B19" s="6">
        <v>44977</v>
      </c>
      <c r="C19" s="6">
        <v>44978</v>
      </c>
      <c r="D19" s="4">
        <v>540</v>
      </c>
      <c r="E19" s="4" t="str">
        <f>VLOOKUP(A19,HOP!A:L,12,0)</f>
        <v>540.00</v>
      </c>
      <c r="F19" s="4" t="str">
        <f>VLOOKUP(A19,HOP!A:C,3,0)</f>
        <v>2976902</v>
      </c>
      <c r="G19" s="4">
        <f t="shared" si="0"/>
        <v>0</v>
      </c>
      <c r="H19" s="4" t="str">
        <f t="shared" si="1"/>
        <v>，2976902</v>
      </c>
      <c r="I19" s="4" t="str">
        <f>VLOOKUP(A19,HOP!A:U,21,0)</f>
        <v>直采</v>
      </c>
    </row>
    <row r="20" s="4" customFormat="1" hidden="1" spans="1:9">
      <c r="A20" s="5">
        <v>999222359398056</v>
      </c>
      <c r="B20" s="6">
        <v>44974</v>
      </c>
      <c r="C20" s="6">
        <v>44978</v>
      </c>
      <c r="D20" s="4">
        <v>3738</v>
      </c>
      <c r="E20" s="4" t="str">
        <f>VLOOKUP(A20,HOP!A:L,12,0)</f>
        <v>3738.00</v>
      </c>
      <c r="F20" s="4" t="str">
        <f>VLOOKUP(A20,HOP!A:C,3,0)</f>
        <v>2979145</v>
      </c>
      <c r="G20" s="4">
        <f t="shared" si="0"/>
        <v>0</v>
      </c>
      <c r="H20" s="4" t="str">
        <f t="shared" si="1"/>
        <v>，2979145</v>
      </c>
      <c r="I20" s="4" t="str">
        <f>VLOOKUP(A20,HOP!A:U,21,0)</f>
        <v>直采</v>
      </c>
    </row>
    <row r="21" s="4" customFormat="1" hidden="1" spans="1:9">
      <c r="A21" s="5">
        <v>999222382565582</v>
      </c>
      <c r="B21" s="6">
        <v>44976</v>
      </c>
      <c r="C21" s="6">
        <v>44978</v>
      </c>
      <c r="D21" s="4">
        <v>2596</v>
      </c>
      <c r="E21" s="4" t="str">
        <f>VLOOKUP(A21,HOP!A:L,12,0)</f>
        <v>2596.00</v>
      </c>
      <c r="F21" s="4" t="str">
        <f>VLOOKUP(A21,HOP!A:C,3,0)</f>
        <v>2982920</v>
      </c>
      <c r="G21" s="4">
        <f t="shared" si="0"/>
        <v>0</v>
      </c>
      <c r="H21" s="4" t="str">
        <f t="shared" si="1"/>
        <v>，2982920</v>
      </c>
      <c r="I21" s="4" t="str">
        <f>VLOOKUP(A21,HOP!A:U,21,0)</f>
        <v>直采</v>
      </c>
    </row>
    <row r="22" s="4" customFormat="1" hidden="1" spans="1:9">
      <c r="A22" s="5">
        <v>999222404652231</v>
      </c>
      <c r="B22" s="6">
        <v>44977</v>
      </c>
      <c r="C22" s="6">
        <v>44978</v>
      </c>
      <c r="D22" s="4">
        <v>432</v>
      </c>
      <c r="E22" s="4" t="str">
        <f>VLOOKUP(A22,HOP!A:L,12,0)</f>
        <v>432.00</v>
      </c>
      <c r="F22" s="4" t="str">
        <f>VLOOKUP(A22,HOP!A:C,3,0)</f>
        <v>2986364</v>
      </c>
      <c r="G22" s="4">
        <f t="shared" si="0"/>
        <v>0</v>
      </c>
      <c r="H22" s="4" t="str">
        <f t="shared" si="1"/>
        <v>，2986364</v>
      </c>
      <c r="I22" s="4" t="str">
        <f>VLOOKUP(A22,HOP!A:U,21,0)</f>
        <v>直采</v>
      </c>
    </row>
    <row r="23" s="4" customFormat="1" hidden="1" spans="1:9">
      <c r="A23" s="5">
        <v>999222410955069</v>
      </c>
      <c r="B23" s="6">
        <v>44977</v>
      </c>
      <c r="C23" s="6">
        <v>44978</v>
      </c>
      <c r="D23" s="4">
        <v>422</v>
      </c>
      <c r="E23" s="4" t="str">
        <f>VLOOKUP(A23,HOP!A:L,12,0)</f>
        <v>422.00</v>
      </c>
      <c r="F23" s="4" t="str">
        <f>VLOOKUP(A23,HOP!A:C,3,0)</f>
        <v>2987188</v>
      </c>
      <c r="G23" s="4">
        <f t="shared" si="0"/>
        <v>0</v>
      </c>
      <c r="H23" s="4" t="str">
        <f t="shared" si="1"/>
        <v>，2987188</v>
      </c>
      <c r="I23" s="4" t="str">
        <f>VLOOKUP(A23,HOP!A:U,21,0)</f>
        <v>直采</v>
      </c>
    </row>
    <row r="24" s="4" customFormat="1" hidden="1" spans="1:9">
      <c r="A24" s="5">
        <v>999222416307803</v>
      </c>
      <c r="B24" s="6">
        <v>44977</v>
      </c>
      <c r="C24" s="6">
        <v>44978</v>
      </c>
      <c r="D24" s="4">
        <v>446</v>
      </c>
      <c r="E24" s="4" t="str">
        <f>VLOOKUP(A24,HOP!A:L,12,0)</f>
        <v>446.00</v>
      </c>
      <c r="F24" s="4" t="str">
        <f>VLOOKUP(A24,HOP!A:C,3,0)</f>
        <v>2988092</v>
      </c>
      <c r="G24" s="4">
        <f t="shared" si="0"/>
        <v>0</v>
      </c>
      <c r="H24" s="4" t="str">
        <f t="shared" si="1"/>
        <v>，2988092</v>
      </c>
      <c r="I24" s="4" t="str">
        <f>VLOOKUP(A24,HOP!A:U,21,0)</f>
        <v>直采</v>
      </c>
    </row>
    <row r="25" s="4" customFormat="1" hidden="1" spans="1:9">
      <c r="A25" s="5">
        <v>999222421772538</v>
      </c>
      <c r="B25" s="6">
        <v>44974</v>
      </c>
      <c r="C25" s="6">
        <v>44978</v>
      </c>
      <c r="D25" s="4">
        <v>2464</v>
      </c>
      <c r="E25" s="4" t="str">
        <f>VLOOKUP(A25,HOP!A:L,12,0)</f>
        <v>2464.00</v>
      </c>
      <c r="F25" s="4" t="str">
        <f>VLOOKUP(A25,HOP!A:C,3,0)</f>
        <v>2988632</v>
      </c>
      <c r="G25" s="4">
        <f t="shared" si="0"/>
        <v>0</v>
      </c>
      <c r="H25" s="4" t="str">
        <f t="shared" si="1"/>
        <v>，2988632</v>
      </c>
      <c r="I25" s="4" t="str">
        <f>VLOOKUP(A25,HOP!A:U,21,0)</f>
        <v>直采</v>
      </c>
    </row>
    <row r="26" s="4" customFormat="1" hidden="1" spans="1:9">
      <c r="A26" s="5">
        <v>999222424805367</v>
      </c>
      <c r="B26" s="6">
        <v>44977</v>
      </c>
      <c r="C26" s="6">
        <v>44978</v>
      </c>
      <c r="D26" s="4">
        <v>1632</v>
      </c>
      <c r="E26" s="4" t="str">
        <f>VLOOKUP(A26,HOP!A:L,12,0)</f>
        <v>1632.00</v>
      </c>
      <c r="F26" s="4" t="str">
        <f>VLOOKUP(A26,HOP!A:C,3,0)</f>
        <v>2989277</v>
      </c>
      <c r="G26" s="4">
        <f t="shared" si="0"/>
        <v>0</v>
      </c>
      <c r="H26" s="4" t="str">
        <f t="shared" si="1"/>
        <v>，2989277</v>
      </c>
      <c r="I26" s="4" t="str">
        <f>VLOOKUP(A26,HOP!A:U,21,0)</f>
        <v>直采</v>
      </c>
    </row>
    <row r="27" s="4" customFormat="1" hidden="1" spans="1:9">
      <c r="A27" s="5">
        <v>999222426382594</v>
      </c>
      <c r="B27" s="6">
        <v>44977</v>
      </c>
      <c r="C27" s="6">
        <v>44978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999222434865011</v>
      </c>
      <c r="B28" s="6">
        <v>44975</v>
      </c>
      <c r="C28" s="6">
        <v>44978</v>
      </c>
      <c r="D28" s="4">
        <v>2010</v>
      </c>
      <c r="E28" s="4" t="str">
        <f>VLOOKUP(A28,HOP!A:L,12,0)</f>
        <v>2010.00</v>
      </c>
      <c r="F28" s="4" t="str">
        <f>VLOOKUP(A28,HOP!A:C,3,0)</f>
        <v>2990880</v>
      </c>
      <c r="G28" s="4">
        <f t="shared" si="0"/>
        <v>0</v>
      </c>
      <c r="H28" s="4" t="str">
        <f t="shared" si="1"/>
        <v>，2990880</v>
      </c>
      <c r="I28" s="4" t="str">
        <f>VLOOKUP(A28,HOP!A:U,21,0)</f>
        <v>直采</v>
      </c>
    </row>
    <row r="29" s="4" customFormat="1" hidden="1" spans="1:9">
      <c r="A29" s="5">
        <v>999222439215069</v>
      </c>
      <c r="B29" s="6">
        <v>44977</v>
      </c>
      <c r="C29" s="6">
        <v>44978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999222463747437</v>
      </c>
      <c r="B30" s="6">
        <v>44977</v>
      </c>
      <c r="C30" s="6">
        <v>44978</v>
      </c>
      <c r="D30" s="4">
        <v>285</v>
      </c>
      <c r="E30" s="4" t="str">
        <f>VLOOKUP(A30,HOP!A:L,12,0)</f>
        <v>285.00</v>
      </c>
      <c r="F30" s="4" t="str">
        <f>VLOOKUP(A30,HOP!A:C,3,0)</f>
        <v>2995014</v>
      </c>
      <c r="G30" s="4">
        <f t="shared" si="0"/>
        <v>0</v>
      </c>
      <c r="H30" s="4" t="str">
        <f t="shared" si="1"/>
        <v>，2995014</v>
      </c>
      <c r="I30" s="4" t="str">
        <f>VLOOKUP(A30,HOP!A:U,21,0)</f>
        <v>直采</v>
      </c>
    </row>
    <row r="31" s="4" customFormat="1" hidden="1" spans="1:9">
      <c r="A31" s="5">
        <v>999222485744768</v>
      </c>
      <c r="B31" s="6">
        <v>44976</v>
      </c>
      <c r="C31" s="6">
        <v>44978</v>
      </c>
      <c r="D31" s="4">
        <v>2734</v>
      </c>
      <c r="E31" s="4" t="str">
        <f>VLOOKUP(A31,HOP!A:L,12,0)</f>
        <v>2734.00</v>
      </c>
      <c r="F31" s="4" t="str">
        <f>VLOOKUP(A31,HOP!A:C,3,0)</f>
        <v>2998504</v>
      </c>
      <c r="G31" s="4">
        <f t="shared" si="0"/>
        <v>0</v>
      </c>
      <c r="H31" s="4" t="str">
        <f t="shared" si="1"/>
        <v>，2998504</v>
      </c>
      <c r="I31" s="4" t="str">
        <f>VLOOKUP(A31,HOP!A:U,21,0)</f>
        <v>直采</v>
      </c>
    </row>
    <row r="32" s="4" customFormat="1" hidden="1" spans="1:9">
      <c r="A32" s="5">
        <v>999222493638701</v>
      </c>
      <c r="B32" s="6">
        <v>44975</v>
      </c>
      <c r="C32" s="6">
        <v>44978</v>
      </c>
      <c r="D32" s="4">
        <v>3003</v>
      </c>
      <c r="E32" s="4" t="str">
        <f>VLOOKUP(A32,HOP!A:L,12,0)</f>
        <v>3003.00</v>
      </c>
      <c r="F32" s="4" t="str">
        <f>VLOOKUP(A32,HOP!A:C,3,0)</f>
        <v>2999212</v>
      </c>
      <c r="G32" s="4">
        <f t="shared" si="0"/>
        <v>0</v>
      </c>
      <c r="H32" s="4" t="str">
        <f t="shared" si="1"/>
        <v>，2999212</v>
      </c>
      <c r="I32" s="4" t="str">
        <f>VLOOKUP(A32,HOP!A:U,21,0)</f>
        <v>直采</v>
      </c>
    </row>
    <row r="33" s="4" customFormat="1" hidden="1" spans="1:9">
      <c r="A33" s="5">
        <v>999222496944378</v>
      </c>
      <c r="B33" s="6">
        <v>44964</v>
      </c>
      <c r="C33" s="6">
        <v>44978</v>
      </c>
      <c r="D33" s="4">
        <v>1778</v>
      </c>
      <c r="E33" s="4" t="str">
        <f>VLOOKUP(A33,HOP!A:L,12,0)</f>
        <v>1778.00</v>
      </c>
      <c r="F33" s="4" t="str">
        <f>VLOOKUP(A33,HOP!A:C,3,0)</f>
        <v>2999978</v>
      </c>
      <c r="G33" s="4">
        <f t="shared" si="0"/>
        <v>0</v>
      </c>
      <c r="H33" s="4" t="str">
        <f t="shared" si="1"/>
        <v>，2999978</v>
      </c>
      <c r="I33" s="4" t="str">
        <f>VLOOKUP(A33,HOP!A:U,21,0)</f>
        <v>直采</v>
      </c>
    </row>
    <row r="34" s="4" customFormat="1" hidden="1" spans="1:9">
      <c r="A34" s="5">
        <v>999222509739195</v>
      </c>
      <c r="B34" s="6">
        <v>44976</v>
      </c>
      <c r="C34" s="6">
        <v>44978</v>
      </c>
      <c r="D34" s="4">
        <v>1232</v>
      </c>
      <c r="E34" s="4" t="str">
        <f>VLOOKUP(A34,HOP!A:L,12,0)</f>
        <v>1232.00</v>
      </c>
      <c r="F34" s="4" t="str">
        <f>VLOOKUP(A34,HOP!A:C,3,0)</f>
        <v>3001729</v>
      </c>
      <c r="G34" s="4">
        <f t="shared" si="0"/>
        <v>0</v>
      </c>
      <c r="H34" s="4" t="str">
        <f t="shared" si="1"/>
        <v>，3001729</v>
      </c>
      <c r="I34" s="4" t="str">
        <f>VLOOKUP(A34,HOP!A:U,21,0)</f>
        <v>直采</v>
      </c>
    </row>
    <row r="35" s="4" customFormat="1" hidden="1" spans="1:9">
      <c r="A35" s="5">
        <v>999222516074101</v>
      </c>
      <c r="B35" s="6">
        <v>44974</v>
      </c>
      <c r="C35" s="6">
        <v>44978</v>
      </c>
      <c r="D35" s="4">
        <v>6208</v>
      </c>
      <c r="E35" s="4" t="str">
        <f>VLOOKUP(A35,HOP!A:L,12,0)</f>
        <v>6208.00</v>
      </c>
      <c r="F35" s="4" t="str">
        <f>VLOOKUP(A35,HOP!A:C,3,0)</f>
        <v>3002977</v>
      </c>
      <c r="G35" s="4">
        <f t="shared" ref="G35:G66" si="2">D35-E35</f>
        <v>0</v>
      </c>
      <c r="H35" s="4" t="str">
        <f t="shared" ref="H35:H66" si="3">$H$1&amp;F35</f>
        <v>，3002977</v>
      </c>
      <c r="I35" s="4" t="str">
        <f>VLOOKUP(A35,HOP!A:U,21,0)</f>
        <v>直采</v>
      </c>
    </row>
    <row r="36" s="4" customFormat="1" hidden="1" spans="1:9">
      <c r="A36" s="5">
        <v>999222516145142</v>
      </c>
      <c r="B36" s="6">
        <v>44974</v>
      </c>
      <c r="C36" s="6">
        <v>44978</v>
      </c>
      <c r="D36" s="4">
        <v>6208</v>
      </c>
      <c r="E36" s="4" t="str">
        <f>VLOOKUP(A36,HOP!A:L,12,0)</f>
        <v>6208.00</v>
      </c>
      <c r="F36" s="4" t="str">
        <f>VLOOKUP(A36,HOP!A:C,3,0)</f>
        <v>3002994</v>
      </c>
      <c r="G36" s="4">
        <f t="shared" si="2"/>
        <v>0</v>
      </c>
      <c r="H36" s="4" t="str">
        <f t="shared" si="3"/>
        <v>，3002994</v>
      </c>
      <c r="I36" s="4" t="str">
        <f>VLOOKUP(A36,HOP!A:U,21,0)</f>
        <v>直采</v>
      </c>
    </row>
    <row r="37" s="4" customFormat="1" hidden="1" spans="1:9">
      <c r="A37" s="5">
        <v>999222542609540</v>
      </c>
      <c r="B37" s="6">
        <v>44974</v>
      </c>
      <c r="C37" s="6">
        <v>44978</v>
      </c>
      <c r="D37" s="4">
        <v>5992</v>
      </c>
      <c r="E37" s="4" t="str">
        <f>VLOOKUP(A37,HOP!A:L,12,0)</f>
        <v>5992.00</v>
      </c>
      <c r="F37" s="4" t="str">
        <f>VLOOKUP(A37,HOP!A:C,3,0)</f>
        <v>3006093</v>
      </c>
      <c r="G37" s="4">
        <f t="shared" si="2"/>
        <v>0</v>
      </c>
      <c r="H37" s="4" t="str">
        <f t="shared" si="3"/>
        <v>，3006093</v>
      </c>
      <c r="I37" s="4" t="str">
        <f>VLOOKUP(A37,HOP!A:U,21,0)</f>
        <v>直采</v>
      </c>
    </row>
    <row r="38" s="4" customFormat="1" hidden="1" spans="1:9">
      <c r="A38" s="5">
        <v>999222543890355</v>
      </c>
      <c r="B38" s="6">
        <v>44976</v>
      </c>
      <c r="C38" s="6">
        <v>44978</v>
      </c>
      <c r="D38" s="4">
        <v>780</v>
      </c>
      <c r="E38" s="4" t="str">
        <f>VLOOKUP(A38,HOP!A:L,12,0)</f>
        <v>780.00</v>
      </c>
      <c r="F38" s="4" t="str">
        <f>VLOOKUP(A38,HOP!A:C,3,0)</f>
        <v>3006379</v>
      </c>
      <c r="G38" s="4">
        <f t="shared" si="2"/>
        <v>0</v>
      </c>
      <c r="H38" s="4" t="str">
        <f t="shared" si="3"/>
        <v>，3006379</v>
      </c>
      <c r="I38" s="4" t="str">
        <f>VLOOKUP(A38,HOP!A:U,21,0)</f>
        <v>直采</v>
      </c>
    </row>
    <row r="39" s="4" customFormat="1" hidden="1" spans="1:9">
      <c r="A39" s="5">
        <v>999222543902010</v>
      </c>
      <c r="B39" s="6">
        <v>44977</v>
      </c>
      <c r="C39" s="6">
        <v>44978</v>
      </c>
      <c r="D39" s="4">
        <v>3281</v>
      </c>
      <c r="E39" s="4" t="str">
        <f>VLOOKUP(A39,HOP!A:L,12,0)</f>
        <v>3281.00</v>
      </c>
      <c r="F39" s="4" t="str">
        <f>VLOOKUP(A39,HOP!A:C,3,0)</f>
        <v>3006383</v>
      </c>
      <c r="G39" s="4">
        <f t="shared" si="2"/>
        <v>0</v>
      </c>
      <c r="H39" s="4" t="str">
        <f t="shared" si="3"/>
        <v>，3006383</v>
      </c>
      <c r="I39" s="4" t="str">
        <f>VLOOKUP(A39,HOP!A:U,21,0)</f>
        <v>直采</v>
      </c>
    </row>
    <row r="40" s="4" customFormat="1" hidden="1" spans="1:9">
      <c r="A40" s="5">
        <v>999222549601754</v>
      </c>
      <c r="B40" s="6">
        <v>44977</v>
      </c>
      <c r="C40" s="6">
        <v>44978</v>
      </c>
      <c r="D40" s="4">
        <v>2400</v>
      </c>
      <c r="E40" s="4" t="str">
        <f>VLOOKUP(A40,HOP!A:L,12,0)</f>
        <v>2400.00</v>
      </c>
      <c r="F40" s="4" t="str">
        <f>VLOOKUP(A40,HOP!A:C,3,0)</f>
        <v>3007669</v>
      </c>
      <c r="G40" s="4">
        <f t="shared" si="2"/>
        <v>0</v>
      </c>
      <c r="H40" s="4" t="str">
        <f t="shared" si="3"/>
        <v>，3007669</v>
      </c>
      <c r="I40" s="4" t="str">
        <f>VLOOKUP(A40,HOP!A:U,21,0)</f>
        <v>直采</v>
      </c>
    </row>
    <row r="41" s="4" customFormat="1" hidden="1" spans="1:9">
      <c r="A41" s="5">
        <v>999222563109971</v>
      </c>
      <c r="B41" s="6">
        <v>44974</v>
      </c>
      <c r="C41" s="6">
        <v>44978</v>
      </c>
      <c r="D41" s="4">
        <v>2640</v>
      </c>
      <c r="E41" s="4" t="str">
        <f>VLOOKUP(A41,HOP!A:L,12,0)</f>
        <v>2640.00</v>
      </c>
      <c r="F41" s="4" t="str">
        <f>VLOOKUP(A41,HOP!A:C,3,0)</f>
        <v>3009319</v>
      </c>
      <c r="G41" s="4">
        <f t="shared" si="2"/>
        <v>0</v>
      </c>
      <c r="H41" s="4" t="str">
        <f t="shared" si="3"/>
        <v>，3009319</v>
      </c>
      <c r="I41" s="4" t="str">
        <f>VLOOKUP(A41,HOP!A:U,21,0)</f>
        <v>直采</v>
      </c>
    </row>
    <row r="42" s="4" customFormat="1" hidden="1" spans="1:9">
      <c r="A42" s="5">
        <v>999222570827040</v>
      </c>
      <c r="B42" s="6">
        <v>44976</v>
      </c>
      <c r="C42" s="6">
        <v>44978</v>
      </c>
      <c r="D42" s="4">
        <v>732</v>
      </c>
      <c r="E42" s="4" t="str">
        <f>VLOOKUP(A42,HOP!A:L,12,0)</f>
        <v>732.00</v>
      </c>
      <c r="F42" s="4" t="str">
        <f>VLOOKUP(A42,HOP!A:C,3,0)</f>
        <v>3010405</v>
      </c>
      <c r="G42" s="4">
        <f t="shared" si="2"/>
        <v>0</v>
      </c>
      <c r="H42" s="4" t="str">
        <f t="shared" si="3"/>
        <v>，3010405</v>
      </c>
      <c r="I42" s="4" t="str">
        <f>VLOOKUP(A42,HOP!A:U,21,0)</f>
        <v>直采</v>
      </c>
    </row>
    <row r="43" s="4" customFormat="1" hidden="1" spans="1:9">
      <c r="A43" s="5">
        <v>999222586433117</v>
      </c>
      <c r="B43" s="6">
        <v>44977</v>
      </c>
      <c r="C43" s="6">
        <v>44978</v>
      </c>
      <c r="D43" s="4">
        <v>483</v>
      </c>
      <c r="E43" s="4" t="str">
        <f>VLOOKUP(A43,HOP!A:L,12,0)</f>
        <v>483.00</v>
      </c>
      <c r="F43" s="4" t="str">
        <f>VLOOKUP(A43,HOP!A:C,3,0)</f>
        <v>3012657</v>
      </c>
      <c r="G43" s="4">
        <f t="shared" si="2"/>
        <v>0</v>
      </c>
      <c r="H43" s="4" t="str">
        <f t="shared" si="3"/>
        <v>，3012657</v>
      </c>
      <c r="I43" s="4" t="str">
        <f>VLOOKUP(A43,HOP!A:U,21,0)</f>
        <v>直采</v>
      </c>
    </row>
    <row r="44" s="4" customFormat="1" hidden="1" spans="1:9">
      <c r="A44" s="5">
        <v>999222607482360</v>
      </c>
      <c r="B44" s="6">
        <v>44975</v>
      </c>
      <c r="C44" s="6">
        <v>44978</v>
      </c>
      <c r="D44" s="4">
        <v>4120</v>
      </c>
      <c r="E44" s="4" t="str">
        <f>VLOOKUP(A44,HOP!A:L,12,0)</f>
        <v>4120.00</v>
      </c>
      <c r="F44" s="4" t="str">
        <f>VLOOKUP(A44,HOP!A:C,3,0)</f>
        <v>3015554</v>
      </c>
      <c r="G44" s="4">
        <f t="shared" si="2"/>
        <v>0</v>
      </c>
      <c r="H44" s="4" t="str">
        <f t="shared" si="3"/>
        <v>，3015554</v>
      </c>
      <c r="I44" s="4" t="str">
        <f>VLOOKUP(A44,HOP!A:U,21,0)</f>
        <v>直采</v>
      </c>
    </row>
    <row r="45" s="4" customFormat="1" hidden="1" spans="1:9">
      <c r="A45" s="5">
        <v>999222625702224</v>
      </c>
      <c r="B45" s="6">
        <v>44976</v>
      </c>
      <c r="C45" s="6">
        <v>44978</v>
      </c>
      <c r="D45" s="4">
        <v>2698</v>
      </c>
      <c r="E45" s="4" t="str">
        <f>VLOOKUP(A45,HOP!A:L,12,0)</f>
        <v>2698.00</v>
      </c>
      <c r="F45" s="4" t="str">
        <f>VLOOKUP(A45,HOP!A:C,3,0)</f>
        <v>3018259</v>
      </c>
      <c r="G45" s="4">
        <f t="shared" si="2"/>
        <v>0</v>
      </c>
      <c r="H45" s="4" t="str">
        <f t="shared" si="3"/>
        <v>，3018259</v>
      </c>
      <c r="I45" s="4" t="str">
        <f>VLOOKUP(A45,HOP!A:U,21,0)</f>
        <v>直采</v>
      </c>
    </row>
    <row r="46" s="4" customFormat="1" hidden="1" spans="1:9">
      <c r="A46" s="5">
        <v>999222634506700</v>
      </c>
      <c r="B46" s="6">
        <v>44974</v>
      </c>
      <c r="C46" s="6">
        <v>44978</v>
      </c>
      <c r="D46" s="4">
        <v>8096</v>
      </c>
      <c r="E46" s="4" t="str">
        <f>VLOOKUP(A46,HOP!A:L,12,0)</f>
        <v>8096.00</v>
      </c>
      <c r="F46" s="4" t="str">
        <f>VLOOKUP(A46,HOP!A:C,3,0)</f>
        <v>3019128</v>
      </c>
      <c r="G46" s="4">
        <f t="shared" si="2"/>
        <v>0</v>
      </c>
      <c r="H46" s="4" t="str">
        <f t="shared" si="3"/>
        <v>，3019128</v>
      </c>
      <c r="I46" s="4" t="str">
        <f>VLOOKUP(A46,HOP!A:U,21,0)</f>
        <v>直采</v>
      </c>
    </row>
    <row r="47" s="4" customFormat="1" hidden="1" spans="1:9">
      <c r="A47" s="5">
        <v>999222659855260</v>
      </c>
      <c r="B47" s="6">
        <v>44975</v>
      </c>
      <c r="C47" s="6">
        <v>44978</v>
      </c>
      <c r="D47" s="4">
        <v>5598</v>
      </c>
      <c r="E47" s="4" t="str">
        <f>VLOOKUP(A47,HOP!A:L,12,0)</f>
        <v>5598.00</v>
      </c>
      <c r="F47" s="4" t="str">
        <f>VLOOKUP(A47,HOP!A:C,3,0)</f>
        <v>3022753</v>
      </c>
      <c r="G47" s="4">
        <f t="shared" si="2"/>
        <v>0</v>
      </c>
      <c r="H47" s="4" t="str">
        <f t="shared" si="3"/>
        <v>，3022753</v>
      </c>
      <c r="I47" s="4" t="str">
        <f>VLOOKUP(A47,HOP!A:U,21,0)</f>
        <v>直采</v>
      </c>
    </row>
    <row r="48" s="4" customFormat="1" hidden="1" spans="1:9">
      <c r="A48" s="5">
        <v>999222670591084</v>
      </c>
      <c r="B48" s="6">
        <v>44976</v>
      </c>
      <c r="C48" s="6">
        <v>44978</v>
      </c>
      <c r="D48" s="4">
        <v>508</v>
      </c>
      <c r="E48" s="4" t="str">
        <f>VLOOKUP(A48,HOP!A:L,12,0)</f>
        <v>508.00</v>
      </c>
      <c r="F48" s="4" t="str">
        <f>VLOOKUP(A48,HOP!A:C,3,0)</f>
        <v>3023757</v>
      </c>
      <c r="G48" s="4">
        <f t="shared" si="2"/>
        <v>0</v>
      </c>
      <c r="H48" s="4" t="str">
        <f t="shared" si="3"/>
        <v>，3023757</v>
      </c>
      <c r="I48" s="4" t="str">
        <f>VLOOKUP(A48,HOP!A:U,21,0)</f>
        <v>直采</v>
      </c>
    </row>
    <row r="49" s="4" customFormat="1" hidden="1" spans="1:9">
      <c r="A49" s="5">
        <v>999222672510165</v>
      </c>
      <c r="B49" s="6">
        <v>44977</v>
      </c>
      <c r="C49" s="6">
        <v>44978</v>
      </c>
      <c r="D49" s="4">
        <v>1495</v>
      </c>
      <c r="E49" s="4" t="str">
        <f>VLOOKUP(A49,HOP!A:L,12,0)</f>
        <v>1495.00</v>
      </c>
      <c r="F49" s="4" t="str">
        <f>VLOOKUP(A49,HOP!A:C,3,0)</f>
        <v>3024044</v>
      </c>
      <c r="G49" s="4">
        <f t="shared" si="2"/>
        <v>0</v>
      </c>
      <c r="H49" s="4" t="str">
        <f t="shared" si="3"/>
        <v>，3024044</v>
      </c>
      <c r="I49" s="4" t="str">
        <f>VLOOKUP(A49,HOP!A:U,21,0)</f>
        <v>直采</v>
      </c>
    </row>
    <row r="50" s="4" customFormat="1" hidden="1" spans="1:9">
      <c r="A50" s="5">
        <v>999222675780854</v>
      </c>
      <c r="B50" s="6">
        <v>44977</v>
      </c>
      <c r="C50" s="6">
        <v>44978</v>
      </c>
      <c r="D50" s="4">
        <v>1458</v>
      </c>
      <c r="E50" s="4" t="str">
        <f>VLOOKUP(A50,HOP!A:L,12,0)</f>
        <v>1458.00</v>
      </c>
      <c r="F50" s="4" t="str">
        <f>VLOOKUP(A50,HOP!A:C,3,0)</f>
        <v>3024631</v>
      </c>
      <c r="G50" s="4">
        <f t="shared" si="2"/>
        <v>0</v>
      </c>
      <c r="H50" s="4" t="str">
        <f t="shared" si="3"/>
        <v>，3024631</v>
      </c>
      <c r="I50" s="4" t="str">
        <f>VLOOKUP(A50,HOP!A:U,21,0)</f>
        <v>直采</v>
      </c>
    </row>
    <row r="51" s="4" customFormat="1" hidden="1" spans="1:9">
      <c r="A51" s="5">
        <v>999222676879704</v>
      </c>
      <c r="B51" s="6">
        <v>44970</v>
      </c>
      <c r="C51" s="6">
        <v>44978</v>
      </c>
      <c r="D51" s="4">
        <v>10784</v>
      </c>
      <c r="E51" s="4" t="str">
        <f>VLOOKUP(A51,HOP!A:L,12,0)</f>
        <v>10784.00</v>
      </c>
      <c r="F51" s="4" t="str">
        <f>VLOOKUP(A51,HOP!A:C,3,0)</f>
        <v>3024809</v>
      </c>
      <c r="G51" s="4">
        <f t="shared" si="2"/>
        <v>0</v>
      </c>
      <c r="H51" s="4" t="str">
        <f t="shared" si="3"/>
        <v>，3024809</v>
      </c>
      <c r="I51" s="4" t="str">
        <f>VLOOKUP(A51,HOP!A:U,21,0)</f>
        <v>直采</v>
      </c>
    </row>
    <row r="52" s="4" customFormat="1" hidden="1" spans="1:9">
      <c r="A52" s="5">
        <v>999222677706488</v>
      </c>
      <c r="B52" s="6">
        <v>44976</v>
      </c>
      <c r="C52" s="6">
        <v>44978</v>
      </c>
      <c r="D52" s="4">
        <v>886</v>
      </c>
      <c r="E52" s="4" t="str">
        <f>VLOOKUP(A52,HOP!A:L,12,0)</f>
        <v>886.00</v>
      </c>
      <c r="F52" s="4" t="str">
        <f>VLOOKUP(A52,HOP!A:C,3,0)</f>
        <v>3024945</v>
      </c>
      <c r="G52" s="4">
        <f t="shared" si="2"/>
        <v>0</v>
      </c>
      <c r="H52" s="4" t="str">
        <f t="shared" si="3"/>
        <v>，3024945</v>
      </c>
      <c r="I52" s="4" t="str">
        <f>VLOOKUP(A52,HOP!A:U,21,0)</f>
        <v>直采</v>
      </c>
    </row>
    <row r="53" s="4" customFormat="1" hidden="1" spans="1:9">
      <c r="A53" s="5">
        <v>999222683086940</v>
      </c>
      <c r="B53" s="6">
        <v>44977</v>
      </c>
      <c r="C53" s="6">
        <v>44978</v>
      </c>
      <c r="D53" s="4">
        <v>281</v>
      </c>
      <c r="E53" s="4" t="str">
        <f>VLOOKUP(A53,HOP!A:L,12,0)</f>
        <v>281.00</v>
      </c>
      <c r="F53" s="4" t="str">
        <f>VLOOKUP(A53,HOP!A:C,3,0)</f>
        <v>3025224</v>
      </c>
      <c r="G53" s="4">
        <f t="shared" si="2"/>
        <v>0</v>
      </c>
      <c r="H53" s="4" t="str">
        <f t="shared" si="3"/>
        <v>，3025224</v>
      </c>
      <c r="I53" s="4" t="str">
        <f>VLOOKUP(A53,HOP!A:U,21,0)</f>
        <v>直采</v>
      </c>
    </row>
    <row r="54" s="4" customFormat="1" hidden="1" spans="1:9">
      <c r="A54" s="5">
        <v>999222684198418</v>
      </c>
      <c r="B54" s="6">
        <v>44973</v>
      </c>
      <c r="C54" s="6">
        <v>44978</v>
      </c>
      <c r="D54" s="4">
        <v>5045</v>
      </c>
      <c r="E54" s="4" t="str">
        <f>VLOOKUP(A54,HOP!A:L,12,0)</f>
        <v>5045.00</v>
      </c>
      <c r="F54" s="4" t="str">
        <f>VLOOKUP(A54,HOP!A:C,3,0)</f>
        <v>3025412</v>
      </c>
      <c r="G54" s="4">
        <f t="shared" si="2"/>
        <v>0</v>
      </c>
      <c r="H54" s="4" t="str">
        <f t="shared" si="3"/>
        <v>，3025412</v>
      </c>
      <c r="I54" s="4" t="str">
        <f>VLOOKUP(A54,HOP!A:U,21,0)</f>
        <v>直采</v>
      </c>
    </row>
    <row r="55" s="4" customFormat="1" hidden="1" spans="1:9">
      <c r="A55" s="5">
        <v>999222688931724</v>
      </c>
      <c r="B55" s="6">
        <v>44976</v>
      </c>
      <c r="C55" s="6">
        <v>44978</v>
      </c>
      <c r="D55" s="4">
        <v>1122</v>
      </c>
      <c r="E55" s="4" t="str">
        <f>VLOOKUP(A55,HOP!A:L,12,0)</f>
        <v>1122.00</v>
      </c>
      <c r="F55" s="4" t="str">
        <f>VLOOKUP(A55,HOP!A:C,3,0)</f>
        <v>3026353</v>
      </c>
      <c r="G55" s="4">
        <f t="shared" si="2"/>
        <v>0</v>
      </c>
      <c r="H55" s="4" t="str">
        <f t="shared" si="3"/>
        <v>，3026353</v>
      </c>
      <c r="I55" s="4" t="str">
        <f>VLOOKUP(A55,HOP!A:U,21,0)</f>
        <v>直采</v>
      </c>
    </row>
    <row r="56" s="4" customFormat="1" hidden="1" spans="1:9">
      <c r="A56" s="5">
        <v>999222699670464</v>
      </c>
      <c r="B56" s="6">
        <v>44975</v>
      </c>
      <c r="C56" s="6">
        <v>44978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999222708554183</v>
      </c>
      <c r="B57" s="6">
        <v>44977</v>
      </c>
      <c r="C57" s="6">
        <v>44978</v>
      </c>
      <c r="D57" s="4">
        <v>332</v>
      </c>
      <c r="E57" s="4" t="str">
        <f>VLOOKUP(A57,HOP!A:L,12,0)</f>
        <v>332.00</v>
      </c>
      <c r="F57" s="4" t="str">
        <f>VLOOKUP(A57,HOP!A:C,3,0)</f>
        <v>3028930</v>
      </c>
      <c r="G57" s="4">
        <f t="shared" si="2"/>
        <v>0</v>
      </c>
      <c r="H57" s="4" t="str">
        <f t="shared" si="3"/>
        <v>，3028930</v>
      </c>
      <c r="I57" s="4" t="str">
        <f>VLOOKUP(A57,HOP!A:U,21,0)</f>
        <v>直采</v>
      </c>
    </row>
    <row r="58" s="4" customFormat="1" hidden="1" spans="1:9">
      <c r="A58" s="5">
        <v>999222731961193</v>
      </c>
      <c r="B58" s="6">
        <v>44976</v>
      </c>
      <c r="C58" s="6">
        <v>44978</v>
      </c>
      <c r="D58" s="4">
        <v>842</v>
      </c>
      <c r="E58" s="4" t="str">
        <f>VLOOKUP(A58,HOP!A:L,12,0)</f>
        <v>842.00</v>
      </c>
      <c r="F58" s="4" t="str">
        <f>VLOOKUP(A58,HOP!A:C,3,0)</f>
        <v>3031189</v>
      </c>
      <c r="G58" s="4">
        <f t="shared" si="2"/>
        <v>0</v>
      </c>
      <c r="H58" s="4" t="str">
        <f t="shared" si="3"/>
        <v>，3031189</v>
      </c>
      <c r="I58" s="4" t="str">
        <f>VLOOKUP(A58,HOP!A:U,21,0)</f>
        <v>直采</v>
      </c>
    </row>
    <row r="59" s="4" customFormat="1" hidden="1" spans="1:9">
      <c r="A59" s="5">
        <v>999222732282857</v>
      </c>
      <c r="B59" s="6">
        <v>44976</v>
      </c>
      <c r="C59" s="6">
        <v>44978</v>
      </c>
      <c r="D59" s="4">
        <v>740</v>
      </c>
      <c r="E59" s="4" t="str">
        <f>VLOOKUP(A59,HOP!A:L,12,0)</f>
        <v>740.00</v>
      </c>
      <c r="F59" s="4" t="str">
        <f>VLOOKUP(A59,HOP!A:C,3,0)</f>
        <v>3031240</v>
      </c>
      <c r="G59" s="4">
        <f t="shared" si="2"/>
        <v>0</v>
      </c>
      <c r="H59" s="4" t="str">
        <f t="shared" si="3"/>
        <v>，3031240</v>
      </c>
      <c r="I59" s="4" t="str">
        <f>VLOOKUP(A59,HOP!A:U,21,0)</f>
        <v>直采</v>
      </c>
    </row>
    <row r="60" s="4" customFormat="1" hidden="1" spans="1:9">
      <c r="A60" s="5">
        <v>999222732576599</v>
      </c>
      <c r="B60" s="6">
        <v>44976</v>
      </c>
      <c r="C60" s="6">
        <v>44978</v>
      </c>
      <c r="D60" s="4">
        <v>3026</v>
      </c>
      <c r="E60" s="4" t="str">
        <f>VLOOKUP(A60,HOP!A:L,12,0)</f>
        <v>3026.00</v>
      </c>
      <c r="F60" s="4" t="str">
        <f>VLOOKUP(A60,HOP!A:C,3,0)</f>
        <v>3031277</v>
      </c>
      <c r="G60" s="4">
        <f t="shared" si="2"/>
        <v>0</v>
      </c>
      <c r="H60" s="4" t="str">
        <f t="shared" si="3"/>
        <v>，3031277</v>
      </c>
      <c r="I60" s="4" t="str">
        <f>VLOOKUP(A60,HOP!A:U,21,0)</f>
        <v>直采</v>
      </c>
    </row>
    <row r="61" s="4" customFormat="1" hidden="1" spans="1:9">
      <c r="A61" s="5">
        <v>999222738737440</v>
      </c>
      <c r="B61" s="6">
        <v>44976</v>
      </c>
      <c r="C61" s="6">
        <v>44978</v>
      </c>
      <c r="D61" s="4">
        <v>968</v>
      </c>
      <c r="E61" s="4" t="str">
        <f>VLOOKUP(A61,HOP!A:L,12,0)</f>
        <v>968.00</v>
      </c>
      <c r="F61" s="4" t="str">
        <f>VLOOKUP(A61,HOP!A:C,3,0)</f>
        <v>3032275</v>
      </c>
      <c r="G61" s="4">
        <f t="shared" si="2"/>
        <v>0</v>
      </c>
      <c r="H61" s="4" t="str">
        <f t="shared" si="3"/>
        <v>，3032275</v>
      </c>
      <c r="I61" s="4" t="str">
        <f>VLOOKUP(A61,HOP!A:U,21,0)</f>
        <v>直采</v>
      </c>
    </row>
    <row r="62" s="4" customFormat="1" hidden="1" spans="1:9">
      <c r="A62" s="5">
        <v>22740101146</v>
      </c>
      <c r="B62" s="6">
        <v>44976</v>
      </c>
      <c r="C62" s="6">
        <v>44978</v>
      </c>
      <c r="D62" s="4">
        <v>1000</v>
      </c>
      <c r="E62" s="4" t="str">
        <f>VLOOKUP(A62,HOP!A:L,12,0)</f>
        <v>1000.00</v>
      </c>
      <c r="F62" s="4" t="str">
        <f>VLOOKUP(A62,HOP!A:C,3,0)</f>
        <v>3032519</v>
      </c>
      <c r="G62" s="4">
        <f t="shared" si="2"/>
        <v>0</v>
      </c>
      <c r="H62" s="4" t="str">
        <f t="shared" si="3"/>
        <v>，3032519</v>
      </c>
      <c r="I62" s="4" t="str">
        <f>VLOOKUP(A62,HOP!A:U,21,0)</f>
        <v>直采</v>
      </c>
    </row>
    <row r="63" s="4" customFormat="1" hidden="1" spans="1:9">
      <c r="A63" s="5">
        <v>999222740568820</v>
      </c>
      <c r="B63" s="6">
        <v>44976</v>
      </c>
      <c r="C63" s="6">
        <v>44978</v>
      </c>
      <c r="D63" s="4">
        <v>374</v>
      </c>
      <c r="E63" s="4" t="str">
        <f>VLOOKUP(A63,HOP!A:L,12,0)</f>
        <v>374.00</v>
      </c>
      <c r="F63" s="4" t="str">
        <f>VLOOKUP(A63,HOP!A:C,3,0)</f>
        <v>3032631</v>
      </c>
      <c r="G63" s="4">
        <f t="shared" si="2"/>
        <v>0</v>
      </c>
      <c r="H63" s="4" t="str">
        <f t="shared" si="3"/>
        <v>，3032631</v>
      </c>
      <c r="I63" s="4" t="str">
        <f>VLOOKUP(A63,HOP!A:U,21,0)</f>
        <v>直采</v>
      </c>
    </row>
    <row r="64" s="4" customFormat="1" hidden="1" spans="1:9">
      <c r="A64" s="5">
        <v>999222743750855</v>
      </c>
      <c r="B64" s="6">
        <v>44977</v>
      </c>
      <c r="C64" s="6">
        <v>44978</v>
      </c>
      <c r="D64" s="4">
        <v>135</v>
      </c>
      <c r="E64" s="4" t="str">
        <f>VLOOKUP(A64,HOP!A:L,12,0)</f>
        <v>135.00</v>
      </c>
      <c r="F64" s="4" t="str">
        <f>VLOOKUP(A64,HOP!A:C,3,0)</f>
        <v>3032748</v>
      </c>
      <c r="G64" s="4">
        <f t="shared" si="2"/>
        <v>0</v>
      </c>
      <c r="H64" s="4" t="str">
        <f t="shared" si="3"/>
        <v>，3032748</v>
      </c>
      <c r="I64" s="4" t="str">
        <f>VLOOKUP(A64,HOP!A:U,21,0)</f>
        <v>直采</v>
      </c>
    </row>
    <row r="65" s="4" customFormat="1" hidden="1" spans="1:9">
      <c r="A65" s="5">
        <v>999222751188395</v>
      </c>
      <c r="B65" s="6">
        <v>44975</v>
      </c>
      <c r="C65" s="6">
        <v>44978</v>
      </c>
      <c r="D65" s="4">
        <v>4470</v>
      </c>
      <c r="E65" s="4" t="str">
        <f>VLOOKUP(A65,HOP!A:L,12,0)</f>
        <v>4470.00</v>
      </c>
      <c r="F65" s="4" t="str">
        <f>VLOOKUP(A65,HOP!A:C,3,0)</f>
        <v>3034022</v>
      </c>
      <c r="G65" s="4">
        <f t="shared" si="2"/>
        <v>0</v>
      </c>
      <c r="H65" s="4" t="str">
        <f t="shared" si="3"/>
        <v>，3034022</v>
      </c>
      <c r="I65" s="4" t="str">
        <f>VLOOKUP(A65,HOP!A:U,21,0)</f>
        <v>直采</v>
      </c>
    </row>
    <row r="66" s="4" customFormat="1" hidden="1" spans="1:9">
      <c r="A66" s="5">
        <v>999222751206702</v>
      </c>
      <c r="B66" s="6">
        <v>44977</v>
      </c>
      <c r="C66" s="6">
        <v>44978</v>
      </c>
      <c r="D66" s="4">
        <v>410</v>
      </c>
      <c r="E66" s="4" t="str">
        <f>VLOOKUP(A66,HOP!A:L,12,0)</f>
        <v>410.00</v>
      </c>
      <c r="F66" s="4" t="str">
        <f>VLOOKUP(A66,HOP!A:C,3,0)</f>
        <v>3034029</v>
      </c>
      <c r="G66" s="4">
        <f t="shared" si="2"/>
        <v>0</v>
      </c>
      <c r="H66" s="4" t="str">
        <f t="shared" si="3"/>
        <v>，3034029</v>
      </c>
      <c r="I66" s="4" t="str">
        <f>VLOOKUP(A66,HOP!A:U,21,0)</f>
        <v>直采</v>
      </c>
    </row>
    <row r="67" s="4" customFormat="1" hidden="1" spans="1:9">
      <c r="A67" s="5">
        <v>999222757326344</v>
      </c>
      <c r="B67" s="6">
        <v>44974</v>
      </c>
      <c r="C67" s="6">
        <v>44978</v>
      </c>
      <c r="D67" s="4">
        <v>2056</v>
      </c>
      <c r="E67" s="4" t="str">
        <f>VLOOKUP(A67,HOP!A:L,12,0)</f>
        <v>2056.00</v>
      </c>
      <c r="F67" s="4" t="str">
        <f>VLOOKUP(A67,HOP!A:C,3,0)</f>
        <v>3034912</v>
      </c>
      <c r="G67" s="4">
        <f t="shared" ref="G67:G98" si="4">D67-E67</f>
        <v>0</v>
      </c>
      <c r="H67" s="4" t="str">
        <f t="shared" ref="H67:H98" si="5">$H$1&amp;F67</f>
        <v>，3034912</v>
      </c>
      <c r="I67" s="4" t="str">
        <f>VLOOKUP(A67,HOP!A:U,21,0)</f>
        <v>直采</v>
      </c>
    </row>
    <row r="68" s="4" customFormat="1" hidden="1" spans="1:9">
      <c r="A68" s="5">
        <v>999222760677676</v>
      </c>
      <c r="B68" s="6">
        <v>44974</v>
      </c>
      <c r="C68" s="6">
        <v>44978</v>
      </c>
      <c r="D68" s="4">
        <v>3365</v>
      </c>
      <c r="E68" s="4" t="str">
        <f>VLOOKUP(A68,HOP!A:L,12,0)</f>
        <v>3365.00</v>
      </c>
      <c r="F68" s="4" t="str">
        <f>VLOOKUP(A68,HOP!A:C,3,0)</f>
        <v>3035548</v>
      </c>
      <c r="G68" s="4">
        <f t="shared" si="4"/>
        <v>0</v>
      </c>
      <c r="H68" s="4" t="str">
        <f t="shared" si="5"/>
        <v>，3035548</v>
      </c>
      <c r="I68" s="4" t="str">
        <f>VLOOKUP(A68,HOP!A:U,21,0)</f>
        <v>直采</v>
      </c>
    </row>
    <row r="69" s="4" customFormat="1" hidden="1" spans="1:9">
      <c r="A69" s="5">
        <v>999222762137612</v>
      </c>
      <c r="B69" s="6">
        <v>44974</v>
      </c>
      <c r="C69" s="6">
        <v>44978</v>
      </c>
      <c r="D69" s="4">
        <v>1676</v>
      </c>
      <c r="E69" s="4" t="str">
        <f>VLOOKUP(A69,HOP!A:L,12,0)</f>
        <v>1676.00</v>
      </c>
      <c r="F69" s="4" t="str">
        <f>VLOOKUP(A69,HOP!A:C,3,0)</f>
        <v>3035835</v>
      </c>
      <c r="G69" s="4">
        <f t="shared" si="4"/>
        <v>0</v>
      </c>
      <c r="H69" s="4" t="str">
        <f t="shared" si="5"/>
        <v>，3035835</v>
      </c>
      <c r="I69" s="4" t="str">
        <f>VLOOKUP(A69,HOP!A:U,21,0)</f>
        <v>直采</v>
      </c>
    </row>
    <row r="70" s="4" customFormat="1" hidden="1" spans="1:9">
      <c r="A70" s="5">
        <v>999222762324273</v>
      </c>
      <c r="B70" s="6">
        <v>44976</v>
      </c>
      <c r="C70" s="6">
        <v>44978</v>
      </c>
      <c r="D70" s="4">
        <v>820</v>
      </c>
      <c r="E70" s="4" t="str">
        <f>VLOOKUP(A70,HOP!A:L,12,0)</f>
        <v>820.00</v>
      </c>
      <c r="F70" s="4" t="str">
        <f>VLOOKUP(A70,HOP!A:C,3,0)</f>
        <v>3035869</v>
      </c>
      <c r="G70" s="4">
        <f t="shared" si="4"/>
        <v>0</v>
      </c>
      <c r="H70" s="4" t="str">
        <f t="shared" si="5"/>
        <v>，3035869</v>
      </c>
      <c r="I70" s="4" t="str">
        <f>VLOOKUP(A70,HOP!A:U,21,0)</f>
        <v>直采</v>
      </c>
    </row>
    <row r="71" s="4" customFormat="1" hidden="1" spans="1:9">
      <c r="A71" s="5">
        <v>22762993422</v>
      </c>
      <c r="B71" s="6">
        <v>44976</v>
      </c>
      <c r="C71" s="6">
        <v>44978</v>
      </c>
      <c r="D71" s="4">
        <v>1026</v>
      </c>
      <c r="E71" s="4" t="str">
        <f>VLOOKUP(A71,HOP!A:L,12,0)</f>
        <v>1026.00</v>
      </c>
      <c r="F71" s="4" t="str">
        <f>VLOOKUP(A71,HOP!A:C,3,0)</f>
        <v>3036000</v>
      </c>
      <c r="G71" s="4">
        <f t="shared" si="4"/>
        <v>0</v>
      </c>
      <c r="H71" s="4" t="str">
        <f t="shared" si="5"/>
        <v>，3036000</v>
      </c>
      <c r="I71" s="4" t="str">
        <f>VLOOKUP(A71,HOP!A:U,21,0)</f>
        <v>直采</v>
      </c>
    </row>
    <row r="72" s="4" customFormat="1" spans="1:10">
      <c r="A72" s="8" t="s">
        <v>644</v>
      </c>
      <c r="B72" s="6">
        <v>44976</v>
      </c>
      <c r="C72" s="6">
        <v>44978</v>
      </c>
      <c r="D72" s="4">
        <v>250</v>
      </c>
      <c r="E72" s="4" t="e">
        <f>VLOOKUP(A72,HOP!A:L,12,0)</f>
        <v>#N/A</v>
      </c>
      <c r="F72" s="4">
        <v>3036199</v>
      </c>
      <c r="G72" s="4" t="e">
        <f t="shared" si="4"/>
        <v>#N/A</v>
      </c>
      <c r="H72" s="4" t="str">
        <f t="shared" si="5"/>
        <v>，3036199</v>
      </c>
      <c r="I72" s="4" t="e">
        <f>VLOOKUP(A72,HOP!A:U,21,0)</f>
        <v>#N/A</v>
      </c>
      <c r="J72" s="4" t="s">
        <v>645</v>
      </c>
    </row>
    <row r="73" s="4" customFormat="1" hidden="1" spans="1:9">
      <c r="A73" s="5">
        <v>999222764447639</v>
      </c>
      <c r="B73" s="6">
        <v>44977</v>
      </c>
      <c r="C73" s="6">
        <v>44978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999222764560260</v>
      </c>
      <c r="B74" s="6">
        <v>44974</v>
      </c>
      <c r="C74" s="6">
        <v>44978</v>
      </c>
      <c r="D74" s="4">
        <v>2980</v>
      </c>
      <c r="E74" s="4" t="str">
        <f>VLOOKUP(A74,HOP!A:L,12,0)</f>
        <v>2980.00</v>
      </c>
      <c r="F74" s="4" t="str">
        <f>VLOOKUP(A74,HOP!A:C,3,0)</f>
        <v>3036336</v>
      </c>
      <c r="G74" s="4">
        <f t="shared" si="4"/>
        <v>0</v>
      </c>
      <c r="H74" s="4" t="str">
        <f t="shared" si="5"/>
        <v>，3036336</v>
      </c>
      <c r="I74" s="4" t="str">
        <f>VLOOKUP(A74,HOP!A:U,21,0)</f>
        <v>直采</v>
      </c>
    </row>
    <row r="75" s="4" customFormat="1" hidden="1" spans="1:9">
      <c r="A75" s="5">
        <v>999222771577634</v>
      </c>
      <c r="B75" s="6">
        <v>44974</v>
      </c>
      <c r="C75" s="6">
        <v>44978</v>
      </c>
      <c r="D75" s="4">
        <v>1684</v>
      </c>
      <c r="E75" s="4" t="str">
        <f>VLOOKUP(A75,HOP!A:L,12,0)</f>
        <v>1684.00</v>
      </c>
      <c r="F75" s="4" t="str">
        <f>VLOOKUP(A75,HOP!A:C,3,0)</f>
        <v>3037230</v>
      </c>
      <c r="G75" s="4">
        <f t="shared" si="4"/>
        <v>0</v>
      </c>
      <c r="H75" s="4" t="str">
        <f t="shared" si="5"/>
        <v>，3037230</v>
      </c>
      <c r="I75" s="4" t="str">
        <f>VLOOKUP(A75,HOP!A:U,21,0)</f>
        <v>直采</v>
      </c>
    </row>
    <row r="76" s="4" customFormat="1" hidden="1" spans="1:9">
      <c r="A76" s="5">
        <v>999222771677173</v>
      </c>
      <c r="B76" s="6">
        <v>44977</v>
      </c>
      <c r="C76" s="6">
        <v>44978</v>
      </c>
      <c r="D76" s="4">
        <v>421</v>
      </c>
      <c r="E76" s="4" t="str">
        <f>VLOOKUP(A76,HOP!A:L,12,0)</f>
        <v>421.00</v>
      </c>
      <c r="F76" s="4" t="str">
        <f>VLOOKUP(A76,HOP!A:C,3,0)</f>
        <v>3037248</v>
      </c>
      <c r="G76" s="4">
        <f t="shared" si="4"/>
        <v>0</v>
      </c>
      <c r="H76" s="4" t="str">
        <f t="shared" si="5"/>
        <v>，3037248</v>
      </c>
      <c r="I76" s="4" t="str">
        <f>VLOOKUP(A76,HOP!A:U,21,0)</f>
        <v>直采</v>
      </c>
    </row>
    <row r="77" s="4" customFormat="1" hidden="1" spans="1:9">
      <c r="A77" s="5">
        <v>999222772364179</v>
      </c>
      <c r="B77" s="6">
        <v>44976</v>
      </c>
      <c r="C77" s="6">
        <v>44978</v>
      </c>
      <c r="D77" s="4">
        <v>666</v>
      </c>
      <c r="E77" s="4" t="str">
        <f>VLOOKUP(A77,HOP!A:L,12,0)</f>
        <v>666.00</v>
      </c>
      <c r="F77" s="4" t="str">
        <f>VLOOKUP(A77,HOP!A:C,3,0)</f>
        <v>3037368</v>
      </c>
      <c r="G77" s="4">
        <f t="shared" si="4"/>
        <v>0</v>
      </c>
      <c r="H77" s="4" t="str">
        <f t="shared" si="5"/>
        <v>，3037368</v>
      </c>
      <c r="I77" s="4" t="str">
        <f>VLOOKUP(A77,HOP!A:U,21,0)</f>
        <v>直采</v>
      </c>
    </row>
    <row r="78" s="4" customFormat="1" hidden="1" spans="1:9">
      <c r="A78" s="5">
        <v>999222769513897</v>
      </c>
      <c r="B78" s="6">
        <v>44976</v>
      </c>
      <c r="C78" s="6">
        <v>44978</v>
      </c>
      <c r="D78" s="4">
        <v>2884</v>
      </c>
      <c r="E78" s="4" t="str">
        <f>VLOOKUP(A78,HOP!A:L,12,0)</f>
        <v>2884.00</v>
      </c>
      <c r="F78" s="4" t="str">
        <f>VLOOKUP(A78,HOP!A:C,3,0)</f>
        <v>3036835</v>
      </c>
      <c r="G78" s="4">
        <f t="shared" si="4"/>
        <v>0</v>
      </c>
      <c r="H78" s="4" t="str">
        <f t="shared" si="5"/>
        <v>，3036835</v>
      </c>
      <c r="I78" s="4" t="str">
        <f>VLOOKUP(A78,HOP!A:U,21,0)</f>
        <v>直采</v>
      </c>
    </row>
    <row r="79" s="4" customFormat="1" hidden="1" spans="1:9">
      <c r="A79" s="5">
        <v>999222782833617</v>
      </c>
      <c r="B79" s="6">
        <v>44976</v>
      </c>
      <c r="C79" s="6">
        <v>44978</v>
      </c>
      <c r="D79" s="4">
        <v>2300</v>
      </c>
      <c r="E79" s="4" t="str">
        <f>VLOOKUP(A79,HOP!A:L,12,0)</f>
        <v>2300.00</v>
      </c>
      <c r="F79" s="4" t="str">
        <f>VLOOKUP(A79,HOP!A:C,3,0)</f>
        <v>3039231</v>
      </c>
      <c r="G79" s="4">
        <f t="shared" si="4"/>
        <v>0</v>
      </c>
      <c r="H79" s="4" t="str">
        <f t="shared" si="5"/>
        <v>，3039231</v>
      </c>
      <c r="I79" s="4" t="str">
        <f>VLOOKUP(A79,HOP!A:U,21,0)</f>
        <v>直采</v>
      </c>
    </row>
    <row r="80" s="4" customFormat="1" hidden="1" spans="1:9">
      <c r="A80" s="5">
        <v>999222785407999</v>
      </c>
      <c r="B80" s="6">
        <v>44977</v>
      </c>
      <c r="C80" s="6">
        <v>44978</v>
      </c>
      <c r="D80" s="4">
        <v>1306</v>
      </c>
      <c r="E80" s="4" t="str">
        <f>VLOOKUP(A80,HOP!A:L,12,0)</f>
        <v>1306.00</v>
      </c>
      <c r="F80" s="4" t="str">
        <f>VLOOKUP(A80,HOP!A:C,3,0)</f>
        <v>3039748</v>
      </c>
      <c r="G80" s="4">
        <f t="shared" si="4"/>
        <v>0</v>
      </c>
      <c r="H80" s="4" t="str">
        <f t="shared" si="5"/>
        <v>，3039748</v>
      </c>
      <c r="I80" s="4" t="str">
        <f>VLOOKUP(A80,HOP!A:U,21,0)</f>
        <v>直采</v>
      </c>
    </row>
    <row r="81" s="4" customFormat="1" hidden="1" spans="1:9">
      <c r="A81" s="5">
        <v>999222785425967</v>
      </c>
      <c r="B81" s="6">
        <v>44977</v>
      </c>
      <c r="C81" s="6">
        <v>44978</v>
      </c>
      <c r="D81" s="4">
        <v>507</v>
      </c>
      <c r="E81" s="4" t="str">
        <f>VLOOKUP(A81,HOP!A:L,12,0)</f>
        <v>507.00</v>
      </c>
      <c r="F81" s="4" t="str">
        <f>VLOOKUP(A81,HOP!A:C,3,0)</f>
        <v>3039753</v>
      </c>
      <c r="G81" s="4">
        <f t="shared" si="4"/>
        <v>0</v>
      </c>
      <c r="H81" s="4" t="str">
        <f t="shared" si="5"/>
        <v>，3039753</v>
      </c>
      <c r="I81" s="4" t="str">
        <f>VLOOKUP(A81,HOP!A:U,21,0)</f>
        <v>直采</v>
      </c>
    </row>
    <row r="82" s="4" customFormat="1" hidden="1" spans="1:9">
      <c r="A82" s="5">
        <v>999222792637239</v>
      </c>
      <c r="B82" s="6">
        <v>44977</v>
      </c>
      <c r="C82" s="6">
        <v>44978</v>
      </c>
      <c r="D82" s="4">
        <v>561</v>
      </c>
      <c r="E82" s="4" t="str">
        <f>VLOOKUP(A82,HOP!A:L,12,0)</f>
        <v>561.00</v>
      </c>
      <c r="F82" s="4" t="str">
        <f>VLOOKUP(A82,HOP!A:C,3,0)</f>
        <v>3040844</v>
      </c>
      <c r="G82" s="4">
        <f t="shared" si="4"/>
        <v>0</v>
      </c>
      <c r="H82" s="4" t="str">
        <f t="shared" si="5"/>
        <v>，3040844</v>
      </c>
      <c r="I82" s="4" t="str">
        <f>VLOOKUP(A82,HOP!A:U,21,0)</f>
        <v>直采</v>
      </c>
    </row>
    <row r="83" s="4" customFormat="1" hidden="1" spans="1:9">
      <c r="A83" s="5">
        <v>999222797492359</v>
      </c>
      <c r="B83" s="6">
        <v>44977</v>
      </c>
      <c r="C83" s="6">
        <v>44978</v>
      </c>
      <c r="D83" s="4">
        <v>148</v>
      </c>
      <c r="E83" s="4" t="str">
        <f>VLOOKUP(A83,HOP!A:L,12,0)</f>
        <v>148.00</v>
      </c>
      <c r="F83" s="4" t="str">
        <f>VLOOKUP(A83,HOP!A:C,3,0)</f>
        <v>3041819</v>
      </c>
      <c r="G83" s="4">
        <f t="shared" si="4"/>
        <v>0</v>
      </c>
      <c r="H83" s="4" t="str">
        <f t="shared" si="5"/>
        <v>，3041819</v>
      </c>
      <c r="I83" s="4" t="str">
        <f>VLOOKUP(A83,HOP!A:U,21,0)</f>
        <v>直采</v>
      </c>
    </row>
    <row r="84" s="4" customFormat="1" hidden="1" spans="1:9">
      <c r="A84" s="5">
        <v>999222799587509</v>
      </c>
      <c r="B84" s="6">
        <v>44976</v>
      </c>
      <c r="C84" s="6">
        <v>44978</v>
      </c>
      <c r="D84" s="4">
        <v>746</v>
      </c>
      <c r="E84" s="4" t="str">
        <f>VLOOKUP(A84,HOP!A:L,12,0)</f>
        <v>746.00</v>
      </c>
      <c r="F84" s="4" t="str">
        <f>VLOOKUP(A84,HOP!A:C,3,0)</f>
        <v>3042277</v>
      </c>
      <c r="G84" s="4">
        <f t="shared" si="4"/>
        <v>0</v>
      </c>
      <c r="H84" s="4" t="str">
        <f t="shared" si="5"/>
        <v>，3042277</v>
      </c>
      <c r="I84" s="4" t="str">
        <f>VLOOKUP(A84,HOP!A:U,21,0)</f>
        <v>直采</v>
      </c>
    </row>
    <row r="85" s="4" customFormat="1" hidden="1" spans="1:9">
      <c r="A85" s="5">
        <v>999222800337958</v>
      </c>
      <c r="B85" s="6">
        <v>44977</v>
      </c>
      <c r="C85" s="6">
        <v>44978</v>
      </c>
      <c r="D85" s="4">
        <v>271</v>
      </c>
      <c r="E85" s="4" t="str">
        <f>VLOOKUP(A85,HOP!A:L,12,0)</f>
        <v>271.00</v>
      </c>
      <c r="F85" s="4" t="str">
        <f>VLOOKUP(A85,HOP!A:C,3,0)</f>
        <v>3042512</v>
      </c>
      <c r="G85" s="4">
        <f t="shared" si="4"/>
        <v>0</v>
      </c>
      <c r="H85" s="4" t="str">
        <f t="shared" si="5"/>
        <v>，3042512</v>
      </c>
      <c r="I85" s="4" t="str">
        <f>VLOOKUP(A85,HOP!A:U,21,0)</f>
        <v>直采</v>
      </c>
    </row>
    <row r="86" s="4" customFormat="1" hidden="1" spans="1:9">
      <c r="A86" s="5">
        <v>999222801106589</v>
      </c>
      <c r="B86" s="6">
        <v>44976</v>
      </c>
      <c r="C86" s="6">
        <v>44978</v>
      </c>
      <c r="D86" s="4">
        <v>1296</v>
      </c>
      <c r="E86" s="4" t="str">
        <f>VLOOKUP(A86,HOP!A:L,12,0)</f>
        <v>1296.00</v>
      </c>
      <c r="F86" s="4" t="str">
        <f>VLOOKUP(A86,HOP!A:C,3,0)</f>
        <v>3042743</v>
      </c>
      <c r="G86" s="4">
        <f t="shared" si="4"/>
        <v>0</v>
      </c>
      <c r="H86" s="4" t="str">
        <f t="shared" si="5"/>
        <v>，3042743</v>
      </c>
      <c r="I86" s="4" t="str">
        <f>VLOOKUP(A86,HOP!A:U,21,0)</f>
        <v>直采</v>
      </c>
    </row>
    <row r="87" s="4" customFormat="1" hidden="1" spans="1:9">
      <c r="A87" s="5">
        <v>999222802106451</v>
      </c>
      <c r="B87" s="6">
        <v>44976</v>
      </c>
      <c r="C87" s="6">
        <v>44978</v>
      </c>
      <c r="D87" s="4">
        <v>4372</v>
      </c>
      <c r="E87" s="4" t="str">
        <f>VLOOKUP(A87,HOP!A:L,12,0)</f>
        <v>4372.00</v>
      </c>
      <c r="F87" s="4" t="str">
        <f>VLOOKUP(A87,HOP!A:C,3,0)</f>
        <v>3043062</v>
      </c>
      <c r="G87" s="4">
        <f t="shared" si="4"/>
        <v>0</v>
      </c>
      <c r="H87" s="4" t="str">
        <f t="shared" si="5"/>
        <v>，3043062</v>
      </c>
      <c r="I87" s="4" t="str">
        <f>VLOOKUP(A87,HOP!A:U,21,0)</f>
        <v>直采</v>
      </c>
    </row>
    <row r="88" s="4" customFormat="1" hidden="1" spans="1:9">
      <c r="A88" s="5">
        <v>999222802257640</v>
      </c>
      <c r="B88" s="6">
        <v>44976</v>
      </c>
      <c r="C88" s="6">
        <v>44978</v>
      </c>
      <c r="D88" s="4">
        <v>854</v>
      </c>
      <c r="E88" s="4" t="str">
        <f>VLOOKUP(A88,HOP!A:L,12,0)</f>
        <v>854.00</v>
      </c>
      <c r="F88" s="4" t="str">
        <f>VLOOKUP(A88,HOP!A:C,3,0)</f>
        <v>3043136</v>
      </c>
      <c r="G88" s="4">
        <f t="shared" si="4"/>
        <v>0</v>
      </c>
      <c r="H88" s="4" t="str">
        <f t="shared" si="5"/>
        <v>，3043136</v>
      </c>
      <c r="I88" s="4" t="str">
        <f>VLOOKUP(A88,HOP!A:U,21,0)</f>
        <v>直采</v>
      </c>
    </row>
    <row r="89" s="4" customFormat="1" hidden="1" spans="1:9">
      <c r="A89" s="5">
        <v>999222802276687</v>
      </c>
      <c r="B89" s="6">
        <v>44976</v>
      </c>
      <c r="C89" s="6">
        <v>44978</v>
      </c>
      <c r="D89" s="4">
        <v>854</v>
      </c>
      <c r="E89" s="4" t="str">
        <f>VLOOKUP(A89,HOP!A:L,12,0)</f>
        <v>854.00</v>
      </c>
      <c r="F89" s="4" t="str">
        <f>VLOOKUP(A89,HOP!A:C,3,0)</f>
        <v>3043146</v>
      </c>
      <c r="G89" s="4">
        <f t="shared" si="4"/>
        <v>0</v>
      </c>
      <c r="H89" s="4" t="str">
        <f t="shared" si="5"/>
        <v>，3043146</v>
      </c>
      <c r="I89" s="4" t="str">
        <f>VLOOKUP(A89,HOP!A:U,21,0)</f>
        <v>直采</v>
      </c>
    </row>
    <row r="90" s="4" customFormat="1" hidden="1" spans="1:9">
      <c r="A90" s="5">
        <v>999222804533317</v>
      </c>
      <c r="B90" s="6">
        <v>44976</v>
      </c>
      <c r="C90" s="6">
        <v>44978</v>
      </c>
      <c r="D90" s="4">
        <v>3476</v>
      </c>
      <c r="E90" s="4" t="str">
        <f>VLOOKUP(A90,HOP!A:L,12,0)</f>
        <v>3476.00</v>
      </c>
      <c r="F90" s="4" t="str">
        <f>VLOOKUP(A90,HOP!A:C,3,0)</f>
        <v>3043626</v>
      </c>
      <c r="G90" s="4">
        <f t="shared" si="4"/>
        <v>0</v>
      </c>
      <c r="H90" s="4" t="str">
        <f t="shared" si="5"/>
        <v>，3043626</v>
      </c>
      <c r="I90" s="4" t="str">
        <f>VLOOKUP(A90,HOP!A:U,21,0)</f>
        <v>直采</v>
      </c>
    </row>
    <row r="91" s="4" customFormat="1" hidden="1" spans="1:9">
      <c r="A91" s="5">
        <v>999222807745741</v>
      </c>
      <c r="B91" s="6">
        <v>44976</v>
      </c>
      <c r="C91" s="6">
        <v>44978</v>
      </c>
      <c r="D91" s="4">
        <v>1196</v>
      </c>
      <c r="E91" s="4" t="str">
        <f>VLOOKUP(A91,HOP!A:L,12,0)</f>
        <v>1196.00</v>
      </c>
      <c r="F91" s="4" t="str">
        <f>VLOOKUP(A91,HOP!A:C,3,0)</f>
        <v>3044063</v>
      </c>
      <c r="G91" s="4">
        <f t="shared" si="4"/>
        <v>0</v>
      </c>
      <c r="H91" s="4" t="str">
        <f t="shared" si="5"/>
        <v>，3044063</v>
      </c>
      <c r="I91" s="4" t="str">
        <f>VLOOKUP(A91,HOP!A:U,21,0)</f>
        <v>直采</v>
      </c>
    </row>
    <row r="92" s="4" customFormat="1" hidden="1" spans="1:9">
      <c r="A92" s="5">
        <v>999222810616978</v>
      </c>
      <c r="B92" s="6">
        <v>44976</v>
      </c>
      <c r="C92" s="6">
        <v>44978</v>
      </c>
      <c r="D92" s="4">
        <v>1296</v>
      </c>
      <c r="E92" s="4" t="str">
        <f>VLOOKUP(A92,HOP!A:L,12,0)</f>
        <v>1296.00</v>
      </c>
      <c r="F92" s="4" t="str">
        <f>VLOOKUP(A92,HOP!A:C,3,0)</f>
        <v>3044634</v>
      </c>
      <c r="G92" s="4">
        <f t="shared" si="4"/>
        <v>0</v>
      </c>
      <c r="H92" s="4" t="str">
        <f t="shared" si="5"/>
        <v>，3044634</v>
      </c>
      <c r="I92" s="4" t="str">
        <f>VLOOKUP(A92,HOP!A:U,21,0)</f>
        <v>直采</v>
      </c>
    </row>
    <row r="93" s="4" customFormat="1" hidden="1" spans="1:9">
      <c r="A93" s="5">
        <v>999222811403264</v>
      </c>
      <c r="B93" s="6">
        <v>44977</v>
      </c>
      <c r="C93" s="6">
        <v>44978</v>
      </c>
      <c r="D93" s="4">
        <v>1984</v>
      </c>
      <c r="E93" s="4" t="str">
        <f>VLOOKUP(A93,HOP!A:L,12,0)</f>
        <v>1984.00</v>
      </c>
      <c r="F93" s="4" t="str">
        <f>VLOOKUP(A93,HOP!A:C,3,0)</f>
        <v>3044764</v>
      </c>
      <c r="G93" s="4">
        <f t="shared" si="4"/>
        <v>0</v>
      </c>
      <c r="H93" s="4" t="str">
        <f t="shared" si="5"/>
        <v>，3044764</v>
      </c>
      <c r="I93" s="4" t="str">
        <f>VLOOKUP(A93,HOP!A:U,21,0)</f>
        <v>直采</v>
      </c>
    </row>
    <row r="94" s="4" customFormat="1" hidden="1" spans="1:9">
      <c r="A94" s="5">
        <v>999222813204635</v>
      </c>
      <c r="B94" s="6">
        <v>44977</v>
      </c>
      <c r="C94" s="6">
        <v>44978</v>
      </c>
      <c r="D94" s="4">
        <v>274</v>
      </c>
      <c r="E94" s="4" t="str">
        <f>VLOOKUP(A94,HOP!A:L,12,0)</f>
        <v>274.00</v>
      </c>
      <c r="F94" s="4" t="str">
        <f>VLOOKUP(A94,HOP!A:C,3,0)</f>
        <v>3045165</v>
      </c>
      <c r="G94" s="4">
        <f t="shared" si="4"/>
        <v>0</v>
      </c>
      <c r="H94" s="4" t="str">
        <f t="shared" si="5"/>
        <v>，3045165</v>
      </c>
      <c r="I94" s="4" t="str">
        <f>VLOOKUP(A94,HOP!A:U,21,0)</f>
        <v>直采</v>
      </c>
    </row>
    <row r="95" s="4" customFormat="1" hidden="1" spans="1:9">
      <c r="A95" s="5">
        <v>999222812156117</v>
      </c>
      <c r="B95" s="6">
        <v>44976</v>
      </c>
      <c r="C95" s="6">
        <v>44978</v>
      </c>
      <c r="D95" s="4">
        <v>666</v>
      </c>
      <c r="E95" s="4" t="str">
        <f>VLOOKUP(A95,HOP!A:L,12,0)</f>
        <v>666.00</v>
      </c>
      <c r="F95" s="4" t="str">
        <f>VLOOKUP(A95,HOP!A:C,3,0)</f>
        <v>3044932</v>
      </c>
      <c r="G95" s="4">
        <f t="shared" si="4"/>
        <v>0</v>
      </c>
      <c r="H95" s="4" t="str">
        <f t="shared" si="5"/>
        <v>，3044932</v>
      </c>
      <c r="I95" s="4" t="str">
        <f>VLOOKUP(A95,HOP!A:U,21,0)</f>
        <v>直采</v>
      </c>
    </row>
    <row r="96" s="4" customFormat="1" hidden="1" spans="1:9">
      <c r="A96" s="5">
        <v>999222814518895</v>
      </c>
      <c r="B96" s="6">
        <v>44977</v>
      </c>
      <c r="C96" s="6">
        <v>44978</v>
      </c>
      <c r="D96" s="4">
        <v>788</v>
      </c>
      <c r="E96" s="4" t="str">
        <f>VLOOKUP(A96,HOP!A:L,12,0)</f>
        <v>788.00</v>
      </c>
      <c r="F96" s="4" t="str">
        <f>VLOOKUP(A96,HOP!A:C,3,0)</f>
        <v>3045478</v>
      </c>
      <c r="G96" s="4">
        <f t="shared" si="4"/>
        <v>0</v>
      </c>
      <c r="H96" s="4" t="str">
        <f t="shared" si="5"/>
        <v>，3045478</v>
      </c>
      <c r="I96" s="4" t="str">
        <f>VLOOKUP(A96,HOP!A:U,21,0)</f>
        <v>直采</v>
      </c>
    </row>
    <row r="97" s="4" customFormat="1" hidden="1" spans="1:9">
      <c r="A97" s="5">
        <v>999222814869206</v>
      </c>
      <c r="B97" s="6">
        <v>44976</v>
      </c>
      <c r="C97" s="6">
        <v>44978</v>
      </c>
      <c r="D97" s="4">
        <v>1074</v>
      </c>
      <c r="E97" s="4" t="str">
        <f>VLOOKUP(A97,HOP!A:L,12,0)</f>
        <v>1074.00</v>
      </c>
      <c r="F97" s="4" t="str">
        <f>VLOOKUP(A97,HOP!A:C,3,0)</f>
        <v>3045562</v>
      </c>
      <c r="G97" s="4">
        <f t="shared" si="4"/>
        <v>0</v>
      </c>
      <c r="H97" s="4" t="str">
        <f t="shared" si="5"/>
        <v>，3045562</v>
      </c>
      <c r="I97" s="4" t="str">
        <f>VLOOKUP(A97,HOP!A:U,21,0)</f>
        <v>直采</v>
      </c>
    </row>
    <row r="98" s="4" customFormat="1" hidden="1" spans="1:9">
      <c r="A98" s="5">
        <v>999222815359078</v>
      </c>
      <c r="B98" s="6">
        <v>44977</v>
      </c>
      <c r="C98" s="6">
        <v>44978</v>
      </c>
      <c r="D98" s="4">
        <v>805</v>
      </c>
      <c r="E98" s="4" t="str">
        <f>VLOOKUP(A98,HOP!A:L,12,0)</f>
        <v>805.00</v>
      </c>
      <c r="F98" s="4" t="str">
        <f>VLOOKUP(A98,HOP!A:C,3,0)</f>
        <v>3045673</v>
      </c>
      <c r="G98" s="4">
        <f t="shared" si="4"/>
        <v>0</v>
      </c>
      <c r="H98" s="4" t="str">
        <f t="shared" si="5"/>
        <v>，3045673</v>
      </c>
      <c r="I98" s="4" t="str">
        <f>VLOOKUP(A98,HOP!A:U,21,0)</f>
        <v>直采</v>
      </c>
    </row>
    <row r="99" s="4" customFormat="1" hidden="1" spans="1:9">
      <c r="A99" s="5">
        <v>999222816400714</v>
      </c>
      <c r="B99" s="6">
        <v>44976</v>
      </c>
      <c r="C99" s="6">
        <v>44978</v>
      </c>
      <c r="D99" s="4">
        <v>1112</v>
      </c>
      <c r="E99" s="4" t="str">
        <f>VLOOKUP(A99,HOP!A:L,12,0)</f>
        <v>1112.00</v>
      </c>
      <c r="F99" s="4" t="str">
        <f>VLOOKUP(A99,HOP!A:C,3,0)</f>
        <v>3045967</v>
      </c>
      <c r="G99" s="4">
        <f t="shared" ref="G99:G118" si="6">D99-E99</f>
        <v>0</v>
      </c>
      <c r="H99" s="4" t="str">
        <f t="shared" ref="H99:H118" si="7">$H$1&amp;F99</f>
        <v>，3045967</v>
      </c>
      <c r="I99" s="4" t="str">
        <f>VLOOKUP(A99,HOP!A:U,21,0)</f>
        <v>直采</v>
      </c>
    </row>
    <row r="100" s="4" customFormat="1" hidden="1" spans="1:9">
      <c r="A100" s="5">
        <v>999222816760673</v>
      </c>
      <c r="B100" s="6">
        <v>44977</v>
      </c>
      <c r="C100" s="6">
        <v>44978</v>
      </c>
      <c r="D100" s="4">
        <v>805</v>
      </c>
      <c r="E100" s="4" t="str">
        <f>VLOOKUP(A100,HOP!A:L,12,0)</f>
        <v>805.00</v>
      </c>
      <c r="F100" s="4" t="str">
        <f>VLOOKUP(A100,HOP!A:C,3,0)</f>
        <v>3046083</v>
      </c>
      <c r="G100" s="4">
        <f t="shared" si="6"/>
        <v>0</v>
      </c>
      <c r="H100" s="4" t="str">
        <f t="shared" si="7"/>
        <v>，3046083</v>
      </c>
      <c r="I100" s="4" t="str">
        <f>VLOOKUP(A100,HOP!A:U,21,0)</f>
        <v>直采</v>
      </c>
    </row>
    <row r="101" s="4" customFormat="1" hidden="1" spans="1:9">
      <c r="A101" s="5">
        <v>999222818453829</v>
      </c>
      <c r="B101" s="6">
        <v>44977</v>
      </c>
      <c r="C101" s="6">
        <v>44978</v>
      </c>
      <c r="D101" s="4">
        <v>148</v>
      </c>
      <c r="E101" s="4" t="str">
        <f>VLOOKUP(A101,HOP!A:L,12,0)</f>
        <v>148.00</v>
      </c>
      <c r="F101" s="4" t="str">
        <f>VLOOKUP(A101,HOP!A:C,3,0)</f>
        <v>3046641</v>
      </c>
      <c r="G101" s="4">
        <f t="shared" si="6"/>
        <v>0</v>
      </c>
      <c r="H101" s="4" t="str">
        <f t="shared" si="7"/>
        <v>，3046641</v>
      </c>
      <c r="I101" s="4" t="str">
        <f>VLOOKUP(A101,HOP!A:U,21,0)</f>
        <v>直采</v>
      </c>
    </row>
    <row r="102" s="4" customFormat="1" hidden="1" spans="1:9">
      <c r="A102" s="5">
        <v>999222819643883</v>
      </c>
      <c r="B102" s="6">
        <v>44977</v>
      </c>
      <c r="C102" s="6">
        <v>44978</v>
      </c>
      <c r="D102" s="4">
        <v>1093</v>
      </c>
      <c r="E102" s="4" t="str">
        <f>VLOOKUP(A102,HOP!A:L,12,0)</f>
        <v>1093.00</v>
      </c>
      <c r="F102" s="4" t="str">
        <f>VLOOKUP(A102,HOP!A:C,3,0)</f>
        <v>3047115</v>
      </c>
      <c r="G102" s="4">
        <f t="shared" si="6"/>
        <v>0</v>
      </c>
      <c r="H102" s="4" t="str">
        <f t="shared" si="7"/>
        <v>，3047115</v>
      </c>
      <c r="I102" s="4" t="str">
        <f>VLOOKUP(A102,HOP!A:U,21,0)</f>
        <v>直采</v>
      </c>
    </row>
    <row r="103" s="4" customFormat="1" hidden="1" spans="1:9">
      <c r="A103" s="5">
        <v>999222819990212</v>
      </c>
      <c r="B103" s="6">
        <v>44977</v>
      </c>
      <c r="C103" s="6">
        <v>44978</v>
      </c>
      <c r="D103" s="4">
        <v>1009</v>
      </c>
      <c r="E103" s="4" t="str">
        <f>VLOOKUP(A103,HOP!A:L,12,0)</f>
        <v>1009.00</v>
      </c>
      <c r="F103" s="4" t="str">
        <f>VLOOKUP(A103,HOP!A:C,3,0)</f>
        <v>3047320</v>
      </c>
      <c r="G103" s="4">
        <f t="shared" si="6"/>
        <v>0</v>
      </c>
      <c r="H103" s="4" t="str">
        <f t="shared" si="7"/>
        <v>，3047320</v>
      </c>
      <c r="I103" s="4" t="str">
        <f>VLOOKUP(A103,HOP!A:U,21,0)</f>
        <v>直采</v>
      </c>
    </row>
    <row r="104" s="4" customFormat="1" hidden="1" spans="1:9">
      <c r="A104" s="5">
        <v>999222820424021</v>
      </c>
      <c r="B104" s="6">
        <v>44977</v>
      </c>
      <c r="C104" s="6">
        <v>44978</v>
      </c>
      <c r="D104" s="4">
        <v>822</v>
      </c>
      <c r="E104" s="4" t="str">
        <f>VLOOKUP(A104,HOP!A:L,12,0)</f>
        <v>822.00</v>
      </c>
      <c r="F104" s="4" t="str">
        <f>VLOOKUP(A104,HOP!A:C,3,0)</f>
        <v>3047473</v>
      </c>
      <c r="G104" s="4">
        <f t="shared" si="6"/>
        <v>0</v>
      </c>
      <c r="H104" s="4" t="str">
        <f t="shared" si="7"/>
        <v>，3047473</v>
      </c>
      <c r="I104" s="4" t="str">
        <f>VLOOKUP(A104,HOP!A:U,21,0)</f>
        <v>直采</v>
      </c>
    </row>
    <row r="105" s="4" customFormat="1" hidden="1" spans="1:9">
      <c r="A105" s="5">
        <v>999222822227928</v>
      </c>
      <c r="B105" s="6">
        <v>44977</v>
      </c>
      <c r="C105" s="6">
        <v>44978</v>
      </c>
      <c r="D105" s="4">
        <v>383</v>
      </c>
      <c r="E105" s="4" t="str">
        <f>VLOOKUP(A105,HOP!A:L,12,0)</f>
        <v>383.00</v>
      </c>
      <c r="F105" s="4" t="str">
        <f>VLOOKUP(A105,HOP!A:C,3,0)</f>
        <v>3047703</v>
      </c>
      <c r="G105" s="4">
        <f t="shared" si="6"/>
        <v>0</v>
      </c>
      <c r="H105" s="4" t="str">
        <f t="shared" si="7"/>
        <v>，3047703</v>
      </c>
      <c r="I105" s="4" t="str">
        <f>VLOOKUP(A105,HOP!A:U,21,0)</f>
        <v>直采</v>
      </c>
    </row>
    <row r="106" s="4" customFormat="1" hidden="1" spans="1:9">
      <c r="A106" s="5">
        <v>999222822405890</v>
      </c>
      <c r="B106" s="6">
        <v>44977</v>
      </c>
      <c r="C106" s="6">
        <v>44978</v>
      </c>
      <c r="D106" s="4">
        <v>274</v>
      </c>
      <c r="E106" s="4" t="str">
        <f>VLOOKUP(A106,HOP!A:L,12,0)</f>
        <v>274.00</v>
      </c>
      <c r="F106" s="4" t="str">
        <f>VLOOKUP(A106,HOP!A:C,3,0)</f>
        <v>3047745</v>
      </c>
      <c r="G106" s="4">
        <f t="shared" si="6"/>
        <v>0</v>
      </c>
      <c r="H106" s="4" t="str">
        <f t="shared" si="7"/>
        <v>，3047745</v>
      </c>
      <c r="I106" s="4" t="str">
        <f>VLOOKUP(A106,HOP!A:U,21,0)</f>
        <v>直采</v>
      </c>
    </row>
    <row r="107" s="4" customFormat="1" hidden="1" spans="1:9">
      <c r="A107" s="5">
        <v>999222822947817</v>
      </c>
      <c r="B107" s="6">
        <v>44977</v>
      </c>
      <c r="C107" s="6">
        <v>44978</v>
      </c>
      <c r="D107" s="4">
        <v>660</v>
      </c>
      <c r="E107" s="4" t="str">
        <f>VLOOKUP(A107,HOP!A:L,12,0)</f>
        <v>660.00</v>
      </c>
      <c r="F107" s="4" t="str">
        <f>VLOOKUP(A107,HOP!A:C,3,0)</f>
        <v>3047803</v>
      </c>
      <c r="G107" s="4">
        <f t="shared" si="6"/>
        <v>0</v>
      </c>
      <c r="H107" s="4" t="str">
        <f t="shared" si="7"/>
        <v>，3047803</v>
      </c>
      <c r="I107" s="4" t="str">
        <f>VLOOKUP(A107,HOP!A:U,21,0)</f>
        <v>直采</v>
      </c>
    </row>
    <row r="108" s="4" customFormat="1" hidden="1" spans="1:9">
      <c r="A108" s="5">
        <v>999222823297399</v>
      </c>
      <c r="B108" s="6">
        <v>44977</v>
      </c>
      <c r="C108" s="6">
        <v>44978</v>
      </c>
      <c r="D108" s="4">
        <v>383</v>
      </c>
      <c r="E108" s="4" t="str">
        <f>VLOOKUP(A108,HOP!A:L,12,0)</f>
        <v>383.00</v>
      </c>
      <c r="F108" s="4" t="str">
        <f>VLOOKUP(A108,HOP!A:C,3,0)</f>
        <v>3047837</v>
      </c>
      <c r="G108" s="4">
        <f t="shared" si="6"/>
        <v>0</v>
      </c>
      <c r="H108" s="4" t="str">
        <f t="shared" si="7"/>
        <v>，3047837</v>
      </c>
      <c r="I108" s="4" t="str">
        <f>VLOOKUP(A108,HOP!A:U,21,0)</f>
        <v>直采</v>
      </c>
    </row>
    <row r="109" s="4" customFormat="1" hidden="1" spans="1:9">
      <c r="A109" s="5">
        <v>999222825914558</v>
      </c>
      <c r="B109" s="6">
        <v>44977</v>
      </c>
      <c r="C109" s="6">
        <v>44978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999222825987816</v>
      </c>
      <c r="B110" s="6">
        <v>44977</v>
      </c>
      <c r="C110" s="6">
        <v>44978</v>
      </c>
      <c r="D110" s="4">
        <v>383</v>
      </c>
      <c r="E110" s="4" t="str">
        <f>VLOOKUP(A110,HOP!A:L,12,0)</f>
        <v>383.00</v>
      </c>
      <c r="F110" s="4" t="str">
        <f>VLOOKUP(A110,HOP!A:C,3,0)</f>
        <v>3048055</v>
      </c>
      <c r="G110" s="4">
        <f t="shared" si="6"/>
        <v>0</v>
      </c>
      <c r="H110" s="4" t="str">
        <f t="shared" si="7"/>
        <v>，3048055</v>
      </c>
      <c r="I110" s="4" t="str">
        <f>VLOOKUP(A110,HOP!A:U,21,0)</f>
        <v>直采</v>
      </c>
    </row>
    <row r="111" s="4" customFormat="1" hidden="1" spans="1:9">
      <c r="A111" s="5">
        <v>999222826120904</v>
      </c>
      <c r="B111" s="6">
        <v>44977</v>
      </c>
      <c r="C111" s="6">
        <v>44978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hidden="1" spans="1:9">
      <c r="A112" s="5">
        <v>999222827785841</v>
      </c>
      <c r="B112" s="6">
        <v>44977</v>
      </c>
      <c r="C112" s="6">
        <v>44978</v>
      </c>
      <c r="D112" s="4">
        <v>427</v>
      </c>
      <c r="E112" s="4" t="str">
        <f>VLOOKUP(A112,HOP!A:L,12,0)</f>
        <v>427.00</v>
      </c>
      <c r="F112" s="4" t="str">
        <f>VLOOKUP(A112,HOP!A:C,3,0)</f>
        <v>3048299</v>
      </c>
      <c r="G112" s="4">
        <f t="shared" si="6"/>
        <v>0</v>
      </c>
      <c r="H112" s="4" t="str">
        <f t="shared" si="7"/>
        <v>，3048299</v>
      </c>
      <c r="I112" s="4" t="str">
        <f>VLOOKUP(A112,HOP!A:U,21,0)</f>
        <v>直采</v>
      </c>
    </row>
    <row r="113" s="4" customFormat="1" hidden="1" spans="1:9">
      <c r="A113" s="5">
        <v>999222828054161</v>
      </c>
      <c r="B113" s="6">
        <v>44977</v>
      </c>
      <c r="C113" s="6">
        <v>44978</v>
      </c>
      <c r="D113" s="4">
        <v>839</v>
      </c>
      <c r="E113" s="4" t="str">
        <f>VLOOKUP(A113,HOP!A:L,12,0)</f>
        <v>839.00</v>
      </c>
      <c r="F113" s="4" t="str">
        <f>VLOOKUP(A113,HOP!A:C,3,0)</f>
        <v>3048342</v>
      </c>
      <c r="G113" s="4">
        <f t="shared" si="6"/>
        <v>0</v>
      </c>
      <c r="H113" s="4" t="str">
        <f t="shared" si="7"/>
        <v>，3048342</v>
      </c>
      <c r="I113" s="4" t="str">
        <f>VLOOKUP(A113,HOP!A:U,21,0)</f>
        <v>直采</v>
      </c>
    </row>
    <row r="114" s="4" customFormat="1" hidden="1" spans="1:9">
      <c r="A114" s="5">
        <v>999222829479625</v>
      </c>
      <c r="B114" s="6">
        <v>44977</v>
      </c>
      <c r="C114" s="6">
        <v>44978</v>
      </c>
      <c r="D114" s="4">
        <v>556</v>
      </c>
      <c r="E114" s="4" t="str">
        <f>VLOOKUP(A114,HOP!A:L,12,0)</f>
        <v>556.00</v>
      </c>
      <c r="F114" s="4" t="str">
        <f>VLOOKUP(A114,HOP!A:C,3,0)</f>
        <v>3048628</v>
      </c>
      <c r="G114" s="4">
        <f t="shared" si="6"/>
        <v>0</v>
      </c>
      <c r="H114" s="4" t="str">
        <f t="shared" si="7"/>
        <v>，3048628</v>
      </c>
      <c r="I114" s="4" t="str">
        <f>VLOOKUP(A114,HOP!A:U,21,0)</f>
        <v>直采</v>
      </c>
    </row>
    <row r="115" s="4" customFormat="1" hidden="1" spans="1:9">
      <c r="A115" s="5">
        <v>999222829885749</v>
      </c>
      <c r="B115" s="6">
        <v>44977</v>
      </c>
      <c r="C115" s="6">
        <v>44978</v>
      </c>
      <c r="D115" s="4">
        <v>427</v>
      </c>
      <c r="E115" s="4" t="str">
        <f>VLOOKUP(A115,HOP!A:L,12,0)</f>
        <v>427.00</v>
      </c>
      <c r="F115" s="4" t="str">
        <f>VLOOKUP(A115,HOP!A:C,3,0)</f>
        <v>3048711</v>
      </c>
      <c r="G115" s="4">
        <f t="shared" si="6"/>
        <v>0</v>
      </c>
      <c r="H115" s="4" t="str">
        <f t="shared" si="7"/>
        <v>，3048711</v>
      </c>
      <c r="I115" s="4" t="str">
        <f>VLOOKUP(A115,HOP!A:U,21,0)</f>
        <v>直采</v>
      </c>
    </row>
    <row r="116" s="4" customFormat="1" hidden="1" spans="1:9">
      <c r="A116" s="5">
        <v>999222830484057</v>
      </c>
      <c r="B116" s="6">
        <v>44977</v>
      </c>
      <c r="C116" s="6">
        <v>44978</v>
      </c>
      <c r="D116" s="4">
        <v>1220</v>
      </c>
      <c r="E116" s="4" t="str">
        <f>VLOOKUP(A116,HOP!A:L,12,0)</f>
        <v>1220.00</v>
      </c>
      <c r="F116" s="4" t="str">
        <f>VLOOKUP(A116,HOP!A:C,3,0)</f>
        <v>3048807</v>
      </c>
      <c r="G116" s="4">
        <f t="shared" si="6"/>
        <v>0</v>
      </c>
      <c r="H116" s="4" t="str">
        <f t="shared" si="7"/>
        <v>，3048807</v>
      </c>
      <c r="I116" s="4" t="str">
        <f>VLOOKUP(A116,HOP!A:U,21,0)</f>
        <v>直采</v>
      </c>
    </row>
    <row r="117" s="4" customFormat="1" hidden="1" spans="1:9">
      <c r="A117" s="5">
        <v>999222830879664</v>
      </c>
      <c r="B117" s="6">
        <v>44977</v>
      </c>
      <c r="C117" s="6">
        <v>44978</v>
      </c>
      <c r="D117" s="4">
        <v>323</v>
      </c>
      <c r="E117" s="4" t="str">
        <f>VLOOKUP(A117,HOP!A:L,12,0)</f>
        <v>323.00</v>
      </c>
      <c r="F117" s="4" t="str">
        <f>VLOOKUP(A117,HOP!A:C,3,0)</f>
        <v>3048880</v>
      </c>
      <c r="G117" s="4">
        <f t="shared" si="6"/>
        <v>0</v>
      </c>
      <c r="H117" s="4" t="str">
        <f t="shared" si="7"/>
        <v>，3048880</v>
      </c>
      <c r="I117" s="4" t="str">
        <f>VLOOKUP(A117,HOP!A:U,21,0)</f>
        <v>直采</v>
      </c>
    </row>
    <row r="118" s="4" customFormat="1" hidden="1" spans="1:9">
      <c r="A118" s="5">
        <v>999222831706422</v>
      </c>
      <c r="B118" s="6">
        <v>44977</v>
      </c>
      <c r="C118" s="6">
        <v>44978</v>
      </c>
      <c r="D118" s="4">
        <v>346</v>
      </c>
      <c r="E118" s="4" t="str">
        <f>VLOOKUP(A118,HOP!A:L,12,0)</f>
        <v>346.00</v>
      </c>
      <c r="F118" s="4" t="str">
        <f>VLOOKUP(A118,HOP!A:C,3,0)</f>
        <v>3049011</v>
      </c>
      <c r="G118" s="4">
        <f t="shared" si="6"/>
        <v>0</v>
      </c>
      <c r="H118" s="4" t="str">
        <f t="shared" si="7"/>
        <v>，3049011</v>
      </c>
      <c r="I118" s="4" t="str">
        <f>VLOOKUP(A118,HOP!A:U,21,0)</f>
        <v>直采</v>
      </c>
    </row>
    <row r="120" spans="4:4">
      <c r="D120" s="4">
        <f>SUM(D2:D119)</f>
        <v>201871</v>
      </c>
    </row>
    <row r="125" spans="1:4">
      <c r="A125" s="4" t="s">
        <v>646</v>
      </c>
      <c r="C125" s="4">
        <v>201621</v>
      </c>
      <c r="D125" s="4">
        <v>228769.69</v>
      </c>
    </row>
    <row r="126" spans="1:4">
      <c r="A126" s="4" t="s">
        <v>647</v>
      </c>
      <c r="C126" s="4">
        <v>250</v>
      </c>
      <c r="D126" s="4">
        <v>283.66</v>
      </c>
    </row>
    <row r="127" spans="1:4">
      <c r="A127" s="4" t="s">
        <v>648</v>
      </c>
      <c r="C127" s="4">
        <f>SUBTOTAL(9,C125:C126)</f>
        <v>201871</v>
      </c>
      <c r="D127" s="4">
        <f>SUBTOTAL(9,D125:D126)</f>
        <v>229053.35</v>
      </c>
    </row>
    <row r="128" spans="1:1">
      <c r="A128" s="4" t="s">
        <v>649</v>
      </c>
    </row>
  </sheetData>
  <autoFilter ref="A1:X118">
    <filterColumn colId="3">
      <filters>
        <filter val="700"/>
        <filter val="1000"/>
        <filter val="2300"/>
        <filter val="2400"/>
        <filter val="3003"/>
        <filter val="805"/>
        <filter val="1306"/>
        <filter val="507"/>
        <filter val="508"/>
        <filter val="6208"/>
        <filter val="1009"/>
        <filter val="410"/>
        <filter val="1910"/>
        <filter val="2010"/>
        <filter val="1112"/>
        <filter val="820"/>
        <filter val="1220"/>
        <filter val="4120"/>
        <filter val="10720"/>
        <filter val="421"/>
        <filter val="422"/>
        <filter val="822"/>
        <filter val="1122"/>
        <filter val="323"/>
        <filter val="1026"/>
        <filter val="3026"/>
        <filter val="427"/>
        <filter val="2429"/>
        <filter val="531"/>
        <filter val="332"/>
        <filter val="432"/>
        <filter val="732"/>
        <filter val="1232"/>
        <filter val="1632"/>
        <filter val="2734"/>
        <filter val="135"/>
        <filter val="436"/>
        <filter val="3738"/>
        <filter val="839"/>
        <filter val="540"/>
        <filter val="740"/>
        <filter val="2640"/>
        <filter val="842"/>
        <filter val="5045"/>
        <filter val="346"/>
        <filter val="446"/>
        <filter val="746"/>
        <filter val="148"/>
        <filter val="250"/>
        <filter val="2652"/>
        <filter val="854"/>
        <filter val="556"/>
        <filter val="2056"/>
        <filter val="1058"/>
        <filter val="1458"/>
        <filter val="660"/>
        <filter val="561"/>
        <filter val="2464"/>
        <filter val="1165"/>
        <filter val="3365"/>
        <filter val="666"/>
        <filter val="968"/>
        <filter val="4470"/>
        <filter val="271"/>
        <filter val="4372"/>
        <filter val="7072"/>
        <filter val="274"/>
        <filter val="374"/>
        <filter val="1074"/>
        <filter val="875"/>
        <filter val="1676"/>
        <filter val="3476"/>
        <filter val="1778"/>
        <filter val="780"/>
        <filter val="2980"/>
        <filter val="281"/>
        <filter val="3281"/>
        <filter val="4181"/>
        <filter val="383"/>
        <filter val="483"/>
        <filter val="1684"/>
        <filter val="1984"/>
        <filter val="2884"/>
        <filter val="10784"/>
        <filter val="285"/>
        <filter val="886"/>
        <filter val="488"/>
        <filter val="788"/>
        <filter val="5992"/>
        <filter val="1093"/>
        <filter val="1495"/>
        <filter val="3495"/>
        <filter val="1196"/>
        <filter val="1296"/>
        <filter val="2596"/>
        <filter val="3496"/>
        <filter val="8096"/>
        <filter val="2698"/>
        <filter val="55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650</v>
      </c>
      <c r="B1" s="2" t="s">
        <v>651</v>
      </c>
      <c r="C1" s="2" t="s">
        <v>652</v>
      </c>
      <c r="D1" s="2" t="s">
        <v>653</v>
      </c>
      <c r="E1" s="2" t="s">
        <v>13</v>
      </c>
      <c r="F1" s="2" t="s">
        <v>5</v>
      </c>
      <c r="G1" s="2" t="s">
        <v>6</v>
      </c>
      <c r="H1" s="2" t="s">
        <v>654</v>
      </c>
      <c r="I1" s="2" t="s">
        <v>655</v>
      </c>
      <c r="J1" s="2" t="s">
        <v>656</v>
      </c>
      <c r="K1" s="2" t="s">
        <v>657</v>
      </c>
      <c r="L1" s="2" t="s">
        <v>658</v>
      </c>
      <c r="M1" s="2" t="s">
        <v>659</v>
      </c>
      <c r="N1" s="2" t="s">
        <v>660</v>
      </c>
      <c r="O1" s="2" t="s">
        <v>661</v>
      </c>
      <c r="P1" s="2" t="s">
        <v>662</v>
      </c>
      <c r="Q1" s="2" t="s">
        <v>663</v>
      </c>
      <c r="R1" s="2" t="s">
        <v>664</v>
      </c>
      <c r="S1" s="2" t="s">
        <v>665</v>
      </c>
      <c r="T1" s="2" t="s">
        <v>666</v>
      </c>
      <c r="U1" s="2" t="s">
        <v>667</v>
      </c>
      <c r="V1" s="2" t="s">
        <v>668</v>
      </c>
    </row>
    <row r="2" s="1" customFormat="1" spans="1:22">
      <c r="A2" s="3">
        <v>999222831706422</v>
      </c>
      <c r="B2" s="1" t="s">
        <v>669</v>
      </c>
      <c r="C2" s="1" t="s">
        <v>670</v>
      </c>
      <c r="D2" s="1" t="s">
        <v>671</v>
      </c>
      <c r="E2" s="1" t="s">
        <v>672</v>
      </c>
      <c r="F2" s="1" t="s">
        <v>669</v>
      </c>
      <c r="G2" s="1" t="s">
        <v>673</v>
      </c>
      <c r="H2" s="1" t="s">
        <v>674</v>
      </c>
      <c r="I2" s="1" t="s">
        <v>675</v>
      </c>
      <c r="J2" s="1" t="s">
        <v>676</v>
      </c>
      <c r="K2" s="1" t="s">
        <v>675</v>
      </c>
      <c r="L2" s="1" t="s">
        <v>675</v>
      </c>
      <c r="M2" s="1" t="s">
        <v>677</v>
      </c>
      <c r="N2" s="1" t="s">
        <v>677</v>
      </c>
      <c r="O2" s="1" t="s">
        <v>678</v>
      </c>
      <c r="P2" s="1" t="s">
        <v>679</v>
      </c>
      <c r="Q2" s="1" t="s">
        <v>680</v>
      </c>
      <c r="R2" s="1" t="s">
        <v>681</v>
      </c>
      <c r="S2" s="1" t="s">
        <v>682</v>
      </c>
      <c r="T2" s="1" t="s">
        <v>683</v>
      </c>
      <c r="U2" s="1" t="s">
        <v>684</v>
      </c>
      <c r="V2" s="1" t="s">
        <v>685</v>
      </c>
    </row>
    <row r="3" s="1" customFormat="1" spans="1:22">
      <c r="A3" s="3">
        <v>999222830879664</v>
      </c>
      <c r="B3" s="1" t="s">
        <v>669</v>
      </c>
      <c r="C3" s="1" t="s">
        <v>686</v>
      </c>
      <c r="D3" s="1" t="s">
        <v>687</v>
      </c>
      <c r="E3" s="1" t="s">
        <v>688</v>
      </c>
      <c r="F3" s="1" t="s">
        <v>669</v>
      </c>
      <c r="G3" s="1" t="s">
        <v>673</v>
      </c>
      <c r="H3" s="1" t="s">
        <v>674</v>
      </c>
      <c r="I3" s="1" t="s">
        <v>689</v>
      </c>
      <c r="J3" s="1" t="s">
        <v>676</v>
      </c>
      <c r="K3" s="1" t="s">
        <v>689</v>
      </c>
      <c r="L3" s="1" t="s">
        <v>689</v>
      </c>
      <c r="M3" s="1" t="s">
        <v>677</v>
      </c>
      <c r="N3" s="1" t="s">
        <v>677</v>
      </c>
      <c r="O3" s="1" t="s">
        <v>678</v>
      </c>
      <c r="P3" s="1" t="s">
        <v>679</v>
      </c>
      <c r="Q3" s="1" t="s">
        <v>680</v>
      </c>
      <c r="R3" s="1" t="s">
        <v>690</v>
      </c>
      <c r="S3" s="1" t="s">
        <v>682</v>
      </c>
      <c r="T3" s="1" t="s">
        <v>683</v>
      </c>
      <c r="U3" s="1" t="s">
        <v>684</v>
      </c>
      <c r="V3" s="1" t="s">
        <v>685</v>
      </c>
    </row>
    <row r="4" s="1" customFormat="1" spans="1:22">
      <c r="A4" s="3">
        <v>999222830484057</v>
      </c>
      <c r="B4" s="1" t="s">
        <v>669</v>
      </c>
      <c r="C4" s="1" t="s">
        <v>691</v>
      </c>
      <c r="D4" s="1" t="s">
        <v>692</v>
      </c>
      <c r="E4" s="1" t="s">
        <v>693</v>
      </c>
      <c r="F4" s="1" t="s">
        <v>669</v>
      </c>
      <c r="G4" s="1" t="s">
        <v>673</v>
      </c>
      <c r="H4" s="1" t="s">
        <v>674</v>
      </c>
      <c r="I4" s="1" t="s">
        <v>694</v>
      </c>
      <c r="J4" s="1" t="s">
        <v>676</v>
      </c>
      <c r="K4" s="1" t="s">
        <v>694</v>
      </c>
      <c r="L4" s="1" t="s">
        <v>694</v>
      </c>
      <c r="M4" s="1" t="s">
        <v>677</v>
      </c>
      <c r="N4" s="1" t="s">
        <v>677</v>
      </c>
      <c r="O4" s="1" t="s">
        <v>678</v>
      </c>
      <c r="P4" s="1" t="s">
        <v>679</v>
      </c>
      <c r="Q4" s="1" t="s">
        <v>680</v>
      </c>
      <c r="R4" s="1" t="s">
        <v>695</v>
      </c>
      <c r="S4" s="1" t="s">
        <v>682</v>
      </c>
      <c r="T4" s="1" t="s">
        <v>683</v>
      </c>
      <c r="U4" s="1" t="s">
        <v>684</v>
      </c>
      <c r="V4" s="1" t="s">
        <v>696</v>
      </c>
    </row>
    <row r="5" s="1" customFormat="1" spans="1:22">
      <c r="A5" s="3">
        <v>999222829885749</v>
      </c>
      <c r="B5" s="1" t="s">
        <v>669</v>
      </c>
      <c r="C5" s="1" t="s">
        <v>697</v>
      </c>
      <c r="D5" s="1" t="s">
        <v>698</v>
      </c>
      <c r="E5" s="1" t="s">
        <v>699</v>
      </c>
      <c r="F5" s="1" t="s">
        <v>669</v>
      </c>
      <c r="G5" s="1" t="s">
        <v>673</v>
      </c>
      <c r="H5" s="1" t="s">
        <v>674</v>
      </c>
      <c r="I5" s="1" t="s">
        <v>700</v>
      </c>
      <c r="J5" s="1" t="s">
        <v>676</v>
      </c>
      <c r="K5" s="1" t="s">
        <v>700</v>
      </c>
      <c r="L5" s="1" t="s">
        <v>700</v>
      </c>
      <c r="M5" s="1" t="s">
        <v>677</v>
      </c>
      <c r="N5" s="1" t="s">
        <v>677</v>
      </c>
      <c r="O5" s="1" t="s">
        <v>678</v>
      </c>
      <c r="P5" s="1" t="s">
        <v>679</v>
      </c>
      <c r="Q5" s="1" t="s">
        <v>680</v>
      </c>
      <c r="R5" s="1" t="s">
        <v>701</v>
      </c>
      <c r="S5" s="1" t="s">
        <v>682</v>
      </c>
      <c r="T5" s="1" t="s">
        <v>683</v>
      </c>
      <c r="U5" s="1" t="s">
        <v>684</v>
      </c>
      <c r="V5" s="1" t="s">
        <v>696</v>
      </c>
    </row>
    <row r="6" s="1" customFormat="1" spans="1:22">
      <c r="A6" s="3">
        <v>999222829479625</v>
      </c>
      <c r="B6" s="1" t="s">
        <v>669</v>
      </c>
      <c r="C6" s="1" t="s">
        <v>702</v>
      </c>
      <c r="D6" s="1" t="s">
        <v>703</v>
      </c>
      <c r="E6" s="1" t="s">
        <v>704</v>
      </c>
      <c r="F6" s="1" t="s">
        <v>669</v>
      </c>
      <c r="G6" s="1" t="s">
        <v>673</v>
      </c>
      <c r="H6" s="1" t="s">
        <v>674</v>
      </c>
      <c r="I6" s="1" t="s">
        <v>705</v>
      </c>
      <c r="J6" s="1" t="s">
        <v>676</v>
      </c>
      <c r="K6" s="1" t="s">
        <v>705</v>
      </c>
      <c r="L6" s="1" t="s">
        <v>705</v>
      </c>
      <c r="M6" s="1" t="s">
        <v>677</v>
      </c>
      <c r="N6" s="1" t="s">
        <v>677</v>
      </c>
      <c r="O6" s="1" t="s">
        <v>678</v>
      </c>
      <c r="P6" s="1" t="s">
        <v>679</v>
      </c>
      <c r="Q6" s="1" t="s">
        <v>680</v>
      </c>
      <c r="R6" s="1" t="s">
        <v>706</v>
      </c>
      <c r="S6" s="1" t="s">
        <v>682</v>
      </c>
      <c r="T6" s="1" t="s">
        <v>683</v>
      </c>
      <c r="U6" s="1" t="s">
        <v>684</v>
      </c>
      <c r="V6" s="1" t="s">
        <v>696</v>
      </c>
    </row>
    <row r="7" s="1" customFormat="1" spans="1:22">
      <c r="A7" s="3">
        <v>999222828054161</v>
      </c>
      <c r="B7" s="1" t="s">
        <v>669</v>
      </c>
      <c r="C7" s="1" t="s">
        <v>707</v>
      </c>
      <c r="D7" s="1" t="s">
        <v>708</v>
      </c>
      <c r="E7" s="1" t="s">
        <v>709</v>
      </c>
      <c r="F7" s="1" t="s">
        <v>669</v>
      </c>
      <c r="G7" s="1" t="s">
        <v>673</v>
      </c>
      <c r="H7" s="1" t="s">
        <v>674</v>
      </c>
      <c r="I7" s="1" t="s">
        <v>710</v>
      </c>
      <c r="J7" s="1" t="s">
        <v>676</v>
      </c>
      <c r="K7" s="1" t="s">
        <v>710</v>
      </c>
      <c r="L7" s="1" t="s">
        <v>710</v>
      </c>
      <c r="M7" s="1" t="s">
        <v>677</v>
      </c>
      <c r="N7" s="1" t="s">
        <v>677</v>
      </c>
      <c r="O7" s="1" t="s">
        <v>678</v>
      </c>
      <c r="P7" s="1" t="s">
        <v>679</v>
      </c>
      <c r="Q7" s="1" t="s">
        <v>680</v>
      </c>
      <c r="R7" s="1" t="s">
        <v>711</v>
      </c>
      <c r="S7" s="1" t="s">
        <v>682</v>
      </c>
      <c r="T7" s="1" t="s">
        <v>683</v>
      </c>
      <c r="U7" s="1" t="s">
        <v>684</v>
      </c>
      <c r="V7" s="1" t="s">
        <v>696</v>
      </c>
    </row>
    <row r="8" s="1" customFormat="1" spans="1:22">
      <c r="A8" s="3">
        <v>999222827785841</v>
      </c>
      <c r="B8" s="1" t="s">
        <v>669</v>
      </c>
      <c r="C8" s="1" t="s">
        <v>712</v>
      </c>
      <c r="D8" s="1" t="s">
        <v>698</v>
      </c>
      <c r="E8" s="1" t="s">
        <v>713</v>
      </c>
      <c r="F8" s="1" t="s">
        <v>669</v>
      </c>
      <c r="G8" s="1" t="s">
        <v>673</v>
      </c>
      <c r="H8" s="1" t="s">
        <v>674</v>
      </c>
      <c r="I8" s="1" t="s">
        <v>700</v>
      </c>
      <c r="J8" s="1" t="s">
        <v>676</v>
      </c>
      <c r="K8" s="1" t="s">
        <v>700</v>
      </c>
      <c r="L8" s="1" t="s">
        <v>700</v>
      </c>
      <c r="M8" s="1" t="s">
        <v>677</v>
      </c>
      <c r="N8" s="1" t="s">
        <v>677</v>
      </c>
      <c r="O8" s="1" t="s">
        <v>678</v>
      </c>
      <c r="P8" s="1" t="s">
        <v>679</v>
      </c>
      <c r="Q8" s="1" t="s">
        <v>680</v>
      </c>
      <c r="R8" s="1" t="s">
        <v>714</v>
      </c>
      <c r="S8" s="1" t="s">
        <v>682</v>
      </c>
      <c r="T8" s="1" t="s">
        <v>683</v>
      </c>
      <c r="U8" s="1" t="s">
        <v>684</v>
      </c>
      <c r="V8" s="1" t="s">
        <v>696</v>
      </c>
    </row>
    <row r="9" s="1" customFormat="1" spans="1:22">
      <c r="A9" s="3">
        <v>999222825987816</v>
      </c>
      <c r="B9" s="1" t="s">
        <v>669</v>
      </c>
      <c r="C9" s="1" t="s">
        <v>715</v>
      </c>
      <c r="D9" s="1" t="s">
        <v>671</v>
      </c>
      <c r="E9" s="1" t="s">
        <v>716</v>
      </c>
      <c r="F9" s="1" t="s">
        <v>669</v>
      </c>
      <c r="G9" s="1" t="s">
        <v>673</v>
      </c>
      <c r="H9" s="1" t="s">
        <v>674</v>
      </c>
      <c r="I9" s="1" t="s">
        <v>717</v>
      </c>
      <c r="J9" s="1" t="s">
        <v>676</v>
      </c>
      <c r="K9" s="1" t="s">
        <v>717</v>
      </c>
      <c r="L9" s="1" t="s">
        <v>717</v>
      </c>
      <c r="M9" s="1" t="s">
        <v>677</v>
      </c>
      <c r="N9" s="1" t="s">
        <v>677</v>
      </c>
      <c r="O9" s="1" t="s">
        <v>678</v>
      </c>
      <c r="P9" s="1" t="s">
        <v>679</v>
      </c>
      <c r="Q9" s="1" t="s">
        <v>680</v>
      </c>
      <c r="R9" s="1" t="s">
        <v>718</v>
      </c>
      <c r="S9" s="1" t="s">
        <v>682</v>
      </c>
      <c r="T9" s="1" t="s">
        <v>683</v>
      </c>
      <c r="U9" s="1" t="s">
        <v>684</v>
      </c>
      <c r="V9" s="1" t="s">
        <v>685</v>
      </c>
    </row>
    <row r="10" s="1" customFormat="1" spans="1:22">
      <c r="A10" s="3">
        <v>999222823297399</v>
      </c>
      <c r="B10" s="1" t="s">
        <v>669</v>
      </c>
      <c r="C10" s="1" t="s">
        <v>719</v>
      </c>
      <c r="D10" s="1" t="s">
        <v>720</v>
      </c>
      <c r="E10" s="1" t="s">
        <v>721</v>
      </c>
      <c r="F10" s="1" t="s">
        <v>669</v>
      </c>
      <c r="G10" s="1" t="s">
        <v>673</v>
      </c>
      <c r="H10" s="1" t="s">
        <v>674</v>
      </c>
      <c r="I10" s="1" t="s">
        <v>717</v>
      </c>
      <c r="J10" s="1" t="s">
        <v>676</v>
      </c>
      <c r="K10" s="1" t="s">
        <v>717</v>
      </c>
      <c r="L10" s="1" t="s">
        <v>717</v>
      </c>
      <c r="M10" s="1" t="s">
        <v>677</v>
      </c>
      <c r="N10" s="1" t="s">
        <v>677</v>
      </c>
      <c r="O10" s="1" t="s">
        <v>678</v>
      </c>
      <c r="P10" s="1" t="s">
        <v>679</v>
      </c>
      <c r="Q10" s="1" t="s">
        <v>680</v>
      </c>
      <c r="R10" s="1" t="s">
        <v>722</v>
      </c>
      <c r="S10" s="1" t="s">
        <v>682</v>
      </c>
      <c r="T10" s="1" t="s">
        <v>683</v>
      </c>
      <c r="U10" s="1" t="s">
        <v>684</v>
      </c>
      <c r="V10" s="1" t="s">
        <v>685</v>
      </c>
    </row>
    <row r="11" s="1" customFormat="1" spans="1:22">
      <c r="A11" s="3">
        <v>999222822947817</v>
      </c>
      <c r="B11" s="1" t="s">
        <v>669</v>
      </c>
      <c r="C11" s="1" t="s">
        <v>723</v>
      </c>
      <c r="D11" s="1" t="s">
        <v>724</v>
      </c>
      <c r="E11" s="1" t="s">
        <v>725</v>
      </c>
      <c r="F11" s="1" t="s">
        <v>669</v>
      </c>
      <c r="G11" s="1" t="s">
        <v>673</v>
      </c>
      <c r="H11" s="1" t="s">
        <v>674</v>
      </c>
      <c r="I11" s="1" t="s">
        <v>726</v>
      </c>
      <c r="J11" s="1" t="s">
        <v>676</v>
      </c>
      <c r="K11" s="1" t="s">
        <v>726</v>
      </c>
      <c r="L11" s="1" t="s">
        <v>726</v>
      </c>
      <c r="M11" s="1" t="s">
        <v>677</v>
      </c>
      <c r="N11" s="1" t="s">
        <v>677</v>
      </c>
      <c r="O11" s="1" t="s">
        <v>678</v>
      </c>
      <c r="P11" s="1" t="s">
        <v>679</v>
      </c>
      <c r="Q11" s="1" t="s">
        <v>680</v>
      </c>
      <c r="R11" s="1" t="s">
        <v>727</v>
      </c>
      <c r="S11" s="1" t="s">
        <v>682</v>
      </c>
      <c r="T11" s="1" t="s">
        <v>683</v>
      </c>
      <c r="U11" s="1" t="s">
        <v>684</v>
      </c>
      <c r="V11" s="1" t="s">
        <v>696</v>
      </c>
    </row>
    <row r="12" s="1" customFormat="1" spans="1:22">
      <c r="A12" s="3">
        <v>999222822405890</v>
      </c>
      <c r="B12" s="1" t="s">
        <v>669</v>
      </c>
      <c r="C12" s="1" t="s">
        <v>728</v>
      </c>
      <c r="D12" s="1" t="s">
        <v>729</v>
      </c>
      <c r="E12" s="1" t="s">
        <v>730</v>
      </c>
      <c r="F12" s="1" t="s">
        <v>669</v>
      </c>
      <c r="G12" s="1" t="s">
        <v>673</v>
      </c>
      <c r="H12" s="1" t="s">
        <v>674</v>
      </c>
      <c r="I12" s="1" t="s">
        <v>731</v>
      </c>
      <c r="J12" s="1" t="s">
        <v>676</v>
      </c>
      <c r="K12" s="1" t="s">
        <v>731</v>
      </c>
      <c r="L12" s="1" t="s">
        <v>731</v>
      </c>
      <c r="M12" s="1" t="s">
        <v>677</v>
      </c>
      <c r="N12" s="1" t="s">
        <v>677</v>
      </c>
      <c r="O12" s="1" t="s">
        <v>678</v>
      </c>
      <c r="P12" s="1" t="s">
        <v>679</v>
      </c>
      <c r="Q12" s="1" t="s">
        <v>680</v>
      </c>
      <c r="R12" s="1" t="s">
        <v>732</v>
      </c>
      <c r="S12" s="1" t="s">
        <v>682</v>
      </c>
      <c r="T12" s="1" t="s">
        <v>683</v>
      </c>
      <c r="U12" s="1" t="s">
        <v>684</v>
      </c>
      <c r="V12" s="1" t="s">
        <v>696</v>
      </c>
    </row>
    <row r="13" s="1" customFormat="1" spans="1:22">
      <c r="A13" s="3">
        <v>999222822227928</v>
      </c>
      <c r="B13" s="1" t="s">
        <v>669</v>
      </c>
      <c r="C13" s="1" t="s">
        <v>733</v>
      </c>
      <c r="D13" s="1" t="s">
        <v>671</v>
      </c>
      <c r="E13" s="1" t="s">
        <v>734</v>
      </c>
      <c r="F13" s="1" t="s">
        <v>669</v>
      </c>
      <c r="G13" s="1" t="s">
        <v>673</v>
      </c>
      <c r="H13" s="1" t="s">
        <v>674</v>
      </c>
      <c r="I13" s="1" t="s">
        <v>717</v>
      </c>
      <c r="J13" s="1" t="s">
        <v>676</v>
      </c>
      <c r="K13" s="1" t="s">
        <v>717</v>
      </c>
      <c r="L13" s="1" t="s">
        <v>717</v>
      </c>
      <c r="M13" s="1" t="s">
        <v>677</v>
      </c>
      <c r="N13" s="1" t="s">
        <v>677</v>
      </c>
      <c r="O13" s="1" t="s">
        <v>678</v>
      </c>
      <c r="P13" s="1" t="s">
        <v>679</v>
      </c>
      <c r="Q13" s="1" t="s">
        <v>680</v>
      </c>
      <c r="R13" s="1" t="s">
        <v>735</v>
      </c>
      <c r="S13" s="1" t="s">
        <v>682</v>
      </c>
      <c r="T13" s="1" t="s">
        <v>683</v>
      </c>
      <c r="U13" s="1" t="s">
        <v>684</v>
      </c>
      <c r="V13" s="1" t="s">
        <v>685</v>
      </c>
    </row>
    <row r="14" s="1" customFormat="1" spans="1:22">
      <c r="A14" s="3">
        <v>999222820424021</v>
      </c>
      <c r="B14" s="1" t="s">
        <v>669</v>
      </c>
      <c r="C14" s="1" t="s">
        <v>736</v>
      </c>
      <c r="D14" s="1" t="s">
        <v>729</v>
      </c>
      <c r="E14" s="1" t="s">
        <v>737</v>
      </c>
      <c r="F14" s="1" t="s">
        <v>669</v>
      </c>
      <c r="G14" s="1" t="s">
        <v>673</v>
      </c>
      <c r="H14" s="1" t="s">
        <v>674</v>
      </c>
      <c r="I14" s="1" t="s">
        <v>738</v>
      </c>
      <c r="J14" s="1" t="s">
        <v>676</v>
      </c>
      <c r="K14" s="1" t="s">
        <v>738</v>
      </c>
      <c r="L14" s="1" t="s">
        <v>738</v>
      </c>
      <c r="M14" s="1" t="s">
        <v>677</v>
      </c>
      <c r="N14" s="1" t="s">
        <v>677</v>
      </c>
      <c r="O14" s="1" t="s">
        <v>678</v>
      </c>
      <c r="P14" s="1" t="s">
        <v>679</v>
      </c>
      <c r="Q14" s="1" t="s">
        <v>680</v>
      </c>
      <c r="R14" s="1" t="s">
        <v>739</v>
      </c>
      <c r="S14" s="1" t="s">
        <v>682</v>
      </c>
      <c r="T14" s="1" t="s">
        <v>683</v>
      </c>
      <c r="U14" s="1" t="s">
        <v>684</v>
      </c>
      <c r="V14" s="1" t="s">
        <v>696</v>
      </c>
    </row>
    <row r="15" s="1" customFormat="1" spans="1:22">
      <c r="A15" s="3">
        <v>999222819990212</v>
      </c>
      <c r="B15" s="1" t="s">
        <v>740</v>
      </c>
      <c r="C15" s="1" t="s">
        <v>741</v>
      </c>
      <c r="D15" s="1" t="s">
        <v>742</v>
      </c>
      <c r="E15" s="1" t="s">
        <v>743</v>
      </c>
      <c r="F15" s="1" t="s">
        <v>669</v>
      </c>
      <c r="G15" s="1" t="s">
        <v>673</v>
      </c>
      <c r="H15" s="1" t="s">
        <v>674</v>
      </c>
      <c r="I15" s="1" t="s">
        <v>744</v>
      </c>
      <c r="J15" s="1" t="s">
        <v>676</v>
      </c>
      <c r="K15" s="1" t="s">
        <v>744</v>
      </c>
      <c r="L15" s="1" t="s">
        <v>744</v>
      </c>
      <c r="M15" s="1" t="s">
        <v>677</v>
      </c>
      <c r="N15" s="1" t="s">
        <v>677</v>
      </c>
      <c r="O15" s="1" t="s">
        <v>678</v>
      </c>
      <c r="P15" s="1" t="s">
        <v>679</v>
      </c>
      <c r="Q15" s="1" t="s">
        <v>680</v>
      </c>
      <c r="R15" s="1" t="s">
        <v>745</v>
      </c>
      <c r="S15" s="1" t="s">
        <v>682</v>
      </c>
      <c r="T15" s="1" t="s">
        <v>683</v>
      </c>
      <c r="U15" s="1" t="s">
        <v>684</v>
      </c>
      <c r="V15" s="1" t="s">
        <v>696</v>
      </c>
    </row>
    <row r="16" s="1" customFormat="1" spans="1:22">
      <c r="A16" s="3">
        <v>999222819643883</v>
      </c>
      <c r="B16" s="1" t="s">
        <v>740</v>
      </c>
      <c r="C16" s="1" t="s">
        <v>746</v>
      </c>
      <c r="D16" s="1" t="s">
        <v>742</v>
      </c>
      <c r="E16" s="1" t="s">
        <v>747</v>
      </c>
      <c r="F16" s="1" t="s">
        <v>669</v>
      </c>
      <c r="G16" s="1" t="s">
        <v>673</v>
      </c>
      <c r="H16" s="1" t="s">
        <v>674</v>
      </c>
      <c r="I16" s="1" t="s">
        <v>748</v>
      </c>
      <c r="J16" s="1" t="s">
        <v>676</v>
      </c>
      <c r="K16" s="1" t="s">
        <v>748</v>
      </c>
      <c r="L16" s="1" t="s">
        <v>748</v>
      </c>
      <c r="M16" s="1" t="s">
        <v>677</v>
      </c>
      <c r="N16" s="1" t="s">
        <v>677</v>
      </c>
      <c r="O16" s="1" t="s">
        <v>678</v>
      </c>
      <c r="P16" s="1" t="s">
        <v>679</v>
      </c>
      <c r="Q16" s="1" t="s">
        <v>680</v>
      </c>
      <c r="R16" s="1" t="s">
        <v>749</v>
      </c>
      <c r="S16" s="1" t="s">
        <v>682</v>
      </c>
      <c r="T16" s="1" t="s">
        <v>683</v>
      </c>
      <c r="U16" s="1" t="s">
        <v>684</v>
      </c>
      <c r="V16" s="1" t="s">
        <v>696</v>
      </c>
    </row>
    <row r="17" s="1" customFormat="1" spans="1:22">
      <c r="A17" s="3">
        <v>999222818453829</v>
      </c>
      <c r="B17" s="1" t="s">
        <v>740</v>
      </c>
      <c r="C17" s="1" t="s">
        <v>750</v>
      </c>
      <c r="D17" s="1" t="s">
        <v>751</v>
      </c>
      <c r="E17" s="1" t="s">
        <v>752</v>
      </c>
      <c r="F17" s="1" t="s">
        <v>669</v>
      </c>
      <c r="G17" s="1" t="s">
        <v>673</v>
      </c>
      <c r="H17" s="1" t="s">
        <v>674</v>
      </c>
      <c r="I17" s="1" t="s">
        <v>753</v>
      </c>
      <c r="J17" s="1" t="s">
        <v>676</v>
      </c>
      <c r="K17" s="1" t="s">
        <v>753</v>
      </c>
      <c r="L17" s="1" t="s">
        <v>753</v>
      </c>
      <c r="M17" s="1" t="s">
        <v>677</v>
      </c>
      <c r="N17" s="1" t="s">
        <v>677</v>
      </c>
      <c r="O17" s="1" t="s">
        <v>678</v>
      </c>
      <c r="P17" s="1" t="s">
        <v>679</v>
      </c>
      <c r="Q17" s="1" t="s">
        <v>680</v>
      </c>
      <c r="R17" s="1" t="s">
        <v>754</v>
      </c>
      <c r="S17" s="1" t="s">
        <v>682</v>
      </c>
      <c r="T17" s="1" t="s">
        <v>683</v>
      </c>
      <c r="U17" s="1" t="s">
        <v>684</v>
      </c>
      <c r="V17" s="1" t="s">
        <v>696</v>
      </c>
    </row>
    <row r="18" s="1" customFormat="1" spans="1:22">
      <c r="A18" s="3">
        <v>999222816760673</v>
      </c>
      <c r="B18" s="1" t="s">
        <v>740</v>
      </c>
      <c r="C18" s="1" t="s">
        <v>755</v>
      </c>
      <c r="D18" s="1" t="s">
        <v>756</v>
      </c>
      <c r="E18" s="1" t="s">
        <v>757</v>
      </c>
      <c r="F18" s="1" t="s">
        <v>669</v>
      </c>
      <c r="G18" s="1" t="s">
        <v>673</v>
      </c>
      <c r="H18" s="1" t="s">
        <v>674</v>
      </c>
      <c r="I18" s="1" t="s">
        <v>758</v>
      </c>
      <c r="J18" s="1" t="s">
        <v>676</v>
      </c>
      <c r="K18" s="1" t="s">
        <v>758</v>
      </c>
      <c r="L18" s="1" t="s">
        <v>758</v>
      </c>
      <c r="M18" s="1" t="s">
        <v>677</v>
      </c>
      <c r="N18" s="1" t="s">
        <v>677</v>
      </c>
      <c r="O18" s="1" t="s">
        <v>678</v>
      </c>
      <c r="P18" s="1" t="s">
        <v>679</v>
      </c>
      <c r="Q18" s="1" t="s">
        <v>680</v>
      </c>
      <c r="R18" s="1" t="s">
        <v>759</v>
      </c>
      <c r="S18" s="1" t="s">
        <v>682</v>
      </c>
      <c r="T18" s="1" t="s">
        <v>683</v>
      </c>
      <c r="U18" s="1" t="s">
        <v>684</v>
      </c>
      <c r="V18" s="1" t="s">
        <v>696</v>
      </c>
    </row>
    <row r="19" s="1" customFormat="1" spans="1:22">
      <c r="A19" s="3">
        <v>999222816400714</v>
      </c>
      <c r="B19" s="1" t="s">
        <v>740</v>
      </c>
      <c r="C19" s="1" t="s">
        <v>760</v>
      </c>
      <c r="D19" s="1" t="s">
        <v>703</v>
      </c>
      <c r="E19" s="1" t="s">
        <v>761</v>
      </c>
      <c r="F19" s="1" t="s">
        <v>740</v>
      </c>
      <c r="G19" s="1" t="s">
        <v>673</v>
      </c>
      <c r="H19" s="1" t="s">
        <v>674</v>
      </c>
      <c r="I19" s="1" t="s">
        <v>762</v>
      </c>
      <c r="J19" s="1" t="s">
        <v>676</v>
      </c>
      <c r="K19" s="1" t="s">
        <v>762</v>
      </c>
      <c r="L19" s="1" t="s">
        <v>762</v>
      </c>
      <c r="M19" s="1" t="s">
        <v>677</v>
      </c>
      <c r="N19" s="1" t="s">
        <v>677</v>
      </c>
      <c r="O19" s="1" t="s">
        <v>678</v>
      </c>
      <c r="P19" s="1" t="s">
        <v>679</v>
      </c>
      <c r="Q19" s="1" t="s">
        <v>680</v>
      </c>
      <c r="R19" s="1" t="s">
        <v>763</v>
      </c>
      <c r="S19" s="1" t="s">
        <v>682</v>
      </c>
      <c r="T19" s="1" t="s">
        <v>683</v>
      </c>
      <c r="U19" s="1" t="s">
        <v>684</v>
      </c>
      <c r="V19" s="1" t="s">
        <v>696</v>
      </c>
    </row>
    <row r="20" s="1" customFormat="1" spans="1:22">
      <c r="A20" s="3">
        <v>999222815359078</v>
      </c>
      <c r="B20" s="1" t="s">
        <v>740</v>
      </c>
      <c r="C20" s="1" t="s">
        <v>764</v>
      </c>
      <c r="D20" s="1" t="s">
        <v>756</v>
      </c>
      <c r="E20" s="1" t="s">
        <v>765</v>
      </c>
      <c r="F20" s="1" t="s">
        <v>669</v>
      </c>
      <c r="G20" s="1" t="s">
        <v>673</v>
      </c>
      <c r="H20" s="1" t="s">
        <v>674</v>
      </c>
      <c r="I20" s="1" t="s">
        <v>758</v>
      </c>
      <c r="J20" s="1" t="s">
        <v>676</v>
      </c>
      <c r="K20" s="1" t="s">
        <v>758</v>
      </c>
      <c r="L20" s="1" t="s">
        <v>758</v>
      </c>
      <c r="M20" s="1" t="s">
        <v>677</v>
      </c>
      <c r="N20" s="1" t="s">
        <v>677</v>
      </c>
      <c r="O20" s="1" t="s">
        <v>678</v>
      </c>
      <c r="P20" s="1" t="s">
        <v>679</v>
      </c>
      <c r="Q20" s="1" t="s">
        <v>680</v>
      </c>
      <c r="R20" s="1" t="s">
        <v>766</v>
      </c>
      <c r="S20" s="1" t="s">
        <v>682</v>
      </c>
      <c r="T20" s="1" t="s">
        <v>683</v>
      </c>
      <c r="U20" s="1" t="s">
        <v>684</v>
      </c>
      <c r="V20" s="1" t="s">
        <v>696</v>
      </c>
    </row>
    <row r="21" s="1" customFormat="1" spans="1:22">
      <c r="A21" s="3">
        <v>999222814869206</v>
      </c>
      <c r="B21" s="1" t="s">
        <v>740</v>
      </c>
      <c r="C21" s="1" t="s">
        <v>767</v>
      </c>
      <c r="D21" s="1" t="s">
        <v>768</v>
      </c>
      <c r="E21" s="1" t="s">
        <v>769</v>
      </c>
      <c r="F21" s="1" t="s">
        <v>740</v>
      </c>
      <c r="G21" s="1" t="s">
        <v>673</v>
      </c>
      <c r="H21" s="1" t="s">
        <v>674</v>
      </c>
      <c r="I21" s="1" t="s">
        <v>770</v>
      </c>
      <c r="J21" s="1" t="s">
        <v>676</v>
      </c>
      <c r="K21" s="1" t="s">
        <v>770</v>
      </c>
      <c r="L21" s="1" t="s">
        <v>770</v>
      </c>
      <c r="M21" s="1" t="s">
        <v>677</v>
      </c>
      <c r="N21" s="1" t="s">
        <v>677</v>
      </c>
      <c r="O21" s="1" t="s">
        <v>678</v>
      </c>
      <c r="P21" s="1" t="s">
        <v>679</v>
      </c>
      <c r="Q21" s="1" t="s">
        <v>680</v>
      </c>
      <c r="R21" s="1" t="s">
        <v>771</v>
      </c>
      <c r="S21" s="1" t="s">
        <v>682</v>
      </c>
      <c r="T21" s="1" t="s">
        <v>683</v>
      </c>
      <c r="U21" s="1" t="s">
        <v>684</v>
      </c>
      <c r="V21" s="1" t="s">
        <v>696</v>
      </c>
    </row>
    <row r="22" s="1" customFormat="1" spans="1:22">
      <c r="A22" s="3">
        <v>999222814518895</v>
      </c>
      <c r="B22" s="1" t="s">
        <v>740</v>
      </c>
      <c r="C22" s="1" t="s">
        <v>772</v>
      </c>
      <c r="D22" s="1" t="s">
        <v>773</v>
      </c>
      <c r="E22" s="1" t="s">
        <v>774</v>
      </c>
      <c r="F22" s="1" t="s">
        <v>669</v>
      </c>
      <c r="G22" s="1" t="s">
        <v>673</v>
      </c>
      <c r="H22" s="1" t="s">
        <v>674</v>
      </c>
      <c r="I22" s="1" t="s">
        <v>775</v>
      </c>
      <c r="J22" s="1" t="s">
        <v>676</v>
      </c>
      <c r="K22" s="1" t="s">
        <v>775</v>
      </c>
      <c r="L22" s="1" t="s">
        <v>775</v>
      </c>
      <c r="M22" s="1" t="s">
        <v>677</v>
      </c>
      <c r="N22" s="1" t="s">
        <v>677</v>
      </c>
      <c r="O22" s="1" t="s">
        <v>678</v>
      </c>
      <c r="P22" s="1" t="s">
        <v>679</v>
      </c>
      <c r="Q22" s="1" t="s">
        <v>680</v>
      </c>
      <c r="R22" s="1" t="s">
        <v>776</v>
      </c>
      <c r="S22" s="1" t="s">
        <v>682</v>
      </c>
      <c r="T22" s="1" t="s">
        <v>683</v>
      </c>
      <c r="U22" s="1" t="s">
        <v>684</v>
      </c>
      <c r="V22" s="1" t="s">
        <v>696</v>
      </c>
    </row>
    <row r="23" s="1" customFormat="1" spans="1:22">
      <c r="A23" s="3">
        <v>999222813204635</v>
      </c>
      <c r="B23" s="1" t="s">
        <v>740</v>
      </c>
      <c r="C23" s="1" t="s">
        <v>777</v>
      </c>
      <c r="D23" s="1" t="s">
        <v>729</v>
      </c>
      <c r="E23" s="1" t="s">
        <v>778</v>
      </c>
      <c r="F23" s="1" t="s">
        <v>669</v>
      </c>
      <c r="G23" s="1" t="s">
        <v>673</v>
      </c>
      <c r="H23" s="1" t="s">
        <v>674</v>
      </c>
      <c r="I23" s="1" t="s">
        <v>731</v>
      </c>
      <c r="J23" s="1" t="s">
        <v>676</v>
      </c>
      <c r="K23" s="1" t="s">
        <v>731</v>
      </c>
      <c r="L23" s="1" t="s">
        <v>731</v>
      </c>
      <c r="M23" s="1" t="s">
        <v>677</v>
      </c>
      <c r="N23" s="1" t="s">
        <v>677</v>
      </c>
      <c r="O23" s="1" t="s">
        <v>678</v>
      </c>
      <c r="P23" s="1" t="s">
        <v>679</v>
      </c>
      <c r="Q23" s="1" t="s">
        <v>680</v>
      </c>
      <c r="R23" s="1" t="s">
        <v>779</v>
      </c>
      <c r="S23" s="1" t="s">
        <v>682</v>
      </c>
      <c r="T23" s="1" t="s">
        <v>683</v>
      </c>
      <c r="U23" s="1" t="s">
        <v>684</v>
      </c>
      <c r="V23" s="1" t="s">
        <v>696</v>
      </c>
    </row>
    <row r="24" s="1" customFormat="1" spans="1:22">
      <c r="A24" s="3">
        <v>999222812156117</v>
      </c>
      <c r="B24" s="1" t="s">
        <v>740</v>
      </c>
      <c r="C24" s="1" t="s">
        <v>780</v>
      </c>
      <c r="D24" s="1" t="s">
        <v>781</v>
      </c>
      <c r="E24" s="1" t="s">
        <v>782</v>
      </c>
      <c r="F24" s="1" t="s">
        <v>740</v>
      </c>
      <c r="G24" s="1" t="s">
        <v>673</v>
      </c>
      <c r="H24" s="1" t="s">
        <v>674</v>
      </c>
      <c r="I24" s="1" t="s">
        <v>783</v>
      </c>
      <c r="J24" s="1" t="s">
        <v>676</v>
      </c>
      <c r="K24" s="1" t="s">
        <v>783</v>
      </c>
      <c r="L24" s="1" t="s">
        <v>783</v>
      </c>
      <c r="M24" s="1" t="s">
        <v>677</v>
      </c>
      <c r="N24" s="1" t="s">
        <v>677</v>
      </c>
      <c r="O24" s="1" t="s">
        <v>678</v>
      </c>
      <c r="P24" s="1" t="s">
        <v>679</v>
      </c>
      <c r="Q24" s="1" t="s">
        <v>680</v>
      </c>
      <c r="R24" s="1" t="s">
        <v>784</v>
      </c>
      <c r="S24" s="1" t="s">
        <v>682</v>
      </c>
      <c r="T24" s="1" t="s">
        <v>683</v>
      </c>
      <c r="U24" s="1" t="s">
        <v>684</v>
      </c>
      <c r="V24" s="1" t="s">
        <v>685</v>
      </c>
    </row>
    <row r="25" s="1" customFormat="1" spans="1:22">
      <c r="A25" s="3">
        <v>999222811403264</v>
      </c>
      <c r="B25" s="1" t="s">
        <v>740</v>
      </c>
      <c r="C25" s="1" t="s">
        <v>785</v>
      </c>
      <c r="D25" s="1" t="s">
        <v>786</v>
      </c>
      <c r="E25" s="1" t="s">
        <v>787</v>
      </c>
      <c r="F25" s="1" t="s">
        <v>669</v>
      </c>
      <c r="G25" s="1" t="s">
        <v>673</v>
      </c>
      <c r="H25" s="1" t="s">
        <v>674</v>
      </c>
      <c r="I25" s="1" t="s">
        <v>788</v>
      </c>
      <c r="J25" s="1" t="s">
        <v>676</v>
      </c>
      <c r="K25" s="1" t="s">
        <v>788</v>
      </c>
      <c r="L25" s="1" t="s">
        <v>788</v>
      </c>
      <c r="M25" s="1" t="s">
        <v>677</v>
      </c>
      <c r="N25" s="1" t="s">
        <v>677</v>
      </c>
      <c r="O25" s="1" t="s">
        <v>678</v>
      </c>
      <c r="P25" s="1" t="s">
        <v>679</v>
      </c>
      <c r="Q25" s="1" t="s">
        <v>680</v>
      </c>
      <c r="R25" s="1" t="s">
        <v>789</v>
      </c>
      <c r="S25" s="1" t="s">
        <v>682</v>
      </c>
      <c r="T25" s="1" t="s">
        <v>683</v>
      </c>
      <c r="U25" s="1" t="s">
        <v>684</v>
      </c>
      <c r="V25" s="1" t="s">
        <v>696</v>
      </c>
    </row>
    <row r="26" s="1" customFormat="1" spans="1:22">
      <c r="A26" s="3">
        <v>999222810616978</v>
      </c>
      <c r="B26" s="1" t="s">
        <v>740</v>
      </c>
      <c r="C26" s="1" t="s">
        <v>790</v>
      </c>
      <c r="D26" s="1" t="s">
        <v>724</v>
      </c>
      <c r="E26" s="1" t="s">
        <v>791</v>
      </c>
      <c r="F26" s="1" t="s">
        <v>740</v>
      </c>
      <c r="G26" s="1" t="s">
        <v>673</v>
      </c>
      <c r="H26" s="1" t="s">
        <v>674</v>
      </c>
      <c r="I26" s="1" t="s">
        <v>792</v>
      </c>
      <c r="J26" s="1" t="s">
        <v>676</v>
      </c>
      <c r="K26" s="1" t="s">
        <v>792</v>
      </c>
      <c r="L26" s="1" t="s">
        <v>792</v>
      </c>
      <c r="M26" s="1" t="s">
        <v>677</v>
      </c>
      <c r="N26" s="1" t="s">
        <v>677</v>
      </c>
      <c r="O26" s="1" t="s">
        <v>678</v>
      </c>
      <c r="P26" s="1" t="s">
        <v>679</v>
      </c>
      <c r="Q26" s="1" t="s">
        <v>680</v>
      </c>
      <c r="R26" s="1" t="s">
        <v>793</v>
      </c>
      <c r="S26" s="1" t="s">
        <v>682</v>
      </c>
      <c r="T26" s="1" t="s">
        <v>683</v>
      </c>
      <c r="U26" s="1" t="s">
        <v>684</v>
      </c>
      <c r="V26" s="1" t="s">
        <v>696</v>
      </c>
    </row>
    <row r="27" s="1" customFormat="1" spans="1:22">
      <c r="A27" s="3">
        <v>999222807745741</v>
      </c>
      <c r="B27" s="1" t="s">
        <v>794</v>
      </c>
      <c r="C27" s="1" t="s">
        <v>795</v>
      </c>
      <c r="D27" s="1" t="s">
        <v>796</v>
      </c>
      <c r="E27" s="1" t="s">
        <v>797</v>
      </c>
      <c r="F27" s="1" t="s">
        <v>740</v>
      </c>
      <c r="G27" s="1" t="s">
        <v>673</v>
      </c>
      <c r="H27" s="1" t="s">
        <v>674</v>
      </c>
      <c r="I27" s="1" t="s">
        <v>798</v>
      </c>
      <c r="J27" s="1" t="s">
        <v>676</v>
      </c>
      <c r="K27" s="1" t="s">
        <v>798</v>
      </c>
      <c r="L27" s="1" t="s">
        <v>798</v>
      </c>
      <c r="M27" s="1" t="s">
        <v>677</v>
      </c>
      <c r="N27" s="1" t="s">
        <v>677</v>
      </c>
      <c r="O27" s="1" t="s">
        <v>678</v>
      </c>
      <c r="P27" s="1" t="s">
        <v>679</v>
      </c>
      <c r="Q27" s="1" t="s">
        <v>680</v>
      </c>
      <c r="R27" s="1" t="s">
        <v>799</v>
      </c>
      <c r="S27" s="1" t="s">
        <v>682</v>
      </c>
      <c r="T27" s="1" t="s">
        <v>683</v>
      </c>
      <c r="U27" s="1" t="s">
        <v>684</v>
      </c>
      <c r="V27" s="1" t="s">
        <v>696</v>
      </c>
    </row>
    <row r="28" s="1" customFormat="1" spans="1:22">
      <c r="A28" s="3">
        <v>999222804533317</v>
      </c>
      <c r="B28" s="1" t="s">
        <v>794</v>
      </c>
      <c r="C28" s="1" t="s">
        <v>800</v>
      </c>
      <c r="D28" s="1" t="s">
        <v>801</v>
      </c>
      <c r="E28" s="1" t="s">
        <v>802</v>
      </c>
      <c r="F28" s="1" t="s">
        <v>740</v>
      </c>
      <c r="G28" s="1" t="s">
        <v>673</v>
      </c>
      <c r="H28" s="1" t="s">
        <v>674</v>
      </c>
      <c r="I28" s="1" t="s">
        <v>803</v>
      </c>
      <c r="J28" s="1" t="s">
        <v>676</v>
      </c>
      <c r="K28" s="1" t="s">
        <v>803</v>
      </c>
      <c r="L28" s="1" t="s">
        <v>803</v>
      </c>
      <c r="M28" s="1" t="s">
        <v>677</v>
      </c>
      <c r="N28" s="1" t="s">
        <v>677</v>
      </c>
      <c r="O28" s="1" t="s">
        <v>678</v>
      </c>
      <c r="P28" s="1" t="s">
        <v>679</v>
      </c>
      <c r="Q28" s="1" t="s">
        <v>680</v>
      </c>
      <c r="R28" s="1" t="s">
        <v>804</v>
      </c>
      <c r="S28" s="1" t="s">
        <v>682</v>
      </c>
      <c r="T28" s="1" t="s">
        <v>683</v>
      </c>
      <c r="U28" s="1" t="s">
        <v>684</v>
      </c>
      <c r="V28" s="1" t="s">
        <v>696</v>
      </c>
    </row>
    <row r="29" s="1" customFormat="1" spans="1:22">
      <c r="A29" s="3">
        <v>999222802276687</v>
      </c>
      <c r="B29" s="1" t="s">
        <v>794</v>
      </c>
      <c r="C29" s="1" t="s">
        <v>805</v>
      </c>
      <c r="D29" s="1" t="s">
        <v>698</v>
      </c>
      <c r="E29" s="1" t="s">
        <v>806</v>
      </c>
      <c r="F29" s="1" t="s">
        <v>740</v>
      </c>
      <c r="G29" s="1" t="s">
        <v>673</v>
      </c>
      <c r="H29" s="1" t="s">
        <v>674</v>
      </c>
      <c r="I29" s="1" t="s">
        <v>807</v>
      </c>
      <c r="J29" s="1" t="s">
        <v>676</v>
      </c>
      <c r="K29" s="1" t="s">
        <v>807</v>
      </c>
      <c r="L29" s="1" t="s">
        <v>807</v>
      </c>
      <c r="M29" s="1" t="s">
        <v>677</v>
      </c>
      <c r="N29" s="1" t="s">
        <v>677</v>
      </c>
      <c r="O29" s="1" t="s">
        <v>678</v>
      </c>
      <c r="P29" s="1" t="s">
        <v>679</v>
      </c>
      <c r="Q29" s="1" t="s">
        <v>680</v>
      </c>
      <c r="R29" s="1" t="s">
        <v>808</v>
      </c>
      <c r="S29" s="1" t="s">
        <v>682</v>
      </c>
      <c r="T29" s="1" t="s">
        <v>683</v>
      </c>
      <c r="U29" s="1" t="s">
        <v>684</v>
      </c>
      <c r="V29" s="1" t="s">
        <v>696</v>
      </c>
    </row>
    <row r="30" s="1" customFormat="1" spans="1:22">
      <c r="A30" s="3">
        <v>999222802257640</v>
      </c>
      <c r="B30" s="1" t="s">
        <v>794</v>
      </c>
      <c r="C30" s="1" t="s">
        <v>809</v>
      </c>
      <c r="D30" s="1" t="s">
        <v>698</v>
      </c>
      <c r="E30" s="1" t="s">
        <v>810</v>
      </c>
      <c r="F30" s="1" t="s">
        <v>740</v>
      </c>
      <c r="G30" s="1" t="s">
        <v>673</v>
      </c>
      <c r="H30" s="1" t="s">
        <v>674</v>
      </c>
      <c r="I30" s="1" t="s">
        <v>807</v>
      </c>
      <c r="J30" s="1" t="s">
        <v>676</v>
      </c>
      <c r="K30" s="1" t="s">
        <v>807</v>
      </c>
      <c r="L30" s="1" t="s">
        <v>807</v>
      </c>
      <c r="M30" s="1" t="s">
        <v>677</v>
      </c>
      <c r="N30" s="1" t="s">
        <v>677</v>
      </c>
      <c r="O30" s="1" t="s">
        <v>678</v>
      </c>
      <c r="P30" s="1" t="s">
        <v>679</v>
      </c>
      <c r="Q30" s="1" t="s">
        <v>680</v>
      </c>
      <c r="R30" s="1" t="s">
        <v>811</v>
      </c>
      <c r="S30" s="1" t="s">
        <v>682</v>
      </c>
      <c r="T30" s="1" t="s">
        <v>683</v>
      </c>
      <c r="U30" s="1" t="s">
        <v>684</v>
      </c>
      <c r="V30" s="1" t="s">
        <v>696</v>
      </c>
    </row>
    <row r="31" s="1" customFormat="1" spans="1:22">
      <c r="A31" s="3">
        <v>999222802106451</v>
      </c>
      <c r="B31" s="1" t="s">
        <v>794</v>
      </c>
      <c r="C31" s="1" t="s">
        <v>812</v>
      </c>
      <c r="D31" s="1" t="s">
        <v>742</v>
      </c>
      <c r="E31" s="1" t="s">
        <v>813</v>
      </c>
      <c r="F31" s="1" t="s">
        <v>740</v>
      </c>
      <c r="G31" s="1" t="s">
        <v>673</v>
      </c>
      <c r="H31" s="1" t="s">
        <v>674</v>
      </c>
      <c r="I31" s="1" t="s">
        <v>814</v>
      </c>
      <c r="J31" s="1" t="s">
        <v>676</v>
      </c>
      <c r="K31" s="1" t="s">
        <v>814</v>
      </c>
      <c r="L31" s="1" t="s">
        <v>814</v>
      </c>
      <c r="M31" s="1" t="s">
        <v>677</v>
      </c>
      <c r="N31" s="1" t="s">
        <v>677</v>
      </c>
      <c r="O31" s="1" t="s">
        <v>678</v>
      </c>
      <c r="P31" s="1" t="s">
        <v>679</v>
      </c>
      <c r="Q31" s="1" t="s">
        <v>680</v>
      </c>
      <c r="R31" s="1" t="s">
        <v>815</v>
      </c>
      <c r="S31" s="1" t="s">
        <v>682</v>
      </c>
      <c r="T31" s="1" t="s">
        <v>683</v>
      </c>
      <c r="U31" s="1" t="s">
        <v>684</v>
      </c>
      <c r="V31" s="1" t="s">
        <v>696</v>
      </c>
    </row>
    <row r="32" s="1" customFormat="1" spans="1:22">
      <c r="A32" s="3">
        <v>999222801106589</v>
      </c>
      <c r="B32" s="1" t="s">
        <v>794</v>
      </c>
      <c r="C32" s="1" t="s">
        <v>816</v>
      </c>
      <c r="D32" s="1" t="s">
        <v>724</v>
      </c>
      <c r="E32" s="1" t="s">
        <v>817</v>
      </c>
      <c r="F32" s="1" t="s">
        <v>740</v>
      </c>
      <c r="G32" s="1" t="s">
        <v>673</v>
      </c>
      <c r="H32" s="1" t="s">
        <v>674</v>
      </c>
      <c r="I32" s="1" t="s">
        <v>792</v>
      </c>
      <c r="J32" s="1" t="s">
        <v>676</v>
      </c>
      <c r="K32" s="1" t="s">
        <v>792</v>
      </c>
      <c r="L32" s="1" t="s">
        <v>792</v>
      </c>
      <c r="M32" s="1" t="s">
        <v>677</v>
      </c>
      <c r="N32" s="1" t="s">
        <v>677</v>
      </c>
      <c r="O32" s="1" t="s">
        <v>678</v>
      </c>
      <c r="P32" s="1" t="s">
        <v>679</v>
      </c>
      <c r="Q32" s="1" t="s">
        <v>680</v>
      </c>
      <c r="R32" s="1" t="s">
        <v>818</v>
      </c>
      <c r="S32" s="1" t="s">
        <v>682</v>
      </c>
      <c r="T32" s="1" t="s">
        <v>683</v>
      </c>
      <c r="U32" s="1" t="s">
        <v>684</v>
      </c>
      <c r="V32" s="1" t="s">
        <v>696</v>
      </c>
    </row>
    <row r="33" s="1" customFormat="1" spans="1:22">
      <c r="A33" s="3">
        <v>999222800337958</v>
      </c>
      <c r="B33" s="1" t="s">
        <v>794</v>
      </c>
      <c r="C33" s="1" t="s">
        <v>819</v>
      </c>
      <c r="D33" s="1" t="s">
        <v>820</v>
      </c>
      <c r="E33" s="1" t="s">
        <v>821</v>
      </c>
      <c r="F33" s="1" t="s">
        <v>669</v>
      </c>
      <c r="G33" s="1" t="s">
        <v>673</v>
      </c>
      <c r="H33" s="1" t="s">
        <v>674</v>
      </c>
      <c r="I33" s="1" t="s">
        <v>822</v>
      </c>
      <c r="J33" s="1" t="s">
        <v>676</v>
      </c>
      <c r="K33" s="1" t="s">
        <v>822</v>
      </c>
      <c r="L33" s="1" t="s">
        <v>822</v>
      </c>
      <c r="M33" s="1" t="s">
        <v>677</v>
      </c>
      <c r="N33" s="1" t="s">
        <v>677</v>
      </c>
      <c r="O33" s="1" t="s">
        <v>678</v>
      </c>
      <c r="P33" s="1" t="s">
        <v>679</v>
      </c>
      <c r="Q33" s="1" t="s">
        <v>680</v>
      </c>
      <c r="R33" s="1" t="s">
        <v>823</v>
      </c>
      <c r="S33" s="1" t="s">
        <v>682</v>
      </c>
      <c r="T33" s="1" t="s">
        <v>683</v>
      </c>
      <c r="U33" s="1" t="s">
        <v>684</v>
      </c>
      <c r="V33" s="1" t="s">
        <v>696</v>
      </c>
    </row>
    <row r="34" s="1" customFormat="1" spans="1:22">
      <c r="A34" s="3">
        <v>999222799587509</v>
      </c>
      <c r="B34" s="1" t="s">
        <v>794</v>
      </c>
      <c r="C34" s="1" t="s">
        <v>824</v>
      </c>
      <c r="D34" s="1" t="s">
        <v>825</v>
      </c>
      <c r="E34" s="1" t="s">
        <v>826</v>
      </c>
      <c r="F34" s="1" t="s">
        <v>740</v>
      </c>
      <c r="G34" s="1" t="s">
        <v>673</v>
      </c>
      <c r="H34" s="1" t="s">
        <v>674</v>
      </c>
      <c r="I34" s="1" t="s">
        <v>827</v>
      </c>
      <c r="J34" s="1" t="s">
        <v>676</v>
      </c>
      <c r="K34" s="1" t="s">
        <v>827</v>
      </c>
      <c r="L34" s="1" t="s">
        <v>827</v>
      </c>
      <c r="M34" s="1" t="s">
        <v>677</v>
      </c>
      <c r="N34" s="1" t="s">
        <v>677</v>
      </c>
      <c r="O34" s="1" t="s">
        <v>678</v>
      </c>
      <c r="P34" s="1" t="s">
        <v>679</v>
      </c>
      <c r="Q34" s="1" t="s">
        <v>680</v>
      </c>
      <c r="R34" s="1" t="s">
        <v>828</v>
      </c>
      <c r="S34" s="1" t="s">
        <v>682</v>
      </c>
      <c r="T34" s="1" t="s">
        <v>683</v>
      </c>
      <c r="U34" s="1" t="s">
        <v>684</v>
      </c>
      <c r="V34" s="1" t="s">
        <v>685</v>
      </c>
    </row>
    <row r="35" s="1" customFormat="1" spans="1:22">
      <c r="A35" s="3">
        <v>999222797492359</v>
      </c>
      <c r="B35" s="1" t="s">
        <v>794</v>
      </c>
      <c r="C35" s="1" t="s">
        <v>829</v>
      </c>
      <c r="D35" s="1" t="s">
        <v>751</v>
      </c>
      <c r="E35" s="1" t="s">
        <v>830</v>
      </c>
      <c r="F35" s="1" t="s">
        <v>669</v>
      </c>
      <c r="G35" s="1" t="s">
        <v>673</v>
      </c>
      <c r="H35" s="1" t="s">
        <v>674</v>
      </c>
      <c r="I35" s="1" t="s">
        <v>753</v>
      </c>
      <c r="J35" s="1" t="s">
        <v>676</v>
      </c>
      <c r="K35" s="1" t="s">
        <v>753</v>
      </c>
      <c r="L35" s="1" t="s">
        <v>753</v>
      </c>
      <c r="M35" s="1" t="s">
        <v>677</v>
      </c>
      <c r="N35" s="1" t="s">
        <v>677</v>
      </c>
      <c r="O35" s="1" t="s">
        <v>678</v>
      </c>
      <c r="P35" s="1" t="s">
        <v>679</v>
      </c>
      <c r="Q35" s="1" t="s">
        <v>680</v>
      </c>
      <c r="R35" s="1" t="s">
        <v>831</v>
      </c>
      <c r="S35" s="1" t="s">
        <v>682</v>
      </c>
      <c r="T35" s="1" t="s">
        <v>683</v>
      </c>
      <c r="U35" s="1" t="s">
        <v>684</v>
      </c>
      <c r="V35" s="1" t="s">
        <v>696</v>
      </c>
    </row>
    <row r="36" s="1" customFormat="1" spans="1:22">
      <c r="A36" s="3">
        <v>999222792637239</v>
      </c>
      <c r="B36" s="1" t="s">
        <v>794</v>
      </c>
      <c r="C36" s="1" t="s">
        <v>832</v>
      </c>
      <c r="D36" s="1" t="s">
        <v>833</v>
      </c>
      <c r="E36" s="1" t="s">
        <v>834</v>
      </c>
      <c r="F36" s="1" t="s">
        <v>669</v>
      </c>
      <c r="G36" s="1" t="s">
        <v>673</v>
      </c>
      <c r="H36" s="1" t="s">
        <v>674</v>
      </c>
      <c r="I36" s="1" t="s">
        <v>835</v>
      </c>
      <c r="J36" s="1" t="s">
        <v>676</v>
      </c>
      <c r="K36" s="1" t="s">
        <v>835</v>
      </c>
      <c r="L36" s="1" t="s">
        <v>835</v>
      </c>
      <c r="M36" s="1" t="s">
        <v>677</v>
      </c>
      <c r="N36" s="1" t="s">
        <v>677</v>
      </c>
      <c r="O36" s="1" t="s">
        <v>678</v>
      </c>
      <c r="P36" s="1" t="s">
        <v>679</v>
      </c>
      <c r="Q36" s="1" t="s">
        <v>680</v>
      </c>
      <c r="R36" s="1" t="s">
        <v>836</v>
      </c>
      <c r="S36" s="1" t="s">
        <v>682</v>
      </c>
      <c r="T36" s="1" t="s">
        <v>683</v>
      </c>
      <c r="U36" s="1" t="s">
        <v>684</v>
      </c>
      <c r="V36" s="1" t="s">
        <v>685</v>
      </c>
    </row>
    <row r="37" s="1" customFormat="1" spans="1:22">
      <c r="A37" s="3">
        <v>999222785425967</v>
      </c>
      <c r="B37" s="1" t="s">
        <v>837</v>
      </c>
      <c r="C37" s="1" t="s">
        <v>838</v>
      </c>
      <c r="D37" s="1" t="s">
        <v>839</v>
      </c>
      <c r="E37" s="1" t="s">
        <v>840</v>
      </c>
      <c r="F37" s="1" t="s">
        <v>669</v>
      </c>
      <c r="G37" s="1" t="s">
        <v>673</v>
      </c>
      <c r="H37" s="1" t="s">
        <v>674</v>
      </c>
      <c r="I37" s="1" t="s">
        <v>841</v>
      </c>
      <c r="J37" s="1" t="s">
        <v>676</v>
      </c>
      <c r="K37" s="1" t="s">
        <v>841</v>
      </c>
      <c r="L37" s="1" t="s">
        <v>841</v>
      </c>
      <c r="M37" s="1" t="s">
        <v>677</v>
      </c>
      <c r="N37" s="1" t="s">
        <v>677</v>
      </c>
      <c r="O37" s="1" t="s">
        <v>678</v>
      </c>
      <c r="P37" s="1" t="s">
        <v>679</v>
      </c>
      <c r="Q37" s="1" t="s">
        <v>680</v>
      </c>
      <c r="R37" s="1" t="s">
        <v>842</v>
      </c>
      <c r="S37" s="1" t="s">
        <v>682</v>
      </c>
      <c r="T37" s="1" t="s">
        <v>683</v>
      </c>
      <c r="U37" s="1" t="s">
        <v>684</v>
      </c>
      <c r="V37" s="1" t="s">
        <v>843</v>
      </c>
    </row>
    <row r="38" s="1" customFormat="1" spans="1:22">
      <c r="A38" s="3">
        <v>999222785407999</v>
      </c>
      <c r="B38" s="1" t="s">
        <v>837</v>
      </c>
      <c r="C38" s="1" t="s">
        <v>844</v>
      </c>
      <c r="D38" s="1" t="s">
        <v>845</v>
      </c>
      <c r="E38" s="1" t="s">
        <v>846</v>
      </c>
      <c r="F38" s="1" t="s">
        <v>669</v>
      </c>
      <c r="G38" s="1" t="s">
        <v>673</v>
      </c>
      <c r="H38" s="1" t="s">
        <v>674</v>
      </c>
      <c r="I38" s="1" t="s">
        <v>847</v>
      </c>
      <c r="J38" s="1" t="s">
        <v>676</v>
      </c>
      <c r="K38" s="1" t="s">
        <v>847</v>
      </c>
      <c r="L38" s="1" t="s">
        <v>847</v>
      </c>
      <c r="M38" s="1" t="s">
        <v>677</v>
      </c>
      <c r="N38" s="1" t="s">
        <v>677</v>
      </c>
      <c r="O38" s="1" t="s">
        <v>678</v>
      </c>
      <c r="P38" s="1" t="s">
        <v>679</v>
      </c>
      <c r="Q38" s="1" t="s">
        <v>680</v>
      </c>
      <c r="R38" s="1" t="s">
        <v>848</v>
      </c>
      <c r="S38" s="1" t="s">
        <v>682</v>
      </c>
      <c r="T38" s="1" t="s">
        <v>683</v>
      </c>
      <c r="U38" s="1" t="s">
        <v>684</v>
      </c>
      <c r="V38" s="1" t="s">
        <v>696</v>
      </c>
    </row>
    <row r="39" s="1" customFormat="1" spans="1:22">
      <c r="A39" s="3">
        <v>999222782833617</v>
      </c>
      <c r="B39" s="1" t="s">
        <v>837</v>
      </c>
      <c r="C39" s="1" t="s">
        <v>849</v>
      </c>
      <c r="D39" s="1" t="s">
        <v>850</v>
      </c>
      <c r="E39" s="1" t="s">
        <v>851</v>
      </c>
      <c r="F39" s="1" t="s">
        <v>740</v>
      </c>
      <c r="G39" s="1" t="s">
        <v>673</v>
      </c>
      <c r="H39" s="1" t="s">
        <v>674</v>
      </c>
      <c r="I39" s="1" t="s">
        <v>852</v>
      </c>
      <c r="J39" s="1" t="s">
        <v>676</v>
      </c>
      <c r="K39" s="1" t="s">
        <v>852</v>
      </c>
      <c r="L39" s="1" t="s">
        <v>852</v>
      </c>
      <c r="M39" s="1" t="s">
        <v>677</v>
      </c>
      <c r="N39" s="1" t="s">
        <v>677</v>
      </c>
      <c r="O39" s="1" t="s">
        <v>678</v>
      </c>
      <c r="P39" s="1" t="s">
        <v>679</v>
      </c>
      <c r="Q39" s="1" t="s">
        <v>680</v>
      </c>
      <c r="R39" s="1" t="s">
        <v>853</v>
      </c>
      <c r="S39" s="1" t="s">
        <v>682</v>
      </c>
      <c r="T39" s="1" t="s">
        <v>683</v>
      </c>
      <c r="U39" s="1" t="s">
        <v>684</v>
      </c>
      <c r="V39" s="1" t="s">
        <v>696</v>
      </c>
    </row>
    <row r="40" s="1" customFormat="1" spans="1:22">
      <c r="A40" s="3">
        <v>999222772364179</v>
      </c>
      <c r="B40" s="1" t="s">
        <v>854</v>
      </c>
      <c r="C40" s="1" t="s">
        <v>855</v>
      </c>
      <c r="D40" s="1" t="s">
        <v>781</v>
      </c>
      <c r="E40" s="1" t="s">
        <v>856</v>
      </c>
      <c r="F40" s="1" t="s">
        <v>740</v>
      </c>
      <c r="G40" s="1" t="s">
        <v>673</v>
      </c>
      <c r="H40" s="1" t="s">
        <v>674</v>
      </c>
      <c r="I40" s="1" t="s">
        <v>783</v>
      </c>
      <c r="J40" s="1" t="s">
        <v>676</v>
      </c>
      <c r="K40" s="1" t="s">
        <v>783</v>
      </c>
      <c r="L40" s="1" t="s">
        <v>783</v>
      </c>
      <c r="M40" s="1" t="s">
        <v>677</v>
      </c>
      <c r="N40" s="1" t="s">
        <v>677</v>
      </c>
      <c r="O40" s="1" t="s">
        <v>678</v>
      </c>
      <c r="P40" s="1" t="s">
        <v>679</v>
      </c>
      <c r="Q40" s="1" t="s">
        <v>680</v>
      </c>
      <c r="R40" s="1" t="s">
        <v>857</v>
      </c>
      <c r="S40" s="1" t="s">
        <v>682</v>
      </c>
      <c r="T40" s="1" t="s">
        <v>683</v>
      </c>
      <c r="U40" s="1" t="s">
        <v>684</v>
      </c>
      <c r="V40" s="1" t="s">
        <v>685</v>
      </c>
    </row>
    <row r="41" s="1" customFormat="1" spans="1:22">
      <c r="A41" s="3">
        <v>999222771677173</v>
      </c>
      <c r="B41" s="1" t="s">
        <v>854</v>
      </c>
      <c r="C41" s="1" t="s">
        <v>858</v>
      </c>
      <c r="D41" s="1" t="s">
        <v>859</v>
      </c>
      <c r="E41" s="1" t="s">
        <v>860</v>
      </c>
      <c r="F41" s="1" t="s">
        <v>669</v>
      </c>
      <c r="G41" s="1" t="s">
        <v>673</v>
      </c>
      <c r="H41" s="1" t="s">
        <v>674</v>
      </c>
      <c r="I41" s="1" t="s">
        <v>861</v>
      </c>
      <c r="J41" s="1" t="s">
        <v>676</v>
      </c>
      <c r="K41" s="1" t="s">
        <v>861</v>
      </c>
      <c r="L41" s="1" t="s">
        <v>861</v>
      </c>
      <c r="M41" s="1" t="s">
        <v>677</v>
      </c>
      <c r="N41" s="1" t="s">
        <v>677</v>
      </c>
      <c r="O41" s="1" t="s">
        <v>678</v>
      </c>
      <c r="P41" s="1" t="s">
        <v>679</v>
      </c>
      <c r="Q41" s="1" t="s">
        <v>680</v>
      </c>
      <c r="R41" s="1" t="s">
        <v>862</v>
      </c>
      <c r="S41" s="1" t="s">
        <v>682</v>
      </c>
      <c r="T41" s="1" t="s">
        <v>683</v>
      </c>
      <c r="U41" s="1" t="s">
        <v>684</v>
      </c>
      <c r="V41" s="1" t="s">
        <v>685</v>
      </c>
    </row>
    <row r="42" s="1" customFormat="1" spans="1:22">
      <c r="A42" s="3">
        <v>999222771577634</v>
      </c>
      <c r="B42" s="1" t="s">
        <v>854</v>
      </c>
      <c r="C42" s="1" t="s">
        <v>863</v>
      </c>
      <c r="D42" s="1" t="s">
        <v>859</v>
      </c>
      <c r="E42" s="1" t="s">
        <v>864</v>
      </c>
      <c r="F42" s="1" t="s">
        <v>837</v>
      </c>
      <c r="G42" s="1" t="s">
        <v>673</v>
      </c>
      <c r="H42" s="1" t="s">
        <v>674</v>
      </c>
      <c r="I42" s="1" t="s">
        <v>865</v>
      </c>
      <c r="J42" s="1" t="s">
        <v>676</v>
      </c>
      <c r="K42" s="1" t="s">
        <v>865</v>
      </c>
      <c r="L42" s="1" t="s">
        <v>865</v>
      </c>
      <c r="M42" s="1" t="s">
        <v>677</v>
      </c>
      <c r="N42" s="1" t="s">
        <v>677</v>
      </c>
      <c r="O42" s="1" t="s">
        <v>678</v>
      </c>
      <c r="P42" s="1" t="s">
        <v>679</v>
      </c>
      <c r="Q42" s="1" t="s">
        <v>680</v>
      </c>
      <c r="R42" s="1" t="s">
        <v>866</v>
      </c>
      <c r="S42" s="1" t="s">
        <v>682</v>
      </c>
      <c r="T42" s="1" t="s">
        <v>683</v>
      </c>
      <c r="U42" s="1" t="s">
        <v>684</v>
      </c>
      <c r="V42" s="1" t="s">
        <v>685</v>
      </c>
    </row>
    <row r="43" s="1" customFormat="1" spans="1:22">
      <c r="A43" s="3">
        <v>999222769513897</v>
      </c>
      <c r="B43" s="1" t="s">
        <v>854</v>
      </c>
      <c r="C43" s="1" t="s">
        <v>867</v>
      </c>
      <c r="D43" s="1" t="s">
        <v>868</v>
      </c>
      <c r="E43" s="1" t="s">
        <v>869</v>
      </c>
      <c r="F43" s="1" t="s">
        <v>740</v>
      </c>
      <c r="G43" s="1" t="s">
        <v>673</v>
      </c>
      <c r="H43" s="1" t="s">
        <v>674</v>
      </c>
      <c r="I43" s="1" t="s">
        <v>870</v>
      </c>
      <c r="J43" s="1" t="s">
        <v>676</v>
      </c>
      <c r="K43" s="1" t="s">
        <v>870</v>
      </c>
      <c r="L43" s="1" t="s">
        <v>870</v>
      </c>
      <c r="M43" s="1" t="s">
        <v>677</v>
      </c>
      <c r="N43" s="1" t="s">
        <v>677</v>
      </c>
      <c r="O43" s="1" t="s">
        <v>678</v>
      </c>
      <c r="P43" s="1" t="s">
        <v>679</v>
      </c>
      <c r="Q43" s="1" t="s">
        <v>680</v>
      </c>
      <c r="R43" s="1" t="s">
        <v>871</v>
      </c>
      <c r="S43" s="1" t="s">
        <v>682</v>
      </c>
      <c r="T43" s="1" t="s">
        <v>683</v>
      </c>
      <c r="U43" s="1" t="s">
        <v>684</v>
      </c>
      <c r="V43" s="1" t="s">
        <v>696</v>
      </c>
    </row>
    <row r="44" s="1" customFormat="1" spans="1:22">
      <c r="A44" s="3">
        <v>999222764560260</v>
      </c>
      <c r="B44" s="1" t="s">
        <v>854</v>
      </c>
      <c r="C44" s="1" t="s">
        <v>872</v>
      </c>
      <c r="D44" s="1" t="s">
        <v>724</v>
      </c>
      <c r="E44" s="1" t="s">
        <v>873</v>
      </c>
      <c r="F44" s="1" t="s">
        <v>837</v>
      </c>
      <c r="G44" s="1" t="s">
        <v>673</v>
      </c>
      <c r="H44" s="1" t="s">
        <v>674</v>
      </c>
      <c r="I44" s="1" t="s">
        <v>874</v>
      </c>
      <c r="J44" s="1" t="s">
        <v>676</v>
      </c>
      <c r="K44" s="1" t="s">
        <v>874</v>
      </c>
      <c r="L44" s="1" t="s">
        <v>874</v>
      </c>
      <c r="M44" s="1" t="s">
        <v>677</v>
      </c>
      <c r="N44" s="1" t="s">
        <v>677</v>
      </c>
      <c r="O44" s="1" t="s">
        <v>678</v>
      </c>
      <c r="P44" s="1" t="s">
        <v>679</v>
      </c>
      <c r="Q44" s="1" t="s">
        <v>680</v>
      </c>
      <c r="R44" s="1" t="s">
        <v>875</v>
      </c>
      <c r="S44" s="1" t="s">
        <v>682</v>
      </c>
      <c r="T44" s="1" t="s">
        <v>683</v>
      </c>
      <c r="U44" s="1" t="s">
        <v>684</v>
      </c>
      <c r="V44" s="1" t="s">
        <v>696</v>
      </c>
    </row>
    <row r="45" s="1" customFormat="1" spans="1:22">
      <c r="A45" s="3">
        <v>22762993422</v>
      </c>
      <c r="B45" s="1" t="s">
        <v>854</v>
      </c>
      <c r="C45" s="1" t="s">
        <v>876</v>
      </c>
      <c r="D45" s="1" t="s">
        <v>839</v>
      </c>
      <c r="E45" s="1" t="s">
        <v>877</v>
      </c>
      <c r="F45" s="1" t="s">
        <v>740</v>
      </c>
      <c r="G45" s="1" t="s">
        <v>673</v>
      </c>
      <c r="H45" s="1" t="s">
        <v>674</v>
      </c>
      <c r="I45" s="1" t="s">
        <v>878</v>
      </c>
      <c r="J45" s="1" t="s">
        <v>676</v>
      </c>
      <c r="K45" s="1" t="s">
        <v>878</v>
      </c>
      <c r="L45" s="1" t="s">
        <v>878</v>
      </c>
      <c r="M45" s="1" t="s">
        <v>677</v>
      </c>
      <c r="N45" s="1" t="s">
        <v>677</v>
      </c>
      <c r="O45" s="1" t="s">
        <v>678</v>
      </c>
      <c r="P45" s="1" t="s">
        <v>679</v>
      </c>
      <c r="Q45" s="1" t="s">
        <v>680</v>
      </c>
      <c r="R45" s="1" t="s">
        <v>879</v>
      </c>
      <c r="S45" s="1" t="s">
        <v>682</v>
      </c>
      <c r="T45" s="1" t="s">
        <v>683</v>
      </c>
      <c r="U45" s="1" t="s">
        <v>684</v>
      </c>
      <c r="V45" s="1" t="s">
        <v>843</v>
      </c>
    </row>
    <row r="46" s="1" customFormat="1" spans="1:22">
      <c r="A46" s="3">
        <v>999222762324273</v>
      </c>
      <c r="B46" s="1" t="s">
        <v>854</v>
      </c>
      <c r="C46" s="1" t="s">
        <v>880</v>
      </c>
      <c r="D46" s="1" t="s">
        <v>881</v>
      </c>
      <c r="E46" s="1" t="s">
        <v>882</v>
      </c>
      <c r="F46" s="1" t="s">
        <v>740</v>
      </c>
      <c r="G46" s="1" t="s">
        <v>673</v>
      </c>
      <c r="H46" s="1" t="s">
        <v>674</v>
      </c>
      <c r="I46" s="1" t="s">
        <v>883</v>
      </c>
      <c r="J46" s="1" t="s">
        <v>676</v>
      </c>
      <c r="K46" s="1" t="s">
        <v>883</v>
      </c>
      <c r="L46" s="1" t="s">
        <v>883</v>
      </c>
      <c r="M46" s="1" t="s">
        <v>677</v>
      </c>
      <c r="N46" s="1" t="s">
        <v>677</v>
      </c>
      <c r="O46" s="1" t="s">
        <v>678</v>
      </c>
      <c r="P46" s="1" t="s">
        <v>679</v>
      </c>
      <c r="Q46" s="1" t="s">
        <v>680</v>
      </c>
      <c r="R46" s="1" t="s">
        <v>884</v>
      </c>
      <c r="S46" s="1" t="s">
        <v>682</v>
      </c>
      <c r="T46" s="1" t="s">
        <v>683</v>
      </c>
      <c r="U46" s="1" t="s">
        <v>684</v>
      </c>
      <c r="V46" s="1" t="s">
        <v>696</v>
      </c>
    </row>
    <row r="47" s="1" customFormat="1" spans="1:22">
      <c r="A47" s="3">
        <v>999222762137612</v>
      </c>
      <c r="B47" s="1" t="s">
        <v>854</v>
      </c>
      <c r="C47" s="1" t="s">
        <v>885</v>
      </c>
      <c r="D47" s="1" t="s">
        <v>671</v>
      </c>
      <c r="E47" s="1" t="s">
        <v>886</v>
      </c>
      <c r="F47" s="1" t="s">
        <v>837</v>
      </c>
      <c r="G47" s="1" t="s">
        <v>673</v>
      </c>
      <c r="H47" s="1" t="s">
        <v>674</v>
      </c>
      <c r="I47" s="1" t="s">
        <v>887</v>
      </c>
      <c r="J47" s="1" t="s">
        <v>676</v>
      </c>
      <c r="K47" s="1" t="s">
        <v>887</v>
      </c>
      <c r="L47" s="1" t="s">
        <v>887</v>
      </c>
      <c r="M47" s="1" t="s">
        <v>677</v>
      </c>
      <c r="N47" s="1" t="s">
        <v>677</v>
      </c>
      <c r="O47" s="1" t="s">
        <v>678</v>
      </c>
      <c r="P47" s="1" t="s">
        <v>679</v>
      </c>
      <c r="Q47" s="1" t="s">
        <v>680</v>
      </c>
      <c r="R47" s="1" t="s">
        <v>888</v>
      </c>
      <c r="S47" s="1" t="s">
        <v>682</v>
      </c>
      <c r="T47" s="1" t="s">
        <v>683</v>
      </c>
      <c r="U47" s="1" t="s">
        <v>684</v>
      </c>
      <c r="V47" s="1" t="s">
        <v>685</v>
      </c>
    </row>
    <row r="48" s="1" customFormat="1" spans="1:22">
      <c r="A48" s="3">
        <v>999222760677676</v>
      </c>
      <c r="B48" s="1" t="s">
        <v>854</v>
      </c>
      <c r="C48" s="1" t="s">
        <v>889</v>
      </c>
      <c r="D48" s="1" t="s">
        <v>708</v>
      </c>
      <c r="E48" s="1" t="s">
        <v>890</v>
      </c>
      <c r="F48" s="1" t="s">
        <v>837</v>
      </c>
      <c r="G48" s="1" t="s">
        <v>673</v>
      </c>
      <c r="H48" s="1" t="s">
        <v>674</v>
      </c>
      <c r="I48" s="1" t="s">
        <v>891</v>
      </c>
      <c r="J48" s="1" t="s">
        <v>676</v>
      </c>
      <c r="K48" s="1" t="s">
        <v>891</v>
      </c>
      <c r="L48" s="1" t="s">
        <v>891</v>
      </c>
      <c r="M48" s="1" t="s">
        <v>677</v>
      </c>
      <c r="N48" s="1" t="s">
        <v>677</v>
      </c>
      <c r="O48" s="1" t="s">
        <v>678</v>
      </c>
      <c r="P48" s="1" t="s">
        <v>679</v>
      </c>
      <c r="Q48" s="1" t="s">
        <v>680</v>
      </c>
      <c r="R48" s="1" t="s">
        <v>892</v>
      </c>
      <c r="S48" s="1" t="s">
        <v>682</v>
      </c>
      <c r="T48" s="1" t="s">
        <v>683</v>
      </c>
      <c r="U48" s="1" t="s">
        <v>684</v>
      </c>
      <c r="V48" s="1" t="s">
        <v>696</v>
      </c>
    </row>
    <row r="49" s="1" customFormat="1" spans="1:22">
      <c r="A49" s="3">
        <v>999222757326344</v>
      </c>
      <c r="B49" s="1" t="s">
        <v>854</v>
      </c>
      <c r="C49" s="1" t="s">
        <v>893</v>
      </c>
      <c r="D49" s="1" t="s">
        <v>894</v>
      </c>
      <c r="E49" s="1" t="s">
        <v>895</v>
      </c>
      <c r="F49" s="1" t="s">
        <v>837</v>
      </c>
      <c r="G49" s="1" t="s">
        <v>673</v>
      </c>
      <c r="H49" s="1" t="s">
        <v>674</v>
      </c>
      <c r="I49" s="1" t="s">
        <v>896</v>
      </c>
      <c r="J49" s="1" t="s">
        <v>676</v>
      </c>
      <c r="K49" s="1" t="s">
        <v>896</v>
      </c>
      <c r="L49" s="1" t="s">
        <v>896</v>
      </c>
      <c r="M49" s="1" t="s">
        <v>677</v>
      </c>
      <c r="N49" s="1" t="s">
        <v>677</v>
      </c>
      <c r="O49" s="1" t="s">
        <v>678</v>
      </c>
      <c r="P49" s="1" t="s">
        <v>679</v>
      </c>
      <c r="Q49" s="1" t="s">
        <v>680</v>
      </c>
      <c r="R49" s="1" t="s">
        <v>897</v>
      </c>
      <c r="S49" s="1" t="s">
        <v>682</v>
      </c>
      <c r="T49" s="1" t="s">
        <v>683</v>
      </c>
      <c r="U49" s="1" t="s">
        <v>684</v>
      </c>
      <c r="V49" s="1" t="s">
        <v>696</v>
      </c>
    </row>
    <row r="50" s="1" customFormat="1" spans="1:22">
      <c r="A50" s="3">
        <v>999222751206702</v>
      </c>
      <c r="B50" s="1" t="s">
        <v>898</v>
      </c>
      <c r="C50" s="1" t="s">
        <v>899</v>
      </c>
      <c r="D50" s="1" t="s">
        <v>881</v>
      </c>
      <c r="E50" s="1" t="s">
        <v>900</v>
      </c>
      <c r="F50" s="1" t="s">
        <v>669</v>
      </c>
      <c r="G50" s="1" t="s">
        <v>673</v>
      </c>
      <c r="H50" s="1" t="s">
        <v>674</v>
      </c>
      <c r="I50" s="1" t="s">
        <v>901</v>
      </c>
      <c r="J50" s="1" t="s">
        <v>676</v>
      </c>
      <c r="K50" s="1" t="s">
        <v>901</v>
      </c>
      <c r="L50" s="1" t="s">
        <v>901</v>
      </c>
      <c r="M50" s="1" t="s">
        <v>677</v>
      </c>
      <c r="N50" s="1" t="s">
        <v>677</v>
      </c>
      <c r="O50" s="1" t="s">
        <v>678</v>
      </c>
      <c r="P50" s="1" t="s">
        <v>679</v>
      </c>
      <c r="Q50" s="1" t="s">
        <v>680</v>
      </c>
      <c r="R50" s="1" t="s">
        <v>902</v>
      </c>
      <c r="S50" s="1" t="s">
        <v>682</v>
      </c>
      <c r="T50" s="1" t="s">
        <v>683</v>
      </c>
      <c r="U50" s="1" t="s">
        <v>684</v>
      </c>
      <c r="V50" s="1" t="s">
        <v>696</v>
      </c>
    </row>
    <row r="51" s="1" customFormat="1" spans="1:22">
      <c r="A51" s="3">
        <v>999222751188395</v>
      </c>
      <c r="B51" s="1" t="s">
        <v>898</v>
      </c>
      <c r="C51" s="1" t="s">
        <v>903</v>
      </c>
      <c r="D51" s="1" t="s">
        <v>904</v>
      </c>
      <c r="E51" s="1" t="s">
        <v>905</v>
      </c>
      <c r="F51" s="1" t="s">
        <v>794</v>
      </c>
      <c r="G51" s="1" t="s">
        <v>673</v>
      </c>
      <c r="H51" s="1" t="s">
        <v>674</v>
      </c>
      <c r="I51" s="1" t="s">
        <v>906</v>
      </c>
      <c r="J51" s="1" t="s">
        <v>676</v>
      </c>
      <c r="K51" s="1" t="s">
        <v>906</v>
      </c>
      <c r="L51" s="1" t="s">
        <v>906</v>
      </c>
      <c r="M51" s="1" t="s">
        <v>677</v>
      </c>
      <c r="N51" s="1" t="s">
        <v>677</v>
      </c>
      <c r="O51" s="1" t="s">
        <v>678</v>
      </c>
      <c r="P51" s="1" t="s">
        <v>679</v>
      </c>
      <c r="Q51" s="1" t="s">
        <v>680</v>
      </c>
      <c r="R51" s="1" t="s">
        <v>907</v>
      </c>
      <c r="S51" s="1" t="s">
        <v>682</v>
      </c>
      <c r="T51" s="1" t="s">
        <v>683</v>
      </c>
      <c r="U51" s="1" t="s">
        <v>684</v>
      </c>
      <c r="V51" s="1" t="s">
        <v>685</v>
      </c>
    </row>
    <row r="52" s="1" customFormat="1" spans="1:22">
      <c r="A52" s="3">
        <v>999222743750855</v>
      </c>
      <c r="B52" s="1" t="s">
        <v>898</v>
      </c>
      <c r="C52" s="1" t="s">
        <v>908</v>
      </c>
      <c r="D52" s="1" t="s">
        <v>909</v>
      </c>
      <c r="E52" s="1" t="s">
        <v>910</v>
      </c>
      <c r="F52" s="1" t="s">
        <v>669</v>
      </c>
      <c r="G52" s="1" t="s">
        <v>673</v>
      </c>
      <c r="H52" s="1" t="s">
        <v>674</v>
      </c>
      <c r="I52" s="1" t="s">
        <v>911</v>
      </c>
      <c r="J52" s="1" t="s">
        <v>676</v>
      </c>
      <c r="K52" s="1" t="s">
        <v>911</v>
      </c>
      <c r="L52" s="1" t="s">
        <v>911</v>
      </c>
      <c r="M52" s="1" t="s">
        <v>677</v>
      </c>
      <c r="N52" s="1" t="s">
        <v>677</v>
      </c>
      <c r="O52" s="1" t="s">
        <v>678</v>
      </c>
      <c r="P52" s="1" t="s">
        <v>679</v>
      </c>
      <c r="Q52" s="1" t="s">
        <v>680</v>
      </c>
      <c r="R52" s="1" t="s">
        <v>912</v>
      </c>
      <c r="S52" s="1" t="s">
        <v>682</v>
      </c>
      <c r="T52" s="1" t="s">
        <v>683</v>
      </c>
      <c r="U52" s="1" t="s">
        <v>684</v>
      </c>
      <c r="V52" s="1" t="s">
        <v>685</v>
      </c>
    </row>
    <row r="53" s="1" customFormat="1" spans="1:22">
      <c r="A53" s="3">
        <v>999222740568820</v>
      </c>
      <c r="B53" s="1" t="s">
        <v>898</v>
      </c>
      <c r="C53" s="1" t="s">
        <v>913</v>
      </c>
      <c r="D53" s="1" t="s">
        <v>914</v>
      </c>
      <c r="E53" s="1" t="s">
        <v>915</v>
      </c>
      <c r="F53" s="1" t="s">
        <v>740</v>
      </c>
      <c r="G53" s="1" t="s">
        <v>673</v>
      </c>
      <c r="H53" s="1" t="s">
        <v>674</v>
      </c>
      <c r="I53" s="1" t="s">
        <v>916</v>
      </c>
      <c r="J53" s="1" t="s">
        <v>676</v>
      </c>
      <c r="K53" s="1" t="s">
        <v>916</v>
      </c>
      <c r="L53" s="1" t="s">
        <v>916</v>
      </c>
      <c r="M53" s="1" t="s">
        <v>677</v>
      </c>
      <c r="N53" s="1" t="s">
        <v>677</v>
      </c>
      <c r="O53" s="1" t="s">
        <v>678</v>
      </c>
      <c r="P53" s="1" t="s">
        <v>679</v>
      </c>
      <c r="Q53" s="1" t="s">
        <v>680</v>
      </c>
      <c r="R53" s="1" t="s">
        <v>917</v>
      </c>
      <c r="S53" s="1" t="s">
        <v>682</v>
      </c>
      <c r="T53" s="1" t="s">
        <v>683</v>
      </c>
      <c r="U53" s="1" t="s">
        <v>684</v>
      </c>
      <c r="V53" s="1" t="s">
        <v>696</v>
      </c>
    </row>
    <row r="54" s="1" customFormat="1" spans="1:22">
      <c r="A54" s="3">
        <v>22740101146</v>
      </c>
      <c r="B54" s="1" t="s">
        <v>898</v>
      </c>
      <c r="C54" s="1" t="s">
        <v>918</v>
      </c>
      <c r="D54" s="1" t="s">
        <v>919</v>
      </c>
      <c r="E54" s="1" t="s">
        <v>920</v>
      </c>
      <c r="F54" s="1" t="s">
        <v>740</v>
      </c>
      <c r="G54" s="1" t="s">
        <v>673</v>
      </c>
      <c r="H54" s="1" t="s">
        <v>674</v>
      </c>
      <c r="I54" s="1" t="s">
        <v>921</v>
      </c>
      <c r="J54" s="1" t="s">
        <v>676</v>
      </c>
      <c r="K54" s="1" t="s">
        <v>921</v>
      </c>
      <c r="L54" s="1" t="s">
        <v>921</v>
      </c>
      <c r="M54" s="1" t="s">
        <v>677</v>
      </c>
      <c r="N54" s="1" t="s">
        <v>677</v>
      </c>
      <c r="O54" s="1" t="s">
        <v>678</v>
      </c>
      <c r="P54" s="1" t="s">
        <v>679</v>
      </c>
      <c r="Q54" s="1" t="s">
        <v>680</v>
      </c>
      <c r="R54" s="1" t="s">
        <v>922</v>
      </c>
      <c r="S54" s="1" t="s">
        <v>682</v>
      </c>
      <c r="T54" s="1" t="s">
        <v>683</v>
      </c>
      <c r="U54" s="1" t="s">
        <v>684</v>
      </c>
      <c r="V54" s="1" t="s">
        <v>685</v>
      </c>
    </row>
    <row r="55" s="1" customFormat="1" spans="1:22">
      <c r="A55" s="3">
        <v>999222738737440</v>
      </c>
      <c r="B55" s="1" t="s">
        <v>898</v>
      </c>
      <c r="C55" s="1" t="s">
        <v>923</v>
      </c>
      <c r="D55" s="1" t="s">
        <v>919</v>
      </c>
      <c r="E55" s="1" t="s">
        <v>924</v>
      </c>
      <c r="F55" s="1" t="s">
        <v>740</v>
      </c>
      <c r="G55" s="1" t="s">
        <v>673</v>
      </c>
      <c r="H55" s="1" t="s">
        <v>674</v>
      </c>
      <c r="I55" s="1" t="s">
        <v>925</v>
      </c>
      <c r="J55" s="1" t="s">
        <v>676</v>
      </c>
      <c r="K55" s="1" t="s">
        <v>925</v>
      </c>
      <c r="L55" s="1" t="s">
        <v>925</v>
      </c>
      <c r="M55" s="1" t="s">
        <v>677</v>
      </c>
      <c r="N55" s="1" t="s">
        <v>677</v>
      </c>
      <c r="O55" s="1" t="s">
        <v>678</v>
      </c>
      <c r="P55" s="1" t="s">
        <v>679</v>
      </c>
      <c r="Q55" s="1" t="s">
        <v>680</v>
      </c>
      <c r="R55" s="1" t="s">
        <v>926</v>
      </c>
      <c r="S55" s="1" t="s">
        <v>682</v>
      </c>
      <c r="T55" s="1" t="s">
        <v>683</v>
      </c>
      <c r="U55" s="1" t="s">
        <v>684</v>
      </c>
      <c r="V55" s="1" t="s">
        <v>685</v>
      </c>
    </row>
    <row r="56" s="1" customFormat="1" spans="1:22">
      <c r="A56" s="3">
        <v>999222732576599</v>
      </c>
      <c r="B56" s="1" t="s">
        <v>898</v>
      </c>
      <c r="C56" s="1" t="s">
        <v>927</v>
      </c>
      <c r="D56" s="1" t="s">
        <v>928</v>
      </c>
      <c r="E56" s="1" t="s">
        <v>929</v>
      </c>
      <c r="F56" s="1" t="s">
        <v>740</v>
      </c>
      <c r="G56" s="1" t="s">
        <v>673</v>
      </c>
      <c r="H56" s="1" t="s">
        <v>674</v>
      </c>
      <c r="I56" s="1" t="s">
        <v>930</v>
      </c>
      <c r="J56" s="1" t="s">
        <v>676</v>
      </c>
      <c r="K56" s="1" t="s">
        <v>930</v>
      </c>
      <c r="L56" s="1" t="s">
        <v>930</v>
      </c>
      <c r="M56" s="1" t="s">
        <v>677</v>
      </c>
      <c r="N56" s="1" t="s">
        <v>677</v>
      </c>
      <c r="O56" s="1" t="s">
        <v>678</v>
      </c>
      <c r="P56" s="1" t="s">
        <v>679</v>
      </c>
      <c r="Q56" s="1" t="s">
        <v>680</v>
      </c>
      <c r="R56" s="1" t="s">
        <v>931</v>
      </c>
      <c r="S56" s="1" t="s">
        <v>682</v>
      </c>
      <c r="T56" s="1" t="s">
        <v>683</v>
      </c>
      <c r="U56" s="1" t="s">
        <v>684</v>
      </c>
      <c r="V56" s="1" t="s">
        <v>932</v>
      </c>
    </row>
    <row r="57" s="1" customFormat="1" spans="1:22">
      <c r="A57" s="3">
        <v>999222732282857</v>
      </c>
      <c r="B57" s="1" t="s">
        <v>933</v>
      </c>
      <c r="C57" s="1" t="s">
        <v>934</v>
      </c>
      <c r="D57" s="1" t="s">
        <v>935</v>
      </c>
      <c r="E57" s="1" t="s">
        <v>936</v>
      </c>
      <c r="F57" s="1" t="s">
        <v>740</v>
      </c>
      <c r="G57" s="1" t="s">
        <v>673</v>
      </c>
      <c r="H57" s="1" t="s">
        <v>674</v>
      </c>
      <c r="I57" s="1" t="s">
        <v>937</v>
      </c>
      <c r="J57" s="1" t="s">
        <v>676</v>
      </c>
      <c r="K57" s="1" t="s">
        <v>937</v>
      </c>
      <c r="L57" s="1" t="s">
        <v>937</v>
      </c>
      <c r="M57" s="1" t="s">
        <v>677</v>
      </c>
      <c r="N57" s="1" t="s">
        <v>677</v>
      </c>
      <c r="O57" s="1" t="s">
        <v>678</v>
      </c>
      <c r="P57" s="1" t="s">
        <v>679</v>
      </c>
      <c r="Q57" s="1" t="s">
        <v>680</v>
      </c>
      <c r="R57" s="1" t="s">
        <v>938</v>
      </c>
      <c r="S57" s="1" t="s">
        <v>682</v>
      </c>
      <c r="T57" s="1" t="s">
        <v>683</v>
      </c>
      <c r="U57" s="1" t="s">
        <v>684</v>
      </c>
      <c r="V57" s="1" t="s">
        <v>685</v>
      </c>
    </row>
    <row r="58" s="1" customFormat="1" spans="1:22">
      <c r="A58" s="3">
        <v>999222731961193</v>
      </c>
      <c r="B58" s="1" t="s">
        <v>933</v>
      </c>
      <c r="C58" s="1" t="s">
        <v>939</v>
      </c>
      <c r="D58" s="1" t="s">
        <v>859</v>
      </c>
      <c r="E58" s="1" t="s">
        <v>940</v>
      </c>
      <c r="F58" s="1" t="s">
        <v>740</v>
      </c>
      <c r="G58" s="1" t="s">
        <v>673</v>
      </c>
      <c r="H58" s="1" t="s">
        <v>674</v>
      </c>
      <c r="I58" s="1" t="s">
        <v>941</v>
      </c>
      <c r="J58" s="1" t="s">
        <v>676</v>
      </c>
      <c r="K58" s="1" t="s">
        <v>941</v>
      </c>
      <c r="L58" s="1" t="s">
        <v>941</v>
      </c>
      <c r="M58" s="1" t="s">
        <v>677</v>
      </c>
      <c r="N58" s="1" t="s">
        <v>677</v>
      </c>
      <c r="O58" s="1" t="s">
        <v>678</v>
      </c>
      <c r="P58" s="1" t="s">
        <v>679</v>
      </c>
      <c r="Q58" s="1" t="s">
        <v>680</v>
      </c>
      <c r="R58" s="1" t="s">
        <v>942</v>
      </c>
      <c r="S58" s="1" t="s">
        <v>682</v>
      </c>
      <c r="T58" s="1" t="s">
        <v>683</v>
      </c>
      <c r="U58" s="1" t="s">
        <v>684</v>
      </c>
      <c r="V58" s="1" t="s">
        <v>685</v>
      </c>
    </row>
    <row r="59" s="1" customFormat="1" spans="1:22">
      <c r="A59" s="3">
        <v>999222708554183</v>
      </c>
      <c r="B59" s="1" t="s">
        <v>943</v>
      </c>
      <c r="C59" s="1" t="s">
        <v>944</v>
      </c>
      <c r="D59" s="1" t="s">
        <v>945</v>
      </c>
      <c r="E59" s="1" t="s">
        <v>946</v>
      </c>
      <c r="F59" s="1" t="s">
        <v>669</v>
      </c>
      <c r="G59" s="1" t="s">
        <v>673</v>
      </c>
      <c r="H59" s="1" t="s">
        <v>674</v>
      </c>
      <c r="I59" s="1" t="s">
        <v>947</v>
      </c>
      <c r="J59" s="1" t="s">
        <v>676</v>
      </c>
      <c r="K59" s="1" t="s">
        <v>947</v>
      </c>
      <c r="L59" s="1" t="s">
        <v>947</v>
      </c>
      <c r="M59" s="1" t="s">
        <v>677</v>
      </c>
      <c r="N59" s="1" t="s">
        <v>677</v>
      </c>
      <c r="O59" s="1" t="s">
        <v>678</v>
      </c>
      <c r="P59" s="1" t="s">
        <v>679</v>
      </c>
      <c r="Q59" s="1" t="s">
        <v>680</v>
      </c>
      <c r="R59" s="1" t="s">
        <v>948</v>
      </c>
      <c r="S59" s="1" t="s">
        <v>682</v>
      </c>
      <c r="T59" s="1" t="s">
        <v>683</v>
      </c>
      <c r="U59" s="1" t="s">
        <v>684</v>
      </c>
      <c r="V59" s="1" t="s">
        <v>685</v>
      </c>
    </row>
    <row r="60" s="1" customFormat="1" spans="1:22">
      <c r="A60" s="3">
        <v>999222688931724</v>
      </c>
      <c r="B60" s="1" t="s">
        <v>949</v>
      </c>
      <c r="C60" s="1" t="s">
        <v>950</v>
      </c>
      <c r="D60" s="1" t="s">
        <v>833</v>
      </c>
      <c r="E60" s="1" t="s">
        <v>951</v>
      </c>
      <c r="F60" s="1" t="s">
        <v>740</v>
      </c>
      <c r="G60" s="1" t="s">
        <v>673</v>
      </c>
      <c r="H60" s="1" t="s">
        <v>674</v>
      </c>
      <c r="I60" s="1" t="s">
        <v>952</v>
      </c>
      <c r="J60" s="1" t="s">
        <v>676</v>
      </c>
      <c r="K60" s="1" t="s">
        <v>952</v>
      </c>
      <c r="L60" s="1" t="s">
        <v>952</v>
      </c>
      <c r="M60" s="1" t="s">
        <v>677</v>
      </c>
      <c r="N60" s="1" t="s">
        <v>677</v>
      </c>
      <c r="O60" s="1" t="s">
        <v>678</v>
      </c>
      <c r="P60" s="1" t="s">
        <v>679</v>
      </c>
      <c r="Q60" s="1" t="s">
        <v>680</v>
      </c>
      <c r="R60" s="1" t="s">
        <v>953</v>
      </c>
      <c r="S60" s="1" t="s">
        <v>682</v>
      </c>
      <c r="T60" s="1" t="s">
        <v>683</v>
      </c>
      <c r="U60" s="1" t="s">
        <v>684</v>
      </c>
      <c r="V60" s="1" t="s">
        <v>685</v>
      </c>
    </row>
    <row r="61" s="1" customFormat="1" spans="1:22">
      <c r="A61" s="3">
        <v>999222684198418</v>
      </c>
      <c r="B61" s="1" t="s">
        <v>949</v>
      </c>
      <c r="C61" s="1" t="s">
        <v>954</v>
      </c>
      <c r="D61" s="1" t="s">
        <v>955</v>
      </c>
      <c r="E61" s="1" t="s">
        <v>956</v>
      </c>
      <c r="F61" s="1" t="s">
        <v>854</v>
      </c>
      <c r="G61" s="1" t="s">
        <v>673</v>
      </c>
      <c r="H61" s="1" t="s">
        <v>674</v>
      </c>
      <c r="I61" s="1" t="s">
        <v>957</v>
      </c>
      <c r="J61" s="1" t="s">
        <v>676</v>
      </c>
      <c r="K61" s="1" t="s">
        <v>957</v>
      </c>
      <c r="L61" s="1" t="s">
        <v>957</v>
      </c>
      <c r="M61" s="1" t="s">
        <v>677</v>
      </c>
      <c r="N61" s="1" t="s">
        <v>677</v>
      </c>
      <c r="O61" s="1" t="s">
        <v>678</v>
      </c>
      <c r="P61" s="1" t="s">
        <v>679</v>
      </c>
      <c r="Q61" s="1" t="s">
        <v>680</v>
      </c>
      <c r="R61" s="1" t="s">
        <v>958</v>
      </c>
      <c r="S61" s="1" t="s">
        <v>682</v>
      </c>
      <c r="T61" s="1" t="s">
        <v>683</v>
      </c>
      <c r="U61" s="1" t="s">
        <v>684</v>
      </c>
      <c r="V61" s="1" t="s">
        <v>932</v>
      </c>
    </row>
    <row r="62" s="1" customFormat="1" spans="1:22">
      <c r="A62" s="3">
        <v>999222683086940</v>
      </c>
      <c r="B62" s="1" t="s">
        <v>949</v>
      </c>
      <c r="C62" s="1" t="s">
        <v>959</v>
      </c>
      <c r="D62" s="1" t="s">
        <v>960</v>
      </c>
      <c r="E62" s="1" t="s">
        <v>961</v>
      </c>
      <c r="F62" s="1" t="s">
        <v>669</v>
      </c>
      <c r="G62" s="1" t="s">
        <v>673</v>
      </c>
      <c r="H62" s="1" t="s">
        <v>674</v>
      </c>
      <c r="I62" s="1" t="s">
        <v>962</v>
      </c>
      <c r="J62" s="1" t="s">
        <v>676</v>
      </c>
      <c r="K62" s="1" t="s">
        <v>962</v>
      </c>
      <c r="L62" s="1" t="s">
        <v>962</v>
      </c>
      <c r="M62" s="1" t="s">
        <v>677</v>
      </c>
      <c r="N62" s="1" t="s">
        <v>677</v>
      </c>
      <c r="O62" s="1" t="s">
        <v>678</v>
      </c>
      <c r="P62" s="1" t="s">
        <v>679</v>
      </c>
      <c r="Q62" s="1" t="s">
        <v>680</v>
      </c>
      <c r="R62" s="1" t="s">
        <v>963</v>
      </c>
      <c r="S62" s="1" t="s">
        <v>682</v>
      </c>
      <c r="T62" s="1" t="s">
        <v>683</v>
      </c>
      <c r="U62" s="1" t="s">
        <v>684</v>
      </c>
      <c r="V62" s="1" t="s">
        <v>696</v>
      </c>
    </row>
    <row r="63" s="1" customFormat="1" spans="1:22">
      <c r="A63" s="3">
        <v>999222677706488</v>
      </c>
      <c r="B63" s="1" t="s">
        <v>949</v>
      </c>
      <c r="C63" s="1" t="s">
        <v>964</v>
      </c>
      <c r="D63" s="1" t="s">
        <v>965</v>
      </c>
      <c r="E63" s="1" t="s">
        <v>966</v>
      </c>
      <c r="F63" s="1" t="s">
        <v>740</v>
      </c>
      <c r="G63" s="1" t="s">
        <v>673</v>
      </c>
      <c r="H63" s="1" t="s">
        <v>674</v>
      </c>
      <c r="I63" s="1" t="s">
        <v>967</v>
      </c>
      <c r="J63" s="1" t="s">
        <v>676</v>
      </c>
      <c r="K63" s="1" t="s">
        <v>967</v>
      </c>
      <c r="L63" s="1" t="s">
        <v>967</v>
      </c>
      <c r="M63" s="1" t="s">
        <v>677</v>
      </c>
      <c r="N63" s="1" t="s">
        <v>677</v>
      </c>
      <c r="O63" s="1" t="s">
        <v>678</v>
      </c>
      <c r="P63" s="1" t="s">
        <v>679</v>
      </c>
      <c r="Q63" s="1" t="s">
        <v>680</v>
      </c>
      <c r="R63" s="1" t="s">
        <v>968</v>
      </c>
      <c r="S63" s="1" t="s">
        <v>682</v>
      </c>
      <c r="T63" s="1" t="s">
        <v>683</v>
      </c>
      <c r="U63" s="1" t="s">
        <v>684</v>
      </c>
      <c r="V63" s="1" t="s">
        <v>696</v>
      </c>
    </row>
    <row r="64" s="1" customFormat="1" spans="1:22">
      <c r="A64" s="3">
        <v>999222676879704</v>
      </c>
      <c r="B64" s="1" t="s">
        <v>949</v>
      </c>
      <c r="C64" s="1" t="s">
        <v>969</v>
      </c>
      <c r="D64" s="1" t="s">
        <v>970</v>
      </c>
      <c r="E64" s="1" t="s">
        <v>971</v>
      </c>
      <c r="F64" s="1" t="s">
        <v>943</v>
      </c>
      <c r="G64" s="1" t="s">
        <v>673</v>
      </c>
      <c r="H64" s="1" t="s">
        <v>674</v>
      </c>
      <c r="I64" s="1" t="s">
        <v>972</v>
      </c>
      <c r="J64" s="1" t="s">
        <v>676</v>
      </c>
      <c r="K64" s="1" t="s">
        <v>972</v>
      </c>
      <c r="L64" s="1" t="s">
        <v>972</v>
      </c>
      <c r="M64" s="1" t="s">
        <v>677</v>
      </c>
      <c r="N64" s="1" t="s">
        <v>677</v>
      </c>
      <c r="O64" s="1" t="s">
        <v>678</v>
      </c>
      <c r="P64" s="1" t="s">
        <v>679</v>
      </c>
      <c r="Q64" s="1" t="s">
        <v>680</v>
      </c>
      <c r="R64" s="1" t="s">
        <v>973</v>
      </c>
      <c r="S64" s="1" t="s">
        <v>682</v>
      </c>
      <c r="T64" s="1" t="s">
        <v>683</v>
      </c>
      <c r="U64" s="1" t="s">
        <v>684</v>
      </c>
      <c r="V64" s="1" t="s">
        <v>685</v>
      </c>
    </row>
    <row r="65" s="1" customFormat="1" spans="1:22">
      <c r="A65" s="3">
        <v>999222675780854</v>
      </c>
      <c r="B65" s="1" t="s">
        <v>949</v>
      </c>
      <c r="C65" s="1" t="s">
        <v>974</v>
      </c>
      <c r="D65" s="1" t="s">
        <v>975</v>
      </c>
      <c r="E65" s="1" t="s">
        <v>976</v>
      </c>
      <c r="F65" s="1" t="s">
        <v>669</v>
      </c>
      <c r="G65" s="1" t="s">
        <v>673</v>
      </c>
      <c r="H65" s="1" t="s">
        <v>674</v>
      </c>
      <c r="I65" s="1" t="s">
        <v>977</v>
      </c>
      <c r="J65" s="1" t="s">
        <v>676</v>
      </c>
      <c r="K65" s="1" t="s">
        <v>977</v>
      </c>
      <c r="L65" s="1" t="s">
        <v>977</v>
      </c>
      <c r="M65" s="1" t="s">
        <v>677</v>
      </c>
      <c r="N65" s="1" t="s">
        <v>677</v>
      </c>
      <c r="O65" s="1" t="s">
        <v>678</v>
      </c>
      <c r="P65" s="1" t="s">
        <v>679</v>
      </c>
      <c r="Q65" s="1" t="s">
        <v>680</v>
      </c>
      <c r="R65" s="1" t="s">
        <v>978</v>
      </c>
      <c r="S65" s="1" t="s">
        <v>682</v>
      </c>
      <c r="T65" s="1" t="s">
        <v>683</v>
      </c>
      <c r="U65" s="1" t="s">
        <v>684</v>
      </c>
      <c r="V65" s="1" t="s">
        <v>696</v>
      </c>
    </row>
    <row r="66" s="1" customFormat="1" spans="1:22">
      <c r="A66" s="3">
        <v>999222672510165</v>
      </c>
      <c r="B66" s="1" t="s">
        <v>949</v>
      </c>
      <c r="C66" s="1" t="s">
        <v>979</v>
      </c>
      <c r="D66" s="1" t="s">
        <v>980</v>
      </c>
      <c r="E66" s="1" t="s">
        <v>981</v>
      </c>
      <c r="F66" s="1" t="s">
        <v>669</v>
      </c>
      <c r="G66" s="1" t="s">
        <v>673</v>
      </c>
      <c r="H66" s="1" t="s">
        <v>674</v>
      </c>
      <c r="I66" s="1" t="s">
        <v>982</v>
      </c>
      <c r="J66" s="1" t="s">
        <v>676</v>
      </c>
      <c r="K66" s="1" t="s">
        <v>982</v>
      </c>
      <c r="L66" s="1" t="s">
        <v>982</v>
      </c>
      <c r="M66" s="1" t="s">
        <v>677</v>
      </c>
      <c r="N66" s="1" t="s">
        <v>677</v>
      </c>
      <c r="O66" s="1" t="s">
        <v>678</v>
      </c>
      <c r="P66" s="1" t="s">
        <v>679</v>
      </c>
      <c r="Q66" s="1" t="s">
        <v>680</v>
      </c>
      <c r="R66" s="1" t="s">
        <v>983</v>
      </c>
      <c r="S66" s="1" t="s">
        <v>682</v>
      </c>
      <c r="T66" s="1" t="s">
        <v>683</v>
      </c>
      <c r="U66" s="1" t="s">
        <v>684</v>
      </c>
      <c r="V66" s="1" t="s">
        <v>696</v>
      </c>
    </row>
    <row r="67" s="1" customFormat="1" spans="1:22">
      <c r="A67" s="3">
        <v>999222670591084</v>
      </c>
      <c r="B67" s="1" t="s">
        <v>984</v>
      </c>
      <c r="C67" s="1" t="s">
        <v>985</v>
      </c>
      <c r="D67" s="1" t="s">
        <v>986</v>
      </c>
      <c r="E67" s="1" t="s">
        <v>987</v>
      </c>
      <c r="F67" s="1" t="s">
        <v>740</v>
      </c>
      <c r="G67" s="1" t="s">
        <v>673</v>
      </c>
      <c r="H67" s="1" t="s">
        <v>674</v>
      </c>
      <c r="I67" s="1" t="s">
        <v>988</v>
      </c>
      <c r="J67" s="1" t="s">
        <v>676</v>
      </c>
      <c r="K67" s="1" t="s">
        <v>988</v>
      </c>
      <c r="L67" s="1" t="s">
        <v>988</v>
      </c>
      <c r="M67" s="1" t="s">
        <v>677</v>
      </c>
      <c r="N67" s="1" t="s">
        <v>677</v>
      </c>
      <c r="O67" s="1" t="s">
        <v>678</v>
      </c>
      <c r="P67" s="1" t="s">
        <v>679</v>
      </c>
      <c r="Q67" s="1" t="s">
        <v>680</v>
      </c>
      <c r="R67" s="1" t="s">
        <v>989</v>
      </c>
      <c r="S67" s="1" t="s">
        <v>682</v>
      </c>
      <c r="T67" s="1" t="s">
        <v>683</v>
      </c>
      <c r="U67" s="1" t="s">
        <v>684</v>
      </c>
      <c r="V67" s="1" t="s">
        <v>685</v>
      </c>
    </row>
    <row r="68" s="1" customFormat="1" spans="1:22">
      <c r="A68" s="3">
        <v>999222659855260</v>
      </c>
      <c r="B68" s="1" t="s">
        <v>984</v>
      </c>
      <c r="C68" s="1" t="s">
        <v>990</v>
      </c>
      <c r="D68" s="1" t="s">
        <v>991</v>
      </c>
      <c r="E68" s="1" t="s">
        <v>992</v>
      </c>
      <c r="F68" s="1" t="s">
        <v>794</v>
      </c>
      <c r="G68" s="1" t="s">
        <v>673</v>
      </c>
      <c r="H68" s="1" t="s">
        <v>674</v>
      </c>
      <c r="I68" s="1" t="s">
        <v>993</v>
      </c>
      <c r="J68" s="1" t="s">
        <v>676</v>
      </c>
      <c r="K68" s="1" t="s">
        <v>993</v>
      </c>
      <c r="L68" s="1" t="s">
        <v>993</v>
      </c>
      <c r="M68" s="1" t="s">
        <v>677</v>
      </c>
      <c r="N68" s="1" t="s">
        <v>677</v>
      </c>
      <c r="O68" s="1" t="s">
        <v>678</v>
      </c>
      <c r="P68" s="1" t="s">
        <v>679</v>
      </c>
      <c r="Q68" s="1" t="s">
        <v>680</v>
      </c>
      <c r="R68" s="1" t="s">
        <v>994</v>
      </c>
      <c r="S68" s="1" t="s">
        <v>682</v>
      </c>
      <c r="T68" s="1" t="s">
        <v>683</v>
      </c>
      <c r="U68" s="1" t="s">
        <v>684</v>
      </c>
      <c r="V68" s="1" t="s">
        <v>685</v>
      </c>
    </row>
    <row r="69" s="1" customFormat="1" spans="1:22">
      <c r="A69" s="3">
        <v>999222634506700</v>
      </c>
      <c r="B69" s="1" t="s">
        <v>995</v>
      </c>
      <c r="C69" s="1" t="s">
        <v>996</v>
      </c>
      <c r="D69" s="1" t="s">
        <v>997</v>
      </c>
      <c r="E69" s="1" t="s">
        <v>998</v>
      </c>
      <c r="F69" s="1" t="s">
        <v>837</v>
      </c>
      <c r="G69" s="1" t="s">
        <v>673</v>
      </c>
      <c r="H69" s="1" t="s">
        <v>674</v>
      </c>
      <c r="I69" s="1" t="s">
        <v>999</v>
      </c>
      <c r="J69" s="1" t="s">
        <v>676</v>
      </c>
      <c r="K69" s="1" t="s">
        <v>999</v>
      </c>
      <c r="L69" s="1" t="s">
        <v>999</v>
      </c>
      <c r="M69" s="1" t="s">
        <v>677</v>
      </c>
      <c r="N69" s="1" t="s">
        <v>677</v>
      </c>
      <c r="O69" s="1" t="s">
        <v>678</v>
      </c>
      <c r="P69" s="1" t="s">
        <v>679</v>
      </c>
      <c r="Q69" s="1" t="s">
        <v>680</v>
      </c>
      <c r="R69" s="1" t="s">
        <v>1000</v>
      </c>
      <c r="S69" s="1" t="s">
        <v>682</v>
      </c>
      <c r="T69" s="1" t="s">
        <v>683</v>
      </c>
      <c r="U69" s="1" t="s">
        <v>684</v>
      </c>
      <c r="V69" s="1" t="s">
        <v>696</v>
      </c>
    </row>
    <row r="70" s="1" customFormat="1" spans="1:22">
      <c r="A70" s="3">
        <v>999222625702224</v>
      </c>
      <c r="B70" s="1" t="s">
        <v>1001</v>
      </c>
      <c r="C70" s="1" t="s">
        <v>1002</v>
      </c>
      <c r="D70" s="1" t="s">
        <v>997</v>
      </c>
      <c r="E70" s="1" t="s">
        <v>1003</v>
      </c>
      <c r="F70" s="1" t="s">
        <v>740</v>
      </c>
      <c r="G70" s="1" t="s">
        <v>673</v>
      </c>
      <c r="H70" s="1" t="s">
        <v>674</v>
      </c>
      <c r="I70" s="1" t="s">
        <v>1004</v>
      </c>
      <c r="J70" s="1" t="s">
        <v>676</v>
      </c>
      <c r="K70" s="1" t="s">
        <v>1004</v>
      </c>
      <c r="L70" s="1" t="s">
        <v>1004</v>
      </c>
      <c r="M70" s="1" t="s">
        <v>677</v>
      </c>
      <c r="N70" s="1" t="s">
        <v>677</v>
      </c>
      <c r="O70" s="1" t="s">
        <v>678</v>
      </c>
      <c r="P70" s="1" t="s">
        <v>679</v>
      </c>
      <c r="Q70" s="1" t="s">
        <v>680</v>
      </c>
      <c r="R70" s="1" t="s">
        <v>1005</v>
      </c>
      <c r="S70" s="1" t="s">
        <v>682</v>
      </c>
      <c r="T70" s="1" t="s">
        <v>683</v>
      </c>
      <c r="U70" s="1" t="s">
        <v>684</v>
      </c>
      <c r="V70" s="1" t="s">
        <v>696</v>
      </c>
    </row>
    <row r="71" s="1" customFormat="1" spans="1:22">
      <c r="A71" s="3">
        <v>999222607482360</v>
      </c>
      <c r="B71" s="1" t="s">
        <v>1001</v>
      </c>
      <c r="C71" s="1" t="s">
        <v>1006</v>
      </c>
      <c r="D71" s="1" t="s">
        <v>1007</v>
      </c>
      <c r="E71" s="1" t="s">
        <v>1008</v>
      </c>
      <c r="F71" s="1" t="s">
        <v>794</v>
      </c>
      <c r="G71" s="1" t="s">
        <v>673</v>
      </c>
      <c r="H71" s="1" t="s">
        <v>674</v>
      </c>
      <c r="I71" s="1" t="s">
        <v>1009</v>
      </c>
      <c r="J71" s="1" t="s">
        <v>676</v>
      </c>
      <c r="K71" s="1" t="s">
        <v>1009</v>
      </c>
      <c r="L71" s="1" t="s">
        <v>1009</v>
      </c>
      <c r="M71" s="1" t="s">
        <v>677</v>
      </c>
      <c r="N71" s="1" t="s">
        <v>677</v>
      </c>
      <c r="O71" s="1" t="s">
        <v>678</v>
      </c>
      <c r="P71" s="1" t="s">
        <v>679</v>
      </c>
      <c r="Q71" s="1" t="s">
        <v>680</v>
      </c>
      <c r="R71" s="1" t="s">
        <v>1010</v>
      </c>
      <c r="S71" s="1" t="s">
        <v>682</v>
      </c>
      <c r="T71" s="1" t="s">
        <v>683</v>
      </c>
      <c r="U71" s="1" t="s">
        <v>684</v>
      </c>
      <c r="V71" s="1" t="s">
        <v>932</v>
      </c>
    </row>
    <row r="72" s="1" customFormat="1" spans="1:22">
      <c r="A72" s="3">
        <v>999222586433117</v>
      </c>
      <c r="B72" s="1" t="s">
        <v>1011</v>
      </c>
      <c r="C72" s="1" t="s">
        <v>1012</v>
      </c>
      <c r="D72" s="1" t="s">
        <v>919</v>
      </c>
      <c r="E72" s="1" t="s">
        <v>1013</v>
      </c>
      <c r="F72" s="1" t="s">
        <v>669</v>
      </c>
      <c r="G72" s="1" t="s">
        <v>673</v>
      </c>
      <c r="H72" s="1" t="s">
        <v>674</v>
      </c>
      <c r="I72" s="1" t="s">
        <v>1014</v>
      </c>
      <c r="J72" s="1" t="s">
        <v>676</v>
      </c>
      <c r="K72" s="1" t="s">
        <v>1014</v>
      </c>
      <c r="L72" s="1" t="s">
        <v>1014</v>
      </c>
      <c r="M72" s="1" t="s">
        <v>677</v>
      </c>
      <c r="N72" s="1" t="s">
        <v>677</v>
      </c>
      <c r="O72" s="1" t="s">
        <v>678</v>
      </c>
      <c r="P72" s="1" t="s">
        <v>679</v>
      </c>
      <c r="Q72" s="1" t="s">
        <v>680</v>
      </c>
      <c r="R72" s="1" t="s">
        <v>1015</v>
      </c>
      <c r="S72" s="1" t="s">
        <v>682</v>
      </c>
      <c r="T72" s="1" t="s">
        <v>683</v>
      </c>
      <c r="U72" s="1" t="s">
        <v>684</v>
      </c>
      <c r="V72" s="1" t="s">
        <v>685</v>
      </c>
    </row>
    <row r="73" s="1" customFormat="1" spans="1:22">
      <c r="A73" s="3">
        <v>999222570827040</v>
      </c>
      <c r="B73" s="1" t="s">
        <v>1011</v>
      </c>
      <c r="C73" s="1" t="s">
        <v>1016</v>
      </c>
      <c r="D73" s="1" t="s">
        <v>1017</v>
      </c>
      <c r="E73" s="1" t="s">
        <v>1018</v>
      </c>
      <c r="F73" s="1" t="s">
        <v>740</v>
      </c>
      <c r="G73" s="1" t="s">
        <v>673</v>
      </c>
      <c r="H73" s="1" t="s">
        <v>674</v>
      </c>
      <c r="I73" s="1" t="s">
        <v>1019</v>
      </c>
      <c r="J73" s="1" t="s">
        <v>676</v>
      </c>
      <c r="K73" s="1" t="s">
        <v>1019</v>
      </c>
      <c r="L73" s="1" t="s">
        <v>1019</v>
      </c>
      <c r="M73" s="1" t="s">
        <v>677</v>
      </c>
      <c r="N73" s="1" t="s">
        <v>677</v>
      </c>
      <c r="O73" s="1" t="s">
        <v>678</v>
      </c>
      <c r="P73" s="1" t="s">
        <v>679</v>
      </c>
      <c r="Q73" s="1" t="s">
        <v>680</v>
      </c>
      <c r="R73" s="1" t="s">
        <v>1020</v>
      </c>
      <c r="S73" s="1" t="s">
        <v>682</v>
      </c>
      <c r="T73" s="1" t="s">
        <v>683</v>
      </c>
      <c r="U73" s="1" t="s">
        <v>684</v>
      </c>
      <c r="V73" s="1" t="s">
        <v>932</v>
      </c>
    </row>
    <row r="74" s="1" customFormat="1" spans="1:22">
      <c r="A74" s="3">
        <v>999222563109971</v>
      </c>
      <c r="B74" s="1" t="s">
        <v>1021</v>
      </c>
      <c r="C74" s="1" t="s">
        <v>1022</v>
      </c>
      <c r="D74" s="1" t="s">
        <v>724</v>
      </c>
      <c r="E74" s="1" t="s">
        <v>1023</v>
      </c>
      <c r="F74" s="1" t="s">
        <v>837</v>
      </c>
      <c r="G74" s="1" t="s">
        <v>673</v>
      </c>
      <c r="H74" s="1" t="s">
        <v>674</v>
      </c>
      <c r="I74" s="1" t="s">
        <v>1024</v>
      </c>
      <c r="J74" s="1" t="s">
        <v>676</v>
      </c>
      <c r="K74" s="1" t="s">
        <v>1024</v>
      </c>
      <c r="L74" s="1" t="s">
        <v>1024</v>
      </c>
      <c r="M74" s="1" t="s">
        <v>677</v>
      </c>
      <c r="N74" s="1" t="s">
        <v>677</v>
      </c>
      <c r="O74" s="1" t="s">
        <v>678</v>
      </c>
      <c r="P74" s="1" t="s">
        <v>679</v>
      </c>
      <c r="Q74" s="1" t="s">
        <v>680</v>
      </c>
      <c r="R74" s="1" t="s">
        <v>1025</v>
      </c>
      <c r="S74" s="1" t="s">
        <v>682</v>
      </c>
      <c r="T74" s="1" t="s">
        <v>683</v>
      </c>
      <c r="U74" s="1" t="s">
        <v>684</v>
      </c>
      <c r="V74" s="1" t="s">
        <v>696</v>
      </c>
    </row>
    <row r="75" s="1" customFormat="1" spans="1:22">
      <c r="A75" s="3">
        <v>999222549601754</v>
      </c>
      <c r="B75" s="1" t="s">
        <v>1021</v>
      </c>
      <c r="C75" s="1" t="s">
        <v>1026</v>
      </c>
      <c r="D75" s="1" t="s">
        <v>1027</v>
      </c>
      <c r="E75" s="1" t="s">
        <v>1028</v>
      </c>
      <c r="F75" s="1" t="s">
        <v>669</v>
      </c>
      <c r="G75" s="1" t="s">
        <v>673</v>
      </c>
      <c r="H75" s="1" t="s">
        <v>674</v>
      </c>
      <c r="I75" s="1" t="s">
        <v>1029</v>
      </c>
      <c r="J75" s="1" t="s">
        <v>676</v>
      </c>
      <c r="K75" s="1" t="s">
        <v>1029</v>
      </c>
      <c r="L75" s="1" t="s">
        <v>1029</v>
      </c>
      <c r="M75" s="1" t="s">
        <v>677</v>
      </c>
      <c r="N75" s="1" t="s">
        <v>677</v>
      </c>
      <c r="O75" s="1" t="s">
        <v>678</v>
      </c>
      <c r="P75" s="1" t="s">
        <v>679</v>
      </c>
      <c r="Q75" s="1" t="s">
        <v>680</v>
      </c>
      <c r="R75" s="1" t="s">
        <v>1030</v>
      </c>
      <c r="S75" s="1" t="s">
        <v>682</v>
      </c>
      <c r="T75" s="1" t="s">
        <v>683</v>
      </c>
      <c r="U75" s="1" t="s">
        <v>684</v>
      </c>
      <c r="V75" s="1" t="s">
        <v>932</v>
      </c>
    </row>
    <row r="76" s="1" customFormat="1" spans="1:22">
      <c r="A76" s="3">
        <v>999222543902010</v>
      </c>
      <c r="B76" s="1" t="s">
        <v>1031</v>
      </c>
      <c r="C76" s="1" t="s">
        <v>1032</v>
      </c>
      <c r="D76" s="1" t="s">
        <v>1033</v>
      </c>
      <c r="E76" s="1" t="s">
        <v>1034</v>
      </c>
      <c r="F76" s="1" t="s">
        <v>669</v>
      </c>
      <c r="G76" s="1" t="s">
        <v>673</v>
      </c>
      <c r="H76" s="1" t="s">
        <v>674</v>
      </c>
      <c r="I76" s="1" t="s">
        <v>1035</v>
      </c>
      <c r="J76" s="1" t="s">
        <v>676</v>
      </c>
      <c r="K76" s="1" t="s">
        <v>1035</v>
      </c>
      <c r="L76" s="1" t="s">
        <v>1035</v>
      </c>
      <c r="M76" s="1" t="s">
        <v>677</v>
      </c>
      <c r="N76" s="1" t="s">
        <v>677</v>
      </c>
      <c r="O76" s="1" t="s">
        <v>678</v>
      </c>
      <c r="P76" s="1" t="s">
        <v>679</v>
      </c>
      <c r="Q76" s="1" t="s">
        <v>680</v>
      </c>
      <c r="R76" s="1" t="s">
        <v>1036</v>
      </c>
      <c r="S76" s="1" t="s">
        <v>682</v>
      </c>
      <c r="T76" s="1" t="s">
        <v>683</v>
      </c>
      <c r="U76" s="1" t="s">
        <v>684</v>
      </c>
      <c r="V76" s="1" t="s">
        <v>696</v>
      </c>
    </row>
    <row r="77" s="1" customFormat="1" spans="1:22">
      <c r="A77" s="3">
        <v>999222543890355</v>
      </c>
      <c r="B77" s="1" t="s">
        <v>1031</v>
      </c>
      <c r="C77" s="1" t="s">
        <v>1037</v>
      </c>
      <c r="D77" s="1" t="s">
        <v>1038</v>
      </c>
      <c r="E77" s="1" t="s">
        <v>1039</v>
      </c>
      <c r="F77" s="1" t="s">
        <v>740</v>
      </c>
      <c r="G77" s="1" t="s">
        <v>673</v>
      </c>
      <c r="H77" s="1" t="s">
        <v>674</v>
      </c>
      <c r="I77" s="1" t="s">
        <v>1040</v>
      </c>
      <c r="J77" s="1" t="s">
        <v>676</v>
      </c>
      <c r="K77" s="1" t="s">
        <v>1040</v>
      </c>
      <c r="L77" s="1" t="s">
        <v>1040</v>
      </c>
      <c r="M77" s="1" t="s">
        <v>677</v>
      </c>
      <c r="N77" s="1" t="s">
        <v>677</v>
      </c>
      <c r="O77" s="1" t="s">
        <v>678</v>
      </c>
      <c r="P77" s="1" t="s">
        <v>679</v>
      </c>
      <c r="Q77" s="1" t="s">
        <v>680</v>
      </c>
      <c r="R77" s="1" t="s">
        <v>1041</v>
      </c>
      <c r="S77" s="1" t="s">
        <v>682</v>
      </c>
      <c r="T77" s="1" t="s">
        <v>683</v>
      </c>
      <c r="U77" s="1" t="s">
        <v>684</v>
      </c>
      <c r="V77" s="1" t="s">
        <v>932</v>
      </c>
    </row>
    <row r="78" s="1" customFormat="1" spans="1:22">
      <c r="A78" s="3">
        <v>999222542609540</v>
      </c>
      <c r="B78" s="1" t="s">
        <v>1031</v>
      </c>
      <c r="C78" s="1" t="s">
        <v>1042</v>
      </c>
      <c r="D78" s="1" t="s">
        <v>742</v>
      </c>
      <c r="E78" s="1" t="s">
        <v>1043</v>
      </c>
      <c r="F78" s="1" t="s">
        <v>837</v>
      </c>
      <c r="G78" s="1" t="s">
        <v>673</v>
      </c>
      <c r="H78" s="1" t="s">
        <v>674</v>
      </c>
      <c r="I78" s="1" t="s">
        <v>1044</v>
      </c>
      <c r="J78" s="1" t="s">
        <v>676</v>
      </c>
      <c r="K78" s="1" t="s">
        <v>1044</v>
      </c>
      <c r="L78" s="1" t="s">
        <v>1044</v>
      </c>
      <c r="M78" s="1" t="s">
        <v>677</v>
      </c>
      <c r="N78" s="1" t="s">
        <v>677</v>
      </c>
      <c r="O78" s="1" t="s">
        <v>678</v>
      </c>
      <c r="P78" s="1" t="s">
        <v>679</v>
      </c>
      <c r="Q78" s="1" t="s">
        <v>680</v>
      </c>
      <c r="R78" s="1" t="s">
        <v>1045</v>
      </c>
      <c r="S78" s="1" t="s">
        <v>682</v>
      </c>
      <c r="T78" s="1" t="s">
        <v>683</v>
      </c>
      <c r="U78" s="1" t="s">
        <v>684</v>
      </c>
      <c r="V78" s="1" t="s">
        <v>696</v>
      </c>
    </row>
    <row r="79" s="1" customFormat="1" spans="1:22">
      <c r="A79" s="3">
        <v>999222516145142</v>
      </c>
      <c r="B79" s="1" t="s">
        <v>1046</v>
      </c>
      <c r="C79" s="1" t="s">
        <v>1047</v>
      </c>
      <c r="D79" s="1" t="s">
        <v>997</v>
      </c>
      <c r="E79" s="1" t="s">
        <v>1048</v>
      </c>
      <c r="F79" s="1" t="s">
        <v>837</v>
      </c>
      <c r="G79" s="1" t="s">
        <v>673</v>
      </c>
      <c r="H79" s="1" t="s">
        <v>674</v>
      </c>
      <c r="I79" s="1" t="s">
        <v>1049</v>
      </c>
      <c r="J79" s="1" t="s">
        <v>676</v>
      </c>
      <c r="K79" s="1" t="s">
        <v>1049</v>
      </c>
      <c r="L79" s="1" t="s">
        <v>1049</v>
      </c>
      <c r="M79" s="1" t="s">
        <v>677</v>
      </c>
      <c r="N79" s="1" t="s">
        <v>677</v>
      </c>
      <c r="O79" s="1" t="s">
        <v>678</v>
      </c>
      <c r="P79" s="1" t="s">
        <v>679</v>
      </c>
      <c r="Q79" s="1" t="s">
        <v>680</v>
      </c>
      <c r="R79" s="1" t="s">
        <v>1050</v>
      </c>
      <c r="S79" s="1" t="s">
        <v>682</v>
      </c>
      <c r="T79" s="1" t="s">
        <v>683</v>
      </c>
      <c r="U79" s="1" t="s">
        <v>684</v>
      </c>
      <c r="V79" s="1" t="s">
        <v>696</v>
      </c>
    </row>
    <row r="80" s="1" customFormat="1" spans="1:22">
      <c r="A80" s="3">
        <v>999222516074101</v>
      </c>
      <c r="B80" s="1" t="s">
        <v>1046</v>
      </c>
      <c r="C80" s="1" t="s">
        <v>1051</v>
      </c>
      <c r="D80" s="1" t="s">
        <v>997</v>
      </c>
      <c r="E80" s="1" t="s">
        <v>1052</v>
      </c>
      <c r="F80" s="1" t="s">
        <v>837</v>
      </c>
      <c r="G80" s="1" t="s">
        <v>673</v>
      </c>
      <c r="H80" s="1" t="s">
        <v>674</v>
      </c>
      <c r="I80" s="1" t="s">
        <v>1049</v>
      </c>
      <c r="J80" s="1" t="s">
        <v>676</v>
      </c>
      <c r="K80" s="1" t="s">
        <v>1049</v>
      </c>
      <c r="L80" s="1" t="s">
        <v>1049</v>
      </c>
      <c r="M80" s="1" t="s">
        <v>677</v>
      </c>
      <c r="N80" s="1" t="s">
        <v>677</v>
      </c>
      <c r="O80" s="1" t="s">
        <v>678</v>
      </c>
      <c r="P80" s="1" t="s">
        <v>679</v>
      </c>
      <c r="Q80" s="1" t="s">
        <v>680</v>
      </c>
      <c r="R80" s="1" t="s">
        <v>1053</v>
      </c>
      <c r="S80" s="1" t="s">
        <v>682</v>
      </c>
      <c r="T80" s="1" t="s">
        <v>683</v>
      </c>
      <c r="U80" s="1" t="s">
        <v>684</v>
      </c>
      <c r="V80" s="1" t="s">
        <v>696</v>
      </c>
    </row>
    <row r="81" s="1" customFormat="1" spans="1:22">
      <c r="A81" s="3">
        <v>999222509739195</v>
      </c>
      <c r="B81" s="1" t="s">
        <v>1054</v>
      </c>
      <c r="C81" s="1" t="s">
        <v>1055</v>
      </c>
      <c r="D81" s="1" t="s">
        <v>1056</v>
      </c>
      <c r="E81" s="1" t="s">
        <v>1057</v>
      </c>
      <c r="F81" s="1" t="s">
        <v>740</v>
      </c>
      <c r="G81" s="1" t="s">
        <v>673</v>
      </c>
      <c r="H81" s="1" t="s">
        <v>674</v>
      </c>
      <c r="I81" s="1" t="s">
        <v>1058</v>
      </c>
      <c r="J81" s="1" t="s">
        <v>676</v>
      </c>
      <c r="K81" s="1" t="s">
        <v>1058</v>
      </c>
      <c r="L81" s="1" t="s">
        <v>1058</v>
      </c>
      <c r="M81" s="1" t="s">
        <v>677</v>
      </c>
      <c r="N81" s="1" t="s">
        <v>677</v>
      </c>
      <c r="O81" s="1" t="s">
        <v>678</v>
      </c>
      <c r="P81" s="1" t="s">
        <v>679</v>
      </c>
      <c r="Q81" s="1" t="s">
        <v>680</v>
      </c>
      <c r="R81" s="1" t="s">
        <v>1059</v>
      </c>
      <c r="S81" s="1" t="s">
        <v>682</v>
      </c>
      <c r="T81" s="1" t="s">
        <v>683</v>
      </c>
      <c r="U81" s="1" t="s">
        <v>684</v>
      </c>
      <c r="V81" s="1" t="s">
        <v>843</v>
      </c>
    </row>
    <row r="82" s="1" customFormat="1" spans="1:22">
      <c r="A82" s="3">
        <v>999222496944378</v>
      </c>
      <c r="B82" s="1" t="s">
        <v>1054</v>
      </c>
      <c r="C82" s="1" t="s">
        <v>1060</v>
      </c>
      <c r="D82" s="1" t="s">
        <v>909</v>
      </c>
      <c r="E82" s="1" t="s">
        <v>1061</v>
      </c>
      <c r="F82" s="1" t="s">
        <v>1011</v>
      </c>
      <c r="G82" s="1" t="s">
        <v>673</v>
      </c>
      <c r="H82" s="1" t="s">
        <v>674</v>
      </c>
      <c r="I82" s="1" t="s">
        <v>1062</v>
      </c>
      <c r="J82" s="1" t="s">
        <v>676</v>
      </c>
      <c r="K82" s="1" t="s">
        <v>1062</v>
      </c>
      <c r="L82" s="1" t="s">
        <v>1062</v>
      </c>
      <c r="M82" s="1" t="s">
        <v>677</v>
      </c>
      <c r="N82" s="1" t="s">
        <v>677</v>
      </c>
      <c r="O82" s="1" t="s">
        <v>678</v>
      </c>
      <c r="P82" s="1" t="s">
        <v>679</v>
      </c>
      <c r="Q82" s="1" t="s">
        <v>680</v>
      </c>
      <c r="R82" s="1" t="s">
        <v>1063</v>
      </c>
      <c r="S82" s="1" t="s">
        <v>682</v>
      </c>
      <c r="T82" s="1" t="s">
        <v>683</v>
      </c>
      <c r="U82" s="1" t="s">
        <v>684</v>
      </c>
      <c r="V82" s="1" t="s">
        <v>685</v>
      </c>
    </row>
    <row r="83" s="1" customFormat="1" spans="1:22">
      <c r="A83" s="3">
        <v>999222493638701</v>
      </c>
      <c r="B83" s="1" t="s">
        <v>1064</v>
      </c>
      <c r="C83" s="1" t="s">
        <v>1065</v>
      </c>
      <c r="D83" s="1" t="s">
        <v>1066</v>
      </c>
      <c r="E83" s="1" t="s">
        <v>1067</v>
      </c>
      <c r="F83" s="1" t="s">
        <v>794</v>
      </c>
      <c r="G83" s="1" t="s">
        <v>673</v>
      </c>
      <c r="H83" s="1" t="s">
        <v>674</v>
      </c>
      <c r="I83" s="1" t="s">
        <v>1068</v>
      </c>
      <c r="J83" s="1" t="s">
        <v>676</v>
      </c>
      <c r="K83" s="1" t="s">
        <v>1068</v>
      </c>
      <c r="L83" s="1" t="s">
        <v>1068</v>
      </c>
      <c r="M83" s="1" t="s">
        <v>677</v>
      </c>
      <c r="N83" s="1" t="s">
        <v>677</v>
      </c>
      <c r="O83" s="1" t="s">
        <v>678</v>
      </c>
      <c r="P83" s="1" t="s">
        <v>679</v>
      </c>
      <c r="Q83" s="1" t="s">
        <v>680</v>
      </c>
      <c r="R83" s="1" t="s">
        <v>1069</v>
      </c>
      <c r="S83" s="1" t="s">
        <v>682</v>
      </c>
      <c r="T83" s="1" t="s">
        <v>683</v>
      </c>
      <c r="U83" s="1" t="s">
        <v>684</v>
      </c>
      <c r="V83" s="1" t="s">
        <v>1070</v>
      </c>
    </row>
    <row r="84" s="1" customFormat="1" spans="1:22">
      <c r="A84" s="3">
        <v>999222485744768</v>
      </c>
      <c r="B84" s="1" t="s">
        <v>1064</v>
      </c>
      <c r="C84" s="1" t="s">
        <v>1071</v>
      </c>
      <c r="D84" s="1" t="s">
        <v>997</v>
      </c>
      <c r="E84" s="1" t="s">
        <v>1072</v>
      </c>
      <c r="F84" s="1" t="s">
        <v>740</v>
      </c>
      <c r="G84" s="1" t="s">
        <v>673</v>
      </c>
      <c r="H84" s="1" t="s">
        <v>674</v>
      </c>
      <c r="I84" s="1" t="s">
        <v>1073</v>
      </c>
      <c r="J84" s="1" t="s">
        <v>676</v>
      </c>
      <c r="K84" s="1" t="s">
        <v>1073</v>
      </c>
      <c r="L84" s="1" t="s">
        <v>1073</v>
      </c>
      <c r="M84" s="1" t="s">
        <v>677</v>
      </c>
      <c r="N84" s="1" t="s">
        <v>677</v>
      </c>
      <c r="O84" s="1" t="s">
        <v>678</v>
      </c>
      <c r="P84" s="1" t="s">
        <v>679</v>
      </c>
      <c r="Q84" s="1" t="s">
        <v>680</v>
      </c>
      <c r="R84" s="1" t="s">
        <v>1074</v>
      </c>
      <c r="S84" s="1" t="s">
        <v>682</v>
      </c>
      <c r="T84" s="1" t="s">
        <v>683</v>
      </c>
      <c r="U84" s="1" t="s">
        <v>684</v>
      </c>
      <c r="V84" s="1" t="s">
        <v>696</v>
      </c>
    </row>
    <row r="85" s="1" customFormat="1" spans="1:22">
      <c r="A85" s="3">
        <v>999222463747437</v>
      </c>
      <c r="B85" s="1" t="s">
        <v>1075</v>
      </c>
      <c r="C85" s="1" t="s">
        <v>1076</v>
      </c>
      <c r="D85" s="1" t="s">
        <v>960</v>
      </c>
      <c r="E85" s="1" t="s">
        <v>1077</v>
      </c>
      <c r="F85" s="1" t="s">
        <v>669</v>
      </c>
      <c r="G85" s="1" t="s">
        <v>673</v>
      </c>
      <c r="H85" s="1" t="s">
        <v>674</v>
      </c>
      <c r="I85" s="1" t="s">
        <v>1078</v>
      </c>
      <c r="J85" s="1" t="s">
        <v>676</v>
      </c>
      <c r="K85" s="1" t="s">
        <v>1078</v>
      </c>
      <c r="L85" s="1" t="s">
        <v>1078</v>
      </c>
      <c r="M85" s="1" t="s">
        <v>677</v>
      </c>
      <c r="N85" s="1" t="s">
        <v>677</v>
      </c>
      <c r="O85" s="1" t="s">
        <v>678</v>
      </c>
      <c r="P85" s="1" t="s">
        <v>679</v>
      </c>
      <c r="Q85" s="1" t="s">
        <v>680</v>
      </c>
      <c r="R85" s="1" t="s">
        <v>1079</v>
      </c>
      <c r="S85" s="1" t="s">
        <v>682</v>
      </c>
      <c r="T85" s="1" t="s">
        <v>683</v>
      </c>
      <c r="U85" s="1" t="s">
        <v>684</v>
      </c>
      <c r="V85" s="1" t="s">
        <v>696</v>
      </c>
    </row>
    <row r="86" s="1" customFormat="1" spans="1:22">
      <c r="A86" s="3">
        <v>999222434865011</v>
      </c>
      <c r="B86" s="1" t="s">
        <v>1080</v>
      </c>
      <c r="C86" s="1" t="s">
        <v>1081</v>
      </c>
      <c r="D86" s="1" t="s">
        <v>724</v>
      </c>
      <c r="E86" s="1" t="s">
        <v>1082</v>
      </c>
      <c r="F86" s="1" t="s">
        <v>794</v>
      </c>
      <c r="G86" s="1" t="s">
        <v>673</v>
      </c>
      <c r="H86" s="1" t="s">
        <v>674</v>
      </c>
      <c r="I86" s="1" t="s">
        <v>1083</v>
      </c>
      <c r="J86" s="1" t="s">
        <v>676</v>
      </c>
      <c r="K86" s="1" t="s">
        <v>1083</v>
      </c>
      <c r="L86" s="1" t="s">
        <v>1083</v>
      </c>
      <c r="M86" s="1" t="s">
        <v>677</v>
      </c>
      <c r="N86" s="1" t="s">
        <v>677</v>
      </c>
      <c r="O86" s="1" t="s">
        <v>678</v>
      </c>
      <c r="P86" s="1" t="s">
        <v>679</v>
      </c>
      <c r="Q86" s="1" t="s">
        <v>680</v>
      </c>
      <c r="R86" s="1" t="s">
        <v>1084</v>
      </c>
      <c r="S86" s="1" t="s">
        <v>682</v>
      </c>
      <c r="T86" s="1" t="s">
        <v>683</v>
      </c>
      <c r="U86" s="1" t="s">
        <v>684</v>
      </c>
      <c r="V86" s="1" t="s">
        <v>696</v>
      </c>
    </row>
    <row r="87" s="1" customFormat="1" spans="1:22">
      <c r="A87" s="3">
        <v>999222424805367</v>
      </c>
      <c r="B87" s="1" t="s">
        <v>1080</v>
      </c>
      <c r="C87" s="1" t="s">
        <v>1085</v>
      </c>
      <c r="D87" s="1" t="s">
        <v>1086</v>
      </c>
      <c r="E87" s="1" t="s">
        <v>1087</v>
      </c>
      <c r="F87" s="1" t="s">
        <v>669</v>
      </c>
      <c r="G87" s="1" t="s">
        <v>673</v>
      </c>
      <c r="H87" s="1" t="s">
        <v>674</v>
      </c>
      <c r="I87" s="1" t="s">
        <v>1088</v>
      </c>
      <c r="J87" s="1" t="s">
        <v>676</v>
      </c>
      <c r="K87" s="1" t="s">
        <v>1088</v>
      </c>
      <c r="L87" s="1" t="s">
        <v>1088</v>
      </c>
      <c r="M87" s="1" t="s">
        <v>677</v>
      </c>
      <c r="N87" s="1" t="s">
        <v>677</v>
      </c>
      <c r="O87" s="1" t="s">
        <v>678</v>
      </c>
      <c r="P87" s="1" t="s">
        <v>679</v>
      </c>
      <c r="Q87" s="1" t="s">
        <v>680</v>
      </c>
      <c r="R87" s="1" t="s">
        <v>1089</v>
      </c>
      <c r="S87" s="1" t="s">
        <v>682</v>
      </c>
      <c r="T87" s="1" t="s">
        <v>683</v>
      </c>
      <c r="U87" s="1" t="s">
        <v>684</v>
      </c>
      <c r="V87" s="1" t="s">
        <v>843</v>
      </c>
    </row>
    <row r="88" s="1" customFormat="1" spans="1:22">
      <c r="A88" s="3">
        <v>999222421772538</v>
      </c>
      <c r="B88" s="1" t="s">
        <v>1080</v>
      </c>
      <c r="C88" s="1" t="s">
        <v>1090</v>
      </c>
      <c r="D88" s="1" t="s">
        <v>1091</v>
      </c>
      <c r="E88" s="1" t="s">
        <v>1092</v>
      </c>
      <c r="F88" s="1" t="s">
        <v>837</v>
      </c>
      <c r="G88" s="1" t="s">
        <v>673</v>
      </c>
      <c r="H88" s="1" t="s">
        <v>674</v>
      </c>
      <c r="I88" s="1" t="s">
        <v>1093</v>
      </c>
      <c r="J88" s="1" t="s">
        <v>676</v>
      </c>
      <c r="K88" s="1" t="s">
        <v>1093</v>
      </c>
      <c r="L88" s="1" t="s">
        <v>1093</v>
      </c>
      <c r="M88" s="1" t="s">
        <v>677</v>
      </c>
      <c r="N88" s="1" t="s">
        <v>677</v>
      </c>
      <c r="O88" s="1" t="s">
        <v>678</v>
      </c>
      <c r="P88" s="1" t="s">
        <v>679</v>
      </c>
      <c r="Q88" s="1" t="s">
        <v>680</v>
      </c>
      <c r="R88" s="1" t="s">
        <v>1094</v>
      </c>
      <c r="S88" s="1" t="s">
        <v>682</v>
      </c>
      <c r="T88" s="1" t="s">
        <v>683</v>
      </c>
      <c r="U88" s="1" t="s">
        <v>684</v>
      </c>
      <c r="V88" s="1" t="s">
        <v>696</v>
      </c>
    </row>
    <row r="89" s="1" customFormat="1" spans="1:22">
      <c r="A89" s="3">
        <v>999222416307803</v>
      </c>
      <c r="B89" s="1" t="s">
        <v>1095</v>
      </c>
      <c r="C89" s="1" t="s">
        <v>1096</v>
      </c>
      <c r="D89" s="1" t="s">
        <v>1097</v>
      </c>
      <c r="E89" s="1" t="s">
        <v>1098</v>
      </c>
      <c r="F89" s="1" t="s">
        <v>669</v>
      </c>
      <c r="G89" s="1" t="s">
        <v>673</v>
      </c>
      <c r="H89" s="1" t="s">
        <v>674</v>
      </c>
      <c r="I89" s="1" t="s">
        <v>1099</v>
      </c>
      <c r="J89" s="1" t="s">
        <v>676</v>
      </c>
      <c r="K89" s="1" t="s">
        <v>1099</v>
      </c>
      <c r="L89" s="1" t="s">
        <v>1099</v>
      </c>
      <c r="M89" s="1" t="s">
        <v>677</v>
      </c>
      <c r="N89" s="1" t="s">
        <v>677</v>
      </c>
      <c r="O89" s="1" t="s">
        <v>678</v>
      </c>
      <c r="P89" s="1" t="s">
        <v>679</v>
      </c>
      <c r="Q89" s="1" t="s">
        <v>680</v>
      </c>
      <c r="R89" s="1" t="s">
        <v>1100</v>
      </c>
      <c r="S89" s="1" t="s">
        <v>682</v>
      </c>
      <c r="T89" s="1" t="s">
        <v>683</v>
      </c>
      <c r="U89" s="1" t="s">
        <v>684</v>
      </c>
      <c r="V89" s="1" t="s">
        <v>843</v>
      </c>
    </row>
    <row r="90" s="1" customFormat="1" spans="1:22">
      <c r="A90" s="3">
        <v>999222410955069</v>
      </c>
      <c r="B90" s="1" t="s">
        <v>1095</v>
      </c>
      <c r="C90" s="1" t="s">
        <v>1101</v>
      </c>
      <c r="D90" s="1" t="s">
        <v>1097</v>
      </c>
      <c r="E90" s="1" t="s">
        <v>1102</v>
      </c>
      <c r="F90" s="1" t="s">
        <v>669</v>
      </c>
      <c r="G90" s="1" t="s">
        <v>673</v>
      </c>
      <c r="H90" s="1" t="s">
        <v>674</v>
      </c>
      <c r="I90" s="1" t="s">
        <v>1103</v>
      </c>
      <c r="J90" s="1" t="s">
        <v>676</v>
      </c>
      <c r="K90" s="1" t="s">
        <v>1103</v>
      </c>
      <c r="L90" s="1" t="s">
        <v>1103</v>
      </c>
      <c r="M90" s="1" t="s">
        <v>677</v>
      </c>
      <c r="N90" s="1" t="s">
        <v>677</v>
      </c>
      <c r="O90" s="1" t="s">
        <v>678</v>
      </c>
      <c r="P90" s="1" t="s">
        <v>679</v>
      </c>
      <c r="Q90" s="1" t="s">
        <v>680</v>
      </c>
      <c r="R90" s="1" t="s">
        <v>1104</v>
      </c>
      <c r="S90" s="1" t="s">
        <v>682</v>
      </c>
      <c r="T90" s="1" t="s">
        <v>683</v>
      </c>
      <c r="U90" s="1" t="s">
        <v>684</v>
      </c>
      <c r="V90" s="1" t="s">
        <v>843</v>
      </c>
    </row>
    <row r="91" s="1" customFormat="1" spans="1:22">
      <c r="A91" s="3">
        <v>999222404652231</v>
      </c>
      <c r="B91" s="1" t="s">
        <v>1095</v>
      </c>
      <c r="C91" s="1" t="s">
        <v>1105</v>
      </c>
      <c r="D91" s="1" t="s">
        <v>1106</v>
      </c>
      <c r="E91" s="1" t="s">
        <v>1107</v>
      </c>
      <c r="F91" s="1" t="s">
        <v>669</v>
      </c>
      <c r="G91" s="1" t="s">
        <v>673</v>
      </c>
      <c r="H91" s="1" t="s">
        <v>674</v>
      </c>
      <c r="I91" s="1" t="s">
        <v>1108</v>
      </c>
      <c r="J91" s="1" t="s">
        <v>676</v>
      </c>
      <c r="K91" s="1" t="s">
        <v>1108</v>
      </c>
      <c r="L91" s="1" t="s">
        <v>1108</v>
      </c>
      <c r="M91" s="1" t="s">
        <v>677</v>
      </c>
      <c r="N91" s="1" t="s">
        <v>677</v>
      </c>
      <c r="O91" s="1" t="s">
        <v>678</v>
      </c>
      <c r="P91" s="1" t="s">
        <v>679</v>
      </c>
      <c r="Q91" s="1" t="s">
        <v>680</v>
      </c>
      <c r="R91" s="1" t="s">
        <v>1109</v>
      </c>
      <c r="S91" s="1" t="s">
        <v>682</v>
      </c>
      <c r="T91" s="1" t="s">
        <v>683</v>
      </c>
      <c r="U91" s="1" t="s">
        <v>684</v>
      </c>
      <c r="V91" s="1" t="s">
        <v>843</v>
      </c>
    </row>
    <row r="92" s="1" customFormat="1" spans="1:22">
      <c r="A92" s="3">
        <v>999222382565582</v>
      </c>
      <c r="B92" s="1" t="s">
        <v>1110</v>
      </c>
      <c r="C92" s="1" t="s">
        <v>1111</v>
      </c>
      <c r="D92" s="1" t="s">
        <v>1112</v>
      </c>
      <c r="E92" s="1" t="s">
        <v>1113</v>
      </c>
      <c r="F92" s="1" t="s">
        <v>740</v>
      </c>
      <c r="G92" s="1" t="s">
        <v>673</v>
      </c>
      <c r="H92" s="1" t="s">
        <v>674</v>
      </c>
      <c r="I92" s="1" t="s">
        <v>1114</v>
      </c>
      <c r="J92" s="1" t="s">
        <v>676</v>
      </c>
      <c r="K92" s="1" t="s">
        <v>1114</v>
      </c>
      <c r="L92" s="1" t="s">
        <v>1114</v>
      </c>
      <c r="M92" s="1" t="s">
        <v>677</v>
      </c>
      <c r="N92" s="1" t="s">
        <v>677</v>
      </c>
      <c r="O92" s="1" t="s">
        <v>678</v>
      </c>
      <c r="P92" s="1" t="s">
        <v>679</v>
      </c>
      <c r="Q92" s="1" t="s">
        <v>680</v>
      </c>
      <c r="R92" s="1" t="s">
        <v>1115</v>
      </c>
      <c r="S92" s="1" t="s">
        <v>682</v>
      </c>
      <c r="T92" s="1" t="s">
        <v>683</v>
      </c>
      <c r="U92" s="1" t="s">
        <v>684</v>
      </c>
      <c r="V92" s="1" t="s">
        <v>696</v>
      </c>
    </row>
    <row r="93" s="1" customFormat="1" spans="1:22">
      <c r="A93" s="3">
        <v>999222359398056</v>
      </c>
      <c r="B93" s="1" t="s">
        <v>1116</v>
      </c>
      <c r="C93" s="1" t="s">
        <v>1117</v>
      </c>
      <c r="D93" s="1" t="s">
        <v>1066</v>
      </c>
      <c r="E93" s="1" t="s">
        <v>1118</v>
      </c>
      <c r="F93" s="1" t="s">
        <v>837</v>
      </c>
      <c r="G93" s="1" t="s">
        <v>673</v>
      </c>
      <c r="H93" s="1" t="s">
        <v>674</v>
      </c>
      <c r="I93" s="1" t="s">
        <v>1119</v>
      </c>
      <c r="J93" s="1" t="s">
        <v>676</v>
      </c>
      <c r="K93" s="1" t="s">
        <v>1119</v>
      </c>
      <c r="L93" s="1" t="s">
        <v>1119</v>
      </c>
      <c r="M93" s="1" t="s">
        <v>677</v>
      </c>
      <c r="N93" s="1" t="s">
        <v>677</v>
      </c>
      <c r="O93" s="1" t="s">
        <v>678</v>
      </c>
      <c r="P93" s="1" t="s">
        <v>679</v>
      </c>
      <c r="Q93" s="1" t="s">
        <v>680</v>
      </c>
      <c r="R93" s="1" t="s">
        <v>1120</v>
      </c>
      <c r="S93" s="1" t="s">
        <v>682</v>
      </c>
      <c r="T93" s="1" t="s">
        <v>683</v>
      </c>
      <c r="U93" s="1" t="s">
        <v>684</v>
      </c>
      <c r="V93" s="1" t="s">
        <v>1070</v>
      </c>
    </row>
    <row r="94" s="1" customFormat="1" spans="1:22">
      <c r="A94" s="3">
        <v>999222345005566</v>
      </c>
      <c r="B94" s="1" t="s">
        <v>1121</v>
      </c>
      <c r="C94" s="1" t="s">
        <v>1122</v>
      </c>
      <c r="D94" s="1" t="s">
        <v>1123</v>
      </c>
      <c r="E94" s="1" t="s">
        <v>1124</v>
      </c>
      <c r="F94" s="1" t="s">
        <v>669</v>
      </c>
      <c r="G94" s="1" t="s">
        <v>673</v>
      </c>
      <c r="H94" s="1" t="s">
        <v>674</v>
      </c>
      <c r="I94" s="1" t="s">
        <v>1125</v>
      </c>
      <c r="J94" s="1" t="s">
        <v>676</v>
      </c>
      <c r="K94" s="1" t="s">
        <v>1125</v>
      </c>
      <c r="L94" s="1" t="s">
        <v>1125</v>
      </c>
      <c r="M94" s="1" t="s">
        <v>677</v>
      </c>
      <c r="N94" s="1" t="s">
        <v>677</v>
      </c>
      <c r="O94" s="1" t="s">
        <v>678</v>
      </c>
      <c r="P94" s="1" t="s">
        <v>679</v>
      </c>
      <c r="Q94" s="1" t="s">
        <v>680</v>
      </c>
      <c r="R94" s="1" t="s">
        <v>1126</v>
      </c>
      <c r="S94" s="1" t="s">
        <v>682</v>
      </c>
      <c r="T94" s="1" t="s">
        <v>683</v>
      </c>
      <c r="U94" s="1" t="s">
        <v>684</v>
      </c>
      <c r="V94" s="1" t="s">
        <v>685</v>
      </c>
    </row>
    <row r="95" s="1" customFormat="1" spans="1:22">
      <c r="A95" s="3">
        <v>999222320960478</v>
      </c>
      <c r="B95" s="1" t="s">
        <v>1127</v>
      </c>
      <c r="C95" s="1" t="s">
        <v>1128</v>
      </c>
      <c r="D95" s="1" t="s">
        <v>756</v>
      </c>
      <c r="E95" s="1" t="s">
        <v>1129</v>
      </c>
      <c r="F95" s="1" t="s">
        <v>794</v>
      </c>
      <c r="G95" s="1" t="s">
        <v>673</v>
      </c>
      <c r="H95" s="1" t="s">
        <v>674</v>
      </c>
      <c r="I95" s="1" t="s">
        <v>1130</v>
      </c>
      <c r="J95" s="1" t="s">
        <v>676</v>
      </c>
      <c r="K95" s="1" t="s">
        <v>1130</v>
      </c>
      <c r="L95" s="1" t="s">
        <v>1130</v>
      </c>
      <c r="M95" s="1" t="s">
        <v>677</v>
      </c>
      <c r="N95" s="1" t="s">
        <v>677</v>
      </c>
      <c r="O95" s="1" t="s">
        <v>678</v>
      </c>
      <c r="P95" s="1" t="s">
        <v>679</v>
      </c>
      <c r="Q95" s="1" t="s">
        <v>680</v>
      </c>
      <c r="R95" s="1" t="s">
        <v>1131</v>
      </c>
      <c r="S95" s="1" t="s">
        <v>682</v>
      </c>
      <c r="T95" s="1" t="s">
        <v>683</v>
      </c>
      <c r="U95" s="1" t="s">
        <v>684</v>
      </c>
      <c r="V95" s="1" t="s">
        <v>696</v>
      </c>
    </row>
    <row r="96" s="1" customFormat="1" spans="1:22">
      <c r="A96" s="3">
        <v>999222280668541</v>
      </c>
      <c r="B96" s="1" t="s">
        <v>1132</v>
      </c>
      <c r="C96" s="1" t="s">
        <v>1133</v>
      </c>
      <c r="D96" s="1" t="s">
        <v>1134</v>
      </c>
      <c r="E96" s="1" t="s">
        <v>1135</v>
      </c>
      <c r="F96" s="1" t="s">
        <v>854</v>
      </c>
      <c r="G96" s="1" t="s">
        <v>673</v>
      </c>
      <c r="H96" s="1" t="s">
        <v>674</v>
      </c>
      <c r="I96" s="1" t="s">
        <v>1136</v>
      </c>
      <c r="J96" s="1" t="s">
        <v>676</v>
      </c>
      <c r="K96" s="1" t="s">
        <v>1136</v>
      </c>
      <c r="L96" s="1" t="s">
        <v>1136</v>
      </c>
      <c r="M96" s="1" t="s">
        <v>677</v>
      </c>
      <c r="N96" s="1" t="s">
        <v>677</v>
      </c>
      <c r="O96" s="1" t="s">
        <v>678</v>
      </c>
      <c r="P96" s="1" t="s">
        <v>679</v>
      </c>
      <c r="Q96" s="1" t="s">
        <v>680</v>
      </c>
      <c r="R96" s="1" t="s">
        <v>1137</v>
      </c>
      <c r="S96" s="1" t="s">
        <v>682</v>
      </c>
      <c r="T96" s="1" t="s">
        <v>683</v>
      </c>
      <c r="U96" s="1" t="s">
        <v>684</v>
      </c>
      <c r="V96" s="1" t="s">
        <v>696</v>
      </c>
    </row>
    <row r="97" s="1" customFormat="1" spans="1:22">
      <c r="A97" s="3">
        <v>999222278462804</v>
      </c>
      <c r="B97" s="1" t="s">
        <v>1138</v>
      </c>
      <c r="C97" s="1" t="s">
        <v>1139</v>
      </c>
      <c r="D97" s="1" t="s">
        <v>1140</v>
      </c>
      <c r="E97" s="1" t="s">
        <v>1141</v>
      </c>
      <c r="F97" s="1" t="s">
        <v>669</v>
      </c>
      <c r="G97" s="1" t="s">
        <v>673</v>
      </c>
      <c r="H97" s="1" t="s">
        <v>674</v>
      </c>
      <c r="I97" s="1" t="s">
        <v>700</v>
      </c>
      <c r="J97" s="1" t="s">
        <v>676</v>
      </c>
      <c r="K97" s="1" t="s">
        <v>700</v>
      </c>
      <c r="L97" s="1" t="s">
        <v>700</v>
      </c>
      <c r="M97" s="1" t="s">
        <v>677</v>
      </c>
      <c r="N97" s="1" t="s">
        <v>677</v>
      </c>
      <c r="O97" s="1" t="s">
        <v>678</v>
      </c>
      <c r="P97" s="1" t="s">
        <v>679</v>
      </c>
      <c r="Q97" s="1" t="s">
        <v>680</v>
      </c>
      <c r="R97" s="1" t="s">
        <v>1142</v>
      </c>
      <c r="S97" s="1" t="s">
        <v>682</v>
      </c>
      <c r="T97" s="1" t="s">
        <v>683</v>
      </c>
      <c r="U97" s="1" t="s">
        <v>684</v>
      </c>
      <c r="V97" s="1" t="s">
        <v>932</v>
      </c>
    </row>
    <row r="98" s="1" customFormat="1" spans="1:22">
      <c r="A98" s="3">
        <v>999222278331119</v>
      </c>
      <c r="B98" s="1" t="s">
        <v>1138</v>
      </c>
      <c r="C98" s="1" t="s">
        <v>1143</v>
      </c>
      <c r="D98" s="1" t="s">
        <v>935</v>
      </c>
      <c r="E98" s="1" t="s">
        <v>1144</v>
      </c>
      <c r="F98" s="1" t="s">
        <v>794</v>
      </c>
      <c r="G98" s="1" t="s">
        <v>673</v>
      </c>
      <c r="H98" s="1" t="s">
        <v>674</v>
      </c>
      <c r="I98" s="1" t="s">
        <v>1145</v>
      </c>
      <c r="J98" s="1" t="s">
        <v>676</v>
      </c>
      <c r="K98" s="1" t="s">
        <v>1145</v>
      </c>
      <c r="L98" s="1" t="s">
        <v>1145</v>
      </c>
      <c r="M98" s="1" t="s">
        <v>677</v>
      </c>
      <c r="N98" s="1" t="s">
        <v>677</v>
      </c>
      <c r="O98" s="1" t="s">
        <v>678</v>
      </c>
      <c r="P98" s="1" t="s">
        <v>679</v>
      </c>
      <c r="Q98" s="1" t="s">
        <v>680</v>
      </c>
      <c r="R98" s="1" t="s">
        <v>1146</v>
      </c>
      <c r="S98" s="1" t="s">
        <v>682</v>
      </c>
      <c r="T98" s="1" t="s">
        <v>683</v>
      </c>
      <c r="U98" s="1" t="s">
        <v>684</v>
      </c>
      <c r="V98" s="1" t="s">
        <v>685</v>
      </c>
    </row>
    <row r="99" s="1" customFormat="1" spans="1:22">
      <c r="A99" s="3">
        <v>999222265608398</v>
      </c>
      <c r="B99" s="1" t="s">
        <v>1147</v>
      </c>
      <c r="C99" s="1" t="s">
        <v>1148</v>
      </c>
      <c r="D99" s="1" t="s">
        <v>1149</v>
      </c>
      <c r="E99" s="1" t="s">
        <v>1150</v>
      </c>
      <c r="F99" s="1" t="s">
        <v>794</v>
      </c>
      <c r="G99" s="1" t="s">
        <v>673</v>
      </c>
      <c r="H99" s="1" t="s">
        <v>674</v>
      </c>
      <c r="I99" s="1" t="s">
        <v>1151</v>
      </c>
      <c r="J99" s="1" t="s">
        <v>676</v>
      </c>
      <c r="K99" s="1" t="s">
        <v>1151</v>
      </c>
      <c r="L99" s="1" t="s">
        <v>1151</v>
      </c>
      <c r="M99" s="1" t="s">
        <v>677</v>
      </c>
      <c r="N99" s="1" t="s">
        <v>677</v>
      </c>
      <c r="O99" s="1" t="s">
        <v>678</v>
      </c>
      <c r="P99" s="1" t="s">
        <v>679</v>
      </c>
      <c r="Q99" s="1" t="s">
        <v>680</v>
      </c>
      <c r="R99" s="1" t="s">
        <v>1152</v>
      </c>
      <c r="S99" s="1" t="s">
        <v>682</v>
      </c>
      <c r="T99" s="1" t="s">
        <v>683</v>
      </c>
      <c r="U99" s="1" t="s">
        <v>684</v>
      </c>
      <c r="V99" s="1" t="s">
        <v>696</v>
      </c>
    </row>
    <row r="100" s="1" customFormat="1" spans="1:22">
      <c r="A100" s="3">
        <v>999222244684219</v>
      </c>
      <c r="B100" s="1" t="s">
        <v>1153</v>
      </c>
      <c r="C100" s="1" t="s">
        <v>1154</v>
      </c>
      <c r="D100" s="1" t="s">
        <v>1106</v>
      </c>
      <c r="E100" s="1" t="s">
        <v>1155</v>
      </c>
      <c r="F100" s="1" t="s">
        <v>669</v>
      </c>
      <c r="G100" s="1" t="s">
        <v>673</v>
      </c>
      <c r="H100" s="1" t="s">
        <v>674</v>
      </c>
      <c r="I100" s="1" t="s">
        <v>1156</v>
      </c>
      <c r="J100" s="1" t="s">
        <v>676</v>
      </c>
      <c r="K100" s="1" t="s">
        <v>1156</v>
      </c>
      <c r="L100" s="1" t="s">
        <v>1156</v>
      </c>
      <c r="M100" s="1" t="s">
        <v>677</v>
      </c>
      <c r="N100" s="1" t="s">
        <v>677</v>
      </c>
      <c r="O100" s="1" t="s">
        <v>678</v>
      </c>
      <c r="P100" s="1" t="s">
        <v>679</v>
      </c>
      <c r="Q100" s="1" t="s">
        <v>680</v>
      </c>
      <c r="R100" s="1" t="s">
        <v>1157</v>
      </c>
      <c r="S100" s="1" t="s">
        <v>682</v>
      </c>
      <c r="T100" s="1" t="s">
        <v>683</v>
      </c>
      <c r="U100" s="1" t="s">
        <v>684</v>
      </c>
      <c r="V100" s="1" t="s">
        <v>843</v>
      </c>
    </row>
    <row r="101" s="1" customFormat="1" spans="1:22">
      <c r="A101" s="3">
        <v>999222205037086</v>
      </c>
      <c r="B101" s="1" t="s">
        <v>1158</v>
      </c>
      <c r="C101" s="1" t="s">
        <v>1159</v>
      </c>
      <c r="D101" s="1" t="s">
        <v>986</v>
      </c>
      <c r="E101" s="1" t="s">
        <v>1160</v>
      </c>
      <c r="F101" s="1" t="s">
        <v>740</v>
      </c>
      <c r="G101" s="1" t="s">
        <v>673</v>
      </c>
      <c r="H101" s="1" t="s">
        <v>674</v>
      </c>
      <c r="I101" s="1" t="s">
        <v>1161</v>
      </c>
      <c r="J101" s="1" t="s">
        <v>676</v>
      </c>
      <c r="K101" s="1" t="s">
        <v>1161</v>
      </c>
      <c r="L101" s="1" t="s">
        <v>1161</v>
      </c>
      <c r="M101" s="1" t="s">
        <v>677</v>
      </c>
      <c r="N101" s="1" t="s">
        <v>677</v>
      </c>
      <c r="O101" s="1" t="s">
        <v>678</v>
      </c>
      <c r="P101" s="1" t="s">
        <v>679</v>
      </c>
      <c r="Q101" s="1" t="s">
        <v>680</v>
      </c>
      <c r="R101" s="1" t="s">
        <v>1162</v>
      </c>
      <c r="S101" s="1" t="s">
        <v>682</v>
      </c>
      <c r="T101" s="1" t="s">
        <v>683</v>
      </c>
      <c r="U101" s="1" t="s">
        <v>684</v>
      </c>
      <c r="V101" s="1" t="s">
        <v>685</v>
      </c>
    </row>
    <row r="102" s="1" customFormat="1" spans="1:22">
      <c r="A102" s="3">
        <v>999222144694293</v>
      </c>
      <c r="B102" s="1" t="s">
        <v>1163</v>
      </c>
      <c r="C102" s="1" t="s">
        <v>1164</v>
      </c>
      <c r="D102" s="1" t="s">
        <v>935</v>
      </c>
      <c r="E102" s="1" t="s">
        <v>1165</v>
      </c>
      <c r="F102" s="1" t="s">
        <v>794</v>
      </c>
      <c r="G102" s="1" t="s">
        <v>673</v>
      </c>
      <c r="H102" s="1" t="s">
        <v>674</v>
      </c>
      <c r="I102" s="1" t="s">
        <v>1166</v>
      </c>
      <c r="J102" s="1" t="s">
        <v>676</v>
      </c>
      <c r="K102" s="1" t="s">
        <v>1166</v>
      </c>
      <c r="L102" s="1" t="s">
        <v>1166</v>
      </c>
      <c r="M102" s="1" t="s">
        <v>677</v>
      </c>
      <c r="N102" s="1" t="s">
        <v>677</v>
      </c>
      <c r="O102" s="1" t="s">
        <v>678</v>
      </c>
      <c r="P102" s="1" t="s">
        <v>679</v>
      </c>
      <c r="Q102" s="1" t="s">
        <v>680</v>
      </c>
      <c r="R102" s="1" t="s">
        <v>1167</v>
      </c>
      <c r="S102" s="1" t="s">
        <v>682</v>
      </c>
      <c r="T102" s="1" t="s">
        <v>683</v>
      </c>
      <c r="U102" s="1" t="s">
        <v>684</v>
      </c>
      <c r="V102" s="1" t="s">
        <v>685</v>
      </c>
    </row>
    <row r="103" s="1" customFormat="1" spans="1:22">
      <c r="A103" s="3">
        <v>999222126628162</v>
      </c>
      <c r="B103" s="1" t="s">
        <v>1168</v>
      </c>
      <c r="C103" s="1" t="s">
        <v>1169</v>
      </c>
      <c r="D103" s="1" t="s">
        <v>703</v>
      </c>
      <c r="E103" s="1" t="s">
        <v>1170</v>
      </c>
      <c r="F103" s="1" t="s">
        <v>837</v>
      </c>
      <c r="G103" s="1" t="s">
        <v>673</v>
      </c>
      <c r="H103" s="1" t="s">
        <v>674</v>
      </c>
      <c r="I103" s="1" t="s">
        <v>1171</v>
      </c>
      <c r="J103" s="1" t="s">
        <v>676</v>
      </c>
      <c r="K103" s="1" t="s">
        <v>1171</v>
      </c>
      <c r="L103" s="1" t="s">
        <v>1171</v>
      </c>
      <c r="M103" s="1" t="s">
        <v>677</v>
      </c>
      <c r="N103" s="1" t="s">
        <v>677</v>
      </c>
      <c r="O103" s="1" t="s">
        <v>678</v>
      </c>
      <c r="P103" s="1" t="s">
        <v>679</v>
      </c>
      <c r="Q103" s="1" t="s">
        <v>680</v>
      </c>
      <c r="R103" s="1" t="s">
        <v>1172</v>
      </c>
      <c r="S103" s="1" t="s">
        <v>682</v>
      </c>
      <c r="T103" s="1" t="s">
        <v>683</v>
      </c>
      <c r="U103" s="1" t="s">
        <v>684</v>
      </c>
      <c r="V103" s="1" t="s">
        <v>696</v>
      </c>
    </row>
    <row r="104" s="1" customFormat="1" spans="1:22">
      <c r="A104" s="3">
        <v>999222028582791</v>
      </c>
      <c r="B104" s="1" t="s">
        <v>1173</v>
      </c>
      <c r="C104" s="1" t="s">
        <v>1174</v>
      </c>
      <c r="D104" s="1" t="s">
        <v>1175</v>
      </c>
      <c r="E104" s="1" t="s">
        <v>1176</v>
      </c>
      <c r="F104" s="1" t="s">
        <v>837</v>
      </c>
      <c r="G104" s="1" t="s">
        <v>673</v>
      </c>
      <c r="H104" s="1" t="s">
        <v>674</v>
      </c>
      <c r="I104" s="1" t="s">
        <v>1177</v>
      </c>
      <c r="J104" s="1" t="s">
        <v>676</v>
      </c>
      <c r="K104" s="1" t="s">
        <v>1177</v>
      </c>
      <c r="L104" s="1" t="s">
        <v>1177</v>
      </c>
      <c r="M104" s="1" t="s">
        <v>677</v>
      </c>
      <c r="N104" s="1" t="s">
        <v>677</v>
      </c>
      <c r="O104" s="1" t="s">
        <v>678</v>
      </c>
      <c r="P104" s="1" t="s">
        <v>679</v>
      </c>
      <c r="Q104" s="1" t="s">
        <v>680</v>
      </c>
      <c r="R104" s="1" t="s">
        <v>1178</v>
      </c>
      <c r="S104" s="1" t="s">
        <v>682</v>
      </c>
      <c r="T104" s="1" t="s">
        <v>683</v>
      </c>
      <c r="U104" s="1" t="s">
        <v>684</v>
      </c>
      <c r="V104" s="1" t="s">
        <v>932</v>
      </c>
    </row>
    <row r="105" s="1" customFormat="1" spans="1:22">
      <c r="A105" s="3">
        <v>999221999790749</v>
      </c>
      <c r="B105" s="1" t="s">
        <v>1179</v>
      </c>
      <c r="C105" s="1" t="s">
        <v>1180</v>
      </c>
      <c r="D105" s="1" t="s">
        <v>1181</v>
      </c>
      <c r="E105" s="1" t="s">
        <v>1182</v>
      </c>
      <c r="F105" s="1" t="s">
        <v>669</v>
      </c>
      <c r="G105" s="1" t="s">
        <v>673</v>
      </c>
      <c r="H105" s="1" t="s">
        <v>674</v>
      </c>
      <c r="I105" s="1" t="s">
        <v>1183</v>
      </c>
      <c r="J105" s="1" t="s">
        <v>676</v>
      </c>
      <c r="K105" s="1" t="s">
        <v>1183</v>
      </c>
      <c r="L105" s="1" t="s">
        <v>1183</v>
      </c>
      <c r="M105" s="1" t="s">
        <v>677</v>
      </c>
      <c r="N105" s="1" t="s">
        <v>677</v>
      </c>
      <c r="O105" s="1" t="s">
        <v>678</v>
      </c>
      <c r="P105" s="1" t="s">
        <v>679</v>
      </c>
      <c r="Q105" s="1" t="s">
        <v>680</v>
      </c>
      <c r="R105" s="1" t="s">
        <v>1184</v>
      </c>
      <c r="S105" s="1" t="s">
        <v>682</v>
      </c>
      <c r="T105" s="1" t="s">
        <v>683</v>
      </c>
      <c r="U105" s="1" t="s">
        <v>684</v>
      </c>
      <c r="V105" s="1" t="s">
        <v>932</v>
      </c>
    </row>
    <row r="106" s="1" customFormat="1" spans="1:22">
      <c r="A106" s="3">
        <v>21850413866</v>
      </c>
      <c r="B106" s="1" t="s">
        <v>1185</v>
      </c>
      <c r="C106" s="1" t="s">
        <v>1186</v>
      </c>
      <c r="D106" s="1" t="s">
        <v>1187</v>
      </c>
      <c r="E106" s="1" t="s">
        <v>1188</v>
      </c>
      <c r="F106" s="1" t="s">
        <v>740</v>
      </c>
      <c r="G106" s="1" t="s">
        <v>673</v>
      </c>
      <c r="H106" s="1" t="s">
        <v>674</v>
      </c>
      <c r="I106" s="1" t="s">
        <v>1189</v>
      </c>
      <c r="J106" s="1" t="s">
        <v>676</v>
      </c>
      <c r="K106" s="1" t="s">
        <v>1189</v>
      </c>
      <c r="L106" s="1" t="s">
        <v>1189</v>
      </c>
      <c r="M106" s="1" t="s">
        <v>677</v>
      </c>
      <c r="N106" s="1" t="s">
        <v>677</v>
      </c>
      <c r="O106" s="1" t="s">
        <v>678</v>
      </c>
      <c r="P106" s="1" t="s">
        <v>679</v>
      </c>
      <c r="Q106" s="1" t="s">
        <v>680</v>
      </c>
      <c r="R106" s="1" t="s">
        <v>1190</v>
      </c>
      <c r="S106" s="1" t="s">
        <v>682</v>
      </c>
      <c r="T106" s="1" t="s">
        <v>683</v>
      </c>
      <c r="U106" s="1" t="s">
        <v>684</v>
      </c>
      <c r="V106" s="1" t="s">
        <v>696</v>
      </c>
    </row>
    <row r="107" s="1" customFormat="1" spans="1:22">
      <c r="A107" s="3">
        <v>21846732646</v>
      </c>
      <c r="B107" s="1" t="s">
        <v>1191</v>
      </c>
      <c r="C107" s="1" t="s">
        <v>1192</v>
      </c>
      <c r="D107" s="1" t="s">
        <v>1193</v>
      </c>
      <c r="E107" s="1" t="s">
        <v>1194</v>
      </c>
      <c r="F107" s="1" t="s">
        <v>837</v>
      </c>
      <c r="G107" s="1" t="s">
        <v>673</v>
      </c>
      <c r="H107" s="1" t="s">
        <v>674</v>
      </c>
      <c r="I107" s="1" t="s">
        <v>1195</v>
      </c>
      <c r="J107" s="1" t="s">
        <v>676</v>
      </c>
      <c r="K107" s="1" t="s">
        <v>1195</v>
      </c>
      <c r="L107" s="1" t="s">
        <v>1195</v>
      </c>
      <c r="M107" s="1" t="s">
        <v>677</v>
      </c>
      <c r="N107" s="1" t="s">
        <v>677</v>
      </c>
      <c r="O107" s="1" t="s">
        <v>678</v>
      </c>
      <c r="P107" s="1" t="s">
        <v>679</v>
      </c>
      <c r="Q107" s="1" t="s">
        <v>680</v>
      </c>
      <c r="R107" s="1" t="s">
        <v>1196</v>
      </c>
      <c r="S107" s="1" t="s">
        <v>682</v>
      </c>
      <c r="T107" s="1" t="s">
        <v>683</v>
      </c>
      <c r="U107" s="1" t="s">
        <v>684</v>
      </c>
      <c r="V107" s="1" t="s">
        <v>696</v>
      </c>
    </row>
    <row r="108" s="1" customFormat="1" spans="1:22">
      <c r="A108" s="3">
        <v>21837293629</v>
      </c>
      <c r="B108" s="1" t="s">
        <v>1197</v>
      </c>
      <c r="C108" s="1" t="s">
        <v>1198</v>
      </c>
      <c r="D108" s="1" t="s">
        <v>1199</v>
      </c>
      <c r="E108" s="1" t="s">
        <v>1200</v>
      </c>
      <c r="F108" s="1" t="s">
        <v>740</v>
      </c>
      <c r="G108" s="1" t="s">
        <v>673</v>
      </c>
      <c r="H108" s="1" t="s">
        <v>674</v>
      </c>
      <c r="I108" s="1" t="s">
        <v>1201</v>
      </c>
      <c r="J108" s="1" t="s">
        <v>676</v>
      </c>
      <c r="K108" s="1" t="s">
        <v>1201</v>
      </c>
      <c r="L108" s="1" t="s">
        <v>1201</v>
      </c>
      <c r="M108" s="1" t="s">
        <v>677</v>
      </c>
      <c r="N108" s="1" t="s">
        <v>677</v>
      </c>
      <c r="O108" s="1" t="s">
        <v>678</v>
      </c>
      <c r="P108" s="1" t="s">
        <v>679</v>
      </c>
      <c r="Q108" s="1" t="s">
        <v>680</v>
      </c>
      <c r="R108" s="1" t="s">
        <v>1202</v>
      </c>
      <c r="S108" s="1" t="s">
        <v>682</v>
      </c>
      <c r="T108" s="1" t="s">
        <v>683</v>
      </c>
      <c r="U108" s="1" t="s">
        <v>684</v>
      </c>
      <c r="V108" s="1" t="s">
        <v>932</v>
      </c>
    </row>
    <row r="109" s="1" customFormat="1" spans="1:22">
      <c r="A109" s="3">
        <v>21444111361</v>
      </c>
      <c r="B109" s="1" t="s">
        <v>1203</v>
      </c>
      <c r="C109" s="1" t="s">
        <v>1204</v>
      </c>
      <c r="D109" s="1" t="s">
        <v>1205</v>
      </c>
      <c r="E109" s="1" t="s">
        <v>1206</v>
      </c>
      <c r="F109" s="1" t="s">
        <v>669</v>
      </c>
      <c r="G109" s="1" t="s">
        <v>673</v>
      </c>
      <c r="H109" s="1" t="s">
        <v>674</v>
      </c>
      <c r="I109" s="1" t="s">
        <v>1207</v>
      </c>
      <c r="J109" s="1" t="s">
        <v>676</v>
      </c>
      <c r="K109" s="1" t="s">
        <v>1207</v>
      </c>
      <c r="L109" s="1" t="s">
        <v>1207</v>
      </c>
      <c r="M109" s="1" t="s">
        <v>677</v>
      </c>
      <c r="N109" s="1" t="s">
        <v>677</v>
      </c>
      <c r="O109" s="1" t="s">
        <v>678</v>
      </c>
      <c r="P109" s="1" t="s">
        <v>679</v>
      </c>
      <c r="Q109" s="1" t="s">
        <v>680</v>
      </c>
      <c r="R109" s="1" t="s">
        <v>1208</v>
      </c>
      <c r="S109" s="1" t="s">
        <v>682</v>
      </c>
      <c r="T109" s="1" t="s">
        <v>683</v>
      </c>
      <c r="U109" s="1" t="s">
        <v>684</v>
      </c>
      <c r="V109" s="1" t="s">
        <v>696</v>
      </c>
    </row>
    <row r="110" s="1" customFormat="1" spans="1:22">
      <c r="A110" s="3">
        <v>21144755680</v>
      </c>
      <c r="B110" s="1" t="s">
        <v>1209</v>
      </c>
      <c r="C110" s="1" t="s">
        <v>1210</v>
      </c>
      <c r="D110" s="1" t="s">
        <v>1211</v>
      </c>
      <c r="E110" s="1" t="s">
        <v>1212</v>
      </c>
      <c r="F110" s="1" t="s">
        <v>794</v>
      </c>
      <c r="G110" s="1" t="s">
        <v>673</v>
      </c>
      <c r="H110" s="1" t="s">
        <v>674</v>
      </c>
      <c r="I110" s="1" t="s">
        <v>1213</v>
      </c>
      <c r="J110" s="1" t="s">
        <v>676</v>
      </c>
      <c r="K110" s="1" t="s">
        <v>1213</v>
      </c>
      <c r="L110" s="1" t="s">
        <v>1213</v>
      </c>
      <c r="M110" s="1" t="s">
        <v>677</v>
      </c>
      <c r="N110" s="1" t="s">
        <v>677</v>
      </c>
      <c r="O110" s="1" t="s">
        <v>678</v>
      </c>
      <c r="P110" s="1" t="s">
        <v>679</v>
      </c>
      <c r="Q110" s="1" t="s">
        <v>680</v>
      </c>
      <c r="R110" s="1" t="s">
        <v>1214</v>
      </c>
      <c r="S110" s="1" t="s">
        <v>682</v>
      </c>
      <c r="T110" s="1" t="s">
        <v>683</v>
      </c>
      <c r="U110" s="1" t="s">
        <v>684</v>
      </c>
      <c r="V110" s="1" t="s">
        <v>932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2023-02-24T01:42:30Z</dcterms:created>
  <dcterms:modified xsi:type="dcterms:W3CDTF">2023-02-24T01:55:53Z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ECFAE74245164F03971826F077425C35</vt:lpwstr>
  </property>
  <property fmtid="{D5CDD505-2E9C-101B-9397-08002B2CF9AE}" pid="3" name="KSOProductBuildVer">
    <vt:lpwstr>2052-11.1.0.13703</vt:lpwstr>
  </property>
</Properties>
</file>