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对账!$A$1:$X$117</definedName>
  </definedNames>
  <calcPr calcId="144525"/>
</workbook>
</file>

<file path=xl/sharedStrings.xml><?xml version="1.0" encoding="utf-8"?>
<sst xmlns="http://schemas.openxmlformats.org/spreadsheetml/2006/main" count="3823" uniqueCount="1383">
  <si>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</si>
  <si>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</si>
  <si>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</si>
  <si>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</si>
  <si>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</si>
  <si>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</si>
  <si>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</si>
  <si>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</si>
  <si>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</si>
  <si>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</si>
  <si>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</si>
  <si>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</si>
  <si>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</si>
  <si>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</si>
  <si>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</si>
  <si>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</si>
  <si>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</si>
  <si>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</si>
  <si>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</si>
  <si>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</si>
  <si>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</si>
  <si>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</si>
  <si>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</si>
  <si>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</si>
  <si>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</si>
  <si>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21007680384	</t>
  </si>
  <si>
    <t>Ctrip</t>
  </si>
  <si>
    <t>正常</t>
  </si>
  <si>
    <t>[曼谷]曼谷素坤逸卡尔顿酒店 (SHA Plus+)(Carlton Hotel Bangkok Sukhumvit (SHA Plus+))(68545237)</t>
  </si>
  <si>
    <t>豪华房&lt;2人入住&gt;&lt;不退款&gt;&lt;早餐&gt;</t>
  </si>
  <si>
    <t>HKD</t>
  </si>
  <si>
    <t>lee/ahreum</t>
  </si>
  <si>
    <t>CA13030230224HKD</t>
  </si>
  <si>
    <t>未提现</t>
  </si>
  <si>
    <t>携程开票</t>
  </si>
  <si>
    <t xml:space="preserve">	</t>
  </si>
  <si>
    <t xml:space="preserve">159104	</t>
  </si>
  <si>
    <t xml:space="preserve">21803450278	</t>
  </si>
  <si>
    <t>[洛斯皮塔莱-德略布雷加特]巴塞罗那格伦薇亚菲拉欧洲酒店(Eurohotel Barcelona Gran via Fira)(55281092)</t>
  </si>
  <si>
    <t>标准房&lt;2人入住&gt;&lt;不退款&gt;</t>
  </si>
  <si>
    <t>MOGULAN/PEETHAMPARAM</t>
  </si>
  <si>
    <t xml:space="preserve">2800897	</t>
  </si>
  <si>
    <t xml:space="preserve">EX-1410233642-1100630	</t>
  </si>
  <si>
    <t xml:space="preserve">21822427989	</t>
  </si>
  <si>
    <t>[Pipitea]滑铁卢酒店(Hotel Waterloo &amp; Backpackers)(60494121)</t>
  </si>
  <si>
    <t>特级双人房, 私人浴室&lt;2人入住&gt;&lt;不退款&gt;</t>
  </si>
  <si>
    <t>Watson/Thelma,Watson/Thelma</t>
  </si>
  <si>
    <t xml:space="preserve">2806977	</t>
  </si>
  <si>
    <t xml:space="preserve">-1411739496	</t>
  </si>
  <si>
    <t xml:space="preserve">21844316263	</t>
  </si>
  <si>
    <t>[东京]相铁FRESA INN 东京六本木(Sotetsu Fresa Inn Tokyo Roppongi)(55367514)</t>
  </si>
  <si>
    <t>小型双人房&lt;2人入住&gt;&lt;不退款&gt;</t>
  </si>
  <si>
    <t>PARK/SOOIN</t>
  </si>
  <si>
    <t xml:space="preserve">2829194	</t>
  </si>
  <si>
    <t xml:space="preserve">Acknowledged	</t>
  </si>
  <si>
    <t xml:space="preserve">999221846848800	</t>
  </si>
  <si>
    <t>[罗马]特米诺酒店(Hotel Terminal)(55666000)</t>
  </si>
  <si>
    <t>双人房&lt;2人入住&gt;&lt;不退款&gt;</t>
  </si>
  <si>
    <t>RAMOS/TAMAR,GONZALEZ/PATRICK</t>
  </si>
  <si>
    <t xml:space="preserve">2833643	</t>
  </si>
  <si>
    <t xml:space="preserve">22485840	</t>
  </si>
  <si>
    <t xml:space="preserve">21886884891	</t>
  </si>
  <si>
    <t>[曼谷]素万那普9号公园酒店(The Park Nine Hotel Suvarnabhumi)(55573138)</t>
  </si>
  <si>
    <t>高级双床房&lt;2人入住&gt;&lt;不退款&gt;</t>
  </si>
  <si>
    <t>LEE/HANNA</t>
  </si>
  <si>
    <t xml:space="preserve">2864725	</t>
  </si>
  <si>
    <t xml:space="preserve">acknowledged	</t>
  </si>
  <si>
    <t xml:space="preserve">999222022738160	</t>
  </si>
  <si>
    <t>[普吉岛]客莱福巴东普吉岛酒店 (SHA Extra Plus)(Hotel Clover Patong Phuket (SHA Extra Plus))(69427712)</t>
  </si>
  <si>
    <t>高级阳台房&lt;2人入住&gt;&lt;不退款&gt;&lt;早餐&gt;</t>
  </si>
  <si>
    <t>Sun/Weijiao</t>
  </si>
  <si>
    <t xml:space="preserve">2907056	</t>
  </si>
  <si>
    <t xml:space="preserve">999222124926763	</t>
  </si>
  <si>
    <t>[普吉岛]普吉岛 Journeyhub 奥卓雅居酒店 (SHA Extra Plus)(Oakwood Hotel Journeyhub Phuket (SHA Extra Plus))(55304141)</t>
  </si>
  <si>
    <t>豪华双床房&lt;2人入住&gt;&lt;不退款&gt;&lt;早餐&gt;</t>
  </si>
  <si>
    <t>BOUALLA/SOULEYMAN</t>
  </si>
  <si>
    <t xml:space="preserve">2932241	</t>
  </si>
  <si>
    <t xml:space="preserve">35102	</t>
  </si>
  <si>
    <t xml:space="preserve">999222208485677	</t>
  </si>
  <si>
    <t>[雅典]布朗卫城 - 布朗酒店会员(Brown Acropol, a Member of Brown Hotels)(94360577)</t>
  </si>
  <si>
    <t>经典房&lt;2人入住&gt;&lt;不退款&gt;</t>
  </si>
  <si>
    <t>FLINT/RACHEL</t>
  </si>
  <si>
    <t xml:space="preserve">2950480	</t>
  </si>
  <si>
    <t xml:space="preserve">999222261317369	</t>
  </si>
  <si>
    <t>[普吉岛]普吉岛 Journeyhub 奥卓雅居酒店 (政府卫生认证)(Oakwood Hotel Journeyhub Phuket (SHA Extra Plus))(55304141)</t>
  </si>
  <si>
    <t>豪华特大房&lt;2人入住&gt;&lt;不退款&gt;&lt;早餐&gt;</t>
  </si>
  <si>
    <t>CHOTHANI/NILESH NARENDRA,CHOTHANI/NILESH NARENDRA</t>
  </si>
  <si>
    <t xml:space="preserve">2960869	</t>
  </si>
  <si>
    <t xml:space="preserve">35421	</t>
  </si>
  <si>
    <t xml:space="preserve">999222300789352	</t>
  </si>
  <si>
    <t>[维多利亚]维多利亚庄园套房酒店(Chateau Victoria Hotel &amp; Suites)(55779424)</t>
  </si>
  <si>
    <t>传统房&lt;2人入住&gt;</t>
  </si>
  <si>
    <t>KAUR/PRABHJEEV</t>
  </si>
  <si>
    <t xml:space="preserve">2969514	</t>
  </si>
  <si>
    <t xml:space="preserve">123885346	</t>
  </si>
  <si>
    <t xml:space="preserve">999222349752834	</t>
  </si>
  <si>
    <t>[丹戎本雅]槟城火烈鸟海滩酒店(Flamingo Hotel by The Beach, Penang)(55439295)</t>
  </si>
  <si>
    <t>海景豪华双人床房&lt;2人入住&gt;&lt;不退款&gt;&lt;早餐&gt;</t>
  </si>
  <si>
    <t>ZAINAL ABIDIN MALIM/ABDOL RANIE MALIM</t>
  </si>
  <si>
    <t xml:space="preserve">2977576	</t>
  </si>
  <si>
    <t xml:space="preserve">999222360148443	</t>
  </si>
  <si>
    <t>[曼谷]曼谷利特酒店 (政府卫生认证)(LiT BANGKOK Hotel)(60493897)</t>
  </si>
  <si>
    <t>不同程度房&lt;2人入住&gt;&lt;不退款&gt;&lt;早餐&gt;</t>
  </si>
  <si>
    <t>Fu/Hancheng</t>
  </si>
  <si>
    <t xml:space="preserve">2979347	</t>
  </si>
  <si>
    <t xml:space="preserve">10247	</t>
  </si>
  <si>
    <t xml:space="preserve">999222403128408	</t>
  </si>
  <si>
    <t>[迈阿密海滩]迈阿密海滩枫丹白露酒店(Fontainebleau Miami Beach)(55694441)</t>
  </si>
  <si>
    <t>珍爱海景小型套房&lt;2人入住&gt;&lt;不退款&gt;</t>
  </si>
  <si>
    <t>Ernst/Todd</t>
  </si>
  <si>
    <t xml:space="preserve">2986059	</t>
  </si>
  <si>
    <t xml:space="preserve">999222403522043	</t>
  </si>
  <si>
    <t>[巴黎]奥斯曼圣奥古斯丁酒店(Hotel Haussmann Saint Augustin)(55346111)</t>
  </si>
  <si>
    <t>经典双人床房&lt;2人入住&gt;&lt;不退款&gt;&lt;早餐&gt;</t>
  </si>
  <si>
    <t>Parsa/Anahita,Parsa/Anahita</t>
  </si>
  <si>
    <t xml:space="preserve">2986172	</t>
  </si>
  <si>
    <t xml:space="preserve">999222411439066	</t>
  </si>
  <si>
    <t>[芭堤雅]芭堤雅U中天酒店 (政府卫生认证)(U Jomtien Pattaya (SHA Plus+))(55380518)</t>
  </si>
  <si>
    <t>豪华间&lt;2人入住&gt;&lt;不退款&gt;</t>
  </si>
  <si>
    <t>ZHAN/JINGYI</t>
  </si>
  <si>
    <t xml:space="preserve">2987258	</t>
  </si>
  <si>
    <t xml:space="preserve">65581	</t>
  </si>
  <si>
    <t xml:space="preserve">999222444116654	</t>
  </si>
  <si>
    <t>[新加坡]新加坡中山公园戴斯酒店 (政府卫生认证)(Days Hotel by Wyndham Singapore at Zhongshan Park (SG Clean))(55289706)</t>
  </si>
  <si>
    <t>标准房&lt;2人入住&gt;&lt;不退款&gt;&lt;早餐&gt;</t>
  </si>
  <si>
    <t>NGUYEN/TO YEN LINH</t>
  </si>
  <si>
    <t xml:space="preserve">2992175	</t>
  </si>
  <si>
    <t xml:space="preserve">170945025	</t>
  </si>
  <si>
    <t xml:space="preserve">999222458147515	</t>
  </si>
  <si>
    <t>[曼谷]曼谷奇迹大酒店 (政府卫生认证)(Miracle Grand Convention Hotel)(55465043)</t>
  </si>
  <si>
    <t>豪华双人床房&lt;2人入住&gt;&lt;不退款&gt;</t>
  </si>
  <si>
    <t>WU/CHUN KIT,CHAISRIRAM/RATTIKAN</t>
  </si>
  <si>
    <t xml:space="preserve">2994195	</t>
  </si>
  <si>
    <t xml:space="preserve">999222473926935	</t>
  </si>
  <si>
    <t>[因特拉肯]瑞士小屋酒店(Hotel Chalet Swiss)(55801260)</t>
  </si>
  <si>
    <t>双床房&lt;2人入住&gt;&lt;不退款&gt;</t>
  </si>
  <si>
    <t>KUMAR/ABHIJEET,KUMAR/ABHIJEET</t>
  </si>
  <si>
    <t xml:space="preserve">2996563	</t>
  </si>
  <si>
    <t xml:space="preserve">999222474521660	</t>
  </si>
  <si>
    <t>[洛斯皮塔莱-德略布雷加特]巴塞罗那费拉便捷酒店(EasyHotel Barcelona Fira)(95084713)</t>
  </si>
  <si>
    <t>Oliveira/Ana Margarida</t>
  </si>
  <si>
    <t xml:space="preserve">2996800	</t>
  </si>
  <si>
    <t xml:space="preserve">-1449917366	</t>
  </si>
  <si>
    <t xml:space="preserve">999222474731324	</t>
  </si>
  <si>
    <t>[万象]森塔湾滨江大酒店(Sengtawan Riverside Hotel)(90385721)</t>
  </si>
  <si>
    <t>标准房(双人床或双床)&lt;2人入住&gt;&lt;不退款&gt;&lt;早餐&gt;</t>
  </si>
  <si>
    <t>rasavong/khamsing,lombrana/lupe</t>
  </si>
  <si>
    <t xml:space="preserve">2996869	</t>
  </si>
  <si>
    <t xml:space="preserve">999222494989047	</t>
  </si>
  <si>
    <t>[伯尔尼]诺富特伯尔尼会展中心酒店(Novotel Bern Expo)(55312485)</t>
  </si>
  <si>
    <t>高级双床房&lt;2人入住&gt;&lt;不退款&gt;&lt;早餐&gt;</t>
  </si>
  <si>
    <t>YIN/SHUANGLIANG,YIN/ZITONG</t>
  </si>
  <si>
    <t xml:space="preserve">2999471	</t>
  </si>
  <si>
    <t xml:space="preserve">MCSDBTCC	</t>
  </si>
  <si>
    <t xml:space="preserve">999222498505834	</t>
  </si>
  <si>
    <t>[本那瓦镇]迪沙鲁海岸硬石酒店(Hard Rock Hotel Desaru Coast)(68031178)</t>
  </si>
  <si>
    <t>高级双人床房&lt;2人入住&gt;&lt;不退款&gt;&lt;早餐&gt;</t>
  </si>
  <si>
    <t>IM/YIRANG</t>
  </si>
  <si>
    <t xml:space="preserve">3000298	</t>
  </si>
  <si>
    <t xml:space="preserve">HTL-WBD-372915955	</t>
  </si>
  <si>
    <t xml:space="preserve">999222511589654	</t>
  </si>
  <si>
    <t>[新加坡]新加坡 Studio M 酒店(Studio M Hotel)(55799118)</t>
  </si>
  <si>
    <t>时尚阁楼&lt;2人入住&gt;&lt;不退款&gt;</t>
  </si>
  <si>
    <t>Peh/Toria,Lai/Michelle</t>
  </si>
  <si>
    <t xml:space="preserve">3002076	</t>
  </si>
  <si>
    <t>取消</t>
  </si>
  <si>
    <t xml:space="preserve">999222515324931	</t>
  </si>
  <si>
    <t>[巴厘岛]阿斯顿登巴萨酒店及会议中心(ASTON Denpasar Hotel &amp; Convention Center)(55367715)</t>
  </si>
  <si>
    <t>一室房&lt;2人入住&gt;&lt;不退款&gt;</t>
  </si>
  <si>
    <t>Suara/Yogi</t>
  </si>
  <si>
    <t xml:space="preserve">3002829	</t>
  </si>
  <si>
    <t xml:space="preserve">160193	</t>
  </si>
  <si>
    <t xml:space="preserve">999222521969422	</t>
  </si>
  <si>
    <t>[檀香山]卡皮欧拉尼皇后酒店(Queen Kapiolani Hotel)(55290150)</t>
  </si>
  <si>
    <t>海景开放式客房&lt;2人入住&gt;&lt;不退款&gt;</t>
  </si>
  <si>
    <t>CAMPBELL/MORENA</t>
  </si>
  <si>
    <t xml:space="preserve">3003148	</t>
  </si>
  <si>
    <t xml:space="preserve">999222560687168	</t>
  </si>
  <si>
    <t>[梅斯特]威尼斯梅斯特雷 AO 酒店2 号(AO Hotel Venezia Mestre 2)(97964869)</t>
  </si>
  <si>
    <t>SORNVATCHARA/KHANYAPHAT</t>
  </si>
  <si>
    <t xml:space="preserve">3008833	</t>
  </si>
  <si>
    <t xml:space="preserve">999222566039183	</t>
  </si>
  <si>
    <t>[新加坡]新加坡云顶裕廊酒店(政府卫生认证)(Genting Hotel Jurong Singapore (SG Clean))(56196244)</t>
  </si>
  <si>
    <t>豪华客房&lt;2人入住&gt;&lt;不退款&gt;</t>
  </si>
  <si>
    <t>LUO/HONG,WANG/YUQIN</t>
  </si>
  <si>
    <t xml:space="preserve">3010003	</t>
  </si>
  <si>
    <t xml:space="preserve">999222572169232	</t>
  </si>
  <si>
    <t>[科伦坡]斯里兰卡肉桂湖畔(Cinnamon Lakeside Sri Lanka)(56196528)</t>
  </si>
  <si>
    <t>高级房&lt;2人入住&gt;&lt;不退款&gt;&lt;早餐&gt;</t>
  </si>
  <si>
    <t>WANG/GUOZHEN,YIN/QINGHUA</t>
  </si>
  <si>
    <t xml:space="preserve">3010637	</t>
  </si>
  <si>
    <t xml:space="preserve">999222587684470	</t>
  </si>
  <si>
    <t>[多伦多]多伦多中心假日酒店(Holiday Inn Toronto Downtown Centre, an IHG Hotel)(55612021)</t>
  </si>
  <si>
    <t>两张双人床房&lt;2人入住&gt;</t>
  </si>
  <si>
    <t>Casey/Glen</t>
  </si>
  <si>
    <t xml:space="preserve">3012890	</t>
  </si>
  <si>
    <t xml:space="preserve">21608763	</t>
  </si>
  <si>
    <t xml:space="preserve">999222588593013	</t>
  </si>
  <si>
    <t>[圣地亚哥]美国长住酒店 - 圣迭戈 - 时尚谷(Extended Stay America Suites - San Diego - Fashion Valley)(90359868)</t>
  </si>
  <si>
    <t>1号工作室大床&lt;2人入住&gt;&lt;不退款&gt;&lt;早餐&gt;</t>
  </si>
  <si>
    <t>Hichkad/Shreyas</t>
  </si>
  <si>
    <t xml:space="preserve">3013079	</t>
  </si>
  <si>
    <t xml:space="preserve">165819856	</t>
  </si>
  <si>
    <t xml:space="preserve">999222589053269	</t>
  </si>
  <si>
    <t>[梅里尼亚克]波尔多梅里尼亚克特内奥公寓式酒店(Ténéo Apparthotel Bordeaux Mérignac Aéroport)(80330531)</t>
  </si>
  <si>
    <t>工作室1特大床&lt;2人入住&gt;&lt;不退款&gt;</t>
  </si>
  <si>
    <t>FOULON/CARINE</t>
  </si>
  <si>
    <t xml:space="preserve">3013177	</t>
  </si>
  <si>
    <t xml:space="preserve">1453277111	</t>
  </si>
  <si>
    <t xml:space="preserve">999222605415661	</t>
  </si>
  <si>
    <t>[巴黎]巴黎大道意大利广场宜必思尚品酒店(Ibis Styles Paris Meteor Avenue d'Italie)(80332603)</t>
  </si>
  <si>
    <t>标准双人床房&lt;2人入住&gt;&lt;不退款&gt;&lt;早餐&gt;</t>
  </si>
  <si>
    <t>Wang/Yujie,ZHOU/ZIHAN</t>
  </si>
  <si>
    <t xml:space="preserve">3015188	</t>
  </si>
  <si>
    <t xml:space="preserve">999222605556959	</t>
  </si>
  <si>
    <t>[巴黎]巴黎12区贝西村康铂酒店(Campanile Hotel Paris Bercy Village)(55653231)</t>
  </si>
  <si>
    <t>CORDONNIER/Christophe</t>
  </si>
  <si>
    <t xml:space="preserve">3015216	</t>
  </si>
  <si>
    <t xml:space="preserve">999222651902311	</t>
  </si>
  <si>
    <t>[雷科杜斯班迪拉]C 设计酒店(CDesign Hotel)(60467531)</t>
  </si>
  <si>
    <t>高级客房&lt;2人入住&gt;&lt;不退款&gt;&lt;早餐&gt;</t>
  </si>
  <si>
    <t>ARAUJO/ELGE</t>
  </si>
  <si>
    <t xml:space="preserve">3021414	</t>
  </si>
  <si>
    <t xml:space="preserve">69710054	</t>
  </si>
  <si>
    <t xml:space="preserve">999222652210153	</t>
  </si>
  <si>
    <t>[曼谷]彩虹套房酒店 (政府卫生认证)(Baiyoke Suite Hotel)(55653319)</t>
  </si>
  <si>
    <t>高级套房&lt;2人入住&gt;&lt;不退款&gt;</t>
  </si>
  <si>
    <t>Singh/Gurpreet,Singh/Gurpreet,Singh/Gurpreet,Singh/Gurpreet,Singh/Gurpreet,Singh/Gurpreet</t>
  </si>
  <si>
    <t xml:space="preserve">3021471	</t>
  </si>
  <si>
    <t xml:space="preserve">69065	</t>
  </si>
  <si>
    <t xml:space="preserve">999222672747531	</t>
  </si>
  <si>
    <t>[曼谷]住宿酒店(STAY Hotel Bangkok)(55321199)</t>
  </si>
  <si>
    <t>豪华双人房&lt;2人入住&gt;&lt;不退款&gt;</t>
  </si>
  <si>
    <t>JIANG/JIAYING,WANG/ZHIYU</t>
  </si>
  <si>
    <t xml:space="preserve">3024071	</t>
  </si>
  <si>
    <t xml:space="preserve">-21401	</t>
  </si>
  <si>
    <t xml:space="preserve">999222702720979	</t>
  </si>
  <si>
    <t>高级特大床房&lt;2人入住&gt;&lt;不退款&gt;&lt;早餐&gt;</t>
  </si>
  <si>
    <t>TEO/YEWCHOON</t>
  </si>
  <si>
    <t xml:space="preserve">3027888	</t>
  </si>
  <si>
    <t xml:space="preserve">HTL-WBD-376492985	</t>
  </si>
  <si>
    <t xml:space="preserve">999222704116355	</t>
  </si>
  <si>
    <t>[曼谷]曼谷素坤逸11号巷美居酒店(Mercure Bangkok Sukhumvit 11)(55478167)</t>
  </si>
  <si>
    <t>豪华特大床房&lt;2人入住&gt;&lt;不退款&gt;&lt;早餐&gt;</t>
  </si>
  <si>
    <t>WUERTH/RAMON</t>
  </si>
  <si>
    <t xml:space="preserve">3028089	</t>
  </si>
  <si>
    <t xml:space="preserve">999222709648480	</t>
  </si>
  <si>
    <t>[普吉岛]普吉岛缇帕蒂酒店(Tee Pak Dee Resident Phuket)(55320830)</t>
  </si>
  <si>
    <t>豪华房&lt;2人入住&gt;&lt;不退款&gt;</t>
  </si>
  <si>
    <t>lyu/shengchao</t>
  </si>
  <si>
    <t xml:space="preserve">3029122	</t>
  </si>
  <si>
    <t xml:space="preserve">999222731470058	</t>
  </si>
  <si>
    <t>[泗水]泗水探索酒店(Quest Hotel Darmo - Surabaya by Aston)(60480266)</t>
  </si>
  <si>
    <t>高级房&lt;2人入住&gt;&lt;不退款&gt;</t>
  </si>
  <si>
    <t>RADHI/AHMAD WALI</t>
  </si>
  <si>
    <t xml:space="preserve">3031107	</t>
  </si>
  <si>
    <t xml:space="preserve">24823085	</t>
  </si>
  <si>
    <t xml:space="preserve">999222733116642	</t>
  </si>
  <si>
    <t>[皮尔斯堡]赛德霍斯特酒店(Hutchinson Island Plaza Hotel &amp; Suites)(89930764)</t>
  </si>
  <si>
    <t>高级客房1张特大床&lt;2人入住&gt;&lt;不退款&gt;&lt;早餐&gt;</t>
  </si>
  <si>
    <t>GARNETT/KATHRYN</t>
  </si>
  <si>
    <t xml:space="preserve">3031367	</t>
  </si>
  <si>
    <t xml:space="preserve">7358225	</t>
  </si>
  <si>
    <t xml:space="preserve">999222733921048	</t>
  </si>
  <si>
    <t>[曼谷]曼谷皇家套房酒店 (政府卫生认证)(Royal Suite Hotel Bangkok)(55799391)</t>
  </si>
  <si>
    <t>SOR/LYNA,CHHAUY/PISAL</t>
  </si>
  <si>
    <t xml:space="preserve">3031522	</t>
  </si>
  <si>
    <t xml:space="preserve">999222735146646	</t>
  </si>
  <si>
    <t>[圣路易斯]伊哈科斯提拉酒店(Hotel Ilha Costeira)(90353383)</t>
  </si>
  <si>
    <t>双人间&lt;2人入住&gt;&lt;不退款&gt;&lt;早餐&gt;</t>
  </si>
  <si>
    <t>Carvalho/Daniel de Sousa Ribeiro de</t>
  </si>
  <si>
    <t xml:space="preserve">3031749	</t>
  </si>
  <si>
    <t xml:space="preserve">69870109	</t>
  </si>
  <si>
    <t xml:space="preserve">999222736803180	</t>
  </si>
  <si>
    <t>[旧金山]旧金山嘉蘭酒店(Grant Plaza Hotel)(89918027)</t>
  </si>
  <si>
    <t>标准双床房&lt;2人入住&gt;&lt;不退款&gt;</t>
  </si>
  <si>
    <t>DENG/MINGZHENG,WANG/XIUZHEN</t>
  </si>
  <si>
    <t xml:space="preserve">3032002	</t>
  </si>
  <si>
    <t xml:space="preserve">1457508708	</t>
  </si>
  <si>
    <t xml:space="preserve">999222739132006	</t>
  </si>
  <si>
    <t>[曼谷]曼谷拉玛九萨默赛特酒店(Somerset Rama 9 Bangkok)(94361514)</t>
  </si>
  <si>
    <t>行政一室房&lt;2人入住&gt;&lt;不退款&gt;&lt;早餐&gt;</t>
  </si>
  <si>
    <t>WU/PINXUAN</t>
  </si>
  <si>
    <t xml:space="preserve">3032343	</t>
  </si>
  <si>
    <t xml:space="preserve">TBA	</t>
  </si>
  <si>
    <t xml:space="preserve">999222747965294	</t>
  </si>
  <si>
    <t>[吉隆坡]吉隆坡柏威年酒店 · 悦榕管理(Pavilion Hotel Kuala Lumpur Managed by Banyan Tree)(68545146)</t>
  </si>
  <si>
    <t>城市绿洲双床房&lt;2人入住&gt;&lt;不退款&gt;&lt;早餐&gt;</t>
  </si>
  <si>
    <t>CHUA/JOO HONG</t>
  </si>
  <si>
    <t xml:space="preserve">3033371	</t>
  </si>
  <si>
    <t xml:space="preserve">221042	</t>
  </si>
  <si>
    <t xml:space="preserve">999222758322066	</t>
  </si>
  <si>
    <t>[迪拜]阿拉维生酒店(Aravi Hotel)(55451929)</t>
  </si>
  <si>
    <t>豪华双床房&lt;2人入住&gt;&lt;不退款&gt;</t>
  </si>
  <si>
    <t>Schmidbauer/Erich</t>
  </si>
  <si>
    <t xml:space="preserve">3035040	</t>
  </si>
  <si>
    <t xml:space="preserve">7366996	</t>
  </si>
  <si>
    <t xml:space="preserve">999222759229204	</t>
  </si>
  <si>
    <t>[中雅加达]铂尔曼雅加达印尼酒店(Pullman Jakarta Indonesia)(55598894)</t>
  </si>
  <si>
    <t>豪华房(2张单人床)&lt;2人入住&gt;&lt;不退款&gt;&lt;早餐&gt;</t>
  </si>
  <si>
    <t>SHAH/KETAN KANTILAL</t>
  </si>
  <si>
    <t xml:space="preserve">3035244	</t>
  </si>
  <si>
    <t xml:space="preserve">999222759942528	</t>
  </si>
  <si>
    <t>[里约热内卢]美洲科帕卡巴纳酒店(Américas Copacabana Hotel)(92027829)</t>
  </si>
  <si>
    <t>高级双人房&lt;2人入住&gt;&lt;不退款&gt;&lt;早餐&gt;</t>
  </si>
  <si>
    <t>Chang/Jenny</t>
  </si>
  <si>
    <t xml:space="preserve">3035403	</t>
  </si>
  <si>
    <t xml:space="preserve">69916619	</t>
  </si>
  <si>
    <t xml:space="preserve">999222765836777	</t>
  </si>
  <si>
    <t>[新加坡]新加坡四季酒店(Four Seasons Hotel Singapore)(55451630)</t>
  </si>
  <si>
    <t>奢华客房, 1 张特大床&lt;2人入住&gt;&lt;不退款&gt;</t>
  </si>
  <si>
    <t>LIN/YING,YANG/DAYU</t>
  </si>
  <si>
    <t xml:space="preserve">3036694	</t>
  </si>
  <si>
    <t xml:space="preserve">999222770512404	</t>
  </si>
  <si>
    <t>[伍德森特瑞斯]机场品质酒店(Quality Inn Airport)(55920254)</t>
  </si>
  <si>
    <t>2大床房（无烟）&lt;2人入住&gt;&lt;不退款&gt;</t>
  </si>
  <si>
    <t>DOWDY/TALIA</t>
  </si>
  <si>
    <t xml:space="preserve">3037031	</t>
  </si>
  <si>
    <t xml:space="preserve">999222772195203	</t>
  </si>
  <si>
    <t>[迪拜]迪拜棕榈岛瑞吉酒店(The St. Regis Dubai, the Palm)(80389964)</t>
  </si>
  <si>
    <t>豪华城市景观双床房&lt;2人入住&gt;&lt;不退款&gt;&lt;早餐&gt;</t>
  </si>
  <si>
    <t>YIK/NAM</t>
  </si>
  <si>
    <t xml:space="preserve">3037343	</t>
  </si>
  <si>
    <t xml:space="preserve">98389429	</t>
  </si>
  <si>
    <t xml:space="preserve">999222773442466	</t>
  </si>
  <si>
    <t>[日落山谷]奥斯汀日落谷智选假日酒店(Holiday Inn Express Hotel &amp; Suites Austin SW - Sunset Valley, an IHG Hotel)(89930790)</t>
  </si>
  <si>
    <t>一张特大床房&lt;2人入住&gt;&lt;不退款&gt;&lt;早餐&gt;</t>
  </si>
  <si>
    <t>Molinar/Gabriela</t>
  </si>
  <si>
    <t xml:space="preserve">3037583	</t>
  </si>
  <si>
    <t xml:space="preserve">88404313	</t>
  </si>
  <si>
    <t xml:space="preserve">999222774034089	</t>
  </si>
  <si>
    <t>[希什利]伊斯坦布尔摩顿莫纳帕梅西科伊住宿加早餐旅馆(Molton Monapart Mecidiyekoy)(55720486)</t>
  </si>
  <si>
    <t>SHENGELIA/GEGA</t>
  </si>
  <si>
    <t xml:space="preserve">3037759	</t>
  </si>
  <si>
    <t xml:space="preserve">R793137510	</t>
  </si>
  <si>
    <t xml:space="preserve">999222775072034	</t>
  </si>
  <si>
    <t>[迈阿密泉]迈阿密国际机场克拉丽奥套房酒店(Clarion Inn &amp; Suites Miami International Airport)(55320453)</t>
  </si>
  <si>
    <t>双大床房(无烟)&lt;2人入住&gt;&lt;不退款&gt;</t>
  </si>
  <si>
    <t>ELSE/DANIEL</t>
  </si>
  <si>
    <t xml:space="preserve">3038119	</t>
  </si>
  <si>
    <t xml:space="preserve">999222775586672	</t>
  </si>
  <si>
    <t>[曼谷]曼谷萨通JC凯文酒店(JC Kevin Sathorn Bangkok Hotel)(55585955)</t>
  </si>
  <si>
    <t>一卧室套房含阳台&lt;2人入住&gt;&lt;不退款&gt;</t>
  </si>
  <si>
    <t>HIMA/VARISARA</t>
  </si>
  <si>
    <t xml:space="preserve">3038339	</t>
  </si>
  <si>
    <t xml:space="preserve">999222778137656	</t>
  </si>
  <si>
    <t>[普吉岛]皇家普吉城市酒店(政府卫生认证)(Royal Phuket City Hotel(SHA Extra Plus))(55426586)</t>
  </si>
  <si>
    <t>CHEN/LIPING</t>
  </si>
  <si>
    <t xml:space="preserve">999222785684280	</t>
  </si>
  <si>
    <t>[科隆]科隆施柏阁酒店(Steigenberger Hotel Köln)(56163182)</t>
  </si>
  <si>
    <t>商务房&lt;2人入住&gt;&lt;不退款&gt;</t>
  </si>
  <si>
    <t>LOHMEIER/RENE</t>
  </si>
  <si>
    <t xml:space="preserve">3039844	</t>
  </si>
  <si>
    <t xml:space="preserve">4642SE084773-14	</t>
  </si>
  <si>
    <t xml:space="preserve">999222785952518	</t>
  </si>
  <si>
    <t>[开罗]加布里埃尔酒店(The Gabriel)(95084667)</t>
  </si>
  <si>
    <t>Rizzi/Alberto</t>
  </si>
  <si>
    <t xml:space="preserve">3039924	</t>
  </si>
  <si>
    <t xml:space="preserve">999222787511617	</t>
  </si>
  <si>
    <t>[曼谷]沙那抛站维博贝斯特韦斯特酒店(Vib Best Western Sanam Pao)(55956457)</t>
  </si>
  <si>
    <t>高级特大床房&lt;2人入住&gt;&lt;不退款&gt;</t>
  </si>
  <si>
    <t>Li/Mei,Cong/Xiufen</t>
  </si>
  <si>
    <t xml:space="preserve">BK021033/1	</t>
  </si>
  <si>
    <t xml:space="preserve">999222790637872	</t>
  </si>
  <si>
    <t>JANPILOM/NIKORN</t>
  </si>
  <si>
    <t xml:space="preserve">3040572	</t>
  </si>
  <si>
    <t xml:space="preserve">BK021035/1	</t>
  </si>
  <si>
    <t xml:space="preserve">999222792360469	</t>
  </si>
  <si>
    <t>[曼谷]阿特里姆曼谷美居大酒店(政府卫生认证)(Grand Mercure Bangkok Atrium (SHA Certified))(55665998)</t>
  </si>
  <si>
    <t>ROSSIGNOL/JEANLUC</t>
  </si>
  <si>
    <t xml:space="preserve">3040805	</t>
  </si>
  <si>
    <t xml:space="preserve">999222794017599	</t>
  </si>
  <si>
    <t>[普吉岛]普吉阿卡迪亚奈松海滩铂尔曼度假酒店 (政府卫生认证)(Pullman Phuket Arcadia Naithon Beach (SHA Extra Plus))(55414088)</t>
  </si>
  <si>
    <t>YIN/QIANNAN</t>
  </si>
  <si>
    <t xml:space="preserve">3041084	</t>
  </si>
  <si>
    <t xml:space="preserve">582455	</t>
  </si>
  <si>
    <t xml:space="preserve">999222794468234	</t>
  </si>
  <si>
    <t>[首尔]三井酒店(Hotel Samjung)(55337145)</t>
  </si>
  <si>
    <t>LI/YINGJUN</t>
  </si>
  <si>
    <t xml:space="preserve">3041278	</t>
  </si>
  <si>
    <t xml:space="preserve">23035414	</t>
  </si>
  <si>
    <t xml:space="preserve">999222794495925	</t>
  </si>
  <si>
    <t>[圣保罗]全美高级国际广场酒店(Transamerica Prime International Plaza)(70393467)</t>
  </si>
  <si>
    <t>标准双人房&lt;2人入住&gt;&lt;不退款&gt;&lt;早餐&gt;</t>
  </si>
  <si>
    <t>ARAGAO/MARLLON</t>
  </si>
  <si>
    <t xml:space="preserve">3041288	</t>
  </si>
  <si>
    <t xml:space="preserve">65712744	</t>
  </si>
  <si>
    <t xml:space="preserve">999222794966738	</t>
  </si>
  <si>
    <t>[曼谷]考山当登公园 - 政府卫生认证 认证(Dang Derm in The Park Khaosan)(55956424)</t>
  </si>
  <si>
    <t>豪华特大床房&lt;2人入住&gt;&lt;不退款&gt;</t>
  </si>
  <si>
    <t>CAI/PEIYU</t>
  </si>
  <si>
    <t xml:space="preserve">3041386	</t>
  </si>
  <si>
    <t xml:space="preserve">1459353793	</t>
  </si>
  <si>
    <t xml:space="preserve">999222795427445	</t>
  </si>
  <si>
    <t>CHIEN/XIAO TING</t>
  </si>
  <si>
    <t xml:space="preserve">3041477	</t>
  </si>
  <si>
    <t xml:space="preserve">402302002556	</t>
  </si>
  <si>
    <t xml:space="preserve">999222796174758	</t>
  </si>
  <si>
    <t>[柏林]柏林中央车站城际酒店(IntercityHotel Berlin Hauptbahnhof)(70391185)</t>
  </si>
  <si>
    <t>WU/DI,WU/YUANMING</t>
  </si>
  <si>
    <t xml:space="preserve">3041600	</t>
  </si>
  <si>
    <t xml:space="preserve">900720900447438	</t>
  </si>
  <si>
    <t xml:space="preserve">999222796876874	</t>
  </si>
  <si>
    <t>[帕赛市]马尼拉馨乐庭湾城酒店(Citadines Bay City, Manila)(77363798)</t>
  </si>
  <si>
    <t>豪华单房公寓（双床）&lt;2人入住&gt;&lt;不退款&gt;&lt;早餐&gt;</t>
  </si>
  <si>
    <t>TSEVLEE/ENKHZAYA</t>
  </si>
  <si>
    <t xml:space="preserve">3041705	</t>
  </si>
  <si>
    <t xml:space="preserve">4420SE009903;4420SE009904	</t>
  </si>
  <si>
    <t xml:space="preserve">999222800934666	</t>
  </si>
  <si>
    <t>[曼谷]洲际维涅特精选曼谷新浩中央酒店(Sindhorn Midtown Hotel Bangkok, Vignette Collection - an IHG Hotel)(90402612)</t>
  </si>
  <si>
    <t>标准特大床&lt;2人入住&gt;&lt;不退款&gt;</t>
  </si>
  <si>
    <t>Ma/Nina,Cai/Xudong</t>
  </si>
  <si>
    <t xml:space="preserve">3042693	</t>
  </si>
  <si>
    <t xml:space="preserve">999222802157992	</t>
  </si>
  <si>
    <t>[乔治市]槟城雅诗阁葛尼服务公寓(Ascott Gurney Penang)(55439353)</t>
  </si>
  <si>
    <t>豪华一室公寓&lt;2人入住&gt;&lt;不退款&gt;</t>
  </si>
  <si>
    <t>HU/YUCHEN,HU/YUCHEN</t>
  </si>
  <si>
    <t xml:space="preserve">3043085	</t>
  </si>
  <si>
    <t xml:space="preserve">39707556	</t>
  </si>
  <si>
    <t xml:space="preserve">999222802204026	</t>
  </si>
  <si>
    <t>[穆达汉]普洛伊皇宫酒店(Ploy Palace Hotel)(89936547)</t>
  </si>
  <si>
    <t>标准双床房&lt;2人入住&gt;&lt;不退款&gt;&lt;早餐&gt;</t>
  </si>
  <si>
    <t>TAN/HWEEHONG</t>
  </si>
  <si>
    <t xml:space="preserve">3043105	</t>
  </si>
  <si>
    <t xml:space="preserve">999222802734169	</t>
  </si>
  <si>
    <t>HE/JIE</t>
  </si>
  <si>
    <t xml:space="preserve">3043377	</t>
  </si>
  <si>
    <t xml:space="preserve">999222802997100	</t>
  </si>
  <si>
    <t>[巴西利亚]卡利南喝普鲁斯尊贵酒店(Cullinan Hplus Premium)(55414378)</t>
  </si>
  <si>
    <t>de Sousa/Andre Einstein,de Sousa/Dheizy Maditas</t>
  </si>
  <si>
    <t xml:space="preserve">3043496	</t>
  </si>
  <si>
    <t xml:space="preserve">69995204	</t>
  </si>
  <si>
    <t xml:space="preserve">22803268960	</t>
  </si>
  <si>
    <t>[泗水]泗水奥克伍德住宅酒店(Oakwood Hotel &amp; Residence Surabaya)(89918738)</t>
  </si>
  <si>
    <t>高级客房2张双床&lt;2人入住&gt;&lt;不退款&gt;&lt;早餐&gt;</t>
  </si>
  <si>
    <t>WANG/LEILEI,WANG/XIAOBING</t>
  </si>
  <si>
    <t xml:space="preserve">3043617	</t>
  </si>
  <si>
    <t xml:space="preserve">22803268954	</t>
  </si>
  <si>
    <t>YANG/KAI</t>
  </si>
  <si>
    <t xml:space="preserve">3043616	</t>
  </si>
  <si>
    <t xml:space="preserve">22805114104	</t>
  </si>
  <si>
    <t>[八打灵再也]吉隆坡颐思殿酒店(Eastin Hotel Kuala Lumpur)(55270753)</t>
  </si>
  <si>
    <t>豪华房（特大床）&lt;2人入住&gt;&lt;不退款&gt;&lt;早餐&gt;</t>
  </si>
  <si>
    <t>GHAZALI/HAZRINA</t>
  </si>
  <si>
    <t xml:space="preserve">3043668	</t>
  </si>
  <si>
    <t xml:space="preserve">24932162	</t>
  </si>
  <si>
    <t xml:space="preserve">999222805753116	</t>
  </si>
  <si>
    <t>[爱丁堡]喜登概念斯图尔特-爱丁堡公寓式酒店(Stewart by Heeton Concept – Aparthotel Edinburgh)(77371637)</t>
  </si>
  <si>
    <t>一卧室公寓&lt;2人入住&gt;&lt;不退款&gt;</t>
  </si>
  <si>
    <t>YAN/ZHEKAI</t>
  </si>
  <si>
    <t xml:space="preserve">3043725	</t>
  </si>
  <si>
    <t xml:space="preserve">1459567483	</t>
  </si>
  <si>
    <t xml:space="preserve">999222809259142	</t>
  </si>
  <si>
    <t>[金奈]泰姬俱乐部别墅(Taj Club House)(55543128)</t>
  </si>
  <si>
    <t>高级房, 2 张单人床&lt;2人入住&gt;&lt;不退款&gt;&lt;早餐&gt;</t>
  </si>
  <si>
    <t>Singh/Amit</t>
  </si>
  <si>
    <t xml:space="preserve">3044274	</t>
  </si>
  <si>
    <t xml:space="preserve">75731SE090978-14	</t>
  </si>
  <si>
    <t xml:space="preserve">999222810377534	</t>
  </si>
  <si>
    <t>[卡森城]卡森城广场酒店(Carson City Plaza Hotel)(96300867)</t>
  </si>
  <si>
    <t>标准客房2张大床&lt;2人入住&gt;&lt;不退款&gt;&lt;早餐&gt;</t>
  </si>
  <si>
    <t>Tsoy/Timur</t>
  </si>
  <si>
    <t xml:space="preserve">3044519	</t>
  </si>
  <si>
    <t xml:space="preserve">1041063f1492071475	</t>
  </si>
  <si>
    <t xml:space="preserve">999222814456768	</t>
  </si>
  <si>
    <t>[檀香山]夏威夷希尔顿威基基海滩度假村(Hilton Hawaiian Village Waikiki Beach Resort)(55299074)</t>
  </si>
  <si>
    <t>客房, 1 张特大床, 度假村景观&lt;2人入住&gt;&lt;不退款&gt;</t>
  </si>
  <si>
    <t>ZHU/YING</t>
  </si>
  <si>
    <t xml:space="preserve">3045467	</t>
  </si>
  <si>
    <t xml:space="preserve">3345868178	</t>
  </si>
  <si>
    <t xml:space="preserve">999222814466530	</t>
  </si>
  <si>
    <t>[八打灵再也]聚艺酒店(Qliq Damansara)(56140501)</t>
  </si>
  <si>
    <t>NG/ANDREW</t>
  </si>
  <si>
    <t xml:space="preserve">3045468	</t>
  </si>
  <si>
    <t>472063f1bba35ef4e</t>
  </si>
  <si>
    <t xml:space="preserve">472063f1bba6626cc	</t>
  </si>
  <si>
    <t xml:space="preserve">999222814779244	</t>
  </si>
  <si>
    <t>豪华特大床房带浴缸&lt;2人入住&gt;&lt;不退款&gt;&lt;早餐&gt;</t>
  </si>
  <si>
    <t>RANKA/RAKESH,RANKA/MONALI</t>
  </si>
  <si>
    <t xml:space="preserve">3045546	</t>
  </si>
  <si>
    <t xml:space="preserve">999222816086171	</t>
  </si>
  <si>
    <t>[伊斯坦布尔]嘉逸豪庭酒店(Grand Palace Hotel)(90400666)</t>
  </si>
  <si>
    <t>豪华双人或双床间&lt;2人入住&gt;&lt;不退款&gt;</t>
  </si>
  <si>
    <t>CHAN/PAKLIN</t>
  </si>
  <si>
    <t xml:space="preserve">3045853	</t>
  </si>
  <si>
    <t xml:space="preserve">4266407	</t>
  </si>
  <si>
    <t xml:space="preserve">999222817380659	</t>
  </si>
  <si>
    <t>[万象]万象皇冠假日酒店(Crowne Plaza Vientiane, an IHG Hotel)(55337438)</t>
  </si>
  <si>
    <t>客房&lt;2人入住&gt;&lt;不退款&gt;</t>
  </si>
  <si>
    <t>ZHANG/KANGNIAN,SAENWOO/CHANIN,TIRATAPANAVONG/PAIROT</t>
  </si>
  <si>
    <t xml:space="preserve">3046262	</t>
  </si>
  <si>
    <t xml:space="preserve">22818075749	</t>
  </si>
  <si>
    <t>[曼谷]曼谷沙吞路耐拉提瓦斯公寓酒店(The Narathiwas Hotel &amp; Residence Sathorn Bangkok)(55720075)</t>
  </si>
  <si>
    <t>两卧室三人套房&lt;2人入住&gt;&lt;不退款&gt;</t>
  </si>
  <si>
    <t>Zhang/Zhaohui,Li/shengbo</t>
  </si>
  <si>
    <t xml:space="preserve">3046506	</t>
  </si>
  <si>
    <t xml:space="preserve">10010291662	</t>
  </si>
  <si>
    <t xml:space="preserve">999222818275847	</t>
  </si>
  <si>
    <t>[希什利]伊斯坦布尔市中心华美达广场酒店 - 仅供成人入住(Ramada Plaza by Wyndham Istanbul City Center Adults Only)(60480571)</t>
  </si>
  <si>
    <t>ZHENG/XUANZHEN,YANG/NAN,LIU/WEI,ZHAO/MU</t>
  </si>
  <si>
    <t xml:space="preserve">3046575	</t>
  </si>
  <si>
    <t xml:space="preserve">999222818358680	</t>
  </si>
  <si>
    <t>[伊斯坦布尔]萨帕科机场酒店(Sapko Airport Hotel)(90370882)</t>
  </si>
  <si>
    <t>标准大床房&lt;2人入住&gt;&lt;不退款&gt;&lt;早餐&gt;</t>
  </si>
  <si>
    <t>Roble/Filfil</t>
  </si>
  <si>
    <t xml:space="preserve">3046602	</t>
  </si>
  <si>
    <t xml:space="preserve">999222818512688	</t>
  </si>
  <si>
    <t>[帕拉尼亚克]马尼拉机场路前行酒店(Go Hotels Manila Airport Road)(55439366)</t>
  </si>
  <si>
    <t>mae sunga/nolea,mae sunga/nolea</t>
  </si>
  <si>
    <t xml:space="preserve">3046669	</t>
  </si>
  <si>
    <t xml:space="preserve">5133705	</t>
  </si>
  <si>
    <t xml:space="preserve">999222819693557	</t>
  </si>
  <si>
    <t>[普吉岛]我的海滩度假酒店(政府卫生认证)(My Beach Resort(SHA Extra Plus))(55439530)</t>
  </si>
  <si>
    <t>高级直通泳池房&lt;2人入住&gt;&lt;不退款&gt;</t>
  </si>
  <si>
    <t>XU/ZHENGHUA</t>
  </si>
  <si>
    <t xml:space="preserve">3047147	</t>
  </si>
  <si>
    <t xml:space="preserve">24954732	</t>
  </si>
  <si>
    <t xml:space="preserve">999222819834459	</t>
  </si>
  <si>
    <t>[威尼斯]阿尔伯高卡瓦乐图奥尔瑟罗公爵酒店(Albergo Cavalletto &amp; Doge Orseolo)(55320483)</t>
  </si>
  <si>
    <t>特级双人房/双床房, 运河景观&lt;2人入住&gt;&lt;不退款&gt;&lt;早餐&gt;</t>
  </si>
  <si>
    <t>Singhem/Naruekorn,Singhem/Naruekorn</t>
  </si>
  <si>
    <t xml:space="preserve">3047241	</t>
  </si>
  <si>
    <t xml:space="preserve">999222820532681	</t>
  </si>
  <si>
    <t>[曼谷]曼谷彩虹云宵酒店 (政府卫生认证)(Baiyoke Sky Hotel Bangkok (SHA Certified))(55831872)</t>
  </si>
  <si>
    <t>豪华房（太空区）&lt;2人入住&gt;&lt;不退款&gt;</t>
  </si>
  <si>
    <t>MA/HAILING,Gao/Fangzhi</t>
  </si>
  <si>
    <t xml:space="preserve">3047527	</t>
  </si>
  <si>
    <t xml:space="preserve">1418261	</t>
  </si>
  <si>
    <t xml:space="preserve">999222821539424	</t>
  </si>
  <si>
    <t>[伊普斯维奇]伊普斯威治便捷酒店(EasyHotel Ipswich)(94360190)</t>
  </si>
  <si>
    <t>基础双人房（无窗）&lt;2人入住&gt;&lt;不退款&gt;</t>
  </si>
  <si>
    <t>JOHNSON/WILL</t>
  </si>
  <si>
    <t xml:space="preserve">3047590	</t>
  </si>
  <si>
    <t xml:space="preserve">-1460216436	</t>
  </si>
  <si>
    <t xml:space="preserve">999222821953421	</t>
  </si>
  <si>
    <t>[威尼斯]梅斯纳尔酒店(Hotel Messner)(90357249)</t>
  </si>
  <si>
    <t>经典四人房&lt;2人入住&gt;&lt;不退款&gt;&lt;早餐&gt;</t>
  </si>
  <si>
    <t>TANG/YEUK SHAN</t>
  </si>
  <si>
    <t xml:space="preserve">3047657	</t>
  </si>
  <si>
    <t xml:space="preserve">1460271600	</t>
  </si>
  <si>
    <t xml:space="preserve">999222822329788	</t>
  </si>
  <si>
    <t>[曼谷]金玉素万那普酒店(Golden Jade Suvarnabhumi)(55851976)</t>
  </si>
  <si>
    <t>BANJONG/KIDSADAPA</t>
  </si>
  <si>
    <t xml:space="preserve">3047726	</t>
  </si>
  <si>
    <t xml:space="preserve">1072519464	</t>
  </si>
  <si>
    <t xml:space="preserve">999222826740146	</t>
  </si>
  <si>
    <t>[芭堤雅]乔木提恩皇宫大酒店 (政府卫生认证)(Grand Jomtien Palace Hotel (SHA Extra Plus))(55439485)</t>
  </si>
  <si>
    <t>园景豪华小屋&lt;2人入住&gt;&lt;不退款&gt;&lt;早餐&gt;</t>
  </si>
  <si>
    <t>Wang/Zhiru,Chen/Muxi</t>
  </si>
  <si>
    <t xml:space="preserve">3048138	</t>
  </si>
  <si>
    <t xml:space="preserve">RZ-1460432886	</t>
  </si>
  <si>
    <t xml:space="preserve">999222827113789	</t>
  </si>
  <si>
    <t>[里贝朗普雷图]普雷托购物宜必思尚品酒店(ibis Ribeirao Preto Shopping)(80331611)</t>
  </si>
  <si>
    <t>双人床房&lt;2人入住&gt;&lt;不退款&gt;&lt;早餐&gt;</t>
  </si>
  <si>
    <t>FERREIRA/DEBORAH ALBA</t>
  </si>
  <si>
    <t xml:space="preserve">3048180	</t>
  </si>
  <si>
    <t xml:space="preserve">999222827269533	</t>
  </si>
  <si>
    <t>NEGARA/BIMA ADI</t>
  </si>
  <si>
    <t xml:space="preserve">3048201	</t>
  </si>
  <si>
    <t xml:space="preserve">24961658	</t>
  </si>
  <si>
    <t xml:space="preserve">999222828895890	</t>
  </si>
  <si>
    <t>[波特兰]波特兰市中心皇家索内斯塔酒店(The Royal Sonesta Portland Downtown)(55626290)</t>
  </si>
  <si>
    <t>豪华大号床房&lt;2人入住&gt;&lt;不退款&gt;</t>
  </si>
  <si>
    <t>Sun/Ren</t>
  </si>
  <si>
    <t xml:space="preserve">3048513	</t>
  </si>
  <si>
    <t xml:space="preserve">22829304963	</t>
  </si>
  <si>
    <t>ABD HALIM/MOHD ROSDI BIN</t>
  </si>
  <si>
    <t xml:space="preserve">3048601	</t>
  </si>
  <si>
    <t xml:space="preserve">24964492	</t>
  </si>
  <si>
    <t xml:space="preserve">999222829504371	</t>
  </si>
  <si>
    <t>[皮斯莫海滩]杉德卡斯特海滩酒店(Sandcastle Hotel on the Beach)(77368139)</t>
  </si>
  <si>
    <t>传统两张大床房&lt;2人入住&gt;&lt;不退款&gt;</t>
  </si>
  <si>
    <t>MA/QIANRU,CHEN/KECHENG</t>
  </si>
  <si>
    <t xml:space="preserve">3048635	</t>
  </si>
  <si>
    <t xml:space="preserve">L7K7TV35MB	</t>
  </si>
  <si>
    <t xml:space="preserve">999222831746423	</t>
  </si>
  <si>
    <t>[森尼韦尔]森尼维耳拉克斯珀着陆全套房酒店(Larkspur Landing Sunnyvale-An All-Suite Hotel)(55304423)</t>
  </si>
  <si>
    <t>套房 无障碍淋浴房&lt;2人入住&gt;&lt;不退款&gt;&lt;早餐&gt;</t>
  </si>
  <si>
    <t>ZENG/JIE</t>
  </si>
  <si>
    <t xml:space="preserve">3049020	</t>
  </si>
  <si>
    <t xml:space="preserve">999222831856544	</t>
  </si>
  <si>
    <t>[巴淡岛]星球度假酒店(Planet Holiday Hotel &amp; Residence)(55380408)</t>
  </si>
  <si>
    <t>Hasan/Rahmat</t>
  </si>
  <si>
    <t xml:space="preserve">3049051	</t>
  </si>
  <si>
    <t xml:space="preserve">999222832164289	</t>
  </si>
  <si>
    <t>[新加坡]新加坡东陵JEN酒店 (政府卫生认证)(JEN Singapore Tanglin by Shangri-La (SG Clean))(89917344)</t>
  </si>
  <si>
    <t>高级房, 2 张单人床&lt;2人入住&gt;&lt;不退款&gt;</t>
  </si>
  <si>
    <t>SHIER/ROBERT</t>
  </si>
  <si>
    <t xml:space="preserve">3049106	</t>
  </si>
  <si>
    <t xml:space="preserve">999222832305421	</t>
  </si>
  <si>
    <t>[吉隆坡]吉隆坡双威太子酒店(Sunway Putra Hotel Kuala Lumpur)(55290388)</t>
  </si>
  <si>
    <t>高级双人或双床房&lt;2人入住&gt;&lt;不退款&gt;</t>
  </si>
  <si>
    <t>DZULHILMI/DZULHILMI</t>
  </si>
  <si>
    <t xml:space="preserve">3049125	</t>
  </si>
  <si>
    <t xml:space="preserve">857488468	</t>
  </si>
  <si>
    <t xml:space="preserve">999222832999676	</t>
  </si>
  <si>
    <t>[新山]新山格拉纳达酒店(Hotel Granada Johor Bahru)(55328744)</t>
  </si>
  <si>
    <t>NAVARRO/PHILMA</t>
  </si>
  <si>
    <t xml:space="preserve">3049237	</t>
  </si>
  <si>
    <t xml:space="preserve">857533264	</t>
  </si>
  <si>
    <t xml:space="preserve">999222833131142	</t>
  </si>
  <si>
    <t>[八打灵再也]八打灵再也阿玛达酒店(Hotel Armada Petaling Jaya)(56185568)</t>
  </si>
  <si>
    <t>豪华房(双床)&lt;2人入住&gt;&lt;不退款&gt;</t>
  </si>
  <si>
    <t>CHANG/JESS</t>
  </si>
  <si>
    <t xml:space="preserve">3049255	</t>
  </si>
  <si>
    <t xml:space="preserve">703202	</t>
  </si>
  <si>
    <t xml:space="preserve">999222832502792	</t>
  </si>
  <si>
    <t>[里约热内卢]林科斯加雷奥酒店(Linx Galeão)(60467452)</t>
  </si>
  <si>
    <t>OBOYLE/SEAN</t>
  </si>
  <si>
    <t xml:space="preserve">3049156	</t>
  </si>
  <si>
    <t xml:space="preserve">70044044	</t>
  </si>
  <si>
    <t xml:space="preserve">999222833256877	</t>
  </si>
  <si>
    <t>[孔敬]班普藩酒店(Baan Phor Phan Hotel)(92028310)</t>
  </si>
  <si>
    <t>标准双人间&lt;2人入住&gt;&lt;不退款&gt;</t>
  </si>
  <si>
    <t>PRANGTHONG/ANANTACHAI</t>
  </si>
  <si>
    <t xml:space="preserve">3049270	</t>
  </si>
  <si>
    <t xml:space="preserve">999222834968586	</t>
  </si>
  <si>
    <t>[Tha Taphao]青蓬爱特易酒店(A-Te Chumphon Hotel)(90402515)</t>
  </si>
  <si>
    <t>ZHANG/HONGXIA</t>
  </si>
  <si>
    <t xml:space="preserve">3049572	</t>
  </si>
  <si>
    <t xml:space="preserve">999222835239020	</t>
  </si>
  <si>
    <t>[西哈努克城]沃格精品酒店及娱乐场(La Vogue Boutique Hotel &amp; Casino)(55812494)</t>
  </si>
  <si>
    <t>LIU/JIANYING,gu/feng,han/daowang,shen/huahui</t>
  </si>
  <si>
    <t xml:space="preserve">3049632	</t>
  </si>
  <si>
    <t xml:space="preserve">22835472958	</t>
  </si>
  <si>
    <t>[巴厘岛]普拉戈假日酒店(Plagoo Holiday Hotel)(55800898)</t>
  </si>
  <si>
    <t>一卧室套房&lt;2人入住&gt;&lt;不退款&gt;</t>
  </si>
  <si>
    <t>AMAR/YASIR</t>
  </si>
  <si>
    <t xml:space="preserve">3049690	</t>
  </si>
  <si>
    <t xml:space="preserve">22836893582	</t>
  </si>
  <si>
    <t>[巴塞罗那]巴塞罗那德比酒店(Derby Hotel Barcelona)(55832051)</t>
  </si>
  <si>
    <t>标准双人床房&lt;2人入住&gt;&lt;不退款&gt;</t>
  </si>
  <si>
    <t>CAMPBELL/HUNTER JOSEPH</t>
  </si>
  <si>
    <t xml:space="preserve">3050001	</t>
  </si>
  <si>
    <t xml:space="preserve">999222837312897	</t>
  </si>
  <si>
    <t>[曼谷]萨迪德公寓式酒店(Sudyod Apartment)(55380453)</t>
  </si>
  <si>
    <t>CHANRAK/PHIYADA</t>
  </si>
  <si>
    <t xml:space="preserve">3050110	</t>
  </si>
  <si>
    <t xml:space="preserve">999222231786732	</t>
  </si>
  <si>
    <t>补单</t>
  </si>
  <si>
    <t>[马德里]马德里巴拉哈斯机场美利亚酒店(Melia Barajas)(46053022)</t>
  </si>
  <si>
    <t>YUAN/CHENGQI</t>
  </si>
  <si>
    <t>，</t>
  </si>
  <si>
    <t>999222521969422此单多收4852.96元待退回</t>
  </si>
  <si>
    <t>999222231786732</t>
  </si>
  <si>
    <t>本期收回30.73元</t>
  </si>
  <si>
    <t xml:space="preserve"> 209402.73 HKD</t>
  </si>
  <si>
    <t>A230224104010481</t>
  </si>
  <si>
    <t>A230224104051481</t>
  </si>
  <si>
    <t>A230224104211925</t>
  </si>
  <si>
    <t>总计:209402.73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</si>
  <si>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</si>
  <si>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</si>
  <si>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</si>
  <si>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</si>
  <si>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</si>
  <si>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</si>
  <si>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</si>
  <si>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</si>
  <si>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</si>
  <si>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</si>
  <si>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</si>
  <si>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</si>
  <si>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</si>
  <si>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</si>
  <si>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</si>
  <si>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</si>
  <si>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</si>
  <si>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</si>
  <si>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</si>
  <si>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2023-02-20</t>
  </si>
  <si>
    <t>3050110</t>
  </si>
  <si>
    <t>萨迪德公寓式酒店</t>
  </si>
  <si>
    <t>CHANRAK PHIYADA</t>
  </si>
  <si>
    <t>2023-02-21</t>
  </si>
  <si>
    <t>退房日周结</t>
  </si>
  <si>
    <t>147.34</t>
  </si>
  <si>
    <t>168.00</t>
  </si>
  <si>
    <t>0</t>
  </si>
  <si>
    <t>0.00</t>
  </si>
  <si>
    <t>携程汇智国际直连</t>
  </si>
  <si>
    <t>925</t>
  </si>
  <si>
    <t>2023-02-20 22:30:17</t>
  </si>
  <si>
    <t>否</t>
  </si>
  <si>
    <t>汇智国际旅游发展有限公司</t>
  </si>
  <si>
    <t>直连</t>
  </si>
  <si>
    <t>泰国</t>
  </si>
  <si>
    <t>3050001</t>
  </si>
  <si>
    <t>巴塞罗那德比酒店</t>
  </si>
  <si>
    <t>CAMPBELL HUNTER JOSEPH</t>
  </si>
  <si>
    <t>515.68</t>
  </si>
  <si>
    <t>588.00</t>
  </si>
  <si>
    <t>2023-02-20 21:50:13</t>
  </si>
  <si>
    <t>西班牙</t>
  </si>
  <si>
    <t>3049690</t>
  </si>
  <si>
    <t>普拉戈假日酒店</t>
  </si>
  <si>
    <t>AMAR YASIR</t>
  </si>
  <si>
    <t>275.38</t>
  </si>
  <si>
    <t>314.00</t>
  </si>
  <si>
    <t>2023-02-20 20:05:19</t>
  </si>
  <si>
    <t>印度尼西亚</t>
  </si>
  <si>
    <t>3049632</t>
  </si>
  <si>
    <t>沃格精品酒店及娱乐场</t>
  </si>
  <si>
    <t>LIU JIANYING,gu feng,han daowang,shen huahui</t>
  </si>
  <si>
    <t>750.71</t>
  </si>
  <si>
    <t>856.00</t>
  </si>
  <si>
    <t>2023-02-20 19:58:29</t>
  </si>
  <si>
    <t>柬埔寨</t>
  </si>
  <si>
    <t>3049572</t>
  </si>
  <si>
    <t>青蓬爱特易酒店</t>
  </si>
  <si>
    <t>ZHANG HONGXIA</t>
  </si>
  <si>
    <t>302.57</t>
  </si>
  <si>
    <t>345.00</t>
  </si>
  <si>
    <t>2023-02-20 19:34:27</t>
  </si>
  <si>
    <t>3049270</t>
  </si>
  <si>
    <t>班普藩酒店</t>
  </si>
  <si>
    <t>PRANGTHONG ANANTACHAI</t>
  </si>
  <si>
    <t>320.98</t>
  </si>
  <si>
    <t>366.00</t>
  </si>
  <si>
    <t>2023-02-20 17:47:18</t>
  </si>
  <si>
    <t>3049255</t>
  </si>
  <si>
    <t>八打灵再也阿玛达酒店</t>
  </si>
  <si>
    <t>CHANG JESS</t>
  </si>
  <si>
    <t>282.39</t>
  </si>
  <si>
    <t>322.00</t>
  </si>
  <si>
    <t>2023-02-20 17:40:07</t>
  </si>
  <si>
    <t>马来西亚</t>
  </si>
  <si>
    <t>3049237</t>
  </si>
  <si>
    <t>新山格拉纳达酒店</t>
  </si>
  <si>
    <t>NAVARRO PHILMA</t>
  </si>
  <si>
    <t>2023-02-20 17:34:06</t>
  </si>
  <si>
    <t>3049156</t>
  </si>
  <si>
    <t>林科斯加雷奥酒店</t>
  </si>
  <si>
    <t>OBOYLE SEAN</t>
  </si>
  <si>
    <t>745.45</t>
  </si>
  <si>
    <t>850.00</t>
  </si>
  <si>
    <t>2023-02-20 17:06:14</t>
  </si>
  <si>
    <t>巴西</t>
  </si>
  <si>
    <t>3049125</t>
  </si>
  <si>
    <t>吉隆坡双威太子酒店</t>
  </si>
  <si>
    <t>DZULHILMI DZULHILMI</t>
  </si>
  <si>
    <t>336.77</t>
  </si>
  <si>
    <t>384.00</t>
  </si>
  <si>
    <t>2023-02-20 16:54:12</t>
  </si>
  <si>
    <t>3049106</t>
  </si>
  <si>
    <t>新加坡东陵JEN酒店 (SG Clean)</t>
  </si>
  <si>
    <t>SHIER ROBERT</t>
  </si>
  <si>
    <t>7408.90</t>
  </si>
  <si>
    <t>8448.00</t>
  </si>
  <si>
    <t>2023-02-20 16:45:43</t>
  </si>
  <si>
    <t>新加坡</t>
  </si>
  <si>
    <t>3049051</t>
  </si>
  <si>
    <t>星球度假酒店</t>
  </si>
  <si>
    <t>Hasan Rahmat</t>
  </si>
  <si>
    <t>212.23</t>
  </si>
  <si>
    <t>242.00</t>
  </si>
  <si>
    <t>2023-02-20 16:29:54</t>
  </si>
  <si>
    <t>3049020</t>
  </si>
  <si>
    <t>森尼维耳拉克斯珀着陆全套房酒店</t>
  </si>
  <si>
    <t>ZENG JIE</t>
  </si>
  <si>
    <t>806.84</t>
  </si>
  <si>
    <t>920.00</t>
  </si>
  <si>
    <t>2023-02-20 16:32:31</t>
  </si>
  <si>
    <t>美国</t>
  </si>
  <si>
    <t>3048635</t>
  </si>
  <si>
    <t>杉德卡斯特海滩酒店</t>
  </si>
  <si>
    <t>MA QIANRU,CHEN KECHENG</t>
  </si>
  <si>
    <t>1019.07</t>
  </si>
  <si>
    <t>1162.00</t>
  </si>
  <si>
    <t>2023-02-20 13:55:24</t>
  </si>
  <si>
    <t>3048601</t>
  </si>
  <si>
    <t>吉隆坡颐思殿酒店</t>
  </si>
  <si>
    <t>ABD HALIM MOHD ROSDI BIN</t>
  </si>
  <si>
    <t>331.51</t>
  </si>
  <si>
    <t>378.00</t>
  </si>
  <si>
    <t>2023-02-20 13:48:05</t>
  </si>
  <si>
    <t>3048513</t>
  </si>
  <si>
    <t>波特兰市中心皇家索内斯塔酒店</t>
  </si>
  <si>
    <t>Sun Ren</t>
  </si>
  <si>
    <t>713.88</t>
  </si>
  <si>
    <t>814.00</t>
  </si>
  <si>
    <t>2023-02-20 13:16:37</t>
  </si>
  <si>
    <t>3048201</t>
  </si>
  <si>
    <t>泗水探索酒店</t>
  </si>
  <si>
    <t>NEGARA BIMA ADI</t>
  </si>
  <si>
    <t>128.92</t>
  </si>
  <si>
    <t>147.00</t>
  </si>
  <si>
    <t>2023-02-20 11:43:09</t>
  </si>
  <si>
    <t>3048180</t>
  </si>
  <si>
    <t>普雷托购物宜必思尚品酒店</t>
  </si>
  <si>
    <t>FERREIRA DEBORAH ALBA</t>
  </si>
  <si>
    <t>329.75</t>
  </si>
  <si>
    <t>376.00</t>
  </si>
  <si>
    <t>2023-02-20 11:35:37</t>
  </si>
  <si>
    <t>3048138</t>
  </si>
  <si>
    <t>乔木提恩皇宫大酒店 (SHA Extra Plus)</t>
  </si>
  <si>
    <t>Wang Zhiru,Chen Muxi</t>
  </si>
  <si>
    <t>490.24</t>
  </si>
  <si>
    <t>559.00</t>
  </si>
  <si>
    <t>2023-02-20 11:20:52</t>
  </si>
  <si>
    <t>3047726</t>
  </si>
  <si>
    <t>曼谷金玉素旺纳普酒店</t>
  </si>
  <si>
    <t>BANJONG KIDSADAPA</t>
  </si>
  <si>
    <t>208.73</t>
  </si>
  <si>
    <t>238.00</t>
  </si>
  <si>
    <t>2023-02-20 08:01:46</t>
  </si>
  <si>
    <t>3047657</t>
  </si>
  <si>
    <t>梅斯纳尔酒店</t>
  </si>
  <si>
    <t>TANG YEUK SHAN</t>
  </si>
  <si>
    <t>598.99</t>
  </si>
  <si>
    <t>683.00</t>
  </si>
  <si>
    <t>2023-02-20 05:25:41</t>
  </si>
  <si>
    <t>意大利</t>
  </si>
  <si>
    <t>3047590</t>
  </si>
  <si>
    <t>伊普斯威治便捷酒店</t>
  </si>
  <si>
    <t>JOHNSON WILL</t>
  </si>
  <si>
    <t>276.26</t>
  </si>
  <si>
    <t>315.00</t>
  </si>
  <si>
    <t>2023-02-20 03:31:49</t>
  </si>
  <si>
    <t>英国</t>
  </si>
  <si>
    <t>3047527</t>
  </si>
  <si>
    <t>曼谷彩虹云宵酒店 (SHA Certified)</t>
  </si>
  <si>
    <t>MA HAILING,Gao Fangzhi</t>
  </si>
  <si>
    <t>577.07</t>
  </si>
  <si>
    <t>658.00</t>
  </si>
  <si>
    <t>2023-02-20 02:10:28</t>
  </si>
  <si>
    <t>2023-02-19</t>
  </si>
  <si>
    <t>3047241</t>
  </si>
  <si>
    <t>阿尔伯高卡瓦乐图奥尔瑟罗公爵酒店</t>
  </si>
  <si>
    <t>Singhem Naruekorn,Singhem Naruekorn</t>
  </si>
  <si>
    <t>1481.25</t>
  </si>
  <si>
    <t>1689.00</t>
  </si>
  <si>
    <t>2023-02-19 22:59:23</t>
  </si>
  <si>
    <t>3047147</t>
  </si>
  <si>
    <t>普吉岛我的海滩酒店</t>
  </si>
  <si>
    <t>XU ZHENGHUA</t>
  </si>
  <si>
    <t>2195.13</t>
  </si>
  <si>
    <t>2503.00</t>
  </si>
  <si>
    <t>2023-02-19 22:34:44</t>
  </si>
  <si>
    <t>3046669</t>
  </si>
  <si>
    <t>马尼拉机场路出发酒店</t>
  </si>
  <si>
    <t>mae sunga nolea,mae sunga nolea</t>
  </si>
  <si>
    <t>219.25</t>
  </si>
  <si>
    <t>250.00</t>
  </si>
  <si>
    <t>2023-02-19 20:33:54</t>
  </si>
  <si>
    <t>菲律宾</t>
  </si>
  <si>
    <t>3046602</t>
  </si>
  <si>
    <t>萨帕科机场酒店</t>
  </si>
  <si>
    <t>Roble Filfil</t>
  </si>
  <si>
    <t>675.29</t>
  </si>
  <si>
    <t>770.00</t>
  </si>
  <si>
    <t>2023-02-19 20:18:31</t>
  </si>
  <si>
    <t>土耳其</t>
  </si>
  <si>
    <t>3046575</t>
  </si>
  <si>
    <t>伊斯坦布尔市中心温德姆华美达广场酒店</t>
  </si>
  <si>
    <t>ZHENG XUANZHEN,YANG NAN,LIU WEI,ZHAO MU</t>
  </si>
  <si>
    <t>2287.22</t>
  </si>
  <si>
    <t>2608.00</t>
  </si>
  <si>
    <t>2023-02-19 19:51:37</t>
  </si>
  <si>
    <t>3046506</t>
  </si>
  <si>
    <t>曼谷沙吞娜拉提瓦酒店</t>
  </si>
  <si>
    <t>Zhang Zhaohui,Li shengbo</t>
  </si>
  <si>
    <t>393.77</t>
  </si>
  <si>
    <t>449.00</t>
  </si>
  <si>
    <t>2023-02-19 19:38:50</t>
  </si>
  <si>
    <t>3046262</t>
  </si>
  <si>
    <t>万象皇冠假日酒店</t>
  </si>
  <si>
    <t>ZHANG KANGNIAN,SAENWOO CHANIN,TIRATAPANAVONG PAIROT</t>
  </si>
  <si>
    <t>2281.08</t>
  </si>
  <si>
    <t>2601.00</t>
  </si>
  <si>
    <t>2023-02-19 18:19:51</t>
  </si>
  <si>
    <t>老挝</t>
  </si>
  <si>
    <t>3045853</t>
  </si>
  <si>
    <t>嘉逸豪庭酒店</t>
  </si>
  <si>
    <t>CHAN PAKLIN</t>
  </si>
  <si>
    <t>466.56</t>
  </si>
  <si>
    <t>532.00</t>
  </si>
  <si>
    <t>2023-02-19 16:06:50</t>
  </si>
  <si>
    <t>3045546</t>
  </si>
  <si>
    <t>曼谷素坤逸11号美居酒店</t>
  </si>
  <si>
    <t>RANKA RAKESH,RANKA MONALI</t>
  </si>
  <si>
    <t>1373.38</t>
  </si>
  <si>
    <t>1566.00</t>
  </si>
  <si>
    <t>2023-02-19 16:19:06</t>
  </si>
  <si>
    <t>直采</t>
  </si>
  <si>
    <t>3045468</t>
  </si>
  <si>
    <t>聚艺酒店</t>
  </si>
  <si>
    <t>NG ANDREW</t>
  </si>
  <si>
    <t>536.72</t>
  </si>
  <si>
    <t>612.00</t>
  </si>
  <si>
    <t>2023-02-19 13:59:13</t>
  </si>
  <si>
    <t>3045467</t>
  </si>
  <si>
    <t>夏威夷希尔顿威基基海滩度假村</t>
  </si>
  <si>
    <t>ZHU YING</t>
  </si>
  <si>
    <t>2906.38</t>
  </si>
  <si>
    <t>3314.00</t>
  </si>
  <si>
    <t>2023-02-19 13:58:25</t>
  </si>
  <si>
    <t>3044274</t>
  </si>
  <si>
    <t>泰姬俱乐部大厦酒店</t>
  </si>
  <si>
    <t>Singh Amit</t>
  </si>
  <si>
    <t>513.75</t>
  </si>
  <si>
    <t>585.00</t>
  </si>
  <si>
    <t>2023-02-19 00:47:28</t>
  </si>
  <si>
    <t>印度</t>
  </si>
  <si>
    <t>2023-02-18</t>
  </si>
  <si>
    <t>3043725</t>
  </si>
  <si>
    <t>斯图尔特 - 希顿概念酒店</t>
  </si>
  <si>
    <t>YAN ZHEKAI</t>
  </si>
  <si>
    <t>459.30</t>
  </si>
  <si>
    <t>523.00</t>
  </si>
  <si>
    <t>2023-02-18 21:26:54</t>
  </si>
  <si>
    <t>3043668</t>
  </si>
  <si>
    <t>GHAZALI HAZRINA</t>
  </si>
  <si>
    <t>331.96</t>
  </si>
  <si>
    <t>2023-02-18 21:02:45</t>
  </si>
  <si>
    <t>3043496</t>
  </si>
  <si>
    <t>卡利南喝普鲁斯尊贵酒店</t>
  </si>
  <si>
    <t>de Sousa Andre Einstein,de Sousa Dheizy Maditas</t>
  </si>
  <si>
    <t>1090.72</t>
  </si>
  <si>
    <t>1242.00</t>
  </si>
  <si>
    <t>2023-02-18 20:15:07</t>
  </si>
  <si>
    <t>3043377</t>
  </si>
  <si>
    <t>新加坡四季酒店</t>
  </si>
  <si>
    <t>HE JIE</t>
  </si>
  <si>
    <t>3513.68</t>
  </si>
  <si>
    <t>4001.00</t>
  </si>
  <si>
    <t>2023-02-18 19:41:39</t>
  </si>
  <si>
    <t>3043105</t>
  </si>
  <si>
    <t>普洛伊皇宫酒店</t>
  </si>
  <si>
    <t>TAN HWEEHONG</t>
  </si>
  <si>
    <t>421.54</t>
  </si>
  <si>
    <t>480.00</t>
  </si>
  <si>
    <t>2023-02-18 18:44:39</t>
  </si>
  <si>
    <t>3043085</t>
  </si>
  <si>
    <t>槟城雅诗阁葛尼服务公寓</t>
  </si>
  <si>
    <t>HU YUCHEN,HU YUCHEN</t>
  </si>
  <si>
    <t>2325.47</t>
  </si>
  <si>
    <t>2648.00</t>
  </si>
  <si>
    <t>2023-02-18 18:28:18</t>
  </si>
  <si>
    <t>3042693</t>
  </si>
  <si>
    <t>洲际维涅特精选曼谷新浩中央酒店</t>
  </si>
  <si>
    <t>Ma Nina,Cai Xudong</t>
  </si>
  <si>
    <t>1954.87</t>
  </si>
  <si>
    <t>2226.00</t>
  </si>
  <si>
    <t>2023-02-18 16:40:11</t>
  </si>
  <si>
    <t>3041705</t>
  </si>
  <si>
    <t>马尼拉馨乐庭湾城酒店</t>
  </si>
  <si>
    <t>TSEVLEE ENKHZAYA</t>
  </si>
  <si>
    <t>4636.90</t>
  </si>
  <si>
    <t>5280.00</t>
  </si>
  <si>
    <t>2023-02-18 11:38:49</t>
  </si>
  <si>
    <t>3041600</t>
  </si>
  <si>
    <t>柏林中央车站施泰根博阁城际酒店</t>
  </si>
  <si>
    <t>WU DI,WU YUANMING</t>
  </si>
  <si>
    <t>2360.60</t>
  </si>
  <si>
    <t>2688.00</t>
  </si>
  <si>
    <t>2023-02-18 10:50:09</t>
  </si>
  <si>
    <t>德国</t>
  </si>
  <si>
    <t>3041477</t>
  </si>
  <si>
    <t>曼谷拉玛九萨默赛特酒店</t>
  </si>
  <si>
    <t>CHIEN XIAO TING</t>
  </si>
  <si>
    <t>1361.21</t>
  </si>
  <si>
    <t>1550.00</t>
  </si>
  <si>
    <t>2023-02-18 09:43:09</t>
  </si>
  <si>
    <t>3041386</t>
  </si>
  <si>
    <t>考山当登公园 - SHA Extra Plus 认证</t>
  </si>
  <si>
    <t>CAI PEIYU</t>
  </si>
  <si>
    <t>574.34</t>
  </si>
  <si>
    <t>654.00</t>
  </si>
  <si>
    <t>2023-02-18 09:08:02</t>
  </si>
  <si>
    <t>3041288</t>
  </si>
  <si>
    <t>全美高级国际广场酒店</t>
  </si>
  <si>
    <t>ARAGAO MARLLON</t>
  </si>
  <si>
    <t>426.81</t>
  </si>
  <si>
    <t>486.00</t>
  </si>
  <si>
    <t>2023-02-18 08:03:02</t>
  </si>
  <si>
    <t>3041278</t>
  </si>
  <si>
    <t>首尔三井酒店</t>
  </si>
  <si>
    <t>LI YINGJUN</t>
  </si>
  <si>
    <t>1015.20</t>
  </si>
  <si>
    <t>1156.00</t>
  </si>
  <si>
    <t>2023-02-18 12:00:52</t>
  </si>
  <si>
    <t>韩国</t>
  </si>
  <si>
    <t>3041084</t>
  </si>
  <si>
    <t>普吉阿卡迪亚奈松海滩铂尔曼度假酒店 (SHA Extra Plus)</t>
  </si>
  <si>
    <t>YIN QIANNAN</t>
  </si>
  <si>
    <t>1752.01</t>
  </si>
  <si>
    <t>1995.00</t>
  </si>
  <si>
    <t>2023-02-18 03:45:05</t>
  </si>
  <si>
    <t>2023-02-17</t>
  </si>
  <si>
    <t>3040805</t>
  </si>
  <si>
    <t>阿特里姆曼谷美居大酒店(SHA认证)</t>
  </si>
  <si>
    <t>ROSSIGNOL JEANLUC</t>
  </si>
  <si>
    <t>1064.83</t>
  </si>
  <si>
    <t>1215.00</t>
  </si>
  <si>
    <t>2023-02-17 23:58:35</t>
  </si>
  <si>
    <t>3040572</t>
  </si>
  <si>
    <t>维布萨南保旅馆</t>
  </si>
  <si>
    <t>JANPILOM NIKORN</t>
  </si>
  <si>
    <t>215.59</t>
  </si>
  <si>
    <t>246.00</t>
  </si>
  <si>
    <t>2023-02-17 22:32:54</t>
  </si>
  <si>
    <t>3040351</t>
  </si>
  <si>
    <t>Li Mei,Cong Xiufen</t>
  </si>
  <si>
    <t>2023-02-17 21:25:09</t>
  </si>
  <si>
    <t>3039924</t>
  </si>
  <si>
    <t>加布里埃尔酒店</t>
  </si>
  <si>
    <t>Rizzi Alberto</t>
  </si>
  <si>
    <t>2748.39</t>
  </si>
  <si>
    <t>3136.00</t>
  </si>
  <si>
    <t>2023-02-17 19:18:19</t>
  </si>
  <si>
    <t>埃及</t>
  </si>
  <si>
    <t>3039844</t>
  </si>
  <si>
    <t>科隆施柏阁酒店</t>
  </si>
  <si>
    <t>LOHMEIER RENE</t>
  </si>
  <si>
    <t>913.21</t>
  </si>
  <si>
    <t>1042.00</t>
  </si>
  <si>
    <t>2023-02-17 18:49:20</t>
  </si>
  <si>
    <t>3038441</t>
  </si>
  <si>
    <t>皇家普吉城市酒店(SHA Plus+)</t>
  </si>
  <si>
    <t>CHEN LIPING</t>
  </si>
  <si>
    <t>650.29</t>
  </si>
  <si>
    <t>742.00</t>
  </si>
  <si>
    <t>2023-02-17 11:52:07</t>
  </si>
  <si>
    <t>3038339</t>
  </si>
  <si>
    <t>曼谷萨通JC凯文酒店</t>
  </si>
  <si>
    <t>HIMA VARISARA</t>
  </si>
  <si>
    <t>465.37</t>
  </si>
  <si>
    <t>531.00</t>
  </si>
  <si>
    <t>2023-02-17 12:40:22</t>
  </si>
  <si>
    <t>3038119</t>
  </si>
  <si>
    <t>迈阿密国际机场克拉丽奥套房酒店</t>
  </si>
  <si>
    <t>ELSE DANIEL</t>
  </si>
  <si>
    <t>737.93</t>
  </si>
  <si>
    <t>842.00</t>
  </si>
  <si>
    <t>2023-02-17 10:03:30</t>
  </si>
  <si>
    <t>3037759</t>
  </si>
  <si>
    <t>伊斯坦布尔摩顿莫纳帕梅西科伊住宿加早餐旅馆</t>
  </si>
  <si>
    <t>SHENGELIA GEGA</t>
  </si>
  <si>
    <t>282.20</t>
  </si>
  <si>
    <t>2023-02-17 05:23:33</t>
  </si>
  <si>
    <t>3037583</t>
  </si>
  <si>
    <t>奥斯汀日落谷智选假日酒店</t>
  </si>
  <si>
    <t>Molinar Gabriela</t>
  </si>
  <si>
    <t>1630.10</t>
  </si>
  <si>
    <t>1860.00</t>
  </si>
  <si>
    <t>2023-02-17 01:23:15</t>
  </si>
  <si>
    <t>2023-02-16</t>
  </si>
  <si>
    <t>3037343</t>
  </si>
  <si>
    <t>迪拜棕榈岛瑞吉酒店</t>
  </si>
  <si>
    <t>YIK NAM</t>
  </si>
  <si>
    <t>4206.91</t>
  </si>
  <si>
    <t>4809.00</t>
  </si>
  <si>
    <t>2023-02-16 23:12:16</t>
  </si>
  <si>
    <t>阿拉伯联合酋长国</t>
  </si>
  <si>
    <t>3037031</t>
  </si>
  <si>
    <t>机场品质酒店</t>
  </si>
  <si>
    <t>DOWDY TALIA</t>
  </si>
  <si>
    <t>2099.52</t>
  </si>
  <si>
    <t>2400.00</t>
  </si>
  <si>
    <t>2023-02-16 21:24:21</t>
  </si>
  <si>
    <t>3036694</t>
  </si>
  <si>
    <t>LIN YING,YANG DAYU</t>
  </si>
  <si>
    <t>14364.22</t>
  </si>
  <si>
    <t>16420.00</t>
  </si>
  <si>
    <t>2023-02-16 19:56:53</t>
  </si>
  <si>
    <t>3035403</t>
  </si>
  <si>
    <t>科帕卡巴纳美洲酒店</t>
  </si>
  <si>
    <t>Chang Jenny</t>
  </si>
  <si>
    <t>5411.51</t>
  </si>
  <si>
    <t>6186.00</t>
  </si>
  <si>
    <t>2023-02-16 13:16:40</t>
  </si>
  <si>
    <t>3035244</t>
  </si>
  <si>
    <t>铂尔曼雅加达印尼酒店</t>
  </si>
  <si>
    <t>SHAH KETAN KANTILAL</t>
  </si>
  <si>
    <t>1078.63</t>
  </si>
  <si>
    <t>1233.00</t>
  </si>
  <si>
    <t>2023-02-16 12:31:49</t>
  </si>
  <si>
    <t>3035040</t>
  </si>
  <si>
    <t>阿拉维生酒店</t>
  </si>
  <si>
    <t>Schmidbauer Erich</t>
  </si>
  <si>
    <t>457.52</t>
  </si>
  <si>
    <t>2023-02-16 11:45:51</t>
  </si>
  <si>
    <t>2023-02-15</t>
  </si>
  <si>
    <t>3033371</t>
  </si>
  <si>
    <t>吉隆坡柏威年酒店 · 悦榕庄管理</t>
  </si>
  <si>
    <t>CHUA JOO HONG</t>
  </si>
  <si>
    <t>977.01</t>
  </si>
  <si>
    <t>1123.00</t>
  </si>
  <si>
    <t>2023-02-15 19:52:21</t>
  </si>
  <si>
    <t>3032343</t>
  </si>
  <si>
    <t>WU PINXUAN</t>
  </si>
  <si>
    <t>646.41</t>
  </si>
  <si>
    <t>743.00</t>
  </si>
  <si>
    <t>2023-02-15 14:08:34</t>
  </si>
  <si>
    <t>3032002</t>
  </si>
  <si>
    <t>旧金山嘉蘭酒店</t>
  </si>
  <si>
    <t>DENG MINGZHENG,WANG XIUZHEN</t>
  </si>
  <si>
    <t>1132.74</t>
  </si>
  <si>
    <t>1302.00</t>
  </si>
  <si>
    <t>2023-02-15 11:42:59</t>
  </si>
  <si>
    <t>3031749</t>
  </si>
  <si>
    <t>伊哈科斯提拉酒店</t>
  </si>
  <si>
    <t>Carvalho Daniel de Sousa Ribeiro de</t>
  </si>
  <si>
    <t>363.66</t>
  </si>
  <si>
    <t>418.00</t>
  </si>
  <si>
    <t>2023-02-15 09:41:37</t>
  </si>
  <si>
    <t>3031522</t>
  </si>
  <si>
    <t>曼谷皇家套房酒店 (SHA Plus+)</t>
  </si>
  <si>
    <t>SOR LYNA,CHHAUY PISAL</t>
  </si>
  <si>
    <t>185.31</t>
  </si>
  <si>
    <t>213.00</t>
  </si>
  <si>
    <t>2023-02-15 05:59:07</t>
  </si>
  <si>
    <t>3031367</t>
  </si>
  <si>
    <t>赛德霍斯特酒店</t>
  </si>
  <si>
    <t>GARNETT KATHRYN</t>
  </si>
  <si>
    <t>1725.65</t>
  </si>
  <si>
    <t>1981.00</t>
  </si>
  <si>
    <t>2023-02-15 01:25:25</t>
  </si>
  <si>
    <t>2023-02-14</t>
  </si>
  <si>
    <t>3031107</t>
  </si>
  <si>
    <t>RADHI AHMAD WALI</t>
  </si>
  <si>
    <t>254.36</t>
  </si>
  <si>
    <t>292.00</t>
  </si>
  <si>
    <t>2023-02-14 22:35:59</t>
  </si>
  <si>
    <t>3029122</t>
  </si>
  <si>
    <t>普吉岛缇帕蒂酒店</t>
  </si>
  <si>
    <t>lyu shengchao</t>
  </si>
  <si>
    <t>751.25</t>
  </si>
  <si>
    <t>864.00</t>
  </si>
  <si>
    <t>2023-02-14 00:31:17</t>
  </si>
  <si>
    <t>2023-02-13</t>
  </si>
  <si>
    <t>3028089</t>
  </si>
  <si>
    <t>WUERTH RAMON</t>
  </si>
  <si>
    <t>1833.78</t>
  </si>
  <si>
    <t>2109.00</t>
  </si>
  <si>
    <t>2023-02-14 11:25:02</t>
  </si>
  <si>
    <t>3027888</t>
  </si>
  <si>
    <t>新山迪沙鲁海岸硬石酒店</t>
  </si>
  <si>
    <t>TEO YEWCHOON</t>
  </si>
  <si>
    <t>1845.08</t>
  </si>
  <si>
    <t>2122.00</t>
  </si>
  <si>
    <t>2023-02-13 17:00:28</t>
  </si>
  <si>
    <t>2023-02-12</t>
  </si>
  <si>
    <t>3024071</t>
  </si>
  <si>
    <t>住宿酒店</t>
  </si>
  <si>
    <t>JIANG JIAYING,WANG ZHIYU</t>
  </si>
  <si>
    <t>1299.03</t>
  </si>
  <si>
    <t>1494.00</t>
  </si>
  <si>
    <t>2023-02-12 01:37:02</t>
  </si>
  <si>
    <t>2023-02-11</t>
  </si>
  <si>
    <t>3021471</t>
  </si>
  <si>
    <t>彩虹套房酒店</t>
  </si>
  <si>
    <t>Singh Gurpreet,Singh Gurpreet,Singh Gurpreet,Singh Gurpreet,Singh Gurpreet,Singh Gurpreet</t>
  </si>
  <si>
    <t>865.62</t>
  </si>
  <si>
    <t>996.00</t>
  </si>
  <si>
    <t>2023-02-11 02:42:28</t>
  </si>
  <si>
    <t>3021414</t>
  </si>
  <si>
    <t>C 设计酒店</t>
  </si>
  <si>
    <t>ARAUJO ELGE</t>
  </si>
  <si>
    <t>4419.37</t>
  </si>
  <si>
    <t>5085.00</t>
  </si>
  <si>
    <t>2023-02-11 01:42:12</t>
  </si>
  <si>
    <t>2023-02-08</t>
  </si>
  <si>
    <t>3015216</t>
  </si>
  <si>
    <t>巴黎12区贝西村康铂酒店</t>
  </si>
  <si>
    <t>CORDONNIER Christophe</t>
  </si>
  <si>
    <t>2006.53</t>
  </si>
  <si>
    <t>2313.00</t>
  </si>
  <si>
    <t>2023-02-08 21:53:42</t>
  </si>
  <si>
    <t>法国</t>
  </si>
  <si>
    <t>3015188</t>
  </si>
  <si>
    <t>巴黎大道意大利广场宜必思尚品酒店</t>
  </si>
  <si>
    <t>Wang Yujie,ZHOU ZIHAN</t>
  </si>
  <si>
    <t>1129.49</t>
  </si>
  <si>
    <t>2023-02-08 21:44:54</t>
  </si>
  <si>
    <t>3013177</t>
  </si>
  <si>
    <t>波尔多梅里尼亚克特内奥公寓式酒店</t>
  </si>
  <si>
    <t>FOULON CARINE</t>
  </si>
  <si>
    <t>695.74</t>
  </si>
  <si>
    <t>802.00</t>
  </si>
  <si>
    <t>2023-02-08 04:16:16</t>
  </si>
  <si>
    <t>3013079</t>
  </si>
  <si>
    <t>美国长住酒店 - 圣迭戈 - 时尚谷</t>
  </si>
  <si>
    <t>Hichkad Shreyas</t>
  </si>
  <si>
    <t>3731.12</t>
  </si>
  <si>
    <t>4301.00</t>
  </si>
  <si>
    <t>2023-02-08 02:08:52</t>
  </si>
  <si>
    <t>2023-02-07</t>
  </si>
  <si>
    <t>3012890</t>
  </si>
  <si>
    <t>多伦多中心假日酒店</t>
  </si>
  <si>
    <t>Casey Glen</t>
  </si>
  <si>
    <t>3488.28</t>
  </si>
  <si>
    <t>4022.00</t>
  </si>
  <si>
    <t>2023-02-07 23:49:13</t>
  </si>
  <si>
    <t>加拿大</t>
  </si>
  <si>
    <t>3010637</t>
  </si>
  <si>
    <t>斯里兰卡肉桂湖畔</t>
  </si>
  <si>
    <t>WANG GUOZHEN,YIN QINGHUA</t>
  </si>
  <si>
    <t>479.62</t>
  </si>
  <si>
    <t>553.00</t>
  </si>
  <si>
    <t>2023-02-07 10:28:34</t>
  </si>
  <si>
    <t>斯里兰卡</t>
  </si>
  <si>
    <t>2023-02-06</t>
  </si>
  <si>
    <t>3008833</t>
  </si>
  <si>
    <t>威尼斯梅斯特雷 AO 酒店2 号</t>
  </si>
  <si>
    <t>SORNVATCHARA KHANYAPHAT</t>
  </si>
  <si>
    <t>868.87</t>
  </si>
  <si>
    <t>1001.00</t>
  </si>
  <si>
    <t>2023-02-06 17:31:59</t>
  </si>
  <si>
    <t>2023-02-04</t>
  </si>
  <si>
    <t>3003148</t>
  </si>
  <si>
    <t>卡皮欧拉尼皇后酒店</t>
  </si>
  <si>
    <t>CAMPBELL MORENA</t>
  </si>
  <si>
    <t>6201.75</t>
  </si>
  <si>
    <t>7168.00</t>
  </si>
  <si>
    <t>2315.04</t>
  </si>
  <si>
    <t>-4852</t>
  </si>
  <si>
    <t>-4198</t>
  </si>
  <si>
    <t>2023-02-04 14:10:41</t>
  </si>
  <si>
    <t>3002829</t>
  </si>
  <si>
    <t>阿斯顿登巴萨酒店及会议中心</t>
  </si>
  <si>
    <t>Suara Yogi</t>
  </si>
  <si>
    <t>162.66</t>
  </si>
  <si>
    <t>188.00</t>
  </si>
  <si>
    <t>2023-02-04 12:01:18</t>
  </si>
  <si>
    <t>2023-02-03</t>
  </si>
  <si>
    <t>3000298</t>
  </si>
  <si>
    <t>IM YIRANG</t>
  </si>
  <si>
    <t>2194.53</t>
  </si>
  <si>
    <t>2550.00</t>
  </si>
  <si>
    <t>2023-02-03 12:52:21</t>
  </si>
  <si>
    <t>2999471</t>
  </si>
  <si>
    <t>诺富特伯尔尼会展中心酒店</t>
  </si>
  <si>
    <t>YIN SHUANGLIANG,YIN ZITONG</t>
  </si>
  <si>
    <t>883.84</t>
  </si>
  <si>
    <t>1027.00</t>
  </si>
  <si>
    <t>2023-02-03 03:17:32</t>
  </si>
  <si>
    <t>瑞士</t>
  </si>
  <si>
    <t>2023-02-02</t>
  </si>
  <si>
    <t>2996869</t>
  </si>
  <si>
    <t>森塔湾滨江大酒店</t>
  </si>
  <si>
    <t>rasavong khamsing,lombrana lupe</t>
  </si>
  <si>
    <t>402.46</t>
  </si>
  <si>
    <t>467.00</t>
  </si>
  <si>
    <t>2023-02-02 08:44:26</t>
  </si>
  <si>
    <t>2996800</t>
  </si>
  <si>
    <t>巴塞罗那费拉便捷酒店</t>
  </si>
  <si>
    <t>Oliveira Ana Margarida</t>
  </si>
  <si>
    <t>2288.94</t>
  </si>
  <si>
    <t>2656.00</t>
  </si>
  <si>
    <t>2023-02-02 07:51:51</t>
  </si>
  <si>
    <t>2996563</t>
  </si>
  <si>
    <t>瑞士小屋酒店</t>
  </si>
  <si>
    <t>KUMAR ABHIJEET,KUMAR ABHIJEET</t>
  </si>
  <si>
    <t>1566.75</t>
  </si>
  <si>
    <t>1818.00</t>
  </si>
  <si>
    <t>2023-02-02 02:02:42</t>
  </si>
  <si>
    <t>2023-02-01</t>
  </si>
  <si>
    <t>2994195</t>
  </si>
  <si>
    <t>奇迹大酒店</t>
  </si>
  <si>
    <t>WU CHUN KIT,CHAISRIRAM RATTIKAN</t>
  </si>
  <si>
    <t>336.02</t>
  </si>
  <si>
    <t>389.00</t>
  </si>
  <si>
    <t>2023-02-01 02:08:27</t>
  </si>
  <si>
    <t>2023-01-31</t>
  </si>
  <si>
    <t>2992175</t>
  </si>
  <si>
    <t>新加坡中山公园戴斯酒店 (SG Clean)</t>
  </si>
  <si>
    <t>NGUYEN TO YEN LINH</t>
  </si>
  <si>
    <t>2441.99</t>
  </si>
  <si>
    <t>2829.00</t>
  </si>
  <si>
    <t>2023-01-31 12:06:16</t>
  </si>
  <si>
    <t>2023-01-29</t>
  </si>
  <si>
    <t>2987258</t>
  </si>
  <si>
    <t>芭堤雅U中天酒店</t>
  </si>
  <si>
    <t>ZHAN JINGYI</t>
  </si>
  <si>
    <t>510.68</t>
  </si>
  <si>
    <t>591.00</t>
  </si>
  <si>
    <t>2023-01-29 16:22:54</t>
  </si>
  <si>
    <t>2986172</t>
  </si>
  <si>
    <t>奥斯曼圣奥古斯丁酒店</t>
  </si>
  <si>
    <t>Parsa Anahita,Parsa Anahita</t>
  </si>
  <si>
    <t>979.89</t>
  </si>
  <si>
    <t>1134.00</t>
  </si>
  <si>
    <t>2023-01-29 06:43:38</t>
  </si>
  <si>
    <t>2986059</t>
  </si>
  <si>
    <t>迈阿密海滩枫丹白露酒店</t>
  </si>
  <si>
    <t>Ernst Todd</t>
  </si>
  <si>
    <t>28204.22</t>
  </si>
  <si>
    <t>32640.00</t>
  </si>
  <si>
    <t>2023-01-29 03:02:17</t>
  </si>
  <si>
    <t>2023-01-26</t>
  </si>
  <si>
    <t>2979347</t>
  </si>
  <si>
    <t>曼谷利特酒店</t>
  </si>
  <si>
    <t>Fu Hancheng</t>
  </si>
  <si>
    <t>1650.42</t>
  </si>
  <si>
    <t>1899.00</t>
  </si>
  <si>
    <t>2023-01-26 15:30:43</t>
  </si>
  <si>
    <t>2023-01-25</t>
  </si>
  <si>
    <t>2977576</t>
  </si>
  <si>
    <t>槟城火烈鸟海滩酒店</t>
  </si>
  <si>
    <t>ZAINAL ABIDIN MALIM ABDOL RANIE MALIM</t>
  </si>
  <si>
    <t>678.13</t>
  </si>
  <si>
    <t>780.00</t>
  </si>
  <si>
    <t>2023-01-25 20:21:30</t>
  </si>
  <si>
    <t>2023-01-22</t>
  </si>
  <si>
    <t>2969514</t>
  </si>
  <si>
    <t>维多利亚庄园套房酒店</t>
  </si>
  <si>
    <t>KAUR PRABHJEEV</t>
  </si>
  <si>
    <t>1007.46</t>
  </si>
  <si>
    <t>1160.00</t>
  </si>
  <si>
    <t>2023-01-22 10:11:05</t>
  </si>
  <si>
    <t>2023-01-18</t>
  </si>
  <si>
    <t>2960869</t>
  </si>
  <si>
    <t>普吉岛 Journeyhub 奥卓雅居酒店 (SHA Extra Plus)</t>
  </si>
  <si>
    <t>CHOTHANI NILESH NARENDRA,CHOTHANI NILESH NARENDRA</t>
  </si>
  <si>
    <t>510.33</t>
  </si>
  <si>
    <t>2023-01-19 12:23:28</t>
  </si>
  <si>
    <t>2023-01-15</t>
  </si>
  <si>
    <t>2950480</t>
  </si>
  <si>
    <t>布朗棕色卫城酒店</t>
  </si>
  <si>
    <t>FLINT RACHEL</t>
  </si>
  <si>
    <t>2478.24</t>
  </si>
  <si>
    <t>2880.00</t>
  </si>
  <si>
    <t>2023-01-15 09:15:21</t>
  </si>
  <si>
    <t>希腊</t>
  </si>
  <si>
    <t>2023-01-09</t>
  </si>
  <si>
    <t>2932241</t>
  </si>
  <si>
    <t>BOUALLA SOULEYMAN</t>
  </si>
  <si>
    <t>3365.21</t>
  </si>
  <si>
    <t>3835.00</t>
  </si>
  <si>
    <t>2023-01-09 13:32:18</t>
  </si>
  <si>
    <t>2022-12-28</t>
  </si>
  <si>
    <t>2907056</t>
  </si>
  <si>
    <t>客莱福巴东普吉岛酒店 (SHA Plus+)</t>
  </si>
  <si>
    <t>Sun Weijiao</t>
  </si>
  <si>
    <t>2274.59</t>
  </si>
  <si>
    <t>2544.00</t>
  </si>
  <si>
    <t>2022-12-29 15:30:38</t>
  </si>
  <si>
    <t>2022-12-11</t>
  </si>
  <si>
    <t>2864725</t>
  </si>
  <si>
    <t>素万那普9号公园酒店</t>
  </si>
  <si>
    <t>LEE HANNA</t>
  </si>
  <si>
    <t>353.84</t>
  </si>
  <si>
    <t>395.00</t>
  </si>
  <si>
    <t>2022-12-11 09:36:44</t>
  </si>
  <si>
    <t>2022-11-30</t>
  </si>
  <si>
    <t>2833643</t>
  </si>
  <si>
    <t>特米诺酒店</t>
  </si>
  <si>
    <t>RAMOS TAMAR,GONZALEZ PATRICK</t>
  </si>
  <si>
    <t>279.22</t>
  </si>
  <si>
    <t>304.00</t>
  </si>
  <si>
    <t>2022-11-30 06:07:26</t>
  </si>
  <si>
    <t>2022-11-28</t>
  </si>
  <si>
    <t>2829194</t>
  </si>
  <si>
    <t>相铁FRESA INN 东京六本木</t>
  </si>
  <si>
    <t>PARK SOOIN</t>
  </si>
  <si>
    <t>813.32</t>
  </si>
  <si>
    <t>885.00</t>
  </si>
  <si>
    <t>2022-11-28 10:50:54</t>
  </si>
  <si>
    <t>日本</t>
  </si>
  <si>
    <t>2022-11-18</t>
  </si>
  <si>
    <t>2806977</t>
  </si>
  <si>
    <t>滑铁卢酒店</t>
  </si>
  <si>
    <t>Watson Thelma,Watson Thelma</t>
  </si>
  <si>
    <t>461.61</t>
  </si>
  <si>
    <t>504.00</t>
  </si>
  <si>
    <t>2022-11-18 16:48:41</t>
  </si>
  <si>
    <t>新西兰</t>
  </si>
  <si>
    <t>2022-11-16</t>
  </si>
  <si>
    <t>2800897</t>
  </si>
  <si>
    <t>巴塞罗那格伦薇亚菲拉欧洲酒店</t>
  </si>
  <si>
    <t>MOGULAN PEETHAMPARAM</t>
  </si>
  <si>
    <t>1190.96</t>
  </si>
  <si>
    <t>1317.00</t>
  </si>
  <si>
    <t>2022-11-16 01:06:16</t>
  </si>
  <si>
    <t>2022-09-14</t>
  </si>
  <si>
    <t>2691742</t>
  </si>
  <si>
    <t>曼谷素坤逸卡尔顿酒店 (SHA Plus+)</t>
  </si>
  <si>
    <t>lee ahreum</t>
  </si>
  <si>
    <t>1576.19</t>
  </si>
  <si>
    <t>1772.00</t>
  </si>
  <si>
    <t>2022-09-17 14:55:30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</si>
</sst>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44976</v>
      </c>
      <c r="G2" s="6">
        <v>44978</v>
      </c>
      <c r="H2" s="4">
        <v>1</v>
      </c>
      <c r="I2" s="4">
        <v>2</v>
      </c>
      <c r="J2" s="4">
        <v>2</v>
      </c>
      <c r="K2" s="4" t="s">
        <v>30</v>
      </c>
      <c r="L2" s="4">
        <v>1772</v>
      </c>
      <c r="M2" s="4">
        <v>1772</v>
      </c>
      <c r="N2" s="4" t="s">
        <v>31</v>
      </c>
      <c r="O2" s="4" t="s">
        <v>32</v>
      </c>
      <c r="P2" s="4" t="s">
        <v>33</v>
      </c>
      <c r="Q2" s="4">
        <v>0</v>
      </c>
      <c r="R2" s="7">
        <v>44818</v>
      </c>
      <c r="S2" s="6">
        <v>44981</v>
      </c>
      <c r="T2" s="4" t="s">
        <v>34</v>
      </c>
      <c r="U2" s="4">
        <v>1772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44975</v>
      </c>
      <c r="G3" s="6">
        <v>44978</v>
      </c>
      <c r="H3" s="4">
        <v>1</v>
      </c>
      <c r="I3" s="4">
        <v>3</v>
      </c>
      <c r="J3" s="4">
        <v>3</v>
      </c>
      <c r="K3" s="4" t="s">
        <v>30</v>
      </c>
      <c r="L3" s="4">
        <v>1317</v>
      </c>
      <c r="M3" s="4">
        <v>1317</v>
      </c>
      <c r="N3" s="4" t="s">
        <v>40</v>
      </c>
      <c r="O3" s="4" t="s">
        <v>32</v>
      </c>
      <c r="P3" s="4" t="s">
        <v>33</v>
      </c>
      <c r="Q3" s="4">
        <v>0</v>
      </c>
      <c r="R3" s="7">
        <v>44881</v>
      </c>
      <c r="S3" s="6">
        <v>44981</v>
      </c>
      <c r="T3" s="4" t="s">
        <v>34</v>
      </c>
      <c r="U3" s="4">
        <v>1317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44977</v>
      </c>
      <c r="G4" s="6">
        <v>44978</v>
      </c>
      <c r="H4" s="4">
        <v>1</v>
      </c>
      <c r="I4" s="4">
        <v>1</v>
      </c>
      <c r="J4" s="4">
        <v>1</v>
      </c>
      <c r="K4" s="4" t="s">
        <v>30</v>
      </c>
      <c r="L4" s="4">
        <v>504</v>
      </c>
      <c r="M4" s="4">
        <v>504</v>
      </c>
      <c r="N4" s="4" t="s">
        <v>46</v>
      </c>
      <c r="O4" s="4" t="s">
        <v>32</v>
      </c>
      <c r="P4" s="4" t="s">
        <v>33</v>
      </c>
      <c r="Q4" s="4">
        <v>0</v>
      </c>
      <c r="R4" s="7">
        <v>44883</v>
      </c>
      <c r="S4" s="6">
        <v>44981</v>
      </c>
      <c r="T4" s="4" t="s">
        <v>34</v>
      </c>
      <c r="U4" s="4">
        <v>504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44976</v>
      </c>
      <c r="G5" s="6">
        <v>44978</v>
      </c>
      <c r="H5" s="4">
        <v>1</v>
      </c>
      <c r="I5" s="4">
        <v>2</v>
      </c>
      <c r="J5" s="4">
        <v>2</v>
      </c>
      <c r="K5" s="4" t="s">
        <v>30</v>
      </c>
      <c r="L5" s="4">
        <v>885</v>
      </c>
      <c r="M5" s="4">
        <v>885</v>
      </c>
      <c r="N5" s="4" t="s">
        <v>52</v>
      </c>
      <c r="O5" s="4" t="s">
        <v>32</v>
      </c>
      <c r="P5" s="4" t="s">
        <v>33</v>
      </c>
      <c r="Q5" s="4">
        <v>0</v>
      </c>
      <c r="R5" s="7">
        <v>44893</v>
      </c>
      <c r="S5" s="6">
        <v>44981</v>
      </c>
      <c r="T5" s="4" t="s">
        <v>34</v>
      </c>
      <c r="U5" s="4">
        <v>885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44977</v>
      </c>
      <c r="G6" s="6">
        <v>44978</v>
      </c>
      <c r="H6" s="4">
        <v>1</v>
      </c>
      <c r="I6" s="4">
        <v>1</v>
      </c>
      <c r="J6" s="4">
        <v>1</v>
      </c>
      <c r="K6" s="4" t="s">
        <v>30</v>
      </c>
      <c r="L6" s="4">
        <v>304</v>
      </c>
      <c r="M6" s="4">
        <v>304</v>
      </c>
      <c r="N6" s="4" t="s">
        <v>58</v>
      </c>
      <c r="O6" s="4" t="s">
        <v>32</v>
      </c>
      <c r="P6" s="4" t="s">
        <v>33</v>
      </c>
      <c r="Q6" s="4">
        <v>0</v>
      </c>
      <c r="R6" s="7">
        <v>44895</v>
      </c>
      <c r="S6" s="6">
        <v>44981</v>
      </c>
      <c r="T6" s="4" t="s">
        <v>34</v>
      </c>
      <c r="U6" s="4">
        <v>304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44977</v>
      </c>
      <c r="G7" s="6">
        <v>44978</v>
      </c>
      <c r="H7" s="4">
        <v>1</v>
      </c>
      <c r="I7" s="4">
        <v>1</v>
      </c>
      <c r="J7" s="4">
        <v>1</v>
      </c>
      <c r="K7" s="4" t="s">
        <v>30</v>
      </c>
      <c r="L7" s="4">
        <v>395</v>
      </c>
      <c r="M7" s="4">
        <v>395</v>
      </c>
      <c r="N7" s="4" t="s">
        <v>64</v>
      </c>
      <c r="O7" s="4" t="s">
        <v>32</v>
      </c>
      <c r="P7" s="4" t="s">
        <v>33</v>
      </c>
      <c r="Q7" s="4">
        <v>0</v>
      </c>
      <c r="R7" s="7">
        <v>44906</v>
      </c>
      <c r="S7" s="6">
        <v>44981</v>
      </c>
      <c r="T7" s="4" t="s">
        <v>34</v>
      </c>
      <c r="U7" s="4">
        <v>395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44974</v>
      </c>
      <c r="G8" s="6">
        <v>44978</v>
      </c>
      <c r="H8" s="4">
        <v>1</v>
      </c>
      <c r="I8" s="4">
        <v>4</v>
      </c>
      <c r="J8" s="4">
        <v>4</v>
      </c>
      <c r="K8" s="4" t="s">
        <v>30</v>
      </c>
      <c r="L8" s="4">
        <v>2544</v>
      </c>
      <c r="M8" s="4">
        <v>2544</v>
      </c>
      <c r="N8" s="4" t="s">
        <v>70</v>
      </c>
      <c r="O8" s="4" t="s">
        <v>32</v>
      </c>
      <c r="P8" s="4" t="s">
        <v>33</v>
      </c>
      <c r="Q8" s="4">
        <v>0</v>
      </c>
      <c r="R8" s="7">
        <v>44923</v>
      </c>
      <c r="S8" s="6">
        <v>44981</v>
      </c>
      <c r="T8" s="4" t="s">
        <v>34</v>
      </c>
      <c r="U8" s="4">
        <v>2544</v>
      </c>
      <c r="V8" s="4">
        <v>0</v>
      </c>
      <c r="W8" s="4">
        <v>0</v>
      </c>
      <c r="X8" s="4" t="s">
        <v>71</v>
      </c>
      <c r="Y8" s="4" t="s">
        <v>35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44965</v>
      </c>
      <c r="G9" s="6">
        <v>44978</v>
      </c>
      <c r="H9" s="4">
        <v>1</v>
      </c>
      <c r="I9" s="4">
        <v>13</v>
      </c>
      <c r="J9" s="4">
        <v>13</v>
      </c>
      <c r="K9" s="4" t="s">
        <v>30</v>
      </c>
      <c r="L9" s="4">
        <v>3835</v>
      </c>
      <c r="M9" s="4">
        <v>3835</v>
      </c>
      <c r="N9" s="4" t="s">
        <v>75</v>
      </c>
      <c r="O9" s="4" t="s">
        <v>32</v>
      </c>
      <c r="P9" s="4" t="s">
        <v>33</v>
      </c>
      <c r="Q9" s="4">
        <v>0</v>
      </c>
      <c r="R9" s="7">
        <v>44935</v>
      </c>
      <c r="S9" s="6">
        <v>44981</v>
      </c>
      <c r="T9" s="4" t="s">
        <v>34</v>
      </c>
      <c r="U9" s="4">
        <v>3835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44972</v>
      </c>
      <c r="G10" s="6">
        <v>44978</v>
      </c>
      <c r="H10" s="4">
        <v>1</v>
      </c>
      <c r="I10" s="4">
        <v>6</v>
      </c>
      <c r="J10" s="4">
        <v>6</v>
      </c>
      <c r="K10" s="4" t="s">
        <v>30</v>
      </c>
      <c r="L10" s="4">
        <v>2880</v>
      </c>
      <c r="M10" s="4">
        <v>2880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44941</v>
      </c>
      <c r="S10" s="6">
        <v>44981</v>
      </c>
      <c r="T10" s="4" t="s">
        <v>34</v>
      </c>
      <c r="U10" s="4">
        <v>2880</v>
      </c>
      <c r="V10" s="4">
        <v>0</v>
      </c>
      <c r="W10" s="4">
        <v>0</v>
      </c>
      <c r="X10" s="4" t="s">
        <v>82</v>
      </c>
      <c r="Y10" s="4" t="s">
        <v>35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44976</v>
      </c>
      <c r="G11" s="6">
        <v>44978</v>
      </c>
      <c r="H11" s="4">
        <v>1</v>
      </c>
      <c r="I11" s="4">
        <v>2</v>
      </c>
      <c r="J11" s="4">
        <v>2</v>
      </c>
      <c r="K11" s="4" t="s">
        <v>30</v>
      </c>
      <c r="L11" s="4">
        <v>588</v>
      </c>
      <c r="M11" s="4">
        <v>588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44944</v>
      </c>
      <c r="S11" s="6">
        <v>44981</v>
      </c>
      <c r="T11" s="4" t="s">
        <v>34</v>
      </c>
      <c r="U11" s="4">
        <v>588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44977</v>
      </c>
      <c r="G12" s="6">
        <v>44978</v>
      </c>
      <c r="H12" s="4">
        <v>1</v>
      </c>
      <c r="I12" s="4">
        <v>1</v>
      </c>
      <c r="J12" s="4">
        <v>1</v>
      </c>
      <c r="K12" s="4" t="s">
        <v>30</v>
      </c>
      <c r="L12" s="4">
        <v>1160</v>
      </c>
      <c r="M12" s="4">
        <v>1160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44948</v>
      </c>
      <c r="S12" s="6">
        <v>44981</v>
      </c>
      <c r="T12" s="4" t="s">
        <v>34</v>
      </c>
      <c r="U12" s="4">
        <v>1160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44976</v>
      </c>
      <c r="G13" s="6">
        <v>44978</v>
      </c>
      <c r="H13" s="4">
        <v>1</v>
      </c>
      <c r="I13" s="4">
        <v>2</v>
      </c>
      <c r="J13" s="4">
        <v>2</v>
      </c>
      <c r="K13" s="4" t="s">
        <v>30</v>
      </c>
      <c r="L13" s="4">
        <v>780</v>
      </c>
      <c r="M13" s="4">
        <v>780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44951</v>
      </c>
      <c r="S13" s="6">
        <v>44981</v>
      </c>
      <c r="T13" s="4" t="s">
        <v>34</v>
      </c>
      <c r="U13" s="4">
        <v>780</v>
      </c>
      <c r="V13" s="4">
        <v>0</v>
      </c>
      <c r="W13" s="4">
        <v>0</v>
      </c>
      <c r="X13" s="4" t="s">
        <v>99</v>
      </c>
      <c r="Y13" s="4" t="s">
        <v>35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44975</v>
      </c>
      <c r="G14" s="6">
        <v>44978</v>
      </c>
      <c r="H14" s="4">
        <v>1</v>
      </c>
      <c r="I14" s="4">
        <v>3</v>
      </c>
      <c r="J14" s="4">
        <v>3</v>
      </c>
      <c r="K14" s="4" t="s">
        <v>30</v>
      </c>
      <c r="L14" s="4">
        <v>1899</v>
      </c>
      <c r="M14" s="4">
        <v>1899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44952</v>
      </c>
      <c r="S14" s="6">
        <v>44981</v>
      </c>
      <c r="T14" s="4" t="s">
        <v>34</v>
      </c>
      <c r="U14" s="4">
        <v>1899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108</v>
      </c>
      <c r="F15" s="6">
        <v>44973</v>
      </c>
      <c r="G15" s="6">
        <v>44978</v>
      </c>
      <c r="H15" s="4">
        <v>1</v>
      </c>
      <c r="I15" s="4">
        <v>5</v>
      </c>
      <c r="J15" s="4">
        <v>5</v>
      </c>
      <c r="K15" s="4" t="s">
        <v>30</v>
      </c>
      <c r="L15" s="4">
        <v>32640</v>
      </c>
      <c r="M15" s="4">
        <v>32640</v>
      </c>
      <c r="N15" s="4" t="s">
        <v>109</v>
      </c>
      <c r="O15" s="4" t="s">
        <v>32</v>
      </c>
      <c r="P15" s="4" t="s">
        <v>33</v>
      </c>
      <c r="Q15" s="4">
        <v>0</v>
      </c>
      <c r="R15" s="7">
        <v>44955</v>
      </c>
      <c r="S15" s="6">
        <v>44981</v>
      </c>
      <c r="T15" s="4" t="s">
        <v>34</v>
      </c>
      <c r="U15" s="4">
        <v>32640</v>
      </c>
      <c r="V15" s="4">
        <v>0</v>
      </c>
      <c r="W15" s="4">
        <v>0</v>
      </c>
      <c r="X15" s="4" t="s">
        <v>110</v>
      </c>
      <c r="Y15" s="4" t="s">
        <v>35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44977</v>
      </c>
      <c r="G16" s="6">
        <v>44978</v>
      </c>
      <c r="H16" s="4">
        <v>1</v>
      </c>
      <c r="I16" s="4">
        <v>1</v>
      </c>
      <c r="J16" s="4">
        <v>1</v>
      </c>
      <c r="K16" s="4" t="s">
        <v>30</v>
      </c>
      <c r="L16" s="4">
        <v>1133</v>
      </c>
      <c r="M16" s="4">
        <v>1133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44955</v>
      </c>
      <c r="S16" s="6">
        <v>44981</v>
      </c>
      <c r="T16" s="4" t="s">
        <v>34</v>
      </c>
      <c r="U16" s="4">
        <v>1133</v>
      </c>
      <c r="V16" s="4">
        <v>0</v>
      </c>
      <c r="W16" s="4">
        <v>0</v>
      </c>
      <c r="X16" s="4" t="s">
        <v>115</v>
      </c>
      <c r="Y16" s="4" t="s">
        <v>35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44977</v>
      </c>
      <c r="G17" s="6">
        <v>44978</v>
      </c>
      <c r="H17" s="4">
        <v>1</v>
      </c>
      <c r="I17" s="4">
        <v>1</v>
      </c>
      <c r="J17" s="4">
        <v>1</v>
      </c>
      <c r="K17" s="4" t="s">
        <v>30</v>
      </c>
      <c r="L17" s="4">
        <v>591</v>
      </c>
      <c r="M17" s="4">
        <v>591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44955</v>
      </c>
      <c r="S17" s="6">
        <v>44981</v>
      </c>
      <c r="T17" s="4" t="s">
        <v>34</v>
      </c>
      <c r="U17" s="4">
        <v>591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44975</v>
      </c>
      <c r="G18" s="6">
        <v>44978</v>
      </c>
      <c r="H18" s="4">
        <v>1</v>
      </c>
      <c r="I18" s="4">
        <v>3</v>
      </c>
      <c r="J18" s="4">
        <v>3</v>
      </c>
      <c r="K18" s="4" t="s">
        <v>30</v>
      </c>
      <c r="L18" s="4">
        <v>2829</v>
      </c>
      <c r="M18" s="4">
        <v>2829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44957</v>
      </c>
      <c r="S18" s="6">
        <v>44981</v>
      </c>
      <c r="T18" s="4" t="s">
        <v>34</v>
      </c>
      <c r="U18" s="4">
        <v>2829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44977</v>
      </c>
      <c r="G19" s="6">
        <v>44978</v>
      </c>
      <c r="H19" s="4">
        <v>1</v>
      </c>
      <c r="I19" s="4">
        <v>1</v>
      </c>
      <c r="J19" s="4">
        <v>1</v>
      </c>
      <c r="K19" s="4" t="s">
        <v>30</v>
      </c>
      <c r="L19" s="4">
        <v>389</v>
      </c>
      <c r="M19" s="4">
        <v>389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44958</v>
      </c>
      <c r="S19" s="6">
        <v>44981</v>
      </c>
      <c r="T19" s="4" t="s">
        <v>34</v>
      </c>
      <c r="U19" s="4">
        <v>389</v>
      </c>
      <c r="V19" s="4">
        <v>0</v>
      </c>
      <c r="W19" s="4">
        <v>0</v>
      </c>
      <c r="X19" s="4" t="s">
        <v>132</v>
      </c>
      <c r="Y19" s="4" t="s">
        <v>35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44976</v>
      </c>
      <c r="G20" s="6">
        <v>44978</v>
      </c>
      <c r="H20" s="4">
        <v>1</v>
      </c>
      <c r="I20" s="4">
        <v>2</v>
      </c>
      <c r="J20" s="4">
        <v>2</v>
      </c>
      <c r="K20" s="4" t="s">
        <v>30</v>
      </c>
      <c r="L20" s="4">
        <v>1818</v>
      </c>
      <c r="M20" s="4">
        <v>1818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44959</v>
      </c>
      <c r="S20" s="6">
        <v>44981</v>
      </c>
      <c r="T20" s="4" t="s">
        <v>34</v>
      </c>
      <c r="U20" s="4">
        <v>1818</v>
      </c>
      <c r="V20" s="4">
        <v>0</v>
      </c>
      <c r="W20" s="4">
        <v>0</v>
      </c>
      <c r="X20" s="4" t="s">
        <v>137</v>
      </c>
      <c r="Y20" s="4" t="s">
        <v>35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57</v>
      </c>
      <c r="F21" s="6">
        <v>44974</v>
      </c>
      <c r="G21" s="6">
        <v>44978</v>
      </c>
      <c r="H21" s="4">
        <v>1</v>
      </c>
      <c r="I21" s="4">
        <v>4</v>
      </c>
      <c r="J21" s="4">
        <v>4</v>
      </c>
      <c r="K21" s="4" t="s">
        <v>30</v>
      </c>
      <c r="L21" s="4">
        <v>2656</v>
      </c>
      <c r="M21" s="4">
        <v>2656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44959</v>
      </c>
      <c r="S21" s="6">
        <v>44981</v>
      </c>
      <c r="T21" s="4" t="s">
        <v>34</v>
      </c>
      <c r="U21" s="4">
        <v>2656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44977</v>
      </c>
      <c r="G22" s="6">
        <v>44978</v>
      </c>
      <c r="H22" s="4">
        <v>1</v>
      </c>
      <c r="I22" s="4">
        <v>1</v>
      </c>
      <c r="J22" s="4">
        <v>1</v>
      </c>
      <c r="K22" s="4" t="s">
        <v>30</v>
      </c>
      <c r="L22" s="4">
        <v>467</v>
      </c>
      <c r="M22" s="4">
        <v>467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44959</v>
      </c>
      <c r="S22" s="6">
        <v>44981</v>
      </c>
      <c r="T22" s="4" t="s">
        <v>34</v>
      </c>
      <c r="U22" s="4">
        <v>467</v>
      </c>
      <c r="V22" s="4">
        <v>0</v>
      </c>
      <c r="W22" s="4">
        <v>0</v>
      </c>
      <c r="X22" s="4" t="s">
        <v>147</v>
      </c>
      <c r="Y22" s="4" t="s">
        <v>35</v>
      </c>
    </row>
    <row r="23" s="4" customFormat="1" spans="1:25">
      <c r="A23" s="4" t="s">
        <v>148</v>
      </c>
      <c r="B23" s="4" t="s">
        <v>26</v>
      </c>
      <c r="C23" s="4" t="s">
        <v>27</v>
      </c>
      <c r="D23" s="4" t="s">
        <v>149</v>
      </c>
      <c r="E23" s="4" t="s">
        <v>150</v>
      </c>
      <c r="F23" s="6">
        <v>44977</v>
      </c>
      <c r="G23" s="6">
        <v>44978</v>
      </c>
      <c r="H23" s="4">
        <v>1</v>
      </c>
      <c r="I23" s="4">
        <v>1</v>
      </c>
      <c r="J23" s="4">
        <v>1</v>
      </c>
      <c r="K23" s="4" t="s">
        <v>30</v>
      </c>
      <c r="L23" s="4">
        <v>1027</v>
      </c>
      <c r="M23" s="4">
        <v>1027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44960</v>
      </c>
      <c r="S23" s="6">
        <v>44981</v>
      </c>
      <c r="T23" s="4" t="s">
        <v>34</v>
      </c>
      <c r="U23" s="4">
        <v>1027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155</v>
      </c>
      <c r="E24" s="4" t="s">
        <v>156</v>
      </c>
      <c r="F24" s="6">
        <v>44976</v>
      </c>
      <c r="G24" s="6">
        <v>44978</v>
      </c>
      <c r="H24" s="4">
        <v>1</v>
      </c>
      <c r="I24" s="4">
        <v>2</v>
      </c>
      <c r="J24" s="4">
        <v>2</v>
      </c>
      <c r="K24" s="4" t="s">
        <v>30</v>
      </c>
      <c r="L24" s="4">
        <v>2550</v>
      </c>
      <c r="M24" s="4">
        <v>2550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44960</v>
      </c>
      <c r="S24" s="6">
        <v>44981</v>
      </c>
      <c r="T24" s="4" t="s">
        <v>34</v>
      </c>
      <c r="U24" s="4">
        <v>2550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44977</v>
      </c>
      <c r="G25" s="6">
        <v>44978</v>
      </c>
      <c r="H25" s="4">
        <v>1</v>
      </c>
      <c r="I25" s="4">
        <v>1</v>
      </c>
      <c r="J25" s="4">
        <v>1</v>
      </c>
      <c r="K25" s="4" t="s">
        <v>30</v>
      </c>
      <c r="L25" s="4">
        <v>954</v>
      </c>
      <c r="M25" s="4">
        <v>954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44961</v>
      </c>
      <c r="S25" s="6">
        <v>44981</v>
      </c>
      <c r="T25" s="4" t="s">
        <v>34</v>
      </c>
      <c r="U25" s="4">
        <v>954</v>
      </c>
      <c r="V25" s="4">
        <v>0</v>
      </c>
      <c r="W25" s="4">
        <v>0</v>
      </c>
      <c r="X25" s="4" t="s">
        <v>164</v>
      </c>
      <c r="Y25" s="4" t="s">
        <v>35</v>
      </c>
    </row>
    <row r="26" s="4" customFormat="1" spans="1:25">
      <c r="A26" s="4" t="s">
        <v>160</v>
      </c>
      <c r="B26" s="4" t="s">
        <v>26</v>
      </c>
      <c r="C26" s="4" t="s">
        <v>165</v>
      </c>
      <c r="D26" s="4" t="s">
        <v>161</v>
      </c>
      <c r="E26" s="4" t="s">
        <v>162</v>
      </c>
      <c r="F26" s="6">
        <v>44977</v>
      </c>
      <c r="G26" s="6">
        <v>44978</v>
      </c>
      <c r="H26" s="4">
        <v>1</v>
      </c>
      <c r="I26" s="4">
        <v>1</v>
      </c>
      <c r="J26" s="4">
        <v>1</v>
      </c>
      <c r="K26" s="4" t="s">
        <v>30</v>
      </c>
      <c r="L26" s="4">
        <v>-954</v>
      </c>
      <c r="M26" s="4">
        <v>-954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44961</v>
      </c>
      <c r="S26" s="6">
        <v>44981</v>
      </c>
      <c r="T26" s="4" t="s">
        <v>34</v>
      </c>
      <c r="U26" s="4">
        <v>-954</v>
      </c>
      <c r="V26" s="4">
        <v>0</v>
      </c>
      <c r="W26" s="4">
        <v>0</v>
      </c>
      <c r="X26" s="4" t="s">
        <v>164</v>
      </c>
      <c r="Y26" s="4" t="s">
        <v>35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44977</v>
      </c>
      <c r="G27" s="6">
        <v>44978</v>
      </c>
      <c r="H27" s="4">
        <v>1</v>
      </c>
      <c r="I27" s="4">
        <v>1</v>
      </c>
      <c r="J27" s="4">
        <v>1</v>
      </c>
      <c r="K27" s="4" t="s">
        <v>30</v>
      </c>
      <c r="L27" s="4">
        <v>188</v>
      </c>
      <c r="M27" s="4">
        <v>188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44961</v>
      </c>
      <c r="S27" s="6">
        <v>44981</v>
      </c>
      <c r="T27" s="4" t="s">
        <v>34</v>
      </c>
      <c r="U27" s="4">
        <v>188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44974</v>
      </c>
      <c r="G28" s="6">
        <v>44978</v>
      </c>
      <c r="H28" s="4">
        <v>1</v>
      </c>
      <c r="I28" s="4">
        <v>4</v>
      </c>
      <c r="J28" s="4">
        <v>4</v>
      </c>
      <c r="K28" s="4" t="s">
        <v>30</v>
      </c>
      <c r="L28" s="4">
        <v>7168</v>
      </c>
      <c r="M28" s="4">
        <v>7168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44961</v>
      </c>
      <c r="S28" s="6">
        <v>44981</v>
      </c>
      <c r="T28" s="4" t="s">
        <v>34</v>
      </c>
      <c r="U28" s="4">
        <v>7168</v>
      </c>
      <c r="V28" s="4">
        <v>0</v>
      </c>
      <c r="W28" s="4">
        <v>0</v>
      </c>
      <c r="X28" s="4" t="s">
        <v>176</v>
      </c>
      <c r="Y28" s="4" t="s">
        <v>35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135</v>
      </c>
      <c r="F29" s="6">
        <v>44976</v>
      </c>
      <c r="G29" s="6">
        <v>44978</v>
      </c>
      <c r="H29" s="4">
        <v>1</v>
      </c>
      <c r="I29" s="4">
        <v>2</v>
      </c>
      <c r="J29" s="4">
        <v>2</v>
      </c>
      <c r="K29" s="4" t="s">
        <v>30</v>
      </c>
      <c r="L29" s="4">
        <v>1001</v>
      </c>
      <c r="M29" s="4">
        <v>1001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44963</v>
      </c>
      <c r="S29" s="6">
        <v>44981</v>
      </c>
      <c r="T29" s="4" t="s">
        <v>34</v>
      </c>
      <c r="U29" s="4">
        <v>1001</v>
      </c>
      <c r="V29" s="4">
        <v>0</v>
      </c>
      <c r="W29" s="4">
        <v>0</v>
      </c>
      <c r="X29" s="4" t="s">
        <v>180</v>
      </c>
      <c r="Y29" s="4" t="s">
        <v>35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44975</v>
      </c>
      <c r="G30" s="6">
        <v>44978</v>
      </c>
      <c r="H30" s="4">
        <v>1</v>
      </c>
      <c r="I30" s="4">
        <v>3</v>
      </c>
      <c r="J30" s="4">
        <v>3</v>
      </c>
      <c r="K30" s="4" t="s">
        <v>30</v>
      </c>
      <c r="L30" s="4">
        <v>3114</v>
      </c>
      <c r="M30" s="4">
        <v>3114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44963</v>
      </c>
      <c r="S30" s="6">
        <v>44981</v>
      </c>
      <c r="T30" s="4" t="s">
        <v>34</v>
      </c>
      <c r="U30" s="4">
        <v>3114</v>
      </c>
      <c r="V30" s="4">
        <v>0</v>
      </c>
      <c r="W30" s="4">
        <v>0</v>
      </c>
      <c r="X30" s="4" t="s">
        <v>185</v>
      </c>
      <c r="Y30" s="4" t="s">
        <v>35</v>
      </c>
    </row>
    <row r="31" s="4" customFormat="1" spans="1:25">
      <c r="A31" s="4" t="s">
        <v>181</v>
      </c>
      <c r="B31" s="4" t="s">
        <v>26</v>
      </c>
      <c r="C31" s="4" t="s">
        <v>165</v>
      </c>
      <c r="D31" s="4" t="s">
        <v>182</v>
      </c>
      <c r="E31" s="4" t="s">
        <v>183</v>
      </c>
      <c r="F31" s="6">
        <v>44975</v>
      </c>
      <c r="G31" s="6">
        <v>44978</v>
      </c>
      <c r="H31" s="4">
        <v>1</v>
      </c>
      <c r="I31" s="4">
        <v>3</v>
      </c>
      <c r="J31" s="4">
        <v>3</v>
      </c>
      <c r="K31" s="4" t="s">
        <v>30</v>
      </c>
      <c r="L31" s="4">
        <v>-3114</v>
      </c>
      <c r="M31" s="4">
        <v>-3114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44963</v>
      </c>
      <c r="S31" s="6">
        <v>44981</v>
      </c>
      <c r="T31" s="4" t="s">
        <v>34</v>
      </c>
      <c r="U31" s="4">
        <v>-3114</v>
      </c>
      <c r="V31" s="4">
        <v>0</v>
      </c>
      <c r="W31" s="4">
        <v>0</v>
      </c>
      <c r="X31" s="4" t="s">
        <v>185</v>
      </c>
      <c r="Y31" s="4" t="s">
        <v>35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44977</v>
      </c>
      <c r="G32" s="6">
        <v>44978</v>
      </c>
      <c r="H32" s="4">
        <v>1</v>
      </c>
      <c r="I32" s="4">
        <v>1</v>
      </c>
      <c r="J32" s="4">
        <v>1</v>
      </c>
      <c r="K32" s="4" t="s">
        <v>30</v>
      </c>
      <c r="L32" s="4">
        <v>553</v>
      </c>
      <c r="M32" s="4">
        <v>553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44964</v>
      </c>
      <c r="S32" s="6">
        <v>44981</v>
      </c>
      <c r="T32" s="4" t="s">
        <v>34</v>
      </c>
      <c r="U32" s="4">
        <v>553</v>
      </c>
      <c r="V32" s="4">
        <v>0</v>
      </c>
      <c r="W32" s="4">
        <v>0</v>
      </c>
      <c r="X32" s="4" t="s">
        <v>190</v>
      </c>
      <c r="Y32" s="4" t="s">
        <v>35</v>
      </c>
    </row>
    <row r="33" s="4" customFormat="1" spans="1:26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44976</v>
      </c>
      <c r="G33" s="6">
        <v>44978</v>
      </c>
      <c r="H33" s="4">
        <v>2</v>
      </c>
      <c r="I33" s="4">
        <v>2</v>
      </c>
      <c r="J33" s="4">
        <v>4</v>
      </c>
      <c r="K33" s="4" t="s">
        <v>30</v>
      </c>
      <c r="L33" s="4">
        <v>4022</v>
      </c>
      <c r="M33" s="4">
        <v>4022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44964</v>
      </c>
      <c r="S33" s="6">
        <v>44981</v>
      </c>
      <c r="T33" s="4" t="s">
        <v>34</v>
      </c>
      <c r="U33" s="4">
        <v>4022</v>
      </c>
      <c r="V33" s="4">
        <v>0</v>
      </c>
      <c r="W33" s="4">
        <v>0</v>
      </c>
      <c r="X33" s="4" t="s">
        <v>195</v>
      </c>
      <c r="Y33" s="4">
        <v>21735168</v>
      </c>
      <c r="Z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44973</v>
      </c>
      <c r="G34" s="6">
        <v>44978</v>
      </c>
      <c r="H34" s="4">
        <v>1</v>
      </c>
      <c r="I34" s="4">
        <v>5</v>
      </c>
      <c r="J34" s="4">
        <v>5</v>
      </c>
      <c r="K34" s="4" t="s">
        <v>30</v>
      </c>
      <c r="L34" s="4">
        <v>4301</v>
      </c>
      <c r="M34" s="4">
        <v>4301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44965</v>
      </c>
      <c r="S34" s="6">
        <v>44981</v>
      </c>
      <c r="T34" s="4" t="s">
        <v>34</v>
      </c>
      <c r="U34" s="4">
        <v>4301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44976</v>
      </c>
      <c r="G35" s="6">
        <v>44978</v>
      </c>
      <c r="H35" s="4">
        <v>1</v>
      </c>
      <c r="I35" s="4">
        <v>2</v>
      </c>
      <c r="J35" s="4">
        <v>2</v>
      </c>
      <c r="K35" s="4" t="s">
        <v>30</v>
      </c>
      <c r="L35" s="4">
        <v>802</v>
      </c>
      <c r="M35" s="4">
        <v>802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44965</v>
      </c>
      <c r="S35" s="6">
        <v>44981</v>
      </c>
      <c r="T35" s="4" t="s">
        <v>34</v>
      </c>
      <c r="U35" s="4">
        <v>802</v>
      </c>
      <c r="V35" s="4">
        <v>0</v>
      </c>
      <c r="W35" s="4">
        <v>0</v>
      </c>
      <c r="X35" s="4" t="s">
        <v>207</v>
      </c>
      <c r="Y35" s="4" t="s">
        <v>208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210</v>
      </c>
      <c r="E36" s="4" t="s">
        <v>211</v>
      </c>
      <c r="F36" s="6">
        <v>44976</v>
      </c>
      <c r="G36" s="6">
        <v>44978</v>
      </c>
      <c r="H36" s="4">
        <v>1</v>
      </c>
      <c r="I36" s="4">
        <v>2</v>
      </c>
      <c r="J36" s="4">
        <v>2</v>
      </c>
      <c r="K36" s="4" t="s">
        <v>30</v>
      </c>
      <c r="L36" s="4">
        <v>1302</v>
      </c>
      <c r="M36" s="4">
        <v>1302</v>
      </c>
      <c r="N36" s="4" t="s">
        <v>212</v>
      </c>
      <c r="O36" s="4" t="s">
        <v>32</v>
      </c>
      <c r="P36" s="4" t="s">
        <v>33</v>
      </c>
      <c r="Q36" s="4">
        <v>0</v>
      </c>
      <c r="R36" s="7">
        <v>44965</v>
      </c>
      <c r="S36" s="6">
        <v>44981</v>
      </c>
      <c r="T36" s="4" t="s">
        <v>34</v>
      </c>
      <c r="U36" s="4">
        <v>1302</v>
      </c>
      <c r="V36" s="4">
        <v>0</v>
      </c>
      <c r="W36" s="4">
        <v>0</v>
      </c>
      <c r="X36" s="4" t="s">
        <v>213</v>
      </c>
      <c r="Y36" s="4" t="s">
        <v>35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57</v>
      </c>
      <c r="F37" s="6">
        <v>44975</v>
      </c>
      <c r="G37" s="6">
        <v>44978</v>
      </c>
      <c r="H37" s="4">
        <v>1</v>
      </c>
      <c r="I37" s="4">
        <v>3</v>
      </c>
      <c r="J37" s="4">
        <v>3</v>
      </c>
      <c r="K37" s="4" t="s">
        <v>30</v>
      </c>
      <c r="L37" s="4">
        <v>2313</v>
      </c>
      <c r="M37" s="4">
        <v>2313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44965</v>
      </c>
      <c r="S37" s="6">
        <v>44981</v>
      </c>
      <c r="T37" s="4" t="s">
        <v>34</v>
      </c>
      <c r="U37" s="4">
        <v>2313</v>
      </c>
      <c r="V37" s="4">
        <v>0</v>
      </c>
      <c r="W37" s="4">
        <v>0</v>
      </c>
      <c r="X37" s="4" t="s">
        <v>217</v>
      </c>
      <c r="Y37" s="4" t="s">
        <v>35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44975</v>
      </c>
      <c r="G38" s="6">
        <v>44978</v>
      </c>
      <c r="H38" s="4">
        <v>1</v>
      </c>
      <c r="I38" s="4">
        <v>3</v>
      </c>
      <c r="J38" s="4">
        <v>3</v>
      </c>
      <c r="K38" s="4" t="s">
        <v>30</v>
      </c>
      <c r="L38" s="4">
        <v>5085</v>
      </c>
      <c r="M38" s="4">
        <v>5085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44968</v>
      </c>
      <c r="S38" s="6">
        <v>44981</v>
      </c>
      <c r="T38" s="4" t="s">
        <v>34</v>
      </c>
      <c r="U38" s="4">
        <v>5085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44977</v>
      </c>
      <c r="G39" s="6">
        <v>44978</v>
      </c>
      <c r="H39" s="4">
        <v>3</v>
      </c>
      <c r="I39" s="4">
        <v>1</v>
      </c>
      <c r="J39" s="4">
        <v>3</v>
      </c>
      <c r="K39" s="4" t="s">
        <v>30</v>
      </c>
      <c r="L39" s="4">
        <v>996</v>
      </c>
      <c r="M39" s="4">
        <v>996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44968</v>
      </c>
      <c r="S39" s="6">
        <v>44981</v>
      </c>
      <c r="T39" s="4" t="s">
        <v>34</v>
      </c>
      <c r="U39" s="4">
        <v>996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44973</v>
      </c>
      <c r="G40" s="6">
        <v>44978</v>
      </c>
      <c r="H40" s="4">
        <v>1</v>
      </c>
      <c r="I40" s="4">
        <v>5</v>
      </c>
      <c r="J40" s="4">
        <v>5</v>
      </c>
      <c r="K40" s="4" t="s">
        <v>30</v>
      </c>
      <c r="L40" s="4">
        <v>1494</v>
      </c>
      <c r="M40" s="4">
        <v>1494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44969</v>
      </c>
      <c r="S40" s="6">
        <v>44981</v>
      </c>
      <c r="T40" s="4" t="s">
        <v>34</v>
      </c>
      <c r="U40" s="4">
        <v>1494</v>
      </c>
      <c r="V40" s="4">
        <v>0</v>
      </c>
      <c r="W40" s="4">
        <v>0</v>
      </c>
      <c r="X40" s="4" t="s">
        <v>234</v>
      </c>
      <c r="Y40" s="4" t="s">
        <v>235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155</v>
      </c>
      <c r="E41" s="4" t="s">
        <v>237</v>
      </c>
      <c r="F41" s="6">
        <v>44977</v>
      </c>
      <c r="G41" s="6">
        <v>44978</v>
      </c>
      <c r="H41" s="4">
        <v>2</v>
      </c>
      <c r="I41" s="4">
        <v>1</v>
      </c>
      <c r="J41" s="4">
        <v>2</v>
      </c>
      <c r="K41" s="4" t="s">
        <v>30</v>
      </c>
      <c r="L41" s="4">
        <v>2122</v>
      </c>
      <c r="M41" s="4">
        <v>2122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44970</v>
      </c>
      <c r="S41" s="6">
        <v>44981</v>
      </c>
      <c r="T41" s="4" t="s">
        <v>34</v>
      </c>
      <c r="U41" s="4">
        <v>2122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44975</v>
      </c>
      <c r="G42" s="6">
        <v>44978</v>
      </c>
      <c r="H42" s="4">
        <v>1</v>
      </c>
      <c r="I42" s="4">
        <v>3</v>
      </c>
      <c r="J42" s="4">
        <v>3</v>
      </c>
      <c r="K42" s="4" t="s">
        <v>30</v>
      </c>
      <c r="L42" s="4">
        <v>2109</v>
      </c>
      <c r="M42" s="4">
        <v>2109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44970</v>
      </c>
      <c r="S42" s="6">
        <v>44981</v>
      </c>
      <c r="T42" s="4" t="s">
        <v>34</v>
      </c>
      <c r="U42" s="4">
        <v>2109</v>
      </c>
      <c r="V42" s="4">
        <v>0</v>
      </c>
      <c r="W42" s="4">
        <v>0</v>
      </c>
      <c r="X42" s="4" t="s">
        <v>245</v>
      </c>
      <c r="Y42" s="4" t="s">
        <v>35</v>
      </c>
    </row>
    <row r="43" s="4" customFormat="1" spans="1:25">
      <c r="A43" s="4" t="s">
        <v>246</v>
      </c>
      <c r="B43" s="4" t="s">
        <v>26</v>
      </c>
      <c r="C43" s="4" t="s">
        <v>27</v>
      </c>
      <c r="D43" s="4" t="s">
        <v>247</v>
      </c>
      <c r="E43" s="4" t="s">
        <v>248</v>
      </c>
      <c r="F43" s="6">
        <v>44973</v>
      </c>
      <c r="G43" s="6">
        <v>44978</v>
      </c>
      <c r="H43" s="4">
        <v>1</v>
      </c>
      <c r="I43" s="4">
        <v>5</v>
      </c>
      <c r="J43" s="4">
        <v>5</v>
      </c>
      <c r="K43" s="4" t="s">
        <v>30</v>
      </c>
      <c r="L43" s="4">
        <v>864</v>
      </c>
      <c r="M43" s="4">
        <v>864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44971</v>
      </c>
      <c r="S43" s="6">
        <v>44981</v>
      </c>
      <c r="T43" s="4" t="s">
        <v>34</v>
      </c>
      <c r="U43" s="4">
        <v>864</v>
      </c>
      <c r="V43" s="4">
        <v>0</v>
      </c>
      <c r="W43" s="4">
        <v>0</v>
      </c>
      <c r="X43" s="4" t="s">
        <v>250</v>
      </c>
      <c r="Y43" s="4" t="s">
        <v>35</v>
      </c>
    </row>
    <row r="44" s="4" customFormat="1" spans="1:25">
      <c r="A44" s="4" t="s">
        <v>251</v>
      </c>
      <c r="B44" s="4" t="s">
        <v>26</v>
      </c>
      <c r="C44" s="4" t="s">
        <v>27</v>
      </c>
      <c r="D44" s="4" t="s">
        <v>252</v>
      </c>
      <c r="E44" s="4" t="s">
        <v>253</v>
      </c>
      <c r="F44" s="6">
        <v>44976</v>
      </c>
      <c r="G44" s="6">
        <v>44978</v>
      </c>
      <c r="H44" s="4">
        <v>1</v>
      </c>
      <c r="I44" s="4">
        <v>2</v>
      </c>
      <c r="J44" s="4">
        <v>2</v>
      </c>
      <c r="K44" s="4" t="s">
        <v>30</v>
      </c>
      <c r="L44" s="4">
        <v>292</v>
      </c>
      <c r="M44" s="4">
        <v>292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44971</v>
      </c>
      <c r="S44" s="6">
        <v>44981</v>
      </c>
      <c r="T44" s="4" t="s">
        <v>34</v>
      </c>
      <c r="U44" s="4">
        <v>292</v>
      </c>
      <c r="V44" s="4">
        <v>0</v>
      </c>
      <c r="W44" s="4">
        <v>0</v>
      </c>
      <c r="X44" s="4" t="s">
        <v>255</v>
      </c>
      <c r="Y44" s="4" t="s">
        <v>256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258</v>
      </c>
      <c r="E45" s="4" t="s">
        <v>259</v>
      </c>
      <c r="F45" s="6">
        <v>44977</v>
      </c>
      <c r="G45" s="6">
        <v>44978</v>
      </c>
      <c r="H45" s="4">
        <v>1</v>
      </c>
      <c r="I45" s="4">
        <v>1</v>
      </c>
      <c r="J45" s="4">
        <v>1</v>
      </c>
      <c r="K45" s="4" t="s">
        <v>30</v>
      </c>
      <c r="L45" s="4">
        <v>1981</v>
      </c>
      <c r="M45" s="4">
        <v>1981</v>
      </c>
      <c r="N45" s="4" t="s">
        <v>260</v>
      </c>
      <c r="O45" s="4" t="s">
        <v>32</v>
      </c>
      <c r="P45" s="4" t="s">
        <v>33</v>
      </c>
      <c r="Q45" s="4">
        <v>0</v>
      </c>
      <c r="R45" s="7">
        <v>44972</v>
      </c>
      <c r="S45" s="6">
        <v>44981</v>
      </c>
      <c r="T45" s="4" t="s">
        <v>34</v>
      </c>
      <c r="U45" s="4">
        <v>1981</v>
      </c>
      <c r="V45" s="4">
        <v>0</v>
      </c>
      <c r="W45" s="4">
        <v>0</v>
      </c>
      <c r="X45" s="4" t="s">
        <v>261</v>
      </c>
      <c r="Y45" s="4" t="s">
        <v>262</v>
      </c>
    </row>
    <row r="46" s="4" customFormat="1" spans="1:25">
      <c r="A46" s="4" t="s">
        <v>263</v>
      </c>
      <c r="B46" s="4" t="s">
        <v>26</v>
      </c>
      <c r="C46" s="4" t="s">
        <v>27</v>
      </c>
      <c r="D46" s="4" t="s">
        <v>264</v>
      </c>
      <c r="E46" s="4" t="s">
        <v>248</v>
      </c>
      <c r="F46" s="6">
        <v>44977</v>
      </c>
      <c r="G46" s="6">
        <v>44978</v>
      </c>
      <c r="H46" s="4">
        <v>1</v>
      </c>
      <c r="I46" s="4">
        <v>1</v>
      </c>
      <c r="J46" s="4">
        <v>1</v>
      </c>
      <c r="K46" s="4" t="s">
        <v>30</v>
      </c>
      <c r="L46" s="4">
        <v>213</v>
      </c>
      <c r="M46" s="4">
        <v>213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44972</v>
      </c>
      <c r="S46" s="6">
        <v>44981</v>
      </c>
      <c r="T46" s="4" t="s">
        <v>34</v>
      </c>
      <c r="U46" s="4">
        <v>213</v>
      </c>
      <c r="V46" s="4">
        <v>0</v>
      </c>
      <c r="W46" s="4">
        <v>0</v>
      </c>
      <c r="X46" s="4" t="s">
        <v>266</v>
      </c>
      <c r="Y46" s="4" t="s">
        <v>35</v>
      </c>
    </row>
    <row r="47" s="4" customFormat="1" spans="1:25">
      <c r="A47" s="4" t="s">
        <v>267</v>
      </c>
      <c r="B47" s="4" t="s">
        <v>26</v>
      </c>
      <c r="C47" s="4" t="s">
        <v>27</v>
      </c>
      <c r="D47" s="4" t="s">
        <v>268</v>
      </c>
      <c r="E47" s="4" t="s">
        <v>269</v>
      </c>
      <c r="F47" s="6">
        <v>44976</v>
      </c>
      <c r="G47" s="6">
        <v>44978</v>
      </c>
      <c r="H47" s="4">
        <v>1</v>
      </c>
      <c r="I47" s="4">
        <v>2</v>
      </c>
      <c r="J47" s="4">
        <v>2</v>
      </c>
      <c r="K47" s="4" t="s">
        <v>30</v>
      </c>
      <c r="L47" s="4">
        <v>418</v>
      </c>
      <c r="M47" s="4">
        <v>418</v>
      </c>
      <c r="N47" s="4" t="s">
        <v>270</v>
      </c>
      <c r="O47" s="4" t="s">
        <v>32</v>
      </c>
      <c r="P47" s="4" t="s">
        <v>33</v>
      </c>
      <c r="Q47" s="4">
        <v>0</v>
      </c>
      <c r="R47" s="7">
        <v>44972</v>
      </c>
      <c r="S47" s="6">
        <v>44981</v>
      </c>
      <c r="T47" s="4" t="s">
        <v>34</v>
      </c>
      <c r="U47" s="4">
        <v>418</v>
      </c>
      <c r="V47" s="4">
        <v>0</v>
      </c>
      <c r="W47" s="4">
        <v>0</v>
      </c>
      <c r="X47" s="4" t="s">
        <v>271</v>
      </c>
      <c r="Y47" s="4" t="s">
        <v>272</v>
      </c>
    </row>
    <row r="48" s="4" customFormat="1" spans="1:25">
      <c r="A48" s="4" t="s">
        <v>273</v>
      </c>
      <c r="B48" s="4" t="s">
        <v>26</v>
      </c>
      <c r="C48" s="4" t="s">
        <v>27</v>
      </c>
      <c r="D48" s="4" t="s">
        <v>274</v>
      </c>
      <c r="E48" s="4" t="s">
        <v>275</v>
      </c>
      <c r="F48" s="6">
        <v>44976</v>
      </c>
      <c r="G48" s="6">
        <v>44978</v>
      </c>
      <c r="H48" s="4">
        <v>1</v>
      </c>
      <c r="I48" s="4">
        <v>2</v>
      </c>
      <c r="J48" s="4">
        <v>2</v>
      </c>
      <c r="K48" s="4" t="s">
        <v>30</v>
      </c>
      <c r="L48" s="4">
        <v>1302</v>
      </c>
      <c r="M48" s="4">
        <v>1302</v>
      </c>
      <c r="N48" s="4" t="s">
        <v>276</v>
      </c>
      <c r="O48" s="4" t="s">
        <v>32</v>
      </c>
      <c r="P48" s="4" t="s">
        <v>33</v>
      </c>
      <c r="Q48" s="4">
        <v>0</v>
      </c>
      <c r="R48" s="7">
        <v>44972</v>
      </c>
      <c r="S48" s="6">
        <v>44981</v>
      </c>
      <c r="T48" s="4" t="s">
        <v>34</v>
      </c>
      <c r="U48" s="4">
        <v>1302</v>
      </c>
      <c r="V48" s="4">
        <v>0</v>
      </c>
      <c r="W48" s="4">
        <v>0</v>
      </c>
      <c r="X48" s="4" t="s">
        <v>277</v>
      </c>
      <c r="Y48" s="4" t="s">
        <v>278</v>
      </c>
    </row>
    <row r="49" s="4" customFormat="1" spans="1:25">
      <c r="A49" s="4" t="s">
        <v>279</v>
      </c>
      <c r="B49" s="4" t="s">
        <v>26</v>
      </c>
      <c r="C49" s="4" t="s">
        <v>27</v>
      </c>
      <c r="D49" s="4" t="s">
        <v>280</v>
      </c>
      <c r="E49" s="4" t="s">
        <v>281</v>
      </c>
      <c r="F49" s="6">
        <v>44977</v>
      </c>
      <c r="G49" s="6">
        <v>44978</v>
      </c>
      <c r="H49" s="4">
        <v>1</v>
      </c>
      <c r="I49" s="4">
        <v>1</v>
      </c>
      <c r="J49" s="4">
        <v>1</v>
      </c>
      <c r="K49" s="4" t="s">
        <v>30</v>
      </c>
      <c r="L49" s="4">
        <v>743</v>
      </c>
      <c r="M49" s="4">
        <v>743</v>
      </c>
      <c r="N49" s="4" t="s">
        <v>282</v>
      </c>
      <c r="O49" s="4" t="s">
        <v>32</v>
      </c>
      <c r="P49" s="4" t="s">
        <v>33</v>
      </c>
      <c r="Q49" s="4">
        <v>0</v>
      </c>
      <c r="R49" s="7">
        <v>44972</v>
      </c>
      <c r="S49" s="6">
        <v>44981</v>
      </c>
      <c r="T49" s="4" t="s">
        <v>34</v>
      </c>
      <c r="U49" s="4">
        <v>743</v>
      </c>
      <c r="V49" s="4">
        <v>0</v>
      </c>
      <c r="W49" s="4">
        <v>0</v>
      </c>
      <c r="X49" s="4" t="s">
        <v>283</v>
      </c>
      <c r="Y49" s="4" t="s">
        <v>284</v>
      </c>
    </row>
    <row r="50" s="4" customFormat="1" spans="1:25">
      <c r="A50" s="4" t="s">
        <v>285</v>
      </c>
      <c r="B50" s="4" t="s">
        <v>26</v>
      </c>
      <c r="C50" s="4" t="s">
        <v>27</v>
      </c>
      <c r="D50" s="4" t="s">
        <v>286</v>
      </c>
      <c r="E50" s="4" t="s">
        <v>287</v>
      </c>
      <c r="F50" s="6">
        <v>44977</v>
      </c>
      <c r="G50" s="6">
        <v>44978</v>
      </c>
      <c r="H50" s="4">
        <v>1</v>
      </c>
      <c r="I50" s="4">
        <v>1</v>
      </c>
      <c r="J50" s="4">
        <v>1</v>
      </c>
      <c r="K50" s="4" t="s">
        <v>30</v>
      </c>
      <c r="L50" s="4">
        <v>1123</v>
      </c>
      <c r="M50" s="4">
        <v>1123</v>
      </c>
      <c r="N50" s="4" t="s">
        <v>288</v>
      </c>
      <c r="O50" s="4" t="s">
        <v>32</v>
      </c>
      <c r="P50" s="4" t="s">
        <v>33</v>
      </c>
      <c r="Q50" s="4">
        <v>0</v>
      </c>
      <c r="R50" s="7">
        <v>44972</v>
      </c>
      <c r="S50" s="6">
        <v>44981</v>
      </c>
      <c r="T50" s="4" t="s">
        <v>34</v>
      </c>
      <c r="U50" s="4">
        <v>1123</v>
      </c>
      <c r="V50" s="4">
        <v>0</v>
      </c>
      <c r="W50" s="4">
        <v>0</v>
      </c>
      <c r="X50" s="4" t="s">
        <v>289</v>
      </c>
      <c r="Y50" s="4" t="s">
        <v>290</v>
      </c>
    </row>
    <row r="51" s="4" customFormat="1" spans="1:25">
      <c r="A51" s="4" t="s">
        <v>291</v>
      </c>
      <c r="B51" s="4" t="s">
        <v>26</v>
      </c>
      <c r="C51" s="4" t="s">
        <v>27</v>
      </c>
      <c r="D51" s="4" t="s">
        <v>292</v>
      </c>
      <c r="E51" s="4" t="s">
        <v>293</v>
      </c>
      <c r="F51" s="6">
        <v>44977</v>
      </c>
      <c r="G51" s="6">
        <v>44978</v>
      </c>
      <c r="H51" s="4">
        <v>1</v>
      </c>
      <c r="I51" s="4">
        <v>1</v>
      </c>
      <c r="J51" s="4">
        <v>1</v>
      </c>
      <c r="K51" s="4" t="s">
        <v>30</v>
      </c>
      <c r="L51" s="4">
        <v>523</v>
      </c>
      <c r="M51" s="4">
        <v>523</v>
      </c>
      <c r="N51" s="4" t="s">
        <v>294</v>
      </c>
      <c r="O51" s="4" t="s">
        <v>32</v>
      </c>
      <c r="P51" s="4" t="s">
        <v>33</v>
      </c>
      <c r="Q51" s="4">
        <v>0</v>
      </c>
      <c r="R51" s="7">
        <v>44973</v>
      </c>
      <c r="S51" s="6">
        <v>44981</v>
      </c>
      <c r="T51" s="4" t="s">
        <v>34</v>
      </c>
      <c r="U51" s="4">
        <v>523</v>
      </c>
      <c r="V51" s="4">
        <v>0</v>
      </c>
      <c r="W51" s="4">
        <v>0</v>
      </c>
      <c r="X51" s="4" t="s">
        <v>295</v>
      </c>
      <c r="Y51" s="4" t="s">
        <v>296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298</v>
      </c>
      <c r="E52" s="4" t="s">
        <v>299</v>
      </c>
      <c r="F52" s="6">
        <v>44977</v>
      </c>
      <c r="G52" s="6">
        <v>44978</v>
      </c>
      <c r="H52" s="4">
        <v>1</v>
      </c>
      <c r="I52" s="4">
        <v>1</v>
      </c>
      <c r="J52" s="4">
        <v>1</v>
      </c>
      <c r="K52" s="4" t="s">
        <v>30</v>
      </c>
      <c r="L52" s="4">
        <v>1233</v>
      </c>
      <c r="M52" s="4">
        <v>1233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44973</v>
      </c>
      <c r="S52" s="6">
        <v>44981</v>
      </c>
      <c r="T52" s="4" t="s">
        <v>34</v>
      </c>
      <c r="U52" s="4">
        <v>1233</v>
      </c>
      <c r="V52" s="4">
        <v>0</v>
      </c>
      <c r="W52" s="4">
        <v>0</v>
      </c>
      <c r="X52" s="4" t="s">
        <v>301</v>
      </c>
      <c r="Y52" s="4" t="s">
        <v>35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304</v>
      </c>
      <c r="F53" s="6">
        <v>44975</v>
      </c>
      <c r="G53" s="6">
        <v>44978</v>
      </c>
      <c r="H53" s="4">
        <v>1</v>
      </c>
      <c r="I53" s="4">
        <v>3</v>
      </c>
      <c r="J53" s="4">
        <v>3</v>
      </c>
      <c r="K53" s="4" t="s">
        <v>30</v>
      </c>
      <c r="L53" s="4">
        <v>6186</v>
      </c>
      <c r="M53" s="4">
        <v>6186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44973</v>
      </c>
      <c r="S53" s="6">
        <v>44981</v>
      </c>
      <c r="T53" s="4" t="s">
        <v>34</v>
      </c>
      <c r="U53" s="4">
        <v>6186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44976</v>
      </c>
      <c r="G54" s="6">
        <v>44978</v>
      </c>
      <c r="H54" s="4">
        <v>2</v>
      </c>
      <c r="I54" s="4">
        <v>2</v>
      </c>
      <c r="J54" s="4">
        <v>4</v>
      </c>
      <c r="K54" s="4" t="s">
        <v>30</v>
      </c>
      <c r="L54" s="4">
        <v>16420</v>
      </c>
      <c r="M54" s="4">
        <v>16420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44973</v>
      </c>
      <c r="S54" s="6">
        <v>44981</v>
      </c>
      <c r="T54" s="4" t="s">
        <v>34</v>
      </c>
      <c r="U54" s="4">
        <v>16420</v>
      </c>
      <c r="V54" s="4">
        <v>0</v>
      </c>
      <c r="W54" s="4">
        <v>0</v>
      </c>
      <c r="X54" s="4" t="s">
        <v>312</v>
      </c>
      <c r="Y54" s="4" t="s">
        <v>35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44973</v>
      </c>
      <c r="G55" s="6">
        <v>44978</v>
      </c>
      <c r="H55" s="4">
        <v>1</v>
      </c>
      <c r="I55" s="4">
        <v>5</v>
      </c>
      <c r="J55" s="4">
        <v>5</v>
      </c>
      <c r="K55" s="4" t="s">
        <v>30</v>
      </c>
      <c r="L55" s="4">
        <v>2400</v>
      </c>
      <c r="M55" s="4">
        <v>2400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44973</v>
      </c>
      <c r="S55" s="6">
        <v>44981</v>
      </c>
      <c r="T55" s="4" t="s">
        <v>34</v>
      </c>
      <c r="U55" s="4">
        <v>2400</v>
      </c>
      <c r="V55" s="4">
        <v>0</v>
      </c>
      <c r="W55" s="4">
        <v>0</v>
      </c>
      <c r="X55" s="4" t="s">
        <v>317</v>
      </c>
      <c r="Y55" s="4" t="s">
        <v>35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320</v>
      </c>
      <c r="F56" s="6">
        <v>44977</v>
      </c>
      <c r="G56" s="6">
        <v>44978</v>
      </c>
      <c r="H56" s="4">
        <v>1</v>
      </c>
      <c r="I56" s="4">
        <v>1</v>
      </c>
      <c r="J56" s="4">
        <v>1</v>
      </c>
      <c r="K56" s="4" t="s">
        <v>30</v>
      </c>
      <c r="L56" s="4">
        <v>4809</v>
      </c>
      <c r="M56" s="4">
        <v>4809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44973</v>
      </c>
      <c r="S56" s="6">
        <v>44981</v>
      </c>
      <c r="T56" s="4" t="s">
        <v>34</v>
      </c>
      <c r="U56" s="4">
        <v>4809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326</v>
      </c>
      <c r="F57" s="6">
        <v>44976</v>
      </c>
      <c r="G57" s="6">
        <v>44978</v>
      </c>
      <c r="H57" s="4">
        <v>1</v>
      </c>
      <c r="I57" s="4">
        <v>2</v>
      </c>
      <c r="J57" s="4">
        <v>2</v>
      </c>
      <c r="K57" s="4" t="s">
        <v>30</v>
      </c>
      <c r="L57" s="4">
        <v>1860</v>
      </c>
      <c r="M57" s="4">
        <v>1860</v>
      </c>
      <c r="N57" s="4" t="s">
        <v>327</v>
      </c>
      <c r="O57" s="4" t="s">
        <v>32</v>
      </c>
      <c r="P57" s="4" t="s">
        <v>33</v>
      </c>
      <c r="Q57" s="4">
        <v>0</v>
      </c>
      <c r="R57" s="7">
        <v>44974</v>
      </c>
      <c r="S57" s="6">
        <v>44981</v>
      </c>
      <c r="T57" s="4" t="s">
        <v>34</v>
      </c>
      <c r="U57" s="4">
        <v>1860</v>
      </c>
      <c r="V57" s="4">
        <v>0</v>
      </c>
      <c r="W57" s="4">
        <v>0</v>
      </c>
      <c r="X57" s="4" t="s">
        <v>328</v>
      </c>
      <c r="Y57" s="4" t="s">
        <v>329</v>
      </c>
    </row>
    <row r="58" s="4" customFormat="1" spans="1:25">
      <c r="A58" s="4" t="s">
        <v>330</v>
      </c>
      <c r="B58" s="4" t="s">
        <v>26</v>
      </c>
      <c r="C58" s="4" t="s">
        <v>27</v>
      </c>
      <c r="D58" s="4" t="s">
        <v>331</v>
      </c>
      <c r="E58" s="4" t="s">
        <v>156</v>
      </c>
      <c r="F58" s="6">
        <v>44977</v>
      </c>
      <c r="G58" s="6">
        <v>44978</v>
      </c>
      <c r="H58" s="4">
        <v>1</v>
      </c>
      <c r="I58" s="4">
        <v>1</v>
      </c>
      <c r="J58" s="4">
        <v>1</v>
      </c>
      <c r="K58" s="4" t="s">
        <v>30</v>
      </c>
      <c r="L58" s="4">
        <v>322</v>
      </c>
      <c r="M58" s="4">
        <v>322</v>
      </c>
      <c r="N58" s="4" t="s">
        <v>332</v>
      </c>
      <c r="O58" s="4" t="s">
        <v>32</v>
      </c>
      <c r="P58" s="4" t="s">
        <v>33</v>
      </c>
      <c r="Q58" s="4">
        <v>0</v>
      </c>
      <c r="R58" s="7">
        <v>44974</v>
      </c>
      <c r="S58" s="6">
        <v>44981</v>
      </c>
      <c r="T58" s="4" t="s">
        <v>34</v>
      </c>
      <c r="U58" s="4">
        <v>322</v>
      </c>
      <c r="V58" s="4">
        <v>0</v>
      </c>
      <c r="W58" s="4">
        <v>0</v>
      </c>
      <c r="X58" s="4" t="s">
        <v>333</v>
      </c>
      <c r="Y58" s="4" t="s">
        <v>334</v>
      </c>
    </row>
    <row r="59" s="4" customFormat="1" spans="1:25">
      <c r="A59" s="4" t="s">
        <v>335</v>
      </c>
      <c r="B59" s="4" t="s">
        <v>26</v>
      </c>
      <c r="C59" s="4" t="s">
        <v>27</v>
      </c>
      <c r="D59" s="4" t="s">
        <v>336</v>
      </c>
      <c r="E59" s="4" t="s">
        <v>337</v>
      </c>
      <c r="F59" s="6">
        <v>44977</v>
      </c>
      <c r="G59" s="6">
        <v>44978</v>
      </c>
      <c r="H59" s="4">
        <v>1</v>
      </c>
      <c r="I59" s="4">
        <v>1</v>
      </c>
      <c r="J59" s="4">
        <v>1</v>
      </c>
      <c r="K59" s="4" t="s">
        <v>30</v>
      </c>
      <c r="L59" s="4">
        <v>842</v>
      </c>
      <c r="M59" s="4">
        <v>842</v>
      </c>
      <c r="N59" s="4" t="s">
        <v>338</v>
      </c>
      <c r="O59" s="4" t="s">
        <v>32</v>
      </c>
      <c r="P59" s="4" t="s">
        <v>33</v>
      </c>
      <c r="Q59" s="4">
        <v>0</v>
      </c>
      <c r="R59" s="7">
        <v>44974</v>
      </c>
      <c r="S59" s="6">
        <v>44981</v>
      </c>
      <c r="T59" s="4" t="s">
        <v>34</v>
      </c>
      <c r="U59" s="4">
        <v>842</v>
      </c>
      <c r="V59" s="4">
        <v>0</v>
      </c>
      <c r="W59" s="4">
        <v>0</v>
      </c>
      <c r="X59" s="4" t="s">
        <v>339</v>
      </c>
      <c r="Y59" s="4" t="s">
        <v>35</v>
      </c>
    </row>
    <row r="60" s="4" customFormat="1" spans="1:25">
      <c r="A60" s="4" t="s">
        <v>340</v>
      </c>
      <c r="B60" s="4" t="s">
        <v>26</v>
      </c>
      <c r="C60" s="4" t="s">
        <v>27</v>
      </c>
      <c r="D60" s="4" t="s">
        <v>341</v>
      </c>
      <c r="E60" s="4" t="s">
        <v>342</v>
      </c>
      <c r="F60" s="6">
        <v>44977</v>
      </c>
      <c r="G60" s="6">
        <v>44978</v>
      </c>
      <c r="H60" s="4">
        <v>1</v>
      </c>
      <c r="I60" s="4">
        <v>1</v>
      </c>
      <c r="J60" s="4">
        <v>1</v>
      </c>
      <c r="K60" s="4" t="s">
        <v>30</v>
      </c>
      <c r="L60" s="4">
        <v>531</v>
      </c>
      <c r="M60" s="4">
        <v>531</v>
      </c>
      <c r="N60" s="4" t="s">
        <v>343</v>
      </c>
      <c r="O60" s="4" t="s">
        <v>32</v>
      </c>
      <c r="P60" s="4" t="s">
        <v>33</v>
      </c>
      <c r="Q60" s="4">
        <v>0</v>
      </c>
      <c r="R60" s="7">
        <v>44974</v>
      </c>
      <c r="S60" s="6">
        <v>44981</v>
      </c>
      <c r="T60" s="4" t="s">
        <v>34</v>
      </c>
      <c r="U60" s="4">
        <v>531</v>
      </c>
      <c r="V60" s="4">
        <v>0</v>
      </c>
      <c r="W60" s="4">
        <v>0</v>
      </c>
      <c r="X60" s="4" t="s">
        <v>344</v>
      </c>
      <c r="Y60" s="4" t="s">
        <v>35</v>
      </c>
    </row>
    <row r="61" s="4" customFormat="1" spans="1:25">
      <c r="A61" s="4" t="s">
        <v>345</v>
      </c>
      <c r="B61" s="4" t="s">
        <v>26</v>
      </c>
      <c r="C61" s="4" t="s">
        <v>27</v>
      </c>
      <c r="D61" s="4" t="s">
        <v>346</v>
      </c>
      <c r="E61" s="4" t="s">
        <v>253</v>
      </c>
      <c r="F61" s="6">
        <v>44976</v>
      </c>
      <c r="G61" s="6">
        <v>44978</v>
      </c>
      <c r="H61" s="4">
        <v>1</v>
      </c>
      <c r="I61" s="4">
        <v>2</v>
      </c>
      <c r="J61" s="4">
        <v>2</v>
      </c>
      <c r="K61" s="4" t="s">
        <v>30</v>
      </c>
      <c r="L61" s="4">
        <v>742</v>
      </c>
      <c r="M61" s="4">
        <v>742</v>
      </c>
      <c r="N61" s="4" t="s">
        <v>347</v>
      </c>
      <c r="O61" s="4" t="s">
        <v>32</v>
      </c>
      <c r="P61" s="4" t="s">
        <v>33</v>
      </c>
      <c r="Q61" s="4">
        <v>0</v>
      </c>
      <c r="R61" s="7">
        <v>44974</v>
      </c>
      <c r="S61" s="6">
        <v>44981</v>
      </c>
      <c r="T61" s="4" t="s">
        <v>34</v>
      </c>
      <c r="U61" s="4">
        <v>742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348</v>
      </c>
      <c r="B62" s="4" t="s">
        <v>26</v>
      </c>
      <c r="C62" s="4" t="s">
        <v>27</v>
      </c>
      <c r="D62" s="4" t="s">
        <v>349</v>
      </c>
      <c r="E62" s="4" t="s">
        <v>350</v>
      </c>
      <c r="F62" s="6">
        <v>44977</v>
      </c>
      <c r="G62" s="6">
        <v>44978</v>
      </c>
      <c r="H62" s="4">
        <v>1</v>
      </c>
      <c r="I62" s="4">
        <v>1</v>
      </c>
      <c r="J62" s="4">
        <v>1</v>
      </c>
      <c r="K62" s="4" t="s">
        <v>30</v>
      </c>
      <c r="L62" s="4">
        <v>1042</v>
      </c>
      <c r="M62" s="4">
        <v>1042</v>
      </c>
      <c r="N62" s="4" t="s">
        <v>351</v>
      </c>
      <c r="O62" s="4" t="s">
        <v>32</v>
      </c>
      <c r="P62" s="4" t="s">
        <v>33</v>
      </c>
      <c r="Q62" s="4">
        <v>0</v>
      </c>
      <c r="R62" s="7">
        <v>44974</v>
      </c>
      <c r="S62" s="6">
        <v>44981</v>
      </c>
      <c r="T62" s="4" t="s">
        <v>34</v>
      </c>
      <c r="U62" s="4">
        <v>1042</v>
      </c>
      <c r="V62" s="4">
        <v>0</v>
      </c>
      <c r="W62" s="4">
        <v>0</v>
      </c>
      <c r="X62" s="4" t="s">
        <v>352</v>
      </c>
      <c r="Y62" s="4" t="s">
        <v>353</v>
      </c>
    </row>
    <row r="63" s="4" customFormat="1" spans="1:25">
      <c r="A63" s="4" t="s">
        <v>354</v>
      </c>
      <c r="B63" s="4" t="s">
        <v>26</v>
      </c>
      <c r="C63" s="4" t="s">
        <v>27</v>
      </c>
      <c r="D63" s="4" t="s">
        <v>355</v>
      </c>
      <c r="E63" s="4" t="s">
        <v>253</v>
      </c>
      <c r="F63" s="6">
        <v>44974</v>
      </c>
      <c r="G63" s="6">
        <v>44978</v>
      </c>
      <c r="H63" s="4">
        <v>1</v>
      </c>
      <c r="I63" s="4">
        <v>4</v>
      </c>
      <c r="J63" s="4">
        <v>4</v>
      </c>
      <c r="K63" s="4" t="s">
        <v>30</v>
      </c>
      <c r="L63" s="4">
        <v>3136</v>
      </c>
      <c r="M63" s="4">
        <v>3136</v>
      </c>
      <c r="N63" s="4" t="s">
        <v>356</v>
      </c>
      <c r="O63" s="4" t="s">
        <v>32</v>
      </c>
      <c r="P63" s="4" t="s">
        <v>33</v>
      </c>
      <c r="Q63" s="4">
        <v>0</v>
      </c>
      <c r="R63" s="7">
        <v>44974</v>
      </c>
      <c r="S63" s="6">
        <v>44981</v>
      </c>
      <c r="T63" s="4" t="s">
        <v>34</v>
      </c>
      <c r="U63" s="4">
        <v>3136</v>
      </c>
      <c r="V63" s="4">
        <v>0</v>
      </c>
      <c r="W63" s="4">
        <v>0</v>
      </c>
      <c r="X63" s="4" t="s">
        <v>357</v>
      </c>
      <c r="Y63" s="4" t="s">
        <v>35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360</v>
      </c>
      <c r="F64" s="6">
        <v>44977</v>
      </c>
      <c r="G64" s="6">
        <v>44978</v>
      </c>
      <c r="H64" s="4">
        <v>1</v>
      </c>
      <c r="I64" s="4">
        <v>1</v>
      </c>
      <c r="J64" s="4">
        <v>1</v>
      </c>
      <c r="K64" s="4" t="s">
        <v>30</v>
      </c>
      <c r="L64" s="4">
        <v>246</v>
      </c>
      <c r="M64" s="4">
        <v>246</v>
      </c>
      <c r="N64" s="4" t="s">
        <v>361</v>
      </c>
      <c r="O64" s="4" t="s">
        <v>32</v>
      </c>
      <c r="P64" s="4" t="s">
        <v>33</v>
      </c>
      <c r="Q64" s="4">
        <v>0</v>
      </c>
      <c r="R64" s="7">
        <v>44974</v>
      </c>
      <c r="S64" s="6">
        <v>44981</v>
      </c>
      <c r="T64" s="4" t="s">
        <v>34</v>
      </c>
      <c r="U64" s="4">
        <v>246</v>
      </c>
      <c r="V64" s="4">
        <v>0</v>
      </c>
      <c r="W64" s="4">
        <v>0</v>
      </c>
      <c r="X64" s="4" t="s">
        <v>35</v>
      </c>
      <c r="Y64" s="4" t="s">
        <v>362</v>
      </c>
    </row>
    <row r="65" s="4" customFormat="1" spans="1:25">
      <c r="A65" s="4" t="s">
        <v>363</v>
      </c>
      <c r="B65" s="4" t="s">
        <v>26</v>
      </c>
      <c r="C65" s="4" t="s">
        <v>27</v>
      </c>
      <c r="D65" s="4" t="s">
        <v>359</v>
      </c>
      <c r="E65" s="4" t="s">
        <v>360</v>
      </c>
      <c r="F65" s="6">
        <v>44977</v>
      </c>
      <c r="G65" s="6">
        <v>44978</v>
      </c>
      <c r="H65" s="4">
        <v>1</v>
      </c>
      <c r="I65" s="4">
        <v>1</v>
      </c>
      <c r="J65" s="4">
        <v>1</v>
      </c>
      <c r="K65" s="4" t="s">
        <v>30</v>
      </c>
      <c r="L65" s="4">
        <v>246</v>
      </c>
      <c r="M65" s="4">
        <v>246</v>
      </c>
      <c r="N65" s="4" t="s">
        <v>364</v>
      </c>
      <c r="O65" s="4" t="s">
        <v>32</v>
      </c>
      <c r="P65" s="4" t="s">
        <v>33</v>
      </c>
      <c r="Q65" s="4">
        <v>0</v>
      </c>
      <c r="R65" s="7">
        <v>44974</v>
      </c>
      <c r="S65" s="6">
        <v>44981</v>
      </c>
      <c r="T65" s="4" t="s">
        <v>34</v>
      </c>
      <c r="U65" s="4">
        <v>246</v>
      </c>
      <c r="V65" s="4">
        <v>0</v>
      </c>
      <c r="W65" s="4">
        <v>0</v>
      </c>
      <c r="X65" s="4" t="s">
        <v>365</v>
      </c>
      <c r="Y65" s="4" t="s">
        <v>366</v>
      </c>
    </row>
    <row r="66" s="4" customFormat="1" spans="1:25">
      <c r="A66" s="4" t="s">
        <v>367</v>
      </c>
      <c r="B66" s="4" t="s">
        <v>26</v>
      </c>
      <c r="C66" s="4" t="s">
        <v>27</v>
      </c>
      <c r="D66" s="4" t="s">
        <v>368</v>
      </c>
      <c r="E66" s="4" t="s">
        <v>248</v>
      </c>
      <c r="F66" s="6">
        <v>44975</v>
      </c>
      <c r="G66" s="6">
        <v>44978</v>
      </c>
      <c r="H66" s="4">
        <v>1</v>
      </c>
      <c r="I66" s="4">
        <v>3</v>
      </c>
      <c r="J66" s="4">
        <v>3</v>
      </c>
      <c r="K66" s="4" t="s">
        <v>30</v>
      </c>
      <c r="L66" s="4">
        <v>1215</v>
      </c>
      <c r="M66" s="4">
        <v>1215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44974</v>
      </c>
      <c r="S66" s="6">
        <v>44981</v>
      </c>
      <c r="T66" s="4" t="s">
        <v>34</v>
      </c>
      <c r="U66" s="4">
        <v>1215</v>
      </c>
      <c r="V66" s="4">
        <v>0</v>
      </c>
      <c r="W66" s="4">
        <v>0</v>
      </c>
      <c r="X66" s="4" t="s">
        <v>370</v>
      </c>
      <c r="Y66" s="4" t="s">
        <v>35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248</v>
      </c>
      <c r="F67" s="6">
        <v>44977</v>
      </c>
      <c r="G67" s="6">
        <v>44978</v>
      </c>
      <c r="H67" s="4">
        <v>1</v>
      </c>
      <c r="I67" s="4">
        <v>1</v>
      </c>
      <c r="J67" s="4">
        <v>1</v>
      </c>
      <c r="K67" s="4" t="s">
        <v>30</v>
      </c>
      <c r="L67" s="4">
        <v>1995</v>
      </c>
      <c r="M67" s="4">
        <v>1995</v>
      </c>
      <c r="N67" s="4" t="s">
        <v>373</v>
      </c>
      <c r="O67" s="4" t="s">
        <v>32</v>
      </c>
      <c r="P67" s="4" t="s">
        <v>33</v>
      </c>
      <c r="Q67" s="4">
        <v>0</v>
      </c>
      <c r="R67" s="7">
        <v>44975</v>
      </c>
      <c r="S67" s="6">
        <v>44981</v>
      </c>
      <c r="T67" s="4" t="s">
        <v>34</v>
      </c>
      <c r="U67" s="4">
        <v>1995</v>
      </c>
      <c r="V67" s="4">
        <v>0</v>
      </c>
      <c r="W67" s="4">
        <v>0</v>
      </c>
      <c r="X67" s="4" t="s">
        <v>374</v>
      </c>
      <c r="Y67" s="4" t="s">
        <v>375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377</v>
      </c>
      <c r="E68" s="4" t="s">
        <v>275</v>
      </c>
      <c r="F68" s="6">
        <v>44976</v>
      </c>
      <c r="G68" s="6">
        <v>44978</v>
      </c>
      <c r="H68" s="4">
        <v>1</v>
      </c>
      <c r="I68" s="4">
        <v>2</v>
      </c>
      <c r="J68" s="4">
        <v>2</v>
      </c>
      <c r="K68" s="4" t="s">
        <v>30</v>
      </c>
      <c r="L68" s="4">
        <v>1156</v>
      </c>
      <c r="M68" s="4">
        <v>1156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44975</v>
      </c>
      <c r="S68" s="6">
        <v>44981</v>
      </c>
      <c r="T68" s="4" t="s">
        <v>34</v>
      </c>
      <c r="U68" s="4">
        <v>1156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382</v>
      </c>
      <c r="E69" s="4" t="s">
        <v>383</v>
      </c>
      <c r="F69" s="6">
        <v>44977</v>
      </c>
      <c r="G69" s="6">
        <v>44978</v>
      </c>
      <c r="H69" s="4">
        <v>1</v>
      </c>
      <c r="I69" s="4">
        <v>1</v>
      </c>
      <c r="J69" s="4">
        <v>1</v>
      </c>
      <c r="K69" s="4" t="s">
        <v>30</v>
      </c>
      <c r="L69" s="4">
        <v>486</v>
      </c>
      <c r="M69" s="4">
        <v>486</v>
      </c>
      <c r="N69" s="4" t="s">
        <v>384</v>
      </c>
      <c r="O69" s="4" t="s">
        <v>32</v>
      </c>
      <c r="P69" s="4" t="s">
        <v>33</v>
      </c>
      <c r="Q69" s="4">
        <v>0</v>
      </c>
      <c r="R69" s="7">
        <v>44975</v>
      </c>
      <c r="S69" s="6">
        <v>44981</v>
      </c>
      <c r="T69" s="4" t="s">
        <v>34</v>
      </c>
      <c r="U69" s="4">
        <v>486</v>
      </c>
      <c r="V69" s="4">
        <v>0</v>
      </c>
      <c r="W69" s="4">
        <v>0</v>
      </c>
      <c r="X69" s="4" t="s">
        <v>385</v>
      </c>
      <c r="Y69" s="4" t="s">
        <v>386</v>
      </c>
    </row>
    <row r="70" s="4" customFormat="1" spans="1:25">
      <c r="A70" s="4" t="s">
        <v>387</v>
      </c>
      <c r="B70" s="4" t="s">
        <v>26</v>
      </c>
      <c r="C70" s="4" t="s">
        <v>27</v>
      </c>
      <c r="D70" s="4" t="s">
        <v>388</v>
      </c>
      <c r="E70" s="4" t="s">
        <v>389</v>
      </c>
      <c r="F70" s="6">
        <v>44976</v>
      </c>
      <c r="G70" s="6">
        <v>44978</v>
      </c>
      <c r="H70" s="4">
        <v>1</v>
      </c>
      <c r="I70" s="4">
        <v>2</v>
      </c>
      <c r="J70" s="4">
        <v>2</v>
      </c>
      <c r="K70" s="4" t="s">
        <v>30</v>
      </c>
      <c r="L70" s="4">
        <v>654</v>
      </c>
      <c r="M70" s="4">
        <v>654</v>
      </c>
      <c r="N70" s="4" t="s">
        <v>390</v>
      </c>
      <c r="O70" s="4" t="s">
        <v>32</v>
      </c>
      <c r="P70" s="4" t="s">
        <v>33</v>
      </c>
      <c r="Q70" s="4">
        <v>0</v>
      </c>
      <c r="R70" s="7">
        <v>44975</v>
      </c>
      <c r="S70" s="6">
        <v>44981</v>
      </c>
      <c r="T70" s="4" t="s">
        <v>34</v>
      </c>
      <c r="U70" s="4">
        <v>654</v>
      </c>
      <c r="V70" s="4">
        <v>0</v>
      </c>
      <c r="W70" s="4">
        <v>0</v>
      </c>
      <c r="X70" s="4" t="s">
        <v>391</v>
      </c>
      <c r="Y70" s="4" t="s">
        <v>392</v>
      </c>
    </row>
    <row r="71" s="4" customFormat="1" spans="1:25">
      <c r="A71" s="4" t="s">
        <v>393</v>
      </c>
      <c r="B71" s="4" t="s">
        <v>26</v>
      </c>
      <c r="C71" s="4" t="s">
        <v>27</v>
      </c>
      <c r="D71" s="4" t="s">
        <v>280</v>
      </c>
      <c r="E71" s="4" t="s">
        <v>281</v>
      </c>
      <c r="F71" s="6">
        <v>44976</v>
      </c>
      <c r="G71" s="6">
        <v>44978</v>
      </c>
      <c r="H71" s="4">
        <v>1</v>
      </c>
      <c r="I71" s="4">
        <v>2</v>
      </c>
      <c r="J71" s="4">
        <v>2</v>
      </c>
      <c r="K71" s="4" t="s">
        <v>30</v>
      </c>
      <c r="L71" s="4">
        <v>1550</v>
      </c>
      <c r="M71" s="4">
        <v>1550</v>
      </c>
      <c r="N71" s="4" t="s">
        <v>394</v>
      </c>
      <c r="O71" s="4" t="s">
        <v>32</v>
      </c>
      <c r="P71" s="4" t="s">
        <v>33</v>
      </c>
      <c r="Q71" s="4">
        <v>0</v>
      </c>
      <c r="R71" s="7">
        <v>44975</v>
      </c>
      <c r="S71" s="6">
        <v>44981</v>
      </c>
      <c r="T71" s="4" t="s">
        <v>34</v>
      </c>
      <c r="U71" s="4">
        <v>1550</v>
      </c>
      <c r="V71" s="4">
        <v>0</v>
      </c>
      <c r="W71" s="4">
        <v>0</v>
      </c>
      <c r="X71" s="4" t="s">
        <v>395</v>
      </c>
      <c r="Y71" s="4" t="s">
        <v>396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398</v>
      </c>
      <c r="E72" s="4" t="s">
        <v>275</v>
      </c>
      <c r="F72" s="6">
        <v>44975</v>
      </c>
      <c r="G72" s="6">
        <v>44978</v>
      </c>
      <c r="H72" s="4">
        <v>1</v>
      </c>
      <c r="I72" s="4">
        <v>3</v>
      </c>
      <c r="J72" s="4">
        <v>3</v>
      </c>
      <c r="K72" s="4" t="s">
        <v>30</v>
      </c>
      <c r="L72" s="4">
        <v>2688</v>
      </c>
      <c r="M72" s="4">
        <v>2688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44975</v>
      </c>
      <c r="S72" s="6">
        <v>44981</v>
      </c>
      <c r="T72" s="4" t="s">
        <v>34</v>
      </c>
      <c r="U72" s="4">
        <v>2688</v>
      </c>
      <c r="V72" s="4">
        <v>0</v>
      </c>
      <c r="W72" s="4">
        <v>0</v>
      </c>
      <c r="X72" s="4" t="s">
        <v>400</v>
      </c>
      <c r="Y72" s="4" t="s">
        <v>401</v>
      </c>
    </row>
    <row r="73" s="4" customFormat="1" spans="1:25">
      <c r="A73" s="4" t="s">
        <v>402</v>
      </c>
      <c r="B73" s="4" t="s">
        <v>26</v>
      </c>
      <c r="C73" s="4" t="s">
        <v>27</v>
      </c>
      <c r="D73" s="4" t="s">
        <v>403</v>
      </c>
      <c r="E73" s="4" t="s">
        <v>404</v>
      </c>
      <c r="F73" s="6">
        <v>44975</v>
      </c>
      <c r="G73" s="6">
        <v>44978</v>
      </c>
      <c r="H73" s="4">
        <v>2</v>
      </c>
      <c r="I73" s="4">
        <v>3</v>
      </c>
      <c r="J73" s="4">
        <v>6</v>
      </c>
      <c r="K73" s="4" t="s">
        <v>30</v>
      </c>
      <c r="L73" s="4">
        <v>5280</v>
      </c>
      <c r="M73" s="4">
        <v>5280</v>
      </c>
      <c r="N73" s="4" t="s">
        <v>405</v>
      </c>
      <c r="O73" s="4" t="s">
        <v>32</v>
      </c>
      <c r="P73" s="4" t="s">
        <v>33</v>
      </c>
      <c r="Q73" s="4">
        <v>0</v>
      </c>
      <c r="R73" s="7">
        <v>44975</v>
      </c>
      <c r="S73" s="6">
        <v>44981</v>
      </c>
      <c r="T73" s="4" t="s">
        <v>34</v>
      </c>
      <c r="U73" s="4">
        <v>5280</v>
      </c>
      <c r="V73" s="4">
        <v>0</v>
      </c>
      <c r="W73" s="4">
        <v>0</v>
      </c>
      <c r="X73" s="4" t="s">
        <v>406</v>
      </c>
      <c r="Y73" s="4" t="s">
        <v>407</v>
      </c>
    </row>
    <row r="74" s="4" customFormat="1" spans="1:25">
      <c r="A74" s="4" t="s">
        <v>408</v>
      </c>
      <c r="B74" s="4" t="s">
        <v>26</v>
      </c>
      <c r="C74" s="4" t="s">
        <v>27</v>
      </c>
      <c r="D74" s="4" t="s">
        <v>409</v>
      </c>
      <c r="E74" s="4" t="s">
        <v>410</v>
      </c>
      <c r="F74" s="6">
        <v>44976</v>
      </c>
      <c r="G74" s="6">
        <v>44978</v>
      </c>
      <c r="H74" s="4">
        <v>1</v>
      </c>
      <c r="I74" s="4">
        <v>2</v>
      </c>
      <c r="J74" s="4">
        <v>2</v>
      </c>
      <c r="K74" s="4" t="s">
        <v>30</v>
      </c>
      <c r="L74" s="4">
        <v>2226</v>
      </c>
      <c r="M74" s="4">
        <v>2226</v>
      </c>
      <c r="N74" s="4" t="s">
        <v>411</v>
      </c>
      <c r="O74" s="4" t="s">
        <v>32</v>
      </c>
      <c r="P74" s="4" t="s">
        <v>33</v>
      </c>
      <c r="Q74" s="4">
        <v>0</v>
      </c>
      <c r="R74" s="7">
        <v>44975</v>
      </c>
      <c r="S74" s="6">
        <v>44981</v>
      </c>
      <c r="T74" s="4" t="s">
        <v>34</v>
      </c>
      <c r="U74" s="4">
        <v>2226</v>
      </c>
      <c r="V74" s="4">
        <v>0</v>
      </c>
      <c r="W74" s="4">
        <v>0</v>
      </c>
      <c r="X74" s="4" t="s">
        <v>412</v>
      </c>
      <c r="Y74" s="4" t="s">
        <v>35</v>
      </c>
    </row>
    <row r="75" s="4" customFormat="1" spans="1:26">
      <c r="A75" s="4" t="s">
        <v>413</v>
      </c>
      <c r="B75" s="4" t="s">
        <v>26</v>
      </c>
      <c r="C75" s="4" t="s">
        <v>27</v>
      </c>
      <c r="D75" s="4" t="s">
        <v>414</v>
      </c>
      <c r="E75" s="4" t="s">
        <v>415</v>
      </c>
      <c r="F75" s="6">
        <v>44976</v>
      </c>
      <c r="G75" s="6">
        <v>44978</v>
      </c>
      <c r="H75" s="4">
        <v>2</v>
      </c>
      <c r="I75" s="4">
        <v>2</v>
      </c>
      <c r="J75" s="4">
        <v>4</v>
      </c>
      <c r="K75" s="4" t="s">
        <v>30</v>
      </c>
      <c r="L75" s="4">
        <v>2648</v>
      </c>
      <c r="M75" s="4">
        <v>2648</v>
      </c>
      <c r="N75" s="4" t="s">
        <v>416</v>
      </c>
      <c r="O75" s="4" t="s">
        <v>32</v>
      </c>
      <c r="P75" s="4" t="s">
        <v>33</v>
      </c>
      <c r="Q75" s="4">
        <v>0</v>
      </c>
      <c r="R75" s="7">
        <v>44975</v>
      </c>
      <c r="S75" s="6">
        <v>44981</v>
      </c>
      <c r="T75" s="4" t="s">
        <v>34</v>
      </c>
      <c r="U75" s="4">
        <v>2648</v>
      </c>
      <c r="V75" s="4">
        <v>0</v>
      </c>
      <c r="W75" s="4">
        <v>0</v>
      </c>
      <c r="X75" s="4" t="s">
        <v>417</v>
      </c>
      <c r="Y75" s="4">
        <v>39707554</v>
      </c>
      <c r="Z75" s="4" t="s">
        <v>418</v>
      </c>
    </row>
    <row r="76" s="4" customFormat="1" spans="1:25">
      <c r="A76" s="4" t="s">
        <v>419</v>
      </c>
      <c r="B76" s="4" t="s">
        <v>26</v>
      </c>
      <c r="C76" s="4" t="s">
        <v>27</v>
      </c>
      <c r="D76" s="4" t="s">
        <v>420</v>
      </c>
      <c r="E76" s="4" t="s">
        <v>421</v>
      </c>
      <c r="F76" s="6">
        <v>44976</v>
      </c>
      <c r="G76" s="6">
        <v>44978</v>
      </c>
      <c r="H76" s="4">
        <v>1</v>
      </c>
      <c r="I76" s="4">
        <v>2</v>
      </c>
      <c r="J76" s="4">
        <v>2</v>
      </c>
      <c r="K76" s="4" t="s">
        <v>30</v>
      </c>
      <c r="L76" s="4">
        <v>480</v>
      </c>
      <c r="M76" s="4">
        <v>480</v>
      </c>
      <c r="N76" s="4" t="s">
        <v>422</v>
      </c>
      <c r="O76" s="4" t="s">
        <v>32</v>
      </c>
      <c r="P76" s="4" t="s">
        <v>33</v>
      </c>
      <c r="Q76" s="4">
        <v>0</v>
      </c>
      <c r="R76" s="7">
        <v>44975</v>
      </c>
      <c r="S76" s="6">
        <v>44981</v>
      </c>
      <c r="T76" s="4" t="s">
        <v>34</v>
      </c>
      <c r="U76" s="4">
        <v>480</v>
      </c>
      <c r="V76" s="4">
        <v>0</v>
      </c>
      <c r="W76" s="4">
        <v>0</v>
      </c>
      <c r="X76" s="4" t="s">
        <v>423</v>
      </c>
      <c r="Y76" s="4" t="s">
        <v>35</v>
      </c>
    </row>
    <row r="77" s="4" customFormat="1" spans="1:25">
      <c r="A77" s="4" t="s">
        <v>424</v>
      </c>
      <c r="B77" s="4" t="s">
        <v>26</v>
      </c>
      <c r="C77" s="4" t="s">
        <v>27</v>
      </c>
      <c r="D77" s="4" t="s">
        <v>309</v>
      </c>
      <c r="E77" s="4" t="s">
        <v>310</v>
      </c>
      <c r="F77" s="6">
        <v>44977</v>
      </c>
      <c r="G77" s="6">
        <v>44978</v>
      </c>
      <c r="H77" s="4">
        <v>1</v>
      </c>
      <c r="I77" s="4">
        <v>1</v>
      </c>
      <c r="J77" s="4">
        <v>1</v>
      </c>
      <c r="K77" s="4" t="s">
        <v>30</v>
      </c>
      <c r="L77" s="4">
        <v>4001</v>
      </c>
      <c r="M77" s="4">
        <v>4001</v>
      </c>
      <c r="N77" s="4" t="s">
        <v>425</v>
      </c>
      <c r="O77" s="4" t="s">
        <v>32</v>
      </c>
      <c r="P77" s="4" t="s">
        <v>33</v>
      </c>
      <c r="Q77" s="4">
        <v>0</v>
      </c>
      <c r="R77" s="7">
        <v>44975</v>
      </c>
      <c r="S77" s="6">
        <v>44981</v>
      </c>
      <c r="T77" s="4" t="s">
        <v>34</v>
      </c>
      <c r="U77" s="4">
        <v>4001</v>
      </c>
      <c r="V77" s="4">
        <v>0</v>
      </c>
      <c r="W77" s="4">
        <v>0</v>
      </c>
      <c r="X77" s="4" t="s">
        <v>426</v>
      </c>
      <c r="Y77" s="4" t="s">
        <v>35</v>
      </c>
    </row>
    <row r="78" s="4" customFormat="1" spans="1:25">
      <c r="A78" s="4" t="s">
        <v>427</v>
      </c>
      <c r="B78" s="4" t="s">
        <v>26</v>
      </c>
      <c r="C78" s="4" t="s">
        <v>27</v>
      </c>
      <c r="D78" s="4" t="s">
        <v>428</v>
      </c>
      <c r="E78" s="4" t="s">
        <v>156</v>
      </c>
      <c r="F78" s="6">
        <v>44975</v>
      </c>
      <c r="G78" s="6">
        <v>44978</v>
      </c>
      <c r="H78" s="4">
        <v>1</v>
      </c>
      <c r="I78" s="4">
        <v>3</v>
      </c>
      <c r="J78" s="4">
        <v>3</v>
      </c>
      <c r="K78" s="4" t="s">
        <v>30</v>
      </c>
      <c r="L78" s="4">
        <v>1242</v>
      </c>
      <c r="M78" s="4">
        <v>1242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44975</v>
      </c>
      <c r="S78" s="6">
        <v>44981</v>
      </c>
      <c r="T78" s="4" t="s">
        <v>34</v>
      </c>
      <c r="U78" s="4">
        <v>1242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432</v>
      </c>
      <c r="B79" s="4" t="s">
        <v>26</v>
      </c>
      <c r="C79" s="4" t="s">
        <v>27</v>
      </c>
      <c r="D79" s="4" t="s">
        <v>433</v>
      </c>
      <c r="E79" s="4" t="s">
        <v>434</v>
      </c>
      <c r="F79" s="6">
        <v>44976</v>
      </c>
      <c r="G79" s="6">
        <v>44978</v>
      </c>
      <c r="H79" s="4">
        <v>1</v>
      </c>
      <c r="I79" s="4">
        <v>2</v>
      </c>
      <c r="J79" s="4">
        <v>2</v>
      </c>
      <c r="K79" s="4" t="s">
        <v>30</v>
      </c>
      <c r="L79" s="4">
        <v>952</v>
      </c>
      <c r="M79" s="4">
        <v>952</v>
      </c>
      <c r="N79" s="4" t="s">
        <v>435</v>
      </c>
      <c r="O79" s="4" t="s">
        <v>32</v>
      </c>
      <c r="P79" s="4" t="s">
        <v>33</v>
      </c>
      <c r="Q79" s="4">
        <v>0</v>
      </c>
      <c r="R79" s="7">
        <v>44975</v>
      </c>
      <c r="S79" s="6">
        <v>44981</v>
      </c>
      <c r="T79" s="4" t="s">
        <v>34</v>
      </c>
      <c r="U79" s="4">
        <v>952</v>
      </c>
      <c r="V79" s="4">
        <v>0</v>
      </c>
      <c r="W79" s="4">
        <v>0</v>
      </c>
      <c r="X79" s="4" t="s">
        <v>436</v>
      </c>
      <c r="Y79" s="4" t="s">
        <v>35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433</v>
      </c>
      <c r="E80" s="4" t="s">
        <v>259</v>
      </c>
      <c r="F80" s="6">
        <v>44976</v>
      </c>
      <c r="G80" s="6">
        <v>44978</v>
      </c>
      <c r="H80" s="4">
        <v>1</v>
      </c>
      <c r="I80" s="4">
        <v>2</v>
      </c>
      <c r="J80" s="4">
        <v>2</v>
      </c>
      <c r="K80" s="4" t="s">
        <v>30</v>
      </c>
      <c r="L80" s="4">
        <v>952</v>
      </c>
      <c r="M80" s="4">
        <v>952</v>
      </c>
      <c r="N80" s="4" t="s">
        <v>438</v>
      </c>
      <c r="O80" s="4" t="s">
        <v>32</v>
      </c>
      <c r="P80" s="4" t="s">
        <v>33</v>
      </c>
      <c r="Q80" s="4">
        <v>0</v>
      </c>
      <c r="R80" s="7">
        <v>44975</v>
      </c>
      <c r="S80" s="6">
        <v>44981</v>
      </c>
      <c r="T80" s="4" t="s">
        <v>34</v>
      </c>
      <c r="U80" s="4">
        <v>952</v>
      </c>
      <c r="V80" s="4">
        <v>0</v>
      </c>
      <c r="W80" s="4">
        <v>0</v>
      </c>
      <c r="X80" s="4" t="s">
        <v>439</v>
      </c>
      <c r="Y80" s="4" t="s">
        <v>35</v>
      </c>
    </row>
    <row r="81" s="4" customFormat="1" spans="1:25">
      <c r="A81" s="4" t="s">
        <v>440</v>
      </c>
      <c r="B81" s="4" t="s">
        <v>26</v>
      </c>
      <c r="C81" s="4" t="s">
        <v>27</v>
      </c>
      <c r="D81" s="4" t="s">
        <v>441</v>
      </c>
      <c r="E81" s="4" t="s">
        <v>442</v>
      </c>
      <c r="F81" s="6">
        <v>44977</v>
      </c>
      <c r="G81" s="6">
        <v>44978</v>
      </c>
      <c r="H81" s="4">
        <v>1</v>
      </c>
      <c r="I81" s="4">
        <v>1</v>
      </c>
      <c r="J81" s="4">
        <v>1</v>
      </c>
      <c r="K81" s="4" t="s">
        <v>30</v>
      </c>
      <c r="L81" s="4">
        <v>378</v>
      </c>
      <c r="M81" s="4">
        <v>378</v>
      </c>
      <c r="N81" s="4" t="s">
        <v>443</v>
      </c>
      <c r="O81" s="4" t="s">
        <v>32</v>
      </c>
      <c r="P81" s="4" t="s">
        <v>33</v>
      </c>
      <c r="Q81" s="4">
        <v>0</v>
      </c>
      <c r="R81" s="7">
        <v>44975</v>
      </c>
      <c r="S81" s="6">
        <v>44981</v>
      </c>
      <c r="T81" s="4" t="s">
        <v>34</v>
      </c>
      <c r="U81" s="4">
        <v>378</v>
      </c>
      <c r="V81" s="4">
        <v>0</v>
      </c>
      <c r="W81" s="4">
        <v>0</v>
      </c>
      <c r="X81" s="4" t="s">
        <v>444</v>
      </c>
      <c r="Y81" s="4" t="s">
        <v>445</v>
      </c>
    </row>
    <row r="82" s="4" customFormat="1" spans="1:25">
      <c r="A82" s="4" t="s">
        <v>446</v>
      </c>
      <c r="B82" s="4" t="s">
        <v>26</v>
      </c>
      <c r="C82" s="4" t="s">
        <v>27</v>
      </c>
      <c r="D82" s="4" t="s">
        <v>447</v>
      </c>
      <c r="E82" s="4" t="s">
        <v>448</v>
      </c>
      <c r="F82" s="6">
        <v>44977</v>
      </c>
      <c r="G82" s="6">
        <v>44978</v>
      </c>
      <c r="H82" s="4">
        <v>1</v>
      </c>
      <c r="I82" s="4">
        <v>1</v>
      </c>
      <c r="J82" s="4">
        <v>1</v>
      </c>
      <c r="K82" s="4" t="s">
        <v>30</v>
      </c>
      <c r="L82" s="4">
        <v>523</v>
      </c>
      <c r="M82" s="4">
        <v>523</v>
      </c>
      <c r="N82" s="4" t="s">
        <v>449</v>
      </c>
      <c r="O82" s="4" t="s">
        <v>32</v>
      </c>
      <c r="P82" s="4" t="s">
        <v>33</v>
      </c>
      <c r="Q82" s="4">
        <v>0</v>
      </c>
      <c r="R82" s="7">
        <v>44975</v>
      </c>
      <c r="S82" s="6">
        <v>44981</v>
      </c>
      <c r="T82" s="4" t="s">
        <v>34</v>
      </c>
      <c r="U82" s="4">
        <v>523</v>
      </c>
      <c r="V82" s="4">
        <v>0</v>
      </c>
      <c r="W82" s="4">
        <v>0</v>
      </c>
      <c r="X82" s="4" t="s">
        <v>450</v>
      </c>
      <c r="Y82" s="4" t="s">
        <v>451</v>
      </c>
    </row>
    <row r="83" s="4" customFormat="1" spans="1:25">
      <c r="A83" s="4" t="s">
        <v>437</v>
      </c>
      <c r="B83" s="4" t="s">
        <v>26</v>
      </c>
      <c r="C83" s="4" t="s">
        <v>165</v>
      </c>
      <c r="D83" s="4" t="s">
        <v>433</v>
      </c>
      <c r="E83" s="4" t="s">
        <v>259</v>
      </c>
      <c r="F83" s="6">
        <v>44976</v>
      </c>
      <c r="G83" s="6">
        <v>44978</v>
      </c>
      <c r="H83" s="4">
        <v>1</v>
      </c>
      <c r="I83" s="4">
        <v>2</v>
      </c>
      <c r="J83" s="4">
        <v>2</v>
      </c>
      <c r="K83" s="4" t="s">
        <v>30</v>
      </c>
      <c r="L83" s="4">
        <v>-952</v>
      </c>
      <c r="M83" s="4">
        <v>-952</v>
      </c>
      <c r="N83" s="4" t="s">
        <v>438</v>
      </c>
      <c r="O83" s="4" t="s">
        <v>32</v>
      </c>
      <c r="P83" s="4" t="s">
        <v>33</v>
      </c>
      <c r="Q83" s="4">
        <v>0</v>
      </c>
      <c r="R83" s="7">
        <v>44975</v>
      </c>
      <c r="S83" s="6">
        <v>44981</v>
      </c>
      <c r="T83" s="4" t="s">
        <v>34</v>
      </c>
      <c r="U83" s="4">
        <v>-952</v>
      </c>
      <c r="V83" s="4">
        <v>0</v>
      </c>
      <c r="W83" s="4">
        <v>0</v>
      </c>
      <c r="X83" s="4" t="s">
        <v>439</v>
      </c>
      <c r="Y83" s="4" t="s">
        <v>35</v>
      </c>
    </row>
    <row r="84" s="4" customFormat="1" spans="1:25">
      <c r="A84" s="4" t="s">
        <v>432</v>
      </c>
      <c r="B84" s="4" t="s">
        <v>26</v>
      </c>
      <c r="C84" s="4" t="s">
        <v>165</v>
      </c>
      <c r="D84" s="4" t="s">
        <v>433</v>
      </c>
      <c r="E84" s="4" t="s">
        <v>434</v>
      </c>
      <c r="F84" s="6">
        <v>44976</v>
      </c>
      <c r="G84" s="6">
        <v>44978</v>
      </c>
      <c r="H84" s="4">
        <v>1</v>
      </c>
      <c r="I84" s="4">
        <v>2</v>
      </c>
      <c r="J84" s="4">
        <v>2</v>
      </c>
      <c r="K84" s="4" t="s">
        <v>30</v>
      </c>
      <c r="L84" s="4">
        <v>-952</v>
      </c>
      <c r="M84" s="4">
        <v>-952</v>
      </c>
      <c r="N84" s="4" t="s">
        <v>435</v>
      </c>
      <c r="O84" s="4" t="s">
        <v>32</v>
      </c>
      <c r="P84" s="4" t="s">
        <v>33</v>
      </c>
      <c r="Q84" s="4">
        <v>0</v>
      </c>
      <c r="R84" s="7">
        <v>44975</v>
      </c>
      <c r="S84" s="6">
        <v>44981</v>
      </c>
      <c r="T84" s="4" t="s">
        <v>34</v>
      </c>
      <c r="U84" s="4">
        <v>-952</v>
      </c>
      <c r="V84" s="4">
        <v>0</v>
      </c>
      <c r="W84" s="4">
        <v>0</v>
      </c>
      <c r="X84" s="4" t="s">
        <v>436</v>
      </c>
      <c r="Y84" s="4" t="s">
        <v>35</v>
      </c>
    </row>
    <row r="85" s="4" customFormat="1" spans="1:25">
      <c r="A85" s="4" t="s">
        <v>452</v>
      </c>
      <c r="B85" s="4" t="s">
        <v>26</v>
      </c>
      <c r="C85" s="4" t="s">
        <v>27</v>
      </c>
      <c r="D85" s="4" t="s">
        <v>453</v>
      </c>
      <c r="E85" s="4" t="s">
        <v>454</v>
      </c>
      <c r="F85" s="6">
        <v>44977</v>
      </c>
      <c r="G85" s="6">
        <v>44978</v>
      </c>
      <c r="H85" s="4">
        <v>1</v>
      </c>
      <c r="I85" s="4">
        <v>1</v>
      </c>
      <c r="J85" s="4">
        <v>1</v>
      </c>
      <c r="K85" s="4" t="s">
        <v>30</v>
      </c>
      <c r="L85" s="4">
        <v>585</v>
      </c>
      <c r="M85" s="4">
        <v>585</v>
      </c>
      <c r="N85" s="4" t="s">
        <v>455</v>
      </c>
      <c r="O85" s="4" t="s">
        <v>32</v>
      </c>
      <c r="P85" s="4" t="s">
        <v>33</v>
      </c>
      <c r="Q85" s="4">
        <v>0</v>
      </c>
      <c r="R85" s="7">
        <v>44976</v>
      </c>
      <c r="S85" s="6">
        <v>44981</v>
      </c>
      <c r="T85" s="4" t="s">
        <v>34</v>
      </c>
      <c r="U85" s="4">
        <v>585</v>
      </c>
      <c r="V85" s="4">
        <v>0</v>
      </c>
      <c r="W85" s="4">
        <v>0</v>
      </c>
      <c r="X85" s="4" t="s">
        <v>456</v>
      </c>
      <c r="Y85" s="4" t="s">
        <v>457</v>
      </c>
    </row>
    <row r="86" s="4" customFormat="1" spans="1:25">
      <c r="A86" s="4" t="s">
        <v>458</v>
      </c>
      <c r="B86" s="4" t="s">
        <v>26</v>
      </c>
      <c r="C86" s="4" t="s">
        <v>27</v>
      </c>
      <c r="D86" s="4" t="s">
        <v>459</v>
      </c>
      <c r="E86" s="4" t="s">
        <v>460</v>
      </c>
      <c r="F86" s="6">
        <v>44977</v>
      </c>
      <c r="G86" s="6">
        <v>44978</v>
      </c>
      <c r="H86" s="4">
        <v>1</v>
      </c>
      <c r="I86" s="4">
        <v>1</v>
      </c>
      <c r="J86" s="4">
        <v>1</v>
      </c>
      <c r="K86" s="4" t="s">
        <v>30</v>
      </c>
      <c r="L86" s="4">
        <v>803</v>
      </c>
      <c r="M86" s="4">
        <v>803</v>
      </c>
      <c r="N86" s="4" t="s">
        <v>461</v>
      </c>
      <c r="O86" s="4" t="s">
        <v>32</v>
      </c>
      <c r="P86" s="4" t="s">
        <v>33</v>
      </c>
      <c r="Q86" s="4">
        <v>0</v>
      </c>
      <c r="R86" s="7">
        <v>44976</v>
      </c>
      <c r="S86" s="6">
        <v>44981</v>
      </c>
      <c r="T86" s="4" t="s">
        <v>34</v>
      </c>
      <c r="U86" s="4">
        <v>803</v>
      </c>
      <c r="V86" s="4">
        <v>0</v>
      </c>
      <c r="W86" s="4">
        <v>0</v>
      </c>
      <c r="X86" s="4" t="s">
        <v>462</v>
      </c>
      <c r="Y86" s="4" t="s">
        <v>463</v>
      </c>
    </row>
    <row r="87" s="4" customFormat="1" spans="1:25">
      <c r="A87" s="4" t="s">
        <v>458</v>
      </c>
      <c r="B87" s="4" t="s">
        <v>26</v>
      </c>
      <c r="C87" s="4" t="s">
        <v>165</v>
      </c>
      <c r="D87" s="4" t="s">
        <v>459</v>
      </c>
      <c r="E87" s="4" t="s">
        <v>460</v>
      </c>
      <c r="F87" s="6">
        <v>44977</v>
      </c>
      <c r="G87" s="6">
        <v>44978</v>
      </c>
      <c r="H87" s="4">
        <v>1</v>
      </c>
      <c r="I87" s="4">
        <v>1</v>
      </c>
      <c r="J87" s="4">
        <v>1</v>
      </c>
      <c r="K87" s="4" t="s">
        <v>30</v>
      </c>
      <c r="L87" s="4">
        <v>-803</v>
      </c>
      <c r="M87" s="4">
        <v>-803</v>
      </c>
      <c r="N87" s="4" t="s">
        <v>461</v>
      </c>
      <c r="O87" s="4" t="s">
        <v>32</v>
      </c>
      <c r="P87" s="4" t="s">
        <v>33</v>
      </c>
      <c r="Q87" s="4">
        <v>0</v>
      </c>
      <c r="R87" s="7">
        <v>44976</v>
      </c>
      <c r="S87" s="6">
        <v>44981</v>
      </c>
      <c r="T87" s="4" t="s">
        <v>34</v>
      </c>
      <c r="U87" s="4">
        <v>-803</v>
      </c>
      <c r="V87" s="4">
        <v>0</v>
      </c>
      <c r="W87" s="4">
        <v>0</v>
      </c>
      <c r="X87" s="4" t="s">
        <v>462</v>
      </c>
      <c r="Y87" s="4" t="s">
        <v>463</v>
      </c>
    </row>
    <row r="88" s="4" customFormat="1" spans="1:25">
      <c r="A88" s="4" t="s">
        <v>464</v>
      </c>
      <c r="B88" s="4" t="s">
        <v>26</v>
      </c>
      <c r="C88" s="4" t="s">
        <v>27</v>
      </c>
      <c r="D88" s="4" t="s">
        <v>465</v>
      </c>
      <c r="E88" s="4" t="s">
        <v>466</v>
      </c>
      <c r="F88" s="6">
        <v>44976</v>
      </c>
      <c r="G88" s="6">
        <v>44978</v>
      </c>
      <c r="H88" s="4">
        <v>1</v>
      </c>
      <c r="I88" s="4">
        <v>2</v>
      </c>
      <c r="J88" s="4">
        <v>2</v>
      </c>
      <c r="K88" s="4" t="s">
        <v>30</v>
      </c>
      <c r="L88" s="4">
        <v>3314</v>
      </c>
      <c r="M88" s="4">
        <v>3314</v>
      </c>
      <c r="N88" s="4" t="s">
        <v>467</v>
      </c>
      <c r="O88" s="4" t="s">
        <v>32</v>
      </c>
      <c r="P88" s="4" t="s">
        <v>33</v>
      </c>
      <c r="Q88" s="4">
        <v>0</v>
      </c>
      <c r="R88" s="7">
        <v>44976</v>
      </c>
      <c r="S88" s="6">
        <v>44981</v>
      </c>
      <c r="T88" s="4" t="s">
        <v>34</v>
      </c>
      <c r="U88" s="4">
        <v>3314</v>
      </c>
      <c r="V88" s="4">
        <v>0</v>
      </c>
      <c r="W88" s="4">
        <v>0</v>
      </c>
      <c r="X88" s="4" t="s">
        <v>468</v>
      </c>
      <c r="Y88" s="4" t="s">
        <v>469</v>
      </c>
    </row>
    <row r="89" s="4" customFormat="1" spans="1:26">
      <c r="A89" s="4" t="s">
        <v>470</v>
      </c>
      <c r="B89" s="4" t="s">
        <v>26</v>
      </c>
      <c r="C89" s="4" t="s">
        <v>27</v>
      </c>
      <c r="D89" s="4" t="s">
        <v>471</v>
      </c>
      <c r="E89" s="4" t="s">
        <v>360</v>
      </c>
      <c r="F89" s="6">
        <v>44977</v>
      </c>
      <c r="G89" s="6">
        <v>44978</v>
      </c>
      <c r="H89" s="4">
        <v>2</v>
      </c>
      <c r="I89" s="4">
        <v>1</v>
      </c>
      <c r="J89" s="4">
        <v>2</v>
      </c>
      <c r="K89" s="4" t="s">
        <v>30</v>
      </c>
      <c r="L89" s="4">
        <v>612</v>
      </c>
      <c r="M89" s="4">
        <v>612</v>
      </c>
      <c r="N89" s="4" t="s">
        <v>472</v>
      </c>
      <c r="O89" s="4" t="s">
        <v>32</v>
      </c>
      <c r="P89" s="4" t="s">
        <v>33</v>
      </c>
      <c r="Q89" s="4">
        <v>0</v>
      </c>
      <c r="R89" s="7">
        <v>44976</v>
      </c>
      <c r="S89" s="6">
        <v>44981</v>
      </c>
      <c r="T89" s="4" t="s">
        <v>34</v>
      </c>
      <c r="U89" s="4">
        <v>612</v>
      </c>
      <c r="V89" s="4">
        <v>0</v>
      </c>
      <c r="W89" s="4">
        <v>0</v>
      </c>
      <c r="X89" s="4" t="s">
        <v>473</v>
      </c>
      <c r="Y89" s="4" t="s">
        <v>474</v>
      </c>
      <c r="Z89" s="4" t="s">
        <v>475</v>
      </c>
    </row>
    <row r="90" s="4" customFormat="1" spans="1:25">
      <c r="A90" s="4" t="s">
        <v>476</v>
      </c>
      <c r="B90" s="4" t="s">
        <v>26</v>
      </c>
      <c r="C90" s="4" t="s">
        <v>27</v>
      </c>
      <c r="D90" s="4" t="s">
        <v>242</v>
      </c>
      <c r="E90" s="4" t="s">
        <v>477</v>
      </c>
      <c r="F90" s="6">
        <v>44976</v>
      </c>
      <c r="G90" s="6">
        <v>44978</v>
      </c>
      <c r="H90" s="4">
        <v>1</v>
      </c>
      <c r="I90" s="4">
        <v>2</v>
      </c>
      <c r="J90" s="4">
        <v>2</v>
      </c>
      <c r="K90" s="4" t="s">
        <v>30</v>
      </c>
      <c r="L90" s="4">
        <v>1566</v>
      </c>
      <c r="M90" s="4">
        <v>1566</v>
      </c>
      <c r="N90" s="4" t="s">
        <v>478</v>
      </c>
      <c r="O90" s="4" t="s">
        <v>32</v>
      </c>
      <c r="P90" s="4" t="s">
        <v>33</v>
      </c>
      <c r="Q90" s="4">
        <v>0</v>
      </c>
      <c r="R90" s="7">
        <v>44976</v>
      </c>
      <c r="S90" s="6">
        <v>44981</v>
      </c>
      <c r="T90" s="4" t="s">
        <v>34</v>
      </c>
      <c r="U90" s="4">
        <v>1566</v>
      </c>
      <c r="V90" s="4">
        <v>0</v>
      </c>
      <c r="W90" s="4">
        <v>0</v>
      </c>
      <c r="X90" s="4" t="s">
        <v>479</v>
      </c>
      <c r="Y90" s="4" t="s">
        <v>35</v>
      </c>
    </row>
    <row r="91" s="4" customFormat="1" spans="1:25">
      <c r="A91" s="4" t="s">
        <v>480</v>
      </c>
      <c r="B91" s="4" t="s">
        <v>26</v>
      </c>
      <c r="C91" s="4" t="s">
        <v>27</v>
      </c>
      <c r="D91" s="4" t="s">
        <v>481</v>
      </c>
      <c r="E91" s="4" t="s">
        <v>482</v>
      </c>
      <c r="F91" s="6">
        <v>44976</v>
      </c>
      <c r="G91" s="6">
        <v>44978</v>
      </c>
      <c r="H91" s="4">
        <v>1</v>
      </c>
      <c r="I91" s="4">
        <v>2</v>
      </c>
      <c r="J91" s="4">
        <v>2</v>
      </c>
      <c r="K91" s="4" t="s">
        <v>30</v>
      </c>
      <c r="L91" s="4">
        <v>532</v>
      </c>
      <c r="M91" s="4">
        <v>532</v>
      </c>
      <c r="N91" s="4" t="s">
        <v>483</v>
      </c>
      <c r="O91" s="4" t="s">
        <v>32</v>
      </c>
      <c r="P91" s="4" t="s">
        <v>33</v>
      </c>
      <c r="Q91" s="4">
        <v>0</v>
      </c>
      <c r="R91" s="7">
        <v>44976</v>
      </c>
      <c r="S91" s="6">
        <v>44981</v>
      </c>
      <c r="T91" s="4" t="s">
        <v>34</v>
      </c>
      <c r="U91" s="4">
        <v>532</v>
      </c>
      <c r="V91" s="4">
        <v>0</v>
      </c>
      <c r="W91" s="4">
        <v>0</v>
      </c>
      <c r="X91" s="4" t="s">
        <v>484</v>
      </c>
      <c r="Y91" s="4" t="s">
        <v>485</v>
      </c>
    </row>
    <row r="92" s="4" customFormat="1" spans="1:25">
      <c r="A92" s="4" t="s">
        <v>486</v>
      </c>
      <c r="B92" s="4" t="s">
        <v>26</v>
      </c>
      <c r="C92" s="4" t="s">
        <v>27</v>
      </c>
      <c r="D92" s="4" t="s">
        <v>487</v>
      </c>
      <c r="E92" s="4" t="s">
        <v>488</v>
      </c>
      <c r="F92" s="6">
        <v>44977</v>
      </c>
      <c r="G92" s="6">
        <v>44978</v>
      </c>
      <c r="H92" s="4">
        <v>3</v>
      </c>
      <c r="I92" s="4">
        <v>1</v>
      </c>
      <c r="J92" s="4">
        <v>3</v>
      </c>
      <c r="K92" s="4" t="s">
        <v>30</v>
      </c>
      <c r="L92" s="4">
        <v>2601</v>
      </c>
      <c r="M92" s="4">
        <v>2601</v>
      </c>
      <c r="N92" s="4" t="s">
        <v>489</v>
      </c>
      <c r="O92" s="4" t="s">
        <v>32</v>
      </c>
      <c r="P92" s="4" t="s">
        <v>33</v>
      </c>
      <c r="Q92" s="4">
        <v>0</v>
      </c>
      <c r="R92" s="7">
        <v>44976</v>
      </c>
      <c r="S92" s="6">
        <v>44981</v>
      </c>
      <c r="T92" s="4" t="s">
        <v>34</v>
      </c>
      <c r="U92" s="4">
        <v>2601</v>
      </c>
      <c r="V92" s="4">
        <v>0</v>
      </c>
      <c r="W92" s="4">
        <v>0</v>
      </c>
      <c r="X92" s="4" t="s">
        <v>490</v>
      </c>
      <c r="Y92" s="4" t="s">
        <v>35</v>
      </c>
    </row>
    <row r="93" s="4" customFormat="1" spans="1:25">
      <c r="A93" s="4" t="s">
        <v>491</v>
      </c>
      <c r="B93" s="4" t="s">
        <v>26</v>
      </c>
      <c r="C93" s="4" t="s">
        <v>27</v>
      </c>
      <c r="D93" s="4" t="s">
        <v>492</v>
      </c>
      <c r="E93" s="4" t="s">
        <v>493</v>
      </c>
      <c r="F93" s="6">
        <v>44977</v>
      </c>
      <c r="G93" s="6">
        <v>44978</v>
      </c>
      <c r="H93" s="4">
        <v>1</v>
      </c>
      <c r="I93" s="4">
        <v>1</v>
      </c>
      <c r="J93" s="4">
        <v>1</v>
      </c>
      <c r="K93" s="4" t="s">
        <v>30</v>
      </c>
      <c r="L93" s="4">
        <v>449</v>
      </c>
      <c r="M93" s="4">
        <v>449</v>
      </c>
      <c r="N93" s="4" t="s">
        <v>494</v>
      </c>
      <c r="O93" s="4" t="s">
        <v>32</v>
      </c>
      <c r="P93" s="4" t="s">
        <v>33</v>
      </c>
      <c r="Q93" s="4">
        <v>0</v>
      </c>
      <c r="R93" s="7">
        <v>44976</v>
      </c>
      <c r="S93" s="6">
        <v>44981</v>
      </c>
      <c r="T93" s="4" t="s">
        <v>34</v>
      </c>
      <c r="U93" s="4">
        <v>449</v>
      </c>
      <c r="V93" s="4">
        <v>0</v>
      </c>
      <c r="W93" s="4">
        <v>0</v>
      </c>
      <c r="X93" s="4" t="s">
        <v>495</v>
      </c>
      <c r="Y93" s="4" t="s">
        <v>496</v>
      </c>
    </row>
    <row r="94" s="4" customFormat="1" spans="1:25">
      <c r="A94" s="4" t="s">
        <v>497</v>
      </c>
      <c r="B94" s="4" t="s">
        <v>26</v>
      </c>
      <c r="C94" s="4" t="s">
        <v>27</v>
      </c>
      <c r="D94" s="4" t="s">
        <v>498</v>
      </c>
      <c r="E94" s="4" t="s">
        <v>39</v>
      </c>
      <c r="F94" s="6">
        <v>44976</v>
      </c>
      <c r="G94" s="6">
        <v>44978</v>
      </c>
      <c r="H94" s="4">
        <v>2</v>
      </c>
      <c r="I94" s="4">
        <v>2</v>
      </c>
      <c r="J94" s="4">
        <v>4</v>
      </c>
      <c r="K94" s="4" t="s">
        <v>30</v>
      </c>
      <c r="L94" s="4">
        <v>2608</v>
      </c>
      <c r="M94" s="4">
        <v>2608</v>
      </c>
      <c r="N94" s="4" t="s">
        <v>499</v>
      </c>
      <c r="O94" s="4" t="s">
        <v>32</v>
      </c>
      <c r="P94" s="4" t="s">
        <v>33</v>
      </c>
      <c r="Q94" s="4">
        <v>0</v>
      </c>
      <c r="R94" s="7">
        <v>44976</v>
      </c>
      <c r="S94" s="6">
        <v>44981</v>
      </c>
      <c r="T94" s="4" t="s">
        <v>34</v>
      </c>
      <c r="U94" s="4">
        <v>2608</v>
      </c>
      <c r="V94" s="4">
        <v>0</v>
      </c>
      <c r="W94" s="4">
        <v>0</v>
      </c>
      <c r="X94" s="4" t="s">
        <v>500</v>
      </c>
      <c r="Y94" s="4" t="s">
        <v>35</v>
      </c>
    </row>
    <row r="95" s="4" customFormat="1" spans="1:25">
      <c r="A95" s="4" t="s">
        <v>501</v>
      </c>
      <c r="B95" s="4" t="s">
        <v>26</v>
      </c>
      <c r="C95" s="4" t="s">
        <v>27</v>
      </c>
      <c r="D95" s="4" t="s">
        <v>502</v>
      </c>
      <c r="E95" s="4" t="s">
        <v>503</v>
      </c>
      <c r="F95" s="6">
        <v>44976</v>
      </c>
      <c r="G95" s="6">
        <v>44978</v>
      </c>
      <c r="H95" s="4">
        <v>1</v>
      </c>
      <c r="I95" s="4">
        <v>2</v>
      </c>
      <c r="J95" s="4">
        <v>2</v>
      </c>
      <c r="K95" s="4" t="s">
        <v>30</v>
      </c>
      <c r="L95" s="4">
        <v>770</v>
      </c>
      <c r="M95" s="4">
        <v>770</v>
      </c>
      <c r="N95" s="4" t="s">
        <v>504</v>
      </c>
      <c r="O95" s="4" t="s">
        <v>32</v>
      </c>
      <c r="P95" s="4" t="s">
        <v>33</v>
      </c>
      <c r="Q95" s="4">
        <v>0</v>
      </c>
      <c r="R95" s="7">
        <v>44976</v>
      </c>
      <c r="S95" s="6">
        <v>44981</v>
      </c>
      <c r="T95" s="4" t="s">
        <v>34</v>
      </c>
      <c r="U95" s="4">
        <v>770</v>
      </c>
      <c r="V95" s="4">
        <v>0</v>
      </c>
      <c r="W95" s="4">
        <v>0</v>
      </c>
      <c r="X95" s="4" t="s">
        <v>505</v>
      </c>
      <c r="Y95" s="4" t="s">
        <v>35</v>
      </c>
    </row>
    <row r="96" s="4" customFormat="1" spans="1:25">
      <c r="A96" s="4" t="s">
        <v>506</v>
      </c>
      <c r="B96" s="4" t="s">
        <v>26</v>
      </c>
      <c r="C96" s="4" t="s">
        <v>27</v>
      </c>
      <c r="D96" s="4" t="s">
        <v>507</v>
      </c>
      <c r="E96" s="4" t="s">
        <v>135</v>
      </c>
      <c r="F96" s="6">
        <v>44977</v>
      </c>
      <c r="G96" s="6">
        <v>44978</v>
      </c>
      <c r="H96" s="4">
        <v>1</v>
      </c>
      <c r="I96" s="4">
        <v>1</v>
      </c>
      <c r="J96" s="4">
        <v>1</v>
      </c>
      <c r="K96" s="4" t="s">
        <v>30</v>
      </c>
      <c r="L96" s="4">
        <v>250</v>
      </c>
      <c r="M96" s="4">
        <v>250</v>
      </c>
      <c r="N96" s="4" t="s">
        <v>508</v>
      </c>
      <c r="O96" s="4" t="s">
        <v>32</v>
      </c>
      <c r="P96" s="4" t="s">
        <v>33</v>
      </c>
      <c r="Q96" s="4">
        <v>0</v>
      </c>
      <c r="R96" s="7">
        <v>44976</v>
      </c>
      <c r="S96" s="6">
        <v>44981</v>
      </c>
      <c r="T96" s="4" t="s">
        <v>34</v>
      </c>
      <c r="U96" s="4">
        <v>250</v>
      </c>
      <c r="V96" s="4">
        <v>0</v>
      </c>
      <c r="W96" s="4">
        <v>0</v>
      </c>
      <c r="X96" s="4" t="s">
        <v>509</v>
      </c>
      <c r="Y96" s="4" t="s">
        <v>510</v>
      </c>
    </row>
    <row r="97" s="4" customFormat="1" spans="1:25">
      <c r="A97" s="4" t="s">
        <v>511</v>
      </c>
      <c r="B97" s="4" t="s">
        <v>26</v>
      </c>
      <c r="C97" s="4" t="s">
        <v>27</v>
      </c>
      <c r="D97" s="4" t="s">
        <v>512</v>
      </c>
      <c r="E97" s="4" t="s">
        <v>513</v>
      </c>
      <c r="F97" s="6">
        <v>44976</v>
      </c>
      <c r="G97" s="6">
        <v>44978</v>
      </c>
      <c r="H97" s="4">
        <v>1</v>
      </c>
      <c r="I97" s="4">
        <v>2</v>
      </c>
      <c r="J97" s="4">
        <v>2</v>
      </c>
      <c r="K97" s="4" t="s">
        <v>30</v>
      </c>
      <c r="L97" s="4">
        <v>2503</v>
      </c>
      <c r="M97" s="4">
        <v>2503</v>
      </c>
      <c r="N97" s="4" t="s">
        <v>514</v>
      </c>
      <c r="O97" s="4" t="s">
        <v>32</v>
      </c>
      <c r="P97" s="4" t="s">
        <v>33</v>
      </c>
      <c r="Q97" s="4">
        <v>0</v>
      </c>
      <c r="R97" s="7">
        <v>44976</v>
      </c>
      <c r="S97" s="6">
        <v>44981</v>
      </c>
      <c r="T97" s="4" t="s">
        <v>34</v>
      </c>
      <c r="U97" s="4">
        <v>2503</v>
      </c>
      <c r="V97" s="4">
        <v>0</v>
      </c>
      <c r="W97" s="4">
        <v>0</v>
      </c>
      <c r="X97" s="4" t="s">
        <v>515</v>
      </c>
      <c r="Y97" s="4" t="s">
        <v>516</v>
      </c>
    </row>
    <row r="98" s="4" customFormat="1" spans="1:25">
      <c r="A98" s="4" t="s">
        <v>517</v>
      </c>
      <c r="B98" s="4" t="s">
        <v>26</v>
      </c>
      <c r="C98" s="4" t="s">
        <v>27</v>
      </c>
      <c r="D98" s="4" t="s">
        <v>518</v>
      </c>
      <c r="E98" s="4" t="s">
        <v>519</v>
      </c>
      <c r="F98" s="6">
        <v>44977</v>
      </c>
      <c r="G98" s="6">
        <v>44978</v>
      </c>
      <c r="H98" s="4">
        <v>1</v>
      </c>
      <c r="I98" s="4">
        <v>1</v>
      </c>
      <c r="J98" s="4">
        <v>1</v>
      </c>
      <c r="K98" s="4" t="s">
        <v>30</v>
      </c>
      <c r="L98" s="4">
        <v>1689</v>
      </c>
      <c r="M98" s="4">
        <v>1689</v>
      </c>
      <c r="N98" s="4" t="s">
        <v>520</v>
      </c>
      <c r="O98" s="4" t="s">
        <v>32</v>
      </c>
      <c r="P98" s="4" t="s">
        <v>33</v>
      </c>
      <c r="Q98" s="4">
        <v>0</v>
      </c>
      <c r="R98" s="7">
        <v>44976</v>
      </c>
      <c r="S98" s="6">
        <v>44981</v>
      </c>
      <c r="T98" s="4" t="s">
        <v>34</v>
      </c>
      <c r="U98" s="4">
        <v>1689</v>
      </c>
      <c r="V98" s="4">
        <v>0</v>
      </c>
      <c r="W98" s="4">
        <v>0</v>
      </c>
      <c r="X98" s="4" t="s">
        <v>521</v>
      </c>
      <c r="Y98" s="4" t="s">
        <v>35</v>
      </c>
    </row>
    <row r="99" s="4" customFormat="1" spans="1:25">
      <c r="A99" s="4" t="s">
        <v>522</v>
      </c>
      <c r="B99" s="4" t="s">
        <v>26</v>
      </c>
      <c r="C99" s="4" t="s">
        <v>27</v>
      </c>
      <c r="D99" s="4" t="s">
        <v>523</v>
      </c>
      <c r="E99" s="4" t="s">
        <v>524</v>
      </c>
      <c r="F99" s="6">
        <v>44977</v>
      </c>
      <c r="G99" s="6">
        <v>44978</v>
      </c>
      <c r="H99" s="4">
        <v>1</v>
      </c>
      <c r="I99" s="4">
        <v>1</v>
      </c>
      <c r="J99" s="4">
        <v>1</v>
      </c>
      <c r="K99" s="4" t="s">
        <v>30</v>
      </c>
      <c r="L99" s="4">
        <v>658</v>
      </c>
      <c r="M99" s="4">
        <v>658</v>
      </c>
      <c r="N99" s="4" t="s">
        <v>525</v>
      </c>
      <c r="O99" s="4" t="s">
        <v>32</v>
      </c>
      <c r="P99" s="4" t="s">
        <v>33</v>
      </c>
      <c r="Q99" s="4">
        <v>0</v>
      </c>
      <c r="R99" s="7">
        <v>44977</v>
      </c>
      <c r="S99" s="6">
        <v>44981</v>
      </c>
      <c r="T99" s="4" t="s">
        <v>34</v>
      </c>
      <c r="U99" s="4">
        <v>658</v>
      </c>
      <c r="V99" s="4">
        <v>0</v>
      </c>
      <c r="W99" s="4">
        <v>0</v>
      </c>
      <c r="X99" s="4" t="s">
        <v>526</v>
      </c>
      <c r="Y99" s="4" t="s">
        <v>527</v>
      </c>
    </row>
    <row r="100" s="4" customFormat="1" spans="1:25">
      <c r="A100" s="4" t="s">
        <v>528</v>
      </c>
      <c r="B100" s="4" t="s">
        <v>26</v>
      </c>
      <c r="C100" s="4" t="s">
        <v>27</v>
      </c>
      <c r="D100" s="4" t="s">
        <v>529</v>
      </c>
      <c r="E100" s="4" t="s">
        <v>530</v>
      </c>
      <c r="F100" s="6">
        <v>44977</v>
      </c>
      <c r="G100" s="6">
        <v>44978</v>
      </c>
      <c r="H100" s="4">
        <v>1</v>
      </c>
      <c r="I100" s="4">
        <v>1</v>
      </c>
      <c r="J100" s="4">
        <v>1</v>
      </c>
      <c r="K100" s="4" t="s">
        <v>30</v>
      </c>
      <c r="L100" s="4">
        <v>315</v>
      </c>
      <c r="M100" s="4">
        <v>315</v>
      </c>
      <c r="N100" s="4" t="s">
        <v>531</v>
      </c>
      <c r="O100" s="4" t="s">
        <v>32</v>
      </c>
      <c r="P100" s="4" t="s">
        <v>33</v>
      </c>
      <c r="Q100" s="4">
        <v>0</v>
      </c>
      <c r="R100" s="7">
        <v>44977</v>
      </c>
      <c r="S100" s="6">
        <v>44981</v>
      </c>
      <c r="T100" s="4" t="s">
        <v>34</v>
      </c>
      <c r="U100" s="4">
        <v>315</v>
      </c>
      <c r="V100" s="4">
        <v>0</v>
      </c>
      <c r="W100" s="4">
        <v>0</v>
      </c>
      <c r="X100" s="4" t="s">
        <v>532</v>
      </c>
      <c r="Y100" s="4" t="s">
        <v>533</v>
      </c>
    </row>
    <row r="101" s="4" customFormat="1" spans="1:25">
      <c r="A101" s="4" t="s">
        <v>534</v>
      </c>
      <c r="B101" s="4" t="s">
        <v>26</v>
      </c>
      <c r="C101" s="4" t="s">
        <v>27</v>
      </c>
      <c r="D101" s="4" t="s">
        <v>535</v>
      </c>
      <c r="E101" s="4" t="s">
        <v>536</v>
      </c>
      <c r="F101" s="6">
        <v>44977</v>
      </c>
      <c r="G101" s="6">
        <v>44978</v>
      </c>
      <c r="H101" s="4">
        <v>1</v>
      </c>
      <c r="I101" s="4">
        <v>1</v>
      </c>
      <c r="J101" s="4">
        <v>1</v>
      </c>
      <c r="K101" s="4" t="s">
        <v>30</v>
      </c>
      <c r="L101" s="4">
        <v>683</v>
      </c>
      <c r="M101" s="4">
        <v>683</v>
      </c>
      <c r="N101" s="4" t="s">
        <v>537</v>
      </c>
      <c r="O101" s="4" t="s">
        <v>32</v>
      </c>
      <c r="P101" s="4" t="s">
        <v>33</v>
      </c>
      <c r="Q101" s="4">
        <v>0</v>
      </c>
      <c r="R101" s="7">
        <v>44977</v>
      </c>
      <c r="S101" s="6">
        <v>44981</v>
      </c>
      <c r="T101" s="4" t="s">
        <v>34</v>
      </c>
      <c r="U101" s="4">
        <v>683</v>
      </c>
      <c r="V101" s="4">
        <v>0</v>
      </c>
      <c r="W101" s="4">
        <v>0</v>
      </c>
      <c r="X101" s="4" t="s">
        <v>538</v>
      </c>
      <c r="Y101" s="4" t="s">
        <v>539</v>
      </c>
    </row>
    <row r="102" s="4" customFormat="1" spans="1:25">
      <c r="A102" s="4" t="s">
        <v>540</v>
      </c>
      <c r="B102" s="4" t="s">
        <v>26</v>
      </c>
      <c r="C102" s="4" t="s">
        <v>27</v>
      </c>
      <c r="D102" s="4" t="s">
        <v>541</v>
      </c>
      <c r="E102" s="4" t="s">
        <v>253</v>
      </c>
      <c r="F102" s="6">
        <v>44977</v>
      </c>
      <c r="G102" s="6">
        <v>44978</v>
      </c>
      <c r="H102" s="4">
        <v>1</v>
      </c>
      <c r="I102" s="4">
        <v>1</v>
      </c>
      <c r="J102" s="4">
        <v>1</v>
      </c>
      <c r="K102" s="4" t="s">
        <v>30</v>
      </c>
      <c r="L102" s="4">
        <v>238</v>
      </c>
      <c r="M102" s="4">
        <v>238</v>
      </c>
      <c r="N102" s="4" t="s">
        <v>542</v>
      </c>
      <c r="O102" s="4" t="s">
        <v>32</v>
      </c>
      <c r="P102" s="4" t="s">
        <v>33</v>
      </c>
      <c r="Q102" s="4">
        <v>0</v>
      </c>
      <c r="R102" s="7">
        <v>44977</v>
      </c>
      <c r="S102" s="6">
        <v>44981</v>
      </c>
      <c r="T102" s="4" t="s">
        <v>34</v>
      </c>
      <c r="U102" s="4">
        <v>238</v>
      </c>
      <c r="V102" s="4">
        <v>0</v>
      </c>
      <c r="W102" s="4">
        <v>0</v>
      </c>
      <c r="X102" s="4" t="s">
        <v>543</v>
      </c>
      <c r="Y102" s="4" t="s">
        <v>544</v>
      </c>
    </row>
    <row r="103" s="4" customFormat="1" spans="1:25">
      <c r="A103" s="4" t="s">
        <v>545</v>
      </c>
      <c r="B103" s="4" t="s">
        <v>26</v>
      </c>
      <c r="C103" s="4" t="s">
        <v>27</v>
      </c>
      <c r="D103" s="4" t="s">
        <v>546</v>
      </c>
      <c r="E103" s="4" t="s">
        <v>547</v>
      </c>
      <c r="F103" s="6">
        <v>44977</v>
      </c>
      <c r="G103" s="6">
        <v>44978</v>
      </c>
      <c r="H103" s="4">
        <v>1</v>
      </c>
      <c r="I103" s="4">
        <v>1</v>
      </c>
      <c r="J103" s="4">
        <v>1</v>
      </c>
      <c r="K103" s="4" t="s">
        <v>30</v>
      </c>
      <c r="L103" s="4">
        <v>559</v>
      </c>
      <c r="M103" s="4">
        <v>559</v>
      </c>
      <c r="N103" s="4" t="s">
        <v>548</v>
      </c>
      <c r="O103" s="4" t="s">
        <v>32</v>
      </c>
      <c r="P103" s="4" t="s">
        <v>33</v>
      </c>
      <c r="Q103" s="4">
        <v>0</v>
      </c>
      <c r="R103" s="7">
        <v>44977</v>
      </c>
      <c r="S103" s="6">
        <v>44981</v>
      </c>
      <c r="T103" s="4" t="s">
        <v>34</v>
      </c>
      <c r="U103" s="4">
        <v>559</v>
      </c>
      <c r="V103" s="4">
        <v>0</v>
      </c>
      <c r="W103" s="4">
        <v>0</v>
      </c>
      <c r="X103" s="4" t="s">
        <v>549</v>
      </c>
      <c r="Y103" s="4" t="s">
        <v>550</v>
      </c>
    </row>
    <row r="104" s="4" customFormat="1" spans="1:25">
      <c r="A104" s="4" t="s">
        <v>551</v>
      </c>
      <c r="B104" s="4" t="s">
        <v>26</v>
      </c>
      <c r="C104" s="4" t="s">
        <v>27</v>
      </c>
      <c r="D104" s="4" t="s">
        <v>552</v>
      </c>
      <c r="E104" s="4" t="s">
        <v>553</v>
      </c>
      <c r="F104" s="6">
        <v>44977</v>
      </c>
      <c r="G104" s="6">
        <v>44978</v>
      </c>
      <c r="H104" s="4">
        <v>1</v>
      </c>
      <c r="I104" s="4">
        <v>1</v>
      </c>
      <c r="J104" s="4">
        <v>1</v>
      </c>
      <c r="K104" s="4" t="s">
        <v>30</v>
      </c>
      <c r="L104" s="4">
        <v>376</v>
      </c>
      <c r="M104" s="4">
        <v>376</v>
      </c>
      <c r="N104" s="4" t="s">
        <v>554</v>
      </c>
      <c r="O104" s="4" t="s">
        <v>32</v>
      </c>
      <c r="P104" s="4" t="s">
        <v>33</v>
      </c>
      <c r="Q104" s="4">
        <v>0</v>
      </c>
      <c r="R104" s="7">
        <v>44977</v>
      </c>
      <c r="S104" s="6">
        <v>44981</v>
      </c>
      <c r="T104" s="4" t="s">
        <v>34</v>
      </c>
      <c r="U104" s="4">
        <v>376</v>
      </c>
      <c r="V104" s="4">
        <v>0</v>
      </c>
      <c r="W104" s="4">
        <v>0</v>
      </c>
      <c r="X104" s="4" t="s">
        <v>555</v>
      </c>
      <c r="Y104" s="4" t="s">
        <v>35</v>
      </c>
    </row>
    <row r="105" s="4" customFormat="1" spans="1:25">
      <c r="A105" s="4" t="s">
        <v>556</v>
      </c>
      <c r="B105" s="4" t="s">
        <v>26</v>
      </c>
      <c r="C105" s="4" t="s">
        <v>27</v>
      </c>
      <c r="D105" s="4" t="s">
        <v>252</v>
      </c>
      <c r="E105" s="4" t="s">
        <v>253</v>
      </c>
      <c r="F105" s="6">
        <v>44977</v>
      </c>
      <c r="G105" s="6">
        <v>44978</v>
      </c>
      <c r="H105" s="4">
        <v>1</v>
      </c>
      <c r="I105" s="4">
        <v>1</v>
      </c>
      <c r="J105" s="4">
        <v>1</v>
      </c>
      <c r="K105" s="4" t="s">
        <v>30</v>
      </c>
      <c r="L105" s="4">
        <v>147</v>
      </c>
      <c r="M105" s="4">
        <v>147</v>
      </c>
      <c r="N105" s="4" t="s">
        <v>557</v>
      </c>
      <c r="O105" s="4" t="s">
        <v>32</v>
      </c>
      <c r="P105" s="4" t="s">
        <v>33</v>
      </c>
      <c r="Q105" s="4">
        <v>0</v>
      </c>
      <c r="R105" s="7">
        <v>44977</v>
      </c>
      <c r="S105" s="6">
        <v>44981</v>
      </c>
      <c r="T105" s="4" t="s">
        <v>34</v>
      </c>
      <c r="U105" s="4">
        <v>147</v>
      </c>
      <c r="V105" s="4">
        <v>0</v>
      </c>
      <c r="W105" s="4">
        <v>0</v>
      </c>
      <c r="X105" s="4" t="s">
        <v>558</v>
      </c>
      <c r="Y105" s="4" t="s">
        <v>559</v>
      </c>
    </row>
    <row r="106" s="4" customFormat="1" spans="1:25">
      <c r="A106" s="4" t="s">
        <v>560</v>
      </c>
      <c r="B106" s="4" t="s">
        <v>26</v>
      </c>
      <c r="C106" s="4" t="s">
        <v>27</v>
      </c>
      <c r="D106" s="4" t="s">
        <v>561</v>
      </c>
      <c r="E106" s="4" t="s">
        <v>562</v>
      </c>
      <c r="F106" s="6">
        <v>44977</v>
      </c>
      <c r="G106" s="6">
        <v>44978</v>
      </c>
      <c r="H106" s="4">
        <v>1</v>
      </c>
      <c r="I106" s="4">
        <v>1</v>
      </c>
      <c r="J106" s="4">
        <v>1</v>
      </c>
      <c r="K106" s="4" t="s">
        <v>30</v>
      </c>
      <c r="L106" s="4">
        <v>814</v>
      </c>
      <c r="M106" s="4">
        <v>814</v>
      </c>
      <c r="N106" s="4" t="s">
        <v>563</v>
      </c>
      <c r="O106" s="4" t="s">
        <v>32</v>
      </c>
      <c r="P106" s="4" t="s">
        <v>33</v>
      </c>
      <c r="Q106" s="4">
        <v>0</v>
      </c>
      <c r="R106" s="7">
        <v>44977</v>
      </c>
      <c r="S106" s="6">
        <v>44981</v>
      </c>
      <c r="T106" s="4" t="s">
        <v>34</v>
      </c>
      <c r="U106" s="4">
        <v>814</v>
      </c>
      <c r="V106" s="4">
        <v>0</v>
      </c>
      <c r="W106" s="4">
        <v>0</v>
      </c>
      <c r="X106" s="4" t="s">
        <v>564</v>
      </c>
      <c r="Y106" s="4" t="s">
        <v>35</v>
      </c>
    </row>
    <row r="107" s="4" customFormat="1" spans="1:25">
      <c r="A107" s="4" t="s">
        <v>565</v>
      </c>
      <c r="B107" s="4" t="s">
        <v>26</v>
      </c>
      <c r="C107" s="4" t="s">
        <v>27</v>
      </c>
      <c r="D107" s="4" t="s">
        <v>441</v>
      </c>
      <c r="E107" s="4" t="s">
        <v>442</v>
      </c>
      <c r="F107" s="6">
        <v>44977</v>
      </c>
      <c r="G107" s="6">
        <v>44978</v>
      </c>
      <c r="H107" s="4">
        <v>1</v>
      </c>
      <c r="I107" s="4">
        <v>1</v>
      </c>
      <c r="J107" s="4">
        <v>1</v>
      </c>
      <c r="K107" s="4" t="s">
        <v>30</v>
      </c>
      <c r="L107" s="4">
        <v>378</v>
      </c>
      <c r="M107" s="4">
        <v>378</v>
      </c>
      <c r="N107" s="4" t="s">
        <v>566</v>
      </c>
      <c r="O107" s="4" t="s">
        <v>32</v>
      </c>
      <c r="P107" s="4" t="s">
        <v>33</v>
      </c>
      <c r="Q107" s="4">
        <v>0</v>
      </c>
      <c r="R107" s="7">
        <v>44977</v>
      </c>
      <c r="S107" s="6">
        <v>44981</v>
      </c>
      <c r="T107" s="4" t="s">
        <v>34</v>
      </c>
      <c r="U107" s="4">
        <v>378</v>
      </c>
      <c r="V107" s="4">
        <v>0</v>
      </c>
      <c r="W107" s="4">
        <v>0</v>
      </c>
      <c r="X107" s="4" t="s">
        <v>567</v>
      </c>
      <c r="Y107" s="4" t="s">
        <v>568</v>
      </c>
    </row>
    <row r="108" s="4" customFormat="1" spans="1:25">
      <c r="A108" s="4" t="s">
        <v>569</v>
      </c>
      <c r="B108" s="4" t="s">
        <v>26</v>
      </c>
      <c r="C108" s="4" t="s">
        <v>27</v>
      </c>
      <c r="D108" s="4" t="s">
        <v>570</v>
      </c>
      <c r="E108" s="4" t="s">
        <v>571</v>
      </c>
      <c r="F108" s="6">
        <v>44977</v>
      </c>
      <c r="G108" s="6">
        <v>44978</v>
      </c>
      <c r="H108" s="4">
        <v>1</v>
      </c>
      <c r="I108" s="4">
        <v>1</v>
      </c>
      <c r="J108" s="4">
        <v>1</v>
      </c>
      <c r="K108" s="4" t="s">
        <v>30</v>
      </c>
      <c r="L108" s="4">
        <v>1162</v>
      </c>
      <c r="M108" s="4">
        <v>1162</v>
      </c>
      <c r="N108" s="4" t="s">
        <v>572</v>
      </c>
      <c r="O108" s="4" t="s">
        <v>32</v>
      </c>
      <c r="P108" s="4" t="s">
        <v>33</v>
      </c>
      <c r="Q108" s="4">
        <v>0</v>
      </c>
      <c r="R108" s="7">
        <v>44977</v>
      </c>
      <c r="S108" s="6">
        <v>44981</v>
      </c>
      <c r="T108" s="4" t="s">
        <v>34</v>
      </c>
      <c r="U108" s="4">
        <v>1162</v>
      </c>
      <c r="V108" s="4">
        <v>0</v>
      </c>
      <c r="W108" s="4">
        <v>0</v>
      </c>
      <c r="X108" s="4" t="s">
        <v>573</v>
      </c>
      <c r="Y108" s="4" t="s">
        <v>574</v>
      </c>
    </row>
    <row r="109" s="4" customFormat="1" spans="1:25">
      <c r="A109" s="4" t="s">
        <v>575</v>
      </c>
      <c r="B109" s="4" t="s">
        <v>26</v>
      </c>
      <c r="C109" s="4" t="s">
        <v>27</v>
      </c>
      <c r="D109" s="4" t="s">
        <v>576</v>
      </c>
      <c r="E109" s="4" t="s">
        <v>577</v>
      </c>
      <c r="F109" s="6">
        <v>44977</v>
      </c>
      <c r="G109" s="6">
        <v>44978</v>
      </c>
      <c r="H109" s="4">
        <v>1</v>
      </c>
      <c r="I109" s="4">
        <v>1</v>
      </c>
      <c r="J109" s="4">
        <v>1</v>
      </c>
      <c r="K109" s="4" t="s">
        <v>30</v>
      </c>
      <c r="L109" s="4">
        <v>920</v>
      </c>
      <c r="M109" s="4">
        <v>920</v>
      </c>
      <c r="N109" s="4" t="s">
        <v>578</v>
      </c>
      <c r="O109" s="4" t="s">
        <v>32</v>
      </c>
      <c r="P109" s="4" t="s">
        <v>33</v>
      </c>
      <c r="Q109" s="4">
        <v>0</v>
      </c>
      <c r="R109" s="7">
        <v>44977</v>
      </c>
      <c r="S109" s="6">
        <v>44981</v>
      </c>
      <c r="T109" s="4" t="s">
        <v>34</v>
      </c>
      <c r="U109" s="4">
        <v>920</v>
      </c>
      <c r="V109" s="4">
        <v>0</v>
      </c>
      <c r="W109" s="4">
        <v>0</v>
      </c>
      <c r="X109" s="4" t="s">
        <v>579</v>
      </c>
      <c r="Y109" s="4" t="s">
        <v>35</v>
      </c>
    </row>
    <row r="110" s="4" customFormat="1" spans="1:25">
      <c r="A110" s="4" t="s">
        <v>580</v>
      </c>
      <c r="B110" s="4" t="s">
        <v>26</v>
      </c>
      <c r="C110" s="4" t="s">
        <v>27</v>
      </c>
      <c r="D110" s="4" t="s">
        <v>581</v>
      </c>
      <c r="E110" s="4" t="s">
        <v>183</v>
      </c>
      <c r="F110" s="6">
        <v>44977</v>
      </c>
      <c r="G110" s="6">
        <v>44978</v>
      </c>
      <c r="H110" s="4">
        <v>1</v>
      </c>
      <c r="I110" s="4">
        <v>1</v>
      </c>
      <c r="J110" s="4">
        <v>1</v>
      </c>
      <c r="K110" s="4" t="s">
        <v>30</v>
      </c>
      <c r="L110" s="4">
        <v>242</v>
      </c>
      <c r="M110" s="4">
        <v>242</v>
      </c>
      <c r="N110" s="4" t="s">
        <v>582</v>
      </c>
      <c r="O110" s="4" t="s">
        <v>32</v>
      </c>
      <c r="P110" s="4" t="s">
        <v>33</v>
      </c>
      <c r="Q110" s="4">
        <v>0</v>
      </c>
      <c r="R110" s="7">
        <v>44977</v>
      </c>
      <c r="S110" s="6">
        <v>44981</v>
      </c>
      <c r="T110" s="4" t="s">
        <v>34</v>
      </c>
      <c r="U110" s="4">
        <v>242</v>
      </c>
      <c r="V110" s="4">
        <v>0</v>
      </c>
      <c r="W110" s="4">
        <v>0</v>
      </c>
      <c r="X110" s="4" t="s">
        <v>583</v>
      </c>
      <c r="Y110" s="4" t="s">
        <v>35</v>
      </c>
    </row>
    <row r="111" s="4" customFormat="1" spans="1:25">
      <c r="A111" s="4" t="s">
        <v>584</v>
      </c>
      <c r="B111" s="4" t="s">
        <v>26</v>
      </c>
      <c r="C111" s="4" t="s">
        <v>27</v>
      </c>
      <c r="D111" s="4" t="s">
        <v>585</v>
      </c>
      <c r="E111" s="4" t="s">
        <v>586</v>
      </c>
      <c r="F111" s="6">
        <v>44977</v>
      </c>
      <c r="G111" s="6">
        <v>44978</v>
      </c>
      <c r="H111" s="4">
        <v>4</v>
      </c>
      <c r="I111" s="4">
        <v>1</v>
      </c>
      <c r="J111" s="4">
        <v>4</v>
      </c>
      <c r="K111" s="4" t="s">
        <v>30</v>
      </c>
      <c r="L111" s="4">
        <v>8448</v>
      </c>
      <c r="M111" s="4">
        <v>8448</v>
      </c>
      <c r="N111" s="4" t="s">
        <v>587</v>
      </c>
      <c r="O111" s="4" t="s">
        <v>32</v>
      </c>
      <c r="P111" s="4" t="s">
        <v>33</v>
      </c>
      <c r="Q111" s="4">
        <v>0</v>
      </c>
      <c r="R111" s="7">
        <v>44977</v>
      </c>
      <c r="S111" s="6">
        <v>44981</v>
      </c>
      <c r="T111" s="4" t="s">
        <v>34</v>
      </c>
      <c r="U111" s="4">
        <v>8448</v>
      </c>
      <c r="V111" s="4">
        <v>0</v>
      </c>
      <c r="W111" s="4">
        <v>0</v>
      </c>
      <c r="X111" s="4" t="s">
        <v>588</v>
      </c>
      <c r="Y111" s="4" t="s">
        <v>35</v>
      </c>
    </row>
    <row r="112" s="4" customFormat="1" spans="1:25">
      <c r="A112" s="4" t="s">
        <v>589</v>
      </c>
      <c r="B112" s="4" t="s">
        <v>26</v>
      </c>
      <c r="C112" s="4" t="s">
        <v>27</v>
      </c>
      <c r="D112" s="4" t="s">
        <v>590</v>
      </c>
      <c r="E112" s="4" t="s">
        <v>591</v>
      </c>
      <c r="F112" s="6">
        <v>44977</v>
      </c>
      <c r="G112" s="6">
        <v>44978</v>
      </c>
      <c r="H112" s="4">
        <v>1</v>
      </c>
      <c r="I112" s="4">
        <v>1</v>
      </c>
      <c r="J112" s="4">
        <v>1</v>
      </c>
      <c r="K112" s="4" t="s">
        <v>30</v>
      </c>
      <c r="L112" s="4">
        <v>384</v>
      </c>
      <c r="M112" s="4">
        <v>384</v>
      </c>
      <c r="N112" s="4" t="s">
        <v>592</v>
      </c>
      <c r="O112" s="4" t="s">
        <v>32</v>
      </c>
      <c r="P112" s="4" t="s">
        <v>33</v>
      </c>
      <c r="Q112" s="4">
        <v>0</v>
      </c>
      <c r="R112" s="7">
        <v>44977</v>
      </c>
      <c r="S112" s="6">
        <v>44981</v>
      </c>
      <c r="T112" s="4" t="s">
        <v>34</v>
      </c>
      <c r="U112" s="4">
        <v>384</v>
      </c>
      <c r="V112" s="4">
        <v>0</v>
      </c>
      <c r="W112" s="4">
        <v>0</v>
      </c>
      <c r="X112" s="4" t="s">
        <v>593</v>
      </c>
      <c r="Y112" s="4" t="s">
        <v>594</v>
      </c>
    </row>
    <row r="113" s="4" customFormat="1" spans="1:25">
      <c r="A113" s="4" t="s">
        <v>595</v>
      </c>
      <c r="B113" s="4" t="s">
        <v>26</v>
      </c>
      <c r="C113" s="4" t="s">
        <v>27</v>
      </c>
      <c r="D113" s="4" t="s">
        <v>596</v>
      </c>
      <c r="E113" s="4" t="s">
        <v>74</v>
      </c>
      <c r="F113" s="6">
        <v>44977</v>
      </c>
      <c r="G113" s="6">
        <v>44978</v>
      </c>
      <c r="H113" s="4">
        <v>1</v>
      </c>
      <c r="I113" s="4">
        <v>1</v>
      </c>
      <c r="J113" s="4">
        <v>1</v>
      </c>
      <c r="K113" s="4" t="s">
        <v>30</v>
      </c>
      <c r="L113" s="4">
        <v>345</v>
      </c>
      <c r="M113" s="4">
        <v>345</v>
      </c>
      <c r="N113" s="4" t="s">
        <v>597</v>
      </c>
      <c r="O113" s="4" t="s">
        <v>32</v>
      </c>
      <c r="P113" s="4" t="s">
        <v>33</v>
      </c>
      <c r="Q113" s="4">
        <v>0</v>
      </c>
      <c r="R113" s="7">
        <v>44977</v>
      </c>
      <c r="S113" s="6">
        <v>44981</v>
      </c>
      <c r="T113" s="4" t="s">
        <v>34</v>
      </c>
      <c r="U113" s="4">
        <v>345</v>
      </c>
      <c r="V113" s="4">
        <v>0</v>
      </c>
      <c r="W113" s="4">
        <v>0</v>
      </c>
      <c r="X113" s="4" t="s">
        <v>598</v>
      </c>
      <c r="Y113" s="4" t="s">
        <v>599</v>
      </c>
    </row>
    <row r="114" s="4" customFormat="1" spans="1:25">
      <c r="A114" s="4" t="s">
        <v>600</v>
      </c>
      <c r="B114" s="4" t="s">
        <v>26</v>
      </c>
      <c r="C114" s="4" t="s">
        <v>27</v>
      </c>
      <c r="D114" s="4" t="s">
        <v>601</v>
      </c>
      <c r="E114" s="4" t="s">
        <v>602</v>
      </c>
      <c r="F114" s="6">
        <v>44977</v>
      </c>
      <c r="G114" s="6">
        <v>44978</v>
      </c>
      <c r="H114" s="4">
        <v>1</v>
      </c>
      <c r="I114" s="4">
        <v>1</v>
      </c>
      <c r="J114" s="4">
        <v>1</v>
      </c>
      <c r="K114" s="4" t="s">
        <v>30</v>
      </c>
      <c r="L114" s="4">
        <v>322</v>
      </c>
      <c r="M114" s="4">
        <v>322</v>
      </c>
      <c r="N114" s="4" t="s">
        <v>603</v>
      </c>
      <c r="O114" s="4" t="s">
        <v>32</v>
      </c>
      <c r="P114" s="4" t="s">
        <v>33</v>
      </c>
      <c r="Q114" s="4">
        <v>0</v>
      </c>
      <c r="R114" s="7">
        <v>44977</v>
      </c>
      <c r="S114" s="6">
        <v>44981</v>
      </c>
      <c r="T114" s="4" t="s">
        <v>34</v>
      </c>
      <c r="U114" s="4">
        <v>322</v>
      </c>
      <c r="V114" s="4">
        <v>0</v>
      </c>
      <c r="W114" s="4">
        <v>0</v>
      </c>
      <c r="X114" s="4" t="s">
        <v>604</v>
      </c>
      <c r="Y114" s="4" t="s">
        <v>605</v>
      </c>
    </row>
    <row r="115" s="4" customFormat="1" spans="1:25">
      <c r="A115" s="4" t="s">
        <v>606</v>
      </c>
      <c r="B115" s="4" t="s">
        <v>26</v>
      </c>
      <c r="C115" s="4" t="s">
        <v>27</v>
      </c>
      <c r="D115" s="4" t="s">
        <v>607</v>
      </c>
      <c r="E115" s="4" t="s">
        <v>211</v>
      </c>
      <c r="F115" s="6">
        <v>44977</v>
      </c>
      <c r="G115" s="6">
        <v>44978</v>
      </c>
      <c r="H115" s="4">
        <v>1</v>
      </c>
      <c r="I115" s="4">
        <v>1</v>
      </c>
      <c r="J115" s="4">
        <v>1</v>
      </c>
      <c r="K115" s="4" t="s">
        <v>30</v>
      </c>
      <c r="L115" s="4">
        <v>850</v>
      </c>
      <c r="M115" s="4">
        <v>850</v>
      </c>
      <c r="N115" s="4" t="s">
        <v>608</v>
      </c>
      <c r="O115" s="4" t="s">
        <v>32</v>
      </c>
      <c r="P115" s="4" t="s">
        <v>33</v>
      </c>
      <c r="Q115" s="4">
        <v>0</v>
      </c>
      <c r="R115" s="7">
        <v>44977</v>
      </c>
      <c r="S115" s="6">
        <v>44981</v>
      </c>
      <c r="T115" s="4" t="s">
        <v>34</v>
      </c>
      <c r="U115" s="4">
        <v>850</v>
      </c>
      <c r="V115" s="4">
        <v>0</v>
      </c>
      <c r="W115" s="4">
        <v>0</v>
      </c>
      <c r="X115" s="4" t="s">
        <v>609</v>
      </c>
      <c r="Y115" s="4" t="s">
        <v>610</v>
      </c>
    </row>
    <row r="116" s="4" customFormat="1" spans="1:25">
      <c r="A116" s="4" t="s">
        <v>611</v>
      </c>
      <c r="B116" s="4" t="s">
        <v>26</v>
      </c>
      <c r="C116" s="4" t="s">
        <v>27</v>
      </c>
      <c r="D116" s="4" t="s">
        <v>612</v>
      </c>
      <c r="E116" s="4" t="s">
        <v>613</v>
      </c>
      <c r="F116" s="6">
        <v>44977</v>
      </c>
      <c r="G116" s="6">
        <v>44978</v>
      </c>
      <c r="H116" s="4">
        <v>2</v>
      </c>
      <c r="I116" s="4">
        <v>1</v>
      </c>
      <c r="J116" s="4">
        <v>2</v>
      </c>
      <c r="K116" s="4" t="s">
        <v>30</v>
      </c>
      <c r="L116" s="4">
        <v>366</v>
      </c>
      <c r="M116" s="4">
        <v>366</v>
      </c>
      <c r="N116" s="4" t="s">
        <v>614</v>
      </c>
      <c r="O116" s="4" t="s">
        <v>32</v>
      </c>
      <c r="P116" s="4" t="s">
        <v>33</v>
      </c>
      <c r="Q116" s="4">
        <v>0</v>
      </c>
      <c r="R116" s="7">
        <v>44977</v>
      </c>
      <c r="S116" s="6">
        <v>44981</v>
      </c>
      <c r="T116" s="4" t="s">
        <v>34</v>
      </c>
      <c r="U116" s="4">
        <v>366</v>
      </c>
      <c r="V116" s="4">
        <v>0</v>
      </c>
      <c r="W116" s="4">
        <v>0</v>
      </c>
      <c r="X116" s="4" t="s">
        <v>615</v>
      </c>
      <c r="Y116" s="4" t="s">
        <v>35</v>
      </c>
    </row>
    <row r="117" s="4" customFormat="1" spans="1:25">
      <c r="A117" s="4" t="s">
        <v>616</v>
      </c>
      <c r="B117" s="4" t="s">
        <v>26</v>
      </c>
      <c r="C117" s="4" t="s">
        <v>27</v>
      </c>
      <c r="D117" s="4" t="s">
        <v>617</v>
      </c>
      <c r="E117" s="4" t="s">
        <v>124</v>
      </c>
      <c r="F117" s="6">
        <v>44977</v>
      </c>
      <c r="G117" s="6">
        <v>44978</v>
      </c>
      <c r="H117" s="4">
        <v>1</v>
      </c>
      <c r="I117" s="4">
        <v>1</v>
      </c>
      <c r="J117" s="4">
        <v>1</v>
      </c>
      <c r="K117" s="4" t="s">
        <v>30</v>
      </c>
      <c r="L117" s="4">
        <v>345</v>
      </c>
      <c r="M117" s="4">
        <v>345</v>
      </c>
      <c r="N117" s="4" t="s">
        <v>618</v>
      </c>
      <c r="O117" s="4" t="s">
        <v>32</v>
      </c>
      <c r="P117" s="4" t="s">
        <v>33</v>
      </c>
      <c r="Q117" s="4">
        <v>0</v>
      </c>
      <c r="R117" s="7">
        <v>44977</v>
      </c>
      <c r="S117" s="6">
        <v>44981</v>
      </c>
      <c r="T117" s="4" t="s">
        <v>34</v>
      </c>
      <c r="U117" s="4">
        <v>345</v>
      </c>
      <c r="V117" s="4">
        <v>0</v>
      </c>
      <c r="W117" s="4">
        <v>0</v>
      </c>
      <c r="X117" s="4" t="s">
        <v>619</v>
      </c>
      <c r="Y117" s="4" t="s">
        <v>35</v>
      </c>
    </row>
    <row r="118" s="4" customFormat="1" spans="1:25">
      <c r="A118" s="4" t="s">
        <v>620</v>
      </c>
      <c r="B118" s="4" t="s">
        <v>26</v>
      </c>
      <c r="C118" s="4" t="s">
        <v>27</v>
      </c>
      <c r="D118" s="4" t="s">
        <v>621</v>
      </c>
      <c r="E118" s="4" t="s">
        <v>63</v>
      </c>
      <c r="F118" s="6">
        <v>44977</v>
      </c>
      <c r="G118" s="6">
        <v>44978</v>
      </c>
      <c r="H118" s="4">
        <v>2</v>
      </c>
      <c r="I118" s="4">
        <v>1</v>
      </c>
      <c r="J118" s="4">
        <v>2</v>
      </c>
      <c r="K118" s="4" t="s">
        <v>30</v>
      </c>
      <c r="L118" s="4">
        <v>856</v>
      </c>
      <c r="M118" s="4">
        <v>856</v>
      </c>
      <c r="N118" s="4" t="s">
        <v>622</v>
      </c>
      <c r="O118" s="4" t="s">
        <v>32</v>
      </c>
      <c r="P118" s="4" t="s">
        <v>33</v>
      </c>
      <c r="Q118" s="4">
        <v>0</v>
      </c>
      <c r="R118" s="7">
        <v>44977</v>
      </c>
      <c r="S118" s="6">
        <v>44981</v>
      </c>
      <c r="T118" s="4" t="s">
        <v>34</v>
      </c>
      <c r="U118" s="4">
        <v>856</v>
      </c>
      <c r="V118" s="4">
        <v>0</v>
      </c>
      <c r="W118" s="4">
        <v>0</v>
      </c>
      <c r="X118" s="4" t="s">
        <v>623</v>
      </c>
      <c r="Y118" s="4" t="s">
        <v>35</v>
      </c>
    </row>
    <row r="119" s="4" customFormat="1" spans="1:25">
      <c r="A119" s="4" t="s">
        <v>624</v>
      </c>
      <c r="B119" s="4" t="s">
        <v>26</v>
      </c>
      <c r="C119" s="4" t="s">
        <v>27</v>
      </c>
      <c r="D119" s="4" t="s">
        <v>625</v>
      </c>
      <c r="E119" s="4" t="s">
        <v>626</v>
      </c>
      <c r="F119" s="6">
        <v>44977</v>
      </c>
      <c r="G119" s="6">
        <v>44978</v>
      </c>
      <c r="H119" s="4">
        <v>1</v>
      </c>
      <c r="I119" s="4">
        <v>1</v>
      </c>
      <c r="J119" s="4">
        <v>1</v>
      </c>
      <c r="K119" s="4" t="s">
        <v>30</v>
      </c>
      <c r="L119" s="4">
        <v>314</v>
      </c>
      <c r="M119" s="4">
        <v>314</v>
      </c>
      <c r="N119" s="4" t="s">
        <v>627</v>
      </c>
      <c r="O119" s="4" t="s">
        <v>32</v>
      </c>
      <c r="P119" s="4" t="s">
        <v>33</v>
      </c>
      <c r="Q119" s="4">
        <v>0</v>
      </c>
      <c r="R119" s="7">
        <v>44977</v>
      </c>
      <c r="S119" s="6">
        <v>44981</v>
      </c>
      <c r="T119" s="4" t="s">
        <v>34</v>
      </c>
      <c r="U119" s="4">
        <v>314</v>
      </c>
      <c r="V119" s="4">
        <v>0</v>
      </c>
      <c r="W119" s="4">
        <v>0</v>
      </c>
      <c r="X119" s="4" t="s">
        <v>628</v>
      </c>
      <c r="Y119" s="4" t="s">
        <v>35</v>
      </c>
    </row>
    <row r="120" s="4" customFormat="1" spans="1:25">
      <c r="A120" s="4" t="s">
        <v>629</v>
      </c>
      <c r="B120" s="4" t="s">
        <v>26</v>
      </c>
      <c r="C120" s="4" t="s">
        <v>27</v>
      </c>
      <c r="D120" s="4" t="s">
        <v>630</v>
      </c>
      <c r="E120" s="4" t="s">
        <v>631</v>
      </c>
      <c r="F120" s="6">
        <v>44977</v>
      </c>
      <c r="G120" s="6">
        <v>44978</v>
      </c>
      <c r="H120" s="4">
        <v>1</v>
      </c>
      <c r="I120" s="4">
        <v>1</v>
      </c>
      <c r="J120" s="4">
        <v>1</v>
      </c>
      <c r="K120" s="4" t="s">
        <v>30</v>
      </c>
      <c r="L120" s="4">
        <v>588</v>
      </c>
      <c r="M120" s="4">
        <v>588</v>
      </c>
      <c r="N120" s="4" t="s">
        <v>632</v>
      </c>
      <c r="O120" s="4" t="s">
        <v>32</v>
      </c>
      <c r="P120" s="4" t="s">
        <v>33</v>
      </c>
      <c r="Q120" s="4">
        <v>0</v>
      </c>
      <c r="R120" s="7">
        <v>44977</v>
      </c>
      <c r="S120" s="6">
        <v>44981</v>
      </c>
      <c r="T120" s="4" t="s">
        <v>34</v>
      </c>
      <c r="U120" s="4">
        <v>588</v>
      </c>
      <c r="V120" s="4">
        <v>0</v>
      </c>
      <c r="W120" s="4">
        <v>0</v>
      </c>
      <c r="X120" s="4" t="s">
        <v>633</v>
      </c>
      <c r="Y120" s="4" t="s">
        <v>35</v>
      </c>
    </row>
    <row r="121" s="4" customFormat="1" spans="1:25">
      <c r="A121" s="4" t="s">
        <v>634</v>
      </c>
      <c r="B121" s="4" t="s">
        <v>26</v>
      </c>
      <c r="C121" s="4" t="s">
        <v>27</v>
      </c>
      <c r="D121" s="4" t="s">
        <v>635</v>
      </c>
      <c r="E121" s="4" t="s">
        <v>130</v>
      </c>
      <c r="F121" s="6">
        <v>44977</v>
      </c>
      <c r="G121" s="6">
        <v>44978</v>
      </c>
      <c r="H121" s="4">
        <v>1</v>
      </c>
      <c r="I121" s="4">
        <v>1</v>
      </c>
      <c r="J121" s="4">
        <v>1</v>
      </c>
      <c r="K121" s="4" t="s">
        <v>30</v>
      </c>
      <c r="L121" s="4">
        <v>168</v>
      </c>
      <c r="M121" s="4">
        <v>168</v>
      </c>
      <c r="N121" s="4" t="s">
        <v>636</v>
      </c>
      <c r="O121" s="4" t="s">
        <v>32</v>
      </c>
      <c r="P121" s="4" t="s">
        <v>33</v>
      </c>
      <c r="Q121" s="4">
        <v>0</v>
      </c>
      <c r="R121" s="7">
        <v>44977</v>
      </c>
      <c r="S121" s="6">
        <v>44981</v>
      </c>
      <c r="T121" s="4" t="s">
        <v>34</v>
      </c>
      <c r="U121" s="4">
        <v>168</v>
      </c>
      <c r="V121" s="4">
        <v>0</v>
      </c>
      <c r="W121" s="4">
        <v>0</v>
      </c>
      <c r="X121" s="4" t="s">
        <v>637</v>
      </c>
      <c r="Y121" s="4" t="s">
        <v>35</v>
      </c>
    </row>
    <row r="122" s="4" customFormat="1" spans="1:25">
      <c r="A122" s="4" t="s">
        <v>638</v>
      </c>
      <c r="B122" s="4" t="s">
        <v>26</v>
      </c>
      <c r="C122" s="4" t="s">
        <v>639</v>
      </c>
      <c r="D122" s="4" t="s">
        <v>640</v>
      </c>
      <c r="E122" s="4" t="s">
        <v>156</v>
      </c>
      <c r="F122" s="6">
        <v>44967</v>
      </c>
      <c r="G122" s="6">
        <v>44969</v>
      </c>
      <c r="H122" s="4">
        <v>1</v>
      </c>
      <c r="I122" s="4">
        <v>2</v>
      </c>
      <c r="J122" s="4">
        <v>2</v>
      </c>
      <c r="K122" s="4" t="s">
        <v>30</v>
      </c>
      <c r="L122" s="4">
        <v>30.73</v>
      </c>
      <c r="M122" s="4">
        <v>30.73</v>
      </c>
      <c r="N122" s="4" t="s">
        <v>641</v>
      </c>
      <c r="O122" s="4" t="s">
        <v>32</v>
      </c>
      <c r="P122" s="4" t="s">
        <v>33</v>
      </c>
      <c r="Q122" s="4">
        <v>0</v>
      </c>
      <c r="R122" s="7">
        <v>44942.8038425926</v>
      </c>
      <c r="S122" s="6">
        <v>44981</v>
      </c>
      <c r="T122" s="4" t="s">
        <v>34</v>
      </c>
      <c r="U122" s="4">
        <v>30.73</v>
      </c>
      <c r="V122" s="4">
        <v>0</v>
      </c>
      <c r="W122" s="4">
        <v>0</v>
      </c>
      <c r="X122" s="4" t="s">
        <v>35</v>
      </c>
      <c r="Y12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9"/>
  <sheetViews>
    <sheetView tabSelected="1" workbookViewId="0">
      <selection activeCell="A126" sqref="A126:C129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642</v>
      </c>
    </row>
    <row r="2" s="4" customFormat="1" hidden="1" spans="1:9">
      <c r="A2" s="5">
        <v>21007680384</v>
      </c>
      <c r="B2" s="6">
        <v>44976</v>
      </c>
      <c r="C2" s="6">
        <v>44978</v>
      </c>
      <c r="D2" s="4">
        <v>1772</v>
      </c>
      <c r="E2" s="4" t="str">
        <f>VLOOKUP(A2,HOP!A:L,12,0)</f>
        <v>1772.00</v>
      </c>
      <c r="F2" s="4" t="str">
        <f>VLOOKUP(A2,HOP!A:C,3,0)</f>
        <v>2691742</v>
      </c>
      <c r="G2" s="4">
        <f>D2-E2</f>
        <v>0</v>
      </c>
      <c r="H2" s="4" t="str">
        <f>$H$1&amp;F2</f>
        <v>，2691742</v>
      </c>
      <c r="I2" s="4" t="str">
        <f>VLOOKUP(A2,HOP!A:U,21,0)</f>
        <v>直采</v>
      </c>
    </row>
    <row r="3" s="4" customFormat="1" hidden="1" spans="1:9">
      <c r="A3" s="5">
        <v>21803450278</v>
      </c>
      <c r="B3" s="6">
        <v>44975</v>
      </c>
      <c r="C3" s="6">
        <v>44978</v>
      </c>
      <c r="D3" s="4">
        <v>1317</v>
      </c>
      <c r="E3" s="4" t="str">
        <f>VLOOKUP(A3,HOP!A:L,12,0)</f>
        <v>1317.00</v>
      </c>
      <c r="F3" s="4" t="str">
        <f>VLOOKUP(A3,HOP!A:C,3,0)</f>
        <v>2800897</v>
      </c>
      <c r="G3" s="4">
        <f t="shared" ref="G3:G34" si="0">D3-E3</f>
        <v>0</v>
      </c>
      <c r="H3" s="4" t="str">
        <f t="shared" ref="H3:H34" si="1">$H$1&amp;F3</f>
        <v>，2800897</v>
      </c>
      <c r="I3" s="4" t="str">
        <f>VLOOKUP(A3,HOP!A:U,21,0)</f>
        <v>直连</v>
      </c>
    </row>
    <row r="4" s="4" customFormat="1" hidden="1" spans="1:9">
      <c r="A4" s="5">
        <v>21822427989</v>
      </c>
      <c r="B4" s="6">
        <v>44977</v>
      </c>
      <c r="C4" s="6">
        <v>44978</v>
      </c>
      <c r="D4" s="4">
        <v>504</v>
      </c>
      <c r="E4" s="4" t="str">
        <f>VLOOKUP(A4,HOP!A:L,12,0)</f>
        <v>504.00</v>
      </c>
      <c r="F4" s="4" t="str">
        <f>VLOOKUP(A4,HOP!A:C,3,0)</f>
        <v>2806977</v>
      </c>
      <c r="G4" s="4">
        <f t="shared" si="0"/>
        <v>0</v>
      </c>
      <c r="H4" s="4" t="str">
        <f t="shared" si="1"/>
        <v>，2806977</v>
      </c>
      <c r="I4" s="4" t="str">
        <f>VLOOKUP(A4,HOP!A:U,21,0)</f>
        <v>直连</v>
      </c>
    </row>
    <row r="5" s="4" customFormat="1" hidden="1" spans="1:9">
      <c r="A5" s="5">
        <v>21844316263</v>
      </c>
      <c r="B5" s="6">
        <v>44976</v>
      </c>
      <c r="C5" s="6">
        <v>44978</v>
      </c>
      <c r="D5" s="4">
        <v>885</v>
      </c>
      <c r="E5" s="4" t="str">
        <f>VLOOKUP(A5,HOP!A:L,12,0)</f>
        <v>885.00</v>
      </c>
      <c r="F5" s="4" t="str">
        <f>VLOOKUP(A5,HOP!A:C,3,0)</f>
        <v>2829194</v>
      </c>
      <c r="G5" s="4">
        <f t="shared" si="0"/>
        <v>0</v>
      </c>
      <c r="H5" s="4" t="str">
        <f t="shared" si="1"/>
        <v>，2829194</v>
      </c>
      <c r="I5" s="4" t="str">
        <f>VLOOKUP(A5,HOP!A:U,21,0)</f>
        <v>直连</v>
      </c>
    </row>
    <row r="6" s="4" customFormat="1" hidden="1" spans="1:9">
      <c r="A6" s="5">
        <v>999221846848800</v>
      </c>
      <c r="B6" s="6">
        <v>44977</v>
      </c>
      <c r="C6" s="6">
        <v>44978</v>
      </c>
      <c r="D6" s="4">
        <v>304</v>
      </c>
      <c r="E6" s="4" t="str">
        <f>VLOOKUP(A6,HOP!A:L,12,0)</f>
        <v>304.00</v>
      </c>
      <c r="F6" s="4" t="str">
        <f>VLOOKUP(A6,HOP!A:C,3,0)</f>
        <v>2833643</v>
      </c>
      <c r="G6" s="4">
        <f t="shared" si="0"/>
        <v>0</v>
      </c>
      <c r="H6" s="4" t="str">
        <f t="shared" si="1"/>
        <v>，2833643</v>
      </c>
      <c r="I6" s="4" t="str">
        <f>VLOOKUP(A6,HOP!A:U,21,0)</f>
        <v>直连</v>
      </c>
    </row>
    <row r="7" s="4" customFormat="1" hidden="1" spans="1:9">
      <c r="A7" s="5">
        <v>21886884891</v>
      </c>
      <c r="B7" s="6">
        <v>44977</v>
      </c>
      <c r="C7" s="6">
        <v>44978</v>
      </c>
      <c r="D7" s="4">
        <v>395</v>
      </c>
      <c r="E7" s="4" t="str">
        <f>VLOOKUP(A7,HOP!A:L,12,0)</f>
        <v>395.00</v>
      </c>
      <c r="F7" s="4" t="str">
        <f>VLOOKUP(A7,HOP!A:C,3,0)</f>
        <v>2864725</v>
      </c>
      <c r="G7" s="4">
        <f t="shared" si="0"/>
        <v>0</v>
      </c>
      <c r="H7" s="4" t="str">
        <f t="shared" si="1"/>
        <v>，2864725</v>
      </c>
      <c r="I7" s="4" t="str">
        <f>VLOOKUP(A7,HOP!A:U,21,0)</f>
        <v>直连</v>
      </c>
    </row>
    <row r="8" s="4" customFormat="1" hidden="1" spans="1:9">
      <c r="A8" s="5">
        <v>999222022738160</v>
      </c>
      <c r="B8" s="6">
        <v>44974</v>
      </c>
      <c r="C8" s="6">
        <v>44978</v>
      </c>
      <c r="D8" s="4">
        <v>2544</v>
      </c>
      <c r="E8" s="4" t="str">
        <f>VLOOKUP(A8,HOP!A:L,12,0)</f>
        <v>2544.00</v>
      </c>
      <c r="F8" s="4" t="str">
        <f>VLOOKUP(A8,HOP!A:C,3,0)</f>
        <v>2907056</v>
      </c>
      <c r="G8" s="4">
        <f t="shared" si="0"/>
        <v>0</v>
      </c>
      <c r="H8" s="4" t="str">
        <f t="shared" si="1"/>
        <v>，2907056</v>
      </c>
      <c r="I8" s="4" t="str">
        <f>VLOOKUP(A8,HOP!A:U,21,0)</f>
        <v>直采</v>
      </c>
    </row>
    <row r="9" s="4" customFormat="1" hidden="1" spans="1:9">
      <c r="A9" s="5">
        <v>999222124926763</v>
      </c>
      <c r="B9" s="6">
        <v>44965</v>
      </c>
      <c r="C9" s="6">
        <v>44978</v>
      </c>
      <c r="D9" s="4">
        <v>3835</v>
      </c>
      <c r="E9" s="4" t="str">
        <f>VLOOKUP(A9,HOP!A:L,12,0)</f>
        <v>3835.00</v>
      </c>
      <c r="F9" s="4" t="str">
        <f>VLOOKUP(A9,HOP!A:C,3,0)</f>
        <v>2932241</v>
      </c>
      <c r="G9" s="4">
        <f t="shared" si="0"/>
        <v>0</v>
      </c>
      <c r="H9" s="4" t="str">
        <f t="shared" si="1"/>
        <v>，2932241</v>
      </c>
      <c r="I9" s="4" t="str">
        <f>VLOOKUP(A9,HOP!A:U,21,0)</f>
        <v>直采</v>
      </c>
    </row>
    <row r="10" s="4" customFormat="1" hidden="1" spans="1:9">
      <c r="A10" s="5">
        <v>999222208485677</v>
      </c>
      <c r="B10" s="6">
        <v>44972</v>
      </c>
      <c r="C10" s="6">
        <v>44978</v>
      </c>
      <c r="D10" s="4">
        <v>2880</v>
      </c>
      <c r="E10" s="4" t="str">
        <f>VLOOKUP(A10,HOP!A:L,12,0)</f>
        <v>2880.00</v>
      </c>
      <c r="F10" s="4" t="str">
        <f>VLOOKUP(A10,HOP!A:C,3,0)</f>
        <v>2950480</v>
      </c>
      <c r="G10" s="4">
        <f t="shared" si="0"/>
        <v>0</v>
      </c>
      <c r="H10" s="4" t="str">
        <f t="shared" si="1"/>
        <v>，2950480</v>
      </c>
      <c r="I10" s="4" t="str">
        <f>VLOOKUP(A10,HOP!A:U,21,0)</f>
        <v>直连</v>
      </c>
    </row>
    <row r="11" s="4" customFormat="1" hidden="1" spans="1:9">
      <c r="A11" s="5">
        <v>999222261317369</v>
      </c>
      <c r="B11" s="6">
        <v>44976</v>
      </c>
      <c r="C11" s="6">
        <v>44978</v>
      </c>
      <c r="D11" s="4">
        <v>588</v>
      </c>
      <c r="E11" s="4" t="str">
        <f>VLOOKUP(A11,HOP!A:L,12,0)</f>
        <v>588.00</v>
      </c>
      <c r="F11" s="4" t="str">
        <f>VLOOKUP(A11,HOP!A:C,3,0)</f>
        <v>2960869</v>
      </c>
      <c r="G11" s="4">
        <f t="shared" si="0"/>
        <v>0</v>
      </c>
      <c r="H11" s="4" t="str">
        <f t="shared" si="1"/>
        <v>，2960869</v>
      </c>
      <c r="I11" s="4" t="str">
        <f>VLOOKUP(A11,HOP!A:U,21,0)</f>
        <v>直采</v>
      </c>
    </row>
    <row r="12" s="4" customFormat="1" hidden="1" spans="1:9">
      <c r="A12" s="5">
        <v>999222300789352</v>
      </c>
      <c r="B12" s="6">
        <v>44977</v>
      </c>
      <c r="C12" s="6">
        <v>44978</v>
      </c>
      <c r="D12" s="4">
        <v>1160</v>
      </c>
      <c r="E12" s="4" t="str">
        <f>VLOOKUP(A12,HOP!A:L,12,0)</f>
        <v>1160.00</v>
      </c>
      <c r="F12" s="4" t="str">
        <f>VLOOKUP(A12,HOP!A:C,3,0)</f>
        <v>2969514</v>
      </c>
      <c r="G12" s="4">
        <f t="shared" si="0"/>
        <v>0</v>
      </c>
      <c r="H12" s="4" t="str">
        <f t="shared" si="1"/>
        <v>，2969514</v>
      </c>
      <c r="I12" s="4" t="str">
        <f>VLOOKUP(A12,HOP!A:U,21,0)</f>
        <v>直连</v>
      </c>
    </row>
    <row r="13" s="4" customFormat="1" hidden="1" spans="1:9">
      <c r="A13" s="5">
        <v>999222349752834</v>
      </c>
      <c r="B13" s="6">
        <v>44976</v>
      </c>
      <c r="C13" s="6">
        <v>44978</v>
      </c>
      <c r="D13" s="4">
        <v>780</v>
      </c>
      <c r="E13" s="4" t="str">
        <f>VLOOKUP(A13,HOP!A:L,12,0)</f>
        <v>780.00</v>
      </c>
      <c r="F13" s="4" t="str">
        <f>VLOOKUP(A13,HOP!A:C,3,0)</f>
        <v>2977576</v>
      </c>
      <c r="G13" s="4">
        <f t="shared" si="0"/>
        <v>0</v>
      </c>
      <c r="H13" s="4" t="str">
        <f t="shared" si="1"/>
        <v>，2977576</v>
      </c>
      <c r="I13" s="4" t="str">
        <f>VLOOKUP(A13,HOP!A:U,21,0)</f>
        <v>直连</v>
      </c>
    </row>
    <row r="14" s="4" customFormat="1" hidden="1" spans="1:9">
      <c r="A14" s="5">
        <v>999222360148443</v>
      </c>
      <c r="B14" s="6">
        <v>44975</v>
      </c>
      <c r="C14" s="6">
        <v>44978</v>
      </c>
      <c r="D14" s="4">
        <v>1899</v>
      </c>
      <c r="E14" s="4" t="str">
        <f>VLOOKUP(A14,HOP!A:L,12,0)</f>
        <v>1899.00</v>
      </c>
      <c r="F14" s="4" t="str">
        <f>VLOOKUP(A14,HOP!A:C,3,0)</f>
        <v>2979347</v>
      </c>
      <c r="G14" s="4">
        <f t="shared" si="0"/>
        <v>0</v>
      </c>
      <c r="H14" s="4" t="str">
        <f t="shared" si="1"/>
        <v>，2979347</v>
      </c>
      <c r="I14" s="4" t="str">
        <f>VLOOKUP(A14,HOP!A:U,21,0)</f>
        <v>直采</v>
      </c>
    </row>
    <row r="15" s="4" customFormat="1" hidden="1" spans="1:9">
      <c r="A15" s="5">
        <v>999222403128408</v>
      </c>
      <c r="B15" s="6">
        <v>44973</v>
      </c>
      <c r="C15" s="6">
        <v>44978</v>
      </c>
      <c r="D15" s="4">
        <v>32640</v>
      </c>
      <c r="E15" s="4" t="str">
        <f>VLOOKUP(A15,HOP!A:L,12,0)</f>
        <v>32640.00</v>
      </c>
      <c r="F15" s="4" t="str">
        <f>VLOOKUP(A15,HOP!A:C,3,0)</f>
        <v>2986059</v>
      </c>
      <c r="G15" s="4">
        <f t="shared" si="0"/>
        <v>0</v>
      </c>
      <c r="H15" s="4" t="str">
        <f t="shared" si="1"/>
        <v>，2986059</v>
      </c>
      <c r="I15" s="4" t="str">
        <f>VLOOKUP(A15,HOP!A:U,21,0)</f>
        <v>直连</v>
      </c>
    </row>
    <row r="16" s="4" customFormat="1" hidden="1" spans="1:9">
      <c r="A16" s="5">
        <v>999222403522043</v>
      </c>
      <c r="B16" s="6">
        <v>44977</v>
      </c>
      <c r="C16" s="6">
        <v>44978</v>
      </c>
      <c r="D16" s="4">
        <v>1133</v>
      </c>
      <c r="E16" s="4">
        <v>1133</v>
      </c>
      <c r="F16" s="4" t="str">
        <f>VLOOKUP(A16,HOP!A:C,3,0)</f>
        <v>2986172</v>
      </c>
      <c r="G16" s="4">
        <f t="shared" si="0"/>
        <v>0</v>
      </c>
      <c r="H16" s="4" t="str">
        <f t="shared" si="1"/>
        <v>，2986172</v>
      </c>
      <c r="I16" s="4" t="str">
        <f>VLOOKUP(A16,HOP!A:U,21,0)</f>
        <v>直连</v>
      </c>
    </row>
    <row r="17" s="4" customFormat="1" hidden="1" spans="1:9">
      <c r="A17" s="5">
        <v>999222411439066</v>
      </c>
      <c r="B17" s="6">
        <v>44977</v>
      </c>
      <c r="C17" s="6">
        <v>44978</v>
      </c>
      <c r="D17" s="4">
        <v>591</v>
      </c>
      <c r="E17" s="4" t="str">
        <f>VLOOKUP(A17,HOP!A:L,12,0)</f>
        <v>591.00</v>
      </c>
      <c r="F17" s="4" t="str">
        <f>VLOOKUP(A17,HOP!A:C,3,0)</f>
        <v>2987258</v>
      </c>
      <c r="G17" s="4">
        <f t="shared" si="0"/>
        <v>0</v>
      </c>
      <c r="H17" s="4" t="str">
        <f t="shared" si="1"/>
        <v>，2987258</v>
      </c>
      <c r="I17" s="4" t="str">
        <f>VLOOKUP(A17,HOP!A:U,21,0)</f>
        <v>直连</v>
      </c>
    </row>
    <row r="18" s="4" customFormat="1" hidden="1" spans="1:9">
      <c r="A18" s="5">
        <v>999222444116654</v>
      </c>
      <c r="B18" s="6">
        <v>44975</v>
      </c>
      <c r="C18" s="6">
        <v>44978</v>
      </c>
      <c r="D18" s="4">
        <v>2829</v>
      </c>
      <c r="E18" s="4" t="str">
        <f>VLOOKUP(A18,HOP!A:L,12,0)</f>
        <v>2829.00</v>
      </c>
      <c r="F18" s="4" t="str">
        <f>VLOOKUP(A18,HOP!A:C,3,0)</f>
        <v>2992175</v>
      </c>
      <c r="G18" s="4">
        <f t="shared" si="0"/>
        <v>0</v>
      </c>
      <c r="H18" s="4" t="str">
        <f t="shared" si="1"/>
        <v>，2992175</v>
      </c>
      <c r="I18" s="4" t="str">
        <f>VLOOKUP(A18,HOP!A:U,21,0)</f>
        <v>直连</v>
      </c>
    </row>
    <row r="19" s="4" customFormat="1" hidden="1" spans="1:9">
      <c r="A19" s="5">
        <v>999222458147515</v>
      </c>
      <c r="B19" s="6">
        <v>44977</v>
      </c>
      <c r="C19" s="6">
        <v>44978</v>
      </c>
      <c r="D19" s="4">
        <v>389</v>
      </c>
      <c r="E19" s="4" t="str">
        <f>VLOOKUP(A19,HOP!A:L,12,0)</f>
        <v>389.00</v>
      </c>
      <c r="F19" s="4" t="str">
        <f>VLOOKUP(A19,HOP!A:C,3,0)</f>
        <v>2994195</v>
      </c>
      <c r="G19" s="4">
        <f t="shared" si="0"/>
        <v>0</v>
      </c>
      <c r="H19" s="4" t="str">
        <f t="shared" si="1"/>
        <v>，2994195</v>
      </c>
      <c r="I19" s="4" t="str">
        <f>VLOOKUP(A19,HOP!A:U,21,0)</f>
        <v>直连</v>
      </c>
    </row>
    <row r="20" s="4" customFormat="1" hidden="1" spans="1:9">
      <c r="A20" s="5">
        <v>999222473926935</v>
      </c>
      <c r="B20" s="6">
        <v>44976</v>
      </c>
      <c r="C20" s="6">
        <v>44978</v>
      </c>
      <c r="D20" s="4">
        <v>1818</v>
      </c>
      <c r="E20" s="4" t="str">
        <f>VLOOKUP(A20,HOP!A:L,12,0)</f>
        <v>1818.00</v>
      </c>
      <c r="F20" s="4" t="str">
        <f>VLOOKUP(A20,HOP!A:C,3,0)</f>
        <v>2996563</v>
      </c>
      <c r="G20" s="4">
        <f t="shared" si="0"/>
        <v>0</v>
      </c>
      <c r="H20" s="4" t="str">
        <f t="shared" si="1"/>
        <v>，2996563</v>
      </c>
      <c r="I20" s="4" t="str">
        <f>VLOOKUP(A20,HOP!A:U,21,0)</f>
        <v>直连</v>
      </c>
    </row>
    <row r="21" s="4" customFormat="1" hidden="1" spans="1:9">
      <c r="A21" s="5">
        <v>999222474521660</v>
      </c>
      <c r="B21" s="6">
        <v>44974</v>
      </c>
      <c r="C21" s="6">
        <v>44978</v>
      </c>
      <c r="D21" s="4">
        <v>2656</v>
      </c>
      <c r="E21" s="4" t="str">
        <f>VLOOKUP(A21,HOP!A:L,12,0)</f>
        <v>2656.00</v>
      </c>
      <c r="F21" s="4" t="str">
        <f>VLOOKUP(A21,HOP!A:C,3,0)</f>
        <v>2996800</v>
      </c>
      <c r="G21" s="4">
        <f t="shared" si="0"/>
        <v>0</v>
      </c>
      <c r="H21" s="4" t="str">
        <f t="shared" si="1"/>
        <v>，2996800</v>
      </c>
      <c r="I21" s="4" t="str">
        <f>VLOOKUP(A21,HOP!A:U,21,0)</f>
        <v>直连</v>
      </c>
    </row>
    <row r="22" s="4" customFormat="1" hidden="1" spans="1:9">
      <c r="A22" s="5">
        <v>999222474731324</v>
      </c>
      <c r="B22" s="6">
        <v>44977</v>
      </c>
      <c r="C22" s="6">
        <v>44978</v>
      </c>
      <c r="D22" s="4">
        <v>467</v>
      </c>
      <c r="E22" s="4" t="str">
        <f>VLOOKUP(A22,HOP!A:L,12,0)</f>
        <v>467.00</v>
      </c>
      <c r="F22" s="4" t="str">
        <f>VLOOKUP(A22,HOP!A:C,3,0)</f>
        <v>2996869</v>
      </c>
      <c r="G22" s="4">
        <f t="shared" si="0"/>
        <v>0</v>
      </c>
      <c r="H22" s="4" t="str">
        <f t="shared" si="1"/>
        <v>，2996869</v>
      </c>
      <c r="I22" s="4" t="str">
        <f>VLOOKUP(A22,HOP!A:U,21,0)</f>
        <v>直连</v>
      </c>
    </row>
    <row r="23" s="4" customFormat="1" hidden="1" spans="1:9">
      <c r="A23" s="5">
        <v>999222494989047</v>
      </c>
      <c r="B23" s="6">
        <v>44977</v>
      </c>
      <c r="C23" s="6">
        <v>44978</v>
      </c>
      <c r="D23" s="4">
        <v>1027</v>
      </c>
      <c r="E23" s="4" t="str">
        <f>VLOOKUP(A23,HOP!A:L,12,0)</f>
        <v>1027.00</v>
      </c>
      <c r="F23" s="4" t="str">
        <f>VLOOKUP(A23,HOP!A:C,3,0)</f>
        <v>2999471</v>
      </c>
      <c r="G23" s="4">
        <f t="shared" si="0"/>
        <v>0</v>
      </c>
      <c r="H23" s="4" t="str">
        <f t="shared" si="1"/>
        <v>，2999471</v>
      </c>
      <c r="I23" s="4" t="str">
        <f>VLOOKUP(A23,HOP!A:U,21,0)</f>
        <v>直连</v>
      </c>
    </row>
    <row r="24" s="4" customFormat="1" hidden="1" spans="1:9">
      <c r="A24" s="5">
        <v>999222498505834</v>
      </c>
      <c r="B24" s="6">
        <v>44976</v>
      </c>
      <c r="C24" s="6">
        <v>44978</v>
      </c>
      <c r="D24" s="4">
        <v>2550</v>
      </c>
      <c r="E24" s="4" t="str">
        <f>VLOOKUP(A24,HOP!A:L,12,0)</f>
        <v>2550.00</v>
      </c>
      <c r="F24" s="4" t="str">
        <f>VLOOKUP(A24,HOP!A:C,3,0)</f>
        <v>3000298</v>
      </c>
      <c r="G24" s="4">
        <f t="shared" si="0"/>
        <v>0</v>
      </c>
      <c r="H24" s="4" t="str">
        <f t="shared" si="1"/>
        <v>，3000298</v>
      </c>
      <c r="I24" s="4" t="str">
        <f>VLOOKUP(A24,HOP!A:U,21,0)</f>
        <v>直连</v>
      </c>
    </row>
    <row r="25" s="4" customFormat="1" hidden="1" spans="1:9">
      <c r="A25" s="5">
        <v>999222511589654</v>
      </c>
      <c r="B25" s="6">
        <v>44977</v>
      </c>
      <c r="C25" s="6">
        <v>44978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999222515324931</v>
      </c>
      <c r="B26" s="6">
        <v>44977</v>
      </c>
      <c r="C26" s="6">
        <v>44978</v>
      </c>
      <c r="D26" s="4">
        <v>188</v>
      </c>
      <c r="E26" s="4" t="str">
        <f>VLOOKUP(A26,HOP!A:L,12,0)</f>
        <v>188.00</v>
      </c>
      <c r="F26" s="4" t="str">
        <f>VLOOKUP(A26,HOP!A:C,3,0)</f>
        <v>3002829</v>
      </c>
      <c r="G26" s="4">
        <f t="shared" si="0"/>
        <v>0</v>
      </c>
      <c r="H26" s="4" t="str">
        <f t="shared" si="1"/>
        <v>，3002829</v>
      </c>
      <c r="I26" s="4" t="str">
        <f>VLOOKUP(A26,HOP!A:U,21,0)</f>
        <v>直连</v>
      </c>
    </row>
    <row r="27" s="4" customFormat="1" spans="1:10">
      <c r="A27" s="5">
        <v>999222521969422</v>
      </c>
      <c r="B27" s="6">
        <v>44974</v>
      </c>
      <c r="C27" s="6">
        <v>44978</v>
      </c>
      <c r="D27" s="4">
        <v>7168</v>
      </c>
      <c r="E27" s="4" t="str">
        <f>VLOOKUP(A27,HOP!A:L,12,0)</f>
        <v>2315.04</v>
      </c>
      <c r="F27" s="4" t="str">
        <f>VLOOKUP(A27,HOP!A:C,3,0)</f>
        <v>3003148</v>
      </c>
      <c r="G27" s="4">
        <f t="shared" si="0"/>
        <v>4852.96</v>
      </c>
      <c r="H27" s="4" t="str">
        <f t="shared" si="1"/>
        <v>，3003148</v>
      </c>
      <c r="I27" s="4" t="str">
        <f>VLOOKUP(A27,HOP!A:U,21,0)</f>
        <v>直连</v>
      </c>
      <c r="J27" s="4" t="s">
        <v>643</v>
      </c>
    </row>
    <row r="28" s="4" customFormat="1" hidden="1" spans="1:9">
      <c r="A28" s="5">
        <v>999222560687168</v>
      </c>
      <c r="B28" s="6">
        <v>44976</v>
      </c>
      <c r="C28" s="6">
        <v>44978</v>
      </c>
      <c r="D28" s="4">
        <v>1001</v>
      </c>
      <c r="E28" s="4" t="str">
        <f>VLOOKUP(A28,HOP!A:L,12,0)</f>
        <v>1001.00</v>
      </c>
      <c r="F28" s="4" t="str">
        <f>VLOOKUP(A28,HOP!A:C,3,0)</f>
        <v>3008833</v>
      </c>
      <c r="G28" s="4">
        <f t="shared" si="0"/>
        <v>0</v>
      </c>
      <c r="H28" s="4" t="str">
        <f t="shared" si="1"/>
        <v>，3008833</v>
      </c>
      <c r="I28" s="4" t="str">
        <f>VLOOKUP(A28,HOP!A:U,21,0)</f>
        <v>直连</v>
      </c>
    </row>
    <row r="29" s="4" customFormat="1" hidden="1" spans="1:9">
      <c r="A29" s="5">
        <v>999222566039183</v>
      </c>
      <c r="B29" s="6">
        <v>44975</v>
      </c>
      <c r="C29" s="6">
        <v>44978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999222572169232</v>
      </c>
      <c r="B30" s="6">
        <v>44977</v>
      </c>
      <c r="C30" s="6">
        <v>44978</v>
      </c>
      <c r="D30" s="4">
        <v>553</v>
      </c>
      <c r="E30" s="4" t="str">
        <f>VLOOKUP(A30,HOP!A:L,12,0)</f>
        <v>553.00</v>
      </c>
      <c r="F30" s="4" t="str">
        <f>VLOOKUP(A30,HOP!A:C,3,0)</f>
        <v>3010637</v>
      </c>
      <c r="G30" s="4">
        <f t="shared" si="0"/>
        <v>0</v>
      </c>
      <c r="H30" s="4" t="str">
        <f t="shared" si="1"/>
        <v>，3010637</v>
      </c>
      <c r="I30" s="4" t="str">
        <f>VLOOKUP(A30,HOP!A:U,21,0)</f>
        <v>直连</v>
      </c>
    </row>
    <row r="31" s="4" customFormat="1" hidden="1" spans="1:9">
      <c r="A31" s="5">
        <v>999222587684470</v>
      </c>
      <c r="B31" s="6">
        <v>44976</v>
      </c>
      <c r="C31" s="6">
        <v>44978</v>
      </c>
      <c r="D31" s="4">
        <v>4022</v>
      </c>
      <c r="E31" s="4" t="str">
        <f>VLOOKUP(A31,HOP!A:L,12,0)</f>
        <v>4022.00</v>
      </c>
      <c r="F31" s="4" t="str">
        <f>VLOOKUP(A31,HOP!A:C,3,0)</f>
        <v>3012890</v>
      </c>
      <c r="G31" s="4">
        <f t="shared" si="0"/>
        <v>0</v>
      </c>
      <c r="H31" s="4" t="str">
        <f t="shared" si="1"/>
        <v>，3012890</v>
      </c>
      <c r="I31" s="4" t="str">
        <f>VLOOKUP(A31,HOP!A:U,21,0)</f>
        <v>直连</v>
      </c>
    </row>
    <row r="32" s="4" customFormat="1" hidden="1" spans="1:9">
      <c r="A32" s="5">
        <v>999222588593013</v>
      </c>
      <c r="B32" s="6">
        <v>44973</v>
      </c>
      <c r="C32" s="6">
        <v>44978</v>
      </c>
      <c r="D32" s="4">
        <v>4301</v>
      </c>
      <c r="E32" s="4" t="str">
        <f>VLOOKUP(A32,HOP!A:L,12,0)</f>
        <v>4301.00</v>
      </c>
      <c r="F32" s="4" t="str">
        <f>VLOOKUP(A32,HOP!A:C,3,0)</f>
        <v>3013079</v>
      </c>
      <c r="G32" s="4">
        <f t="shared" si="0"/>
        <v>0</v>
      </c>
      <c r="H32" s="4" t="str">
        <f t="shared" si="1"/>
        <v>，3013079</v>
      </c>
      <c r="I32" s="4" t="str">
        <f>VLOOKUP(A32,HOP!A:U,21,0)</f>
        <v>直连</v>
      </c>
    </row>
    <row r="33" s="4" customFormat="1" hidden="1" spans="1:9">
      <c r="A33" s="5">
        <v>999222589053269</v>
      </c>
      <c r="B33" s="6">
        <v>44976</v>
      </c>
      <c r="C33" s="6">
        <v>44978</v>
      </c>
      <c r="D33" s="4">
        <v>802</v>
      </c>
      <c r="E33" s="4" t="str">
        <f>VLOOKUP(A33,HOP!A:L,12,0)</f>
        <v>802.00</v>
      </c>
      <c r="F33" s="4" t="str">
        <f>VLOOKUP(A33,HOP!A:C,3,0)</f>
        <v>3013177</v>
      </c>
      <c r="G33" s="4">
        <f t="shared" si="0"/>
        <v>0</v>
      </c>
      <c r="H33" s="4" t="str">
        <f t="shared" si="1"/>
        <v>，3013177</v>
      </c>
      <c r="I33" s="4" t="str">
        <f>VLOOKUP(A33,HOP!A:U,21,0)</f>
        <v>直连</v>
      </c>
    </row>
    <row r="34" s="4" customFormat="1" hidden="1" spans="1:9">
      <c r="A34" s="5">
        <v>999222605415661</v>
      </c>
      <c r="B34" s="6">
        <v>44976</v>
      </c>
      <c r="C34" s="6">
        <v>44978</v>
      </c>
      <c r="D34" s="4">
        <v>1302</v>
      </c>
      <c r="E34" s="4" t="str">
        <f>VLOOKUP(A34,HOP!A:L,12,0)</f>
        <v>1302.00</v>
      </c>
      <c r="F34" s="4" t="str">
        <f>VLOOKUP(A34,HOP!A:C,3,0)</f>
        <v>3015188</v>
      </c>
      <c r="G34" s="4">
        <f t="shared" si="0"/>
        <v>0</v>
      </c>
      <c r="H34" s="4" t="str">
        <f t="shared" si="1"/>
        <v>，3015188</v>
      </c>
      <c r="I34" s="4" t="str">
        <f>VLOOKUP(A34,HOP!A:U,21,0)</f>
        <v>直连</v>
      </c>
    </row>
    <row r="35" s="4" customFormat="1" hidden="1" spans="1:9">
      <c r="A35" s="5">
        <v>999222605556959</v>
      </c>
      <c r="B35" s="6">
        <v>44975</v>
      </c>
      <c r="C35" s="6">
        <v>44978</v>
      </c>
      <c r="D35" s="4">
        <v>2313</v>
      </c>
      <c r="E35" s="4" t="str">
        <f>VLOOKUP(A35,HOP!A:L,12,0)</f>
        <v>2313.00</v>
      </c>
      <c r="F35" s="4" t="str">
        <f>VLOOKUP(A35,HOP!A:C,3,0)</f>
        <v>3015216</v>
      </c>
      <c r="G35" s="4">
        <f t="shared" ref="G35:G66" si="2">D35-E35</f>
        <v>0</v>
      </c>
      <c r="H35" s="4" t="str">
        <f t="shared" ref="H35:H66" si="3">$H$1&amp;F35</f>
        <v>，3015216</v>
      </c>
      <c r="I35" s="4" t="str">
        <f>VLOOKUP(A35,HOP!A:U,21,0)</f>
        <v>直连</v>
      </c>
    </row>
    <row r="36" s="4" customFormat="1" hidden="1" spans="1:9">
      <c r="A36" s="5">
        <v>999222651902311</v>
      </c>
      <c r="B36" s="6">
        <v>44975</v>
      </c>
      <c r="C36" s="6">
        <v>44978</v>
      </c>
      <c r="D36" s="4">
        <v>5085</v>
      </c>
      <c r="E36" s="4" t="str">
        <f>VLOOKUP(A36,HOP!A:L,12,0)</f>
        <v>5085.00</v>
      </c>
      <c r="F36" s="4" t="str">
        <f>VLOOKUP(A36,HOP!A:C,3,0)</f>
        <v>3021414</v>
      </c>
      <c r="G36" s="4">
        <f t="shared" si="2"/>
        <v>0</v>
      </c>
      <c r="H36" s="4" t="str">
        <f t="shared" si="3"/>
        <v>，3021414</v>
      </c>
      <c r="I36" s="4" t="str">
        <f>VLOOKUP(A36,HOP!A:U,21,0)</f>
        <v>直连</v>
      </c>
    </row>
    <row r="37" s="4" customFormat="1" hidden="1" spans="1:9">
      <c r="A37" s="5">
        <v>999222652210153</v>
      </c>
      <c r="B37" s="6">
        <v>44977</v>
      </c>
      <c r="C37" s="6">
        <v>44978</v>
      </c>
      <c r="D37" s="4">
        <v>996</v>
      </c>
      <c r="E37" s="4" t="str">
        <f>VLOOKUP(A37,HOP!A:L,12,0)</f>
        <v>996.00</v>
      </c>
      <c r="F37" s="4" t="str">
        <f>VLOOKUP(A37,HOP!A:C,3,0)</f>
        <v>3021471</v>
      </c>
      <c r="G37" s="4">
        <f t="shared" si="2"/>
        <v>0</v>
      </c>
      <c r="H37" s="4" t="str">
        <f t="shared" si="3"/>
        <v>，3021471</v>
      </c>
      <c r="I37" s="4" t="str">
        <f>VLOOKUP(A37,HOP!A:U,21,0)</f>
        <v>直连</v>
      </c>
    </row>
    <row r="38" s="4" customFormat="1" hidden="1" spans="1:9">
      <c r="A38" s="5">
        <v>999222672747531</v>
      </c>
      <c r="B38" s="6">
        <v>44973</v>
      </c>
      <c r="C38" s="6">
        <v>44978</v>
      </c>
      <c r="D38" s="4">
        <v>1494</v>
      </c>
      <c r="E38" s="4" t="str">
        <f>VLOOKUP(A38,HOP!A:L,12,0)</f>
        <v>1494.00</v>
      </c>
      <c r="F38" s="4" t="str">
        <f>VLOOKUP(A38,HOP!A:C,3,0)</f>
        <v>3024071</v>
      </c>
      <c r="G38" s="4">
        <f t="shared" si="2"/>
        <v>0</v>
      </c>
      <c r="H38" s="4" t="str">
        <f t="shared" si="3"/>
        <v>，3024071</v>
      </c>
      <c r="I38" s="4" t="str">
        <f>VLOOKUP(A38,HOP!A:U,21,0)</f>
        <v>直连</v>
      </c>
    </row>
    <row r="39" s="4" customFormat="1" hidden="1" spans="1:9">
      <c r="A39" s="5">
        <v>999222702720979</v>
      </c>
      <c r="B39" s="6">
        <v>44977</v>
      </c>
      <c r="C39" s="6">
        <v>44978</v>
      </c>
      <c r="D39" s="4">
        <v>2122</v>
      </c>
      <c r="E39" s="4" t="str">
        <f>VLOOKUP(A39,HOP!A:L,12,0)</f>
        <v>2122.00</v>
      </c>
      <c r="F39" s="4" t="str">
        <f>VLOOKUP(A39,HOP!A:C,3,0)</f>
        <v>3027888</v>
      </c>
      <c r="G39" s="4">
        <f t="shared" si="2"/>
        <v>0</v>
      </c>
      <c r="H39" s="4" t="str">
        <f t="shared" si="3"/>
        <v>，3027888</v>
      </c>
      <c r="I39" s="4" t="str">
        <f>VLOOKUP(A39,HOP!A:U,21,0)</f>
        <v>直连</v>
      </c>
    </row>
    <row r="40" s="4" customFormat="1" hidden="1" spans="1:9">
      <c r="A40" s="5">
        <v>999222704116355</v>
      </c>
      <c r="B40" s="6">
        <v>44975</v>
      </c>
      <c r="C40" s="6">
        <v>44978</v>
      </c>
      <c r="D40" s="4">
        <v>2109</v>
      </c>
      <c r="E40" s="4" t="str">
        <f>VLOOKUP(A40,HOP!A:L,12,0)</f>
        <v>2109.00</v>
      </c>
      <c r="F40" s="4" t="str">
        <f>VLOOKUP(A40,HOP!A:C,3,0)</f>
        <v>3028089</v>
      </c>
      <c r="G40" s="4">
        <f t="shared" si="2"/>
        <v>0</v>
      </c>
      <c r="H40" s="4" t="str">
        <f t="shared" si="3"/>
        <v>，3028089</v>
      </c>
      <c r="I40" s="4" t="str">
        <f>VLOOKUP(A40,HOP!A:U,21,0)</f>
        <v>直采</v>
      </c>
    </row>
    <row r="41" s="4" customFormat="1" hidden="1" spans="1:9">
      <c r="A41" s="5">
        <v>999222709648480</v>
      </c>
      <c r="B41" s="6">
        <v>44973</v>
      </c>
      <c r="C41" s="6">
        <v>44978</v>
      </c>
      <c r="D41" s="4">
        <v>864</v>
      </c>
      <c r="E41" s="4" t="str">
        <f>VLOOKUP(A41,HOP!A:L,12,0)</f>
        <v>864.00</v>
      </c>
      <c r="F41" s="4" t="str">
        <f>VLOOKUP(A41,HOP!A:C,3,0)</f>
        <v>3029122</v>
      </c>
      <c r="G41" s="4">
        <f t="shared" si="2"/>
        <v>0</v>
      </c>
      <c r="H41" s="4" t="str">
        <f t="shared" si="3"/>
        <v>，3029122</v>
      </c>
      <c r="I41" s="4" t="str">
        <f>VLOOKUP(A41,HOP!A:U,21,0)</f>
        <v>直连</v>
      </c>
    </row>
    <row r="42" s="4" customFormat="1" hidden="1" spans="1:9">
      <c r="A42" s="5">
        <v>999222731470058</v>
      </c>
      <c r="B42" s="6">
        <v>44976</v>
      </c>
      <c r="C42" s="6">
        <v>44978</v>
      </c>
      <c r="D42" s="4">
        <v>292</v>
      </c>
      <c r="E42" s="4" t="str">
        <f>VLOOKUP(A42,HOP!A:L,12,0)</f>
        <v>292.00</v>
      </c>
      <c r="F42" s="4" t="str">
        <f>VLOOKUP(A42,HOP!A:C,3,0)</f>
        <v>3031107</v>
      </c>
      <c r="G42" s="4">
        <f t="shared" si="2"/>
        <v>0</v>
      </c>
      <c r="H42" s="4" t="str">
        <f t="shared" si="3"/>
        <v>，3031107</v>
      </c>
      <c r="I42" s="4" t="str">
        <f>VLOOKUP(A42,HOP!A:U,21,0)</f>
        <v>直连</v>
      </c>
    </row>
    <row r="43" s="4" customFormat="1" hidden="1" spans="1:9">
      <c r="A43" s="5">
        <v>999222733116642</v>
      </c>
      <c r="B43" s="6">
        <v>44977</v>
      </c>
      <c r="C43" s="6">
        <v>44978</v>
      </c>
      <c r="D43" s="4">
        <v>1981</v>
      </c>
      <c r="E43" s="4" t="str">
        <f>VLOOKUP(A43,HOP!A:L,12,0)</f>
        <v>1981.00</v>
      </c>
      <c r="F43" s="4" t="str">
        <f>VLOOKUP(A43,HOP!A:C,3,0)</f>
        <v>3031367</v>
      </c>
      <c r="G43" s="4">
        <f t="shared" si="2"/>
        <v>0</v>
      </c>
      <c r="H43" s="4" t="str">
        <f t="shared" si="3"/>
        <v>，3031367</v>
      </c>
      <c r="I43" s="4" t="str">
        <f>VLOOKUP(A43,HOP!A:U,21,0)</f>
        <v>直连</v>
      </c>
    </row>
    <row r="44" s="4" customFormat="1" hidden="1" spans="1:9">
      <c r="A44" s="5">
        <v>999222733921048</v>
      </c>
      <c r="B44" s="6">
        <v>44977</v>
      </c>
      <c r="C44" s="6">
        <v>44978</v>
      </c>
      <c r="D44" s="4">
        <v>213</v>
      </c>
      <c r="E44" s="4" t="str">
        <f>VLOOKUP(A44,HOP!A:L,12,0)</f>
        <v>213.00</v>
      </c>
      <c r="F44" s="4" t="str">
        <f>VLOOKUP(A44,HOP!A:C,3,0)</f>
        <v>3031522</v>
      </c>
      <c r="G44" s="4">
        <f t="shared" si="2"/>
        <v>0</v>
      </c>
      <c r="H44" s="4" t="str">
        <f t="shared" si="3"/>
        <v>，3031522</v>
      </c>
      <c r="I44" s="4" t="str">
        <f>VLOOKUP(A44,HOP!A:U,21,0)</f>
        <v>直连</v>
      </c>
    </row>
    <row r="45" s="4" customFormat="1" hidden="1" spans="1:9">
      <c r="A45" s="5">
        <v>999222735146646</v>
      </c>
      <c r="B45" s="6">
        <v>44976</v>
      </c>
      <c r="C45" s="6">
        <v>44978</v>
      </c>
      <c r="D45" s="4">
        <v>418</v>
      </c>
      <c r="E45" s="4" t="str">
        <f>VLOOKUP(A45,HOP!A:L,12,0)</f>
        <v>418.00</v>
      </c>
      <c r="F45" s="4" t="str">
        <f>VLOOKUP(A45,HOP!A:C,3,0)</f>
        <v>3031749</v>
      </c>
      <c r="G45" s="4">
        <f t="shared" si="2"/>
        <v>0</v>
      </c>
      <c r="H45" s="4" t="str">
        <f t="shared" si="3"/>
        <v>，3031749</v>
      </c>
      <c r="I45" s="4" t="str">
        <f>VLOOKUP(A45,HOP!A:U,21,0)</f>
        <v>直连</v>
      </c>
    </row>
    <row r="46" s="4" customFormat="1" hidden="1" spans="1:9">
      <c r="A46" s="5">
        <v>999222736803180</v>
      </c>
      <c r="B46" s="6">
        <v>44976</v>
      </c>
      <c r="C46" s="6">
        <v>44978</v>
      </c>
      <c r="D46" s="4">
        <v>1302</v>
      </c>
      <c r="E46" s="4" t="str">
        <f>VLOOKUP(A46,HOP!A:L,12,0)</f>
        <v>1302.00</v>
      </c>
      <c r="F46" s="4" t="str">
        <f>VLOOKUP(A46,HOP!A:C,3,0)</f>
        <v>3032002</v>
      </c>
      <c r="G46" s="4">
        <f t="shared" si="2"/>
        <v>0</v>
      </c>
      <c r="H46" s="4" t="str">
        <f t="shared" si="3"/>
        <v>，3032002</v>
      </c>
      <c r="I46" s="4" t="str">
        <f>VLOOKUP(A46,HOP!A:U,21,0)</f>
        <v>直连</v>
      </c>
    </row>
    <row r="47" s="4" customFormat="1" hidden="1" spans="1:9">
      <c r="A47" s="5">
        <v>999222739132006</v>
      </c>
      <c r="B47" s="6">
        <v>44977</v>
      </c>
      <c r="C47" s="6">
        <v>44978</v>
      </c>
      <c r="D47" s="4">
        <v>743</v>
      </c>
      <c r="E47" s="4" t="str">
        <f>VLOOKUP(A47,HOP!A:L,12,0)</f>
        <v>743.00</v>
      </c>
      <c r="F47" s="4" t="str">
        <f>VLOOKUP(A47,HOP!A:C,3,0)</f>
        <v>3032343</v>
      </c>
      <c r="G47" s="4">
        <f t="shared" si="2"/>
        <v>0</v>
      </c>
      <c r="H47" s="4" t="str">
        <f t="shared" si="3"/>
        <v>，3032343</v>
      </c>
      <c r="I47" s="4" t="str">
        <f>VLOOKUP(A47,HOP!A:U,21,0)</f>
        <v>直连</v>
      </c>
    </row>
    <row r="48" s="4" customFormat="1" hidden="1" spans="1:9">
      <c r="A48" s="5">
        <v>999222747965294</v>
      </c>
      <c r="B48" s="6">
        <v>44977</v>
      </c>
      <c r="C48" s="6">
        <v>44978</v>
      </c>
      <c r="D48" s="4">
        <v>1123</v>
      </c>
      <c r="E48" s="4" t="str">
        <f>VLOOKUP(A48,HOP!A:L,12,0)</f>
        <v>1123.00</v>
      </c>
      <c r="F48" s="4" t="str">
        <f>VLOOKUP(A48,HOP!A:C,3,0)</f>
        <v>3033371</v>
      </c>
      <c r="G48" s="4">
        <f t="shared" si="2"/>
        <v>0</v>
      </c>
      <c r="H48" s="4" t="str">
        <f t="shared" si="3"/>
        <v>，3033371</v>
      </c>
      <c r="I48" s="4" t="str">
        <f>VLOOKUP(A48,HOP!A:U,21,0)</f>
        <v>直连</v>
      </c>
    </row>
    <row r="49" s="4" customFormat="1" hidden="1" spans="1:9">
      <c r="A49" s="5">
        <v>999222758322066</v>
      </c>
      <c r="B49" s="6">
        <v>44977</v>
      </c>
      <c r="C49" s="6">
        <v>44978</v>
      </c>
      <c r="D49" s="4">
        <v>523</v>
      </c>
      <c r="E49" s="4" t="str">
        <f>VLOOKUP(A49,HOP!A:L,12,0)</f>
        <v>523.00</v>
      </c>
      <c r="F49" s="4" t="str">
        <f>VLOOKUP(A49,HOP!A:C,3,0)</f>
        <v>3035040</v>
      </c>
      <c r="G49" s="4">
        <f t="shared" si="2"/>
        <v>0</v>
      </c>
      <c r="H49" s="4" t="str">
        <f t="shared" si="3"/>
        <v>，3035040</v>
      </c>
      <c r="I49" s="4" t="str">
        <f>VLOOKUP(A49,HOP!A:U,21,0)</f>
        <v>直连</v>
      </c>
    </row>
    <row r="50" s="4" customFormat="1" hidden="1" spans="1:9">
      <c r="A50" s="5">
        <v>999222759229204</v>
      </c>
      <c r="B50" s="6">
        <v>44977</v>
      </c>
      <c r="C50" s="6">
        <v>44978</v>
      </c>
      <c r="D50" s="4">
        <v>1233</v>
      </c>
      <c r="E50" s="4" t="str">
        <f>VLOOKUP(A50,HOP!A:L,12,0)</f>
        <v>1233.00</v>
      </c>
      <c r="F50" s="4" t="str">
        <f>VLOOKUP(A50,HOP!A:C,3,0)</f>
        <v>3035244</v>
      </c>
      <c r="G50" s="4">
        <f t="shared" si="2"/>
        <v>0</v>
      </c>
      <c r="H50" s="4" t="str">
        <f t="shared" si="3"/>
        <v>，3035244</v>
      </c>
      <c r="I50" s="4" t="str">
        <f>VLOOKUP(A50,HOP!A:U,21,0)</f>
        <v>直连</v>
      </c>
    </row>
    <row r="51" s="4" customFormat="1" hidden="1" spans="1:9">
      <c r="A51" s="5">
        <v>999222759942528</v>
      </c>
      <c r="B51" s="6">
        <v>44975</v>
      </c>
      <c r="C51" s="6">
        <v>44978</v>
      </c>
      <c r="D51" s="4">
        <v>6186</v>
      </c>
      <c r="E51" s="4" t="str">
        <f>VLOOKUP(A51,HOP!A:L,12,0)</f>
        <v>6186.00</v>
      </c>
      <c r="F51" s="4" t="str">
        <f>VLOOKUP(A51,HOP!A:C,3,0)</f>
        <v>3035403</v>
      </c>
      <c r="G51" s="4">
        <f t="shared" si="2"/>
        <v>0</v>
      </c>
      <c r="H51" s="4" t="str">
        <f t="shared" si="3"/>
        <v>，3035403</v>
      </c>
      <c r="I51" s="4" t="str">
        <f>VLOOKUP(A51,HOP!A:U,21,0)</f>
        <v>直连</v>
      </c>
    </row>
    <row r="52" s="4" customFormat="1" hidden="1" spans="1:9">
      <c r="A52" s="5">
        <v>999222765836777</v>
      </c>
      <c r="B52" s="6">
        <v>44976</v>
      </c>
      <c r="C52" s="6">
        <v>44978</v>
      </c>
      <c r="D52" s="4">
        <v>16420</v>
      </c>
      <c r="E52" s="4" t="str">
        <f>VLOOKUP(A52,HOP!A:L,12,0)</f>
        <v>16420.00</v>
      </c>
      <c r="F52" s="4" t="str">
        <f>VLOOKUP(A52,HOP!A:C,3,0)</f>
        <v>3036694</v>
      </c>
      <c r="G52" s="4">
        <f t="shared" si="2"/>
        <v>0</v>
      </c>
      <c r="H52" s="4" t="str">
        <f t="shared" si="3"/>
        <v>，3036694</v>
      </c>
      <c r="I52" s="4" t="str">
        <f>VLOOKUP(A52,HOP!A:U,21,0)</f>
        <v>直连</v>
      </c>
    </row>
    <row r="53" s="4" customFormat="1" hidden="1" spans="1:9">
      <c r="A53" s="5">
        <v>999222770512404</v>
      </c>
      <c r="B53" s="6">
        <v>44973</v>
      </c>
      <c r="C53" s="6">
        <v>44978</v>
      </c>
      <c r="D53" s="4">
        <v>2400</v>
      </c>
      <c r="E53" s="4" t="str">
        <f>VLOOKUP(A53,HOP!A:L,12,0)</f>
        <v>2400.00</v>
      </c>
      <c r="F53" s="4" t="str">
        <f>VLOOKUP(A53,HOP!A:C,3,0)</f>
        <v>3037031</v>
      </c>
      <c r="G53" s="4">
        <f t="shared" si="2"/>
        <v>0</v>
      </c>
      <c r="H53" s="4" t="str">
        <f t="shared" si="3"/>
        <v>，3037031</v>
      </c>
      <c r="I53" s="4" t="str">
        <f>VLOOKUP(A53,HOP!A:U,21,0)</f>
        <v>直连</v>
      </c>
    </row>
    <row r="54" s="4" customFormat="1" hidden="1" spans="1:9">
      <c r="A54" s="5">
        <v>999222772195203</v>
      </c>
      <c r="B54" s="6">
        <v>44977</v>
      </c>
      <c r="C54" s="6">
        <v>44978</v>
      </c>
      <c r="D54" s="4">
        <v>4809</v>
      </c>
      <c r="E54" s="4" t="str">
        <f>VLOOKUP(A54,HOP!A:L,12,0)</f>
        <v>4809.00</v>
      </c>
      <c r="F54" s="4" t="str">
        <f>VLOOKUP(A54,HOP!A:C,3,0)</f>
        <v>3037343</v>
      </c>
      <c r="G54" s="4">
        <f t="shared" si="2"/>
        <v>0</v>
      </c>
      <c r="H54" s="4" t="str">
        <f t="shared" si="3"/>
        <v>，3037343</v>
      </c>
      <c r="I54" s="4" t="str">
        <f>VLOOKUP(A54,HOP!A:U,21,0)</f>
        <v>直连</v>
      </c>
    </row>
    <row r="55" s="4" customFormat="1" hidden="1" spans="1:9">
      <c r="A55" s="5">
        <v>999222773442466</v>
      </c>
      <c r="B55" s="6">
        <v>44976</v>
      </c>
      <c r="C55" s="6">
        <v>44978</v>
      </c>
      <c r="D55" s="4">
        <v>1860</v>
      </c>
      <c r="E55" s="4" t="str">
        <f>VLOOKUP(A55,HOP!A:L,12,0)</f>
        <v>1860.00</v>
      </c>
      <c r="F55" s="4" t="str">
        <f>VLOOKUP(A55,HOP!A:C,3,0)</f>
        <v>3037583</v>
      </c>
      <c r="G55" s="4">
        <f t="shared" si="2"/>
        <v>0</v>
      </c>
      <c r="H55" s="4" t="str">
        <f t="shared" si="3"/>
        <v>，3037583</v>
      </c>
      <c r="I55" s="4" t="str">
        <f>VLOOKUP(A55,HOP!A:U,21,0)</f>
        <v>直连</v>
      </c>
    </row>
    <row r="56" s="4" customFormat="1" hidden="1" spans="1:9">
      <c r="A56" s="5">
        <v>999222774034089</v>
      </c>
      <c r="B56" s="6">
        <v>44977</v>
      </c>
      <c r="C56" s="6">
        <v>44978</v>
      </c>
      <c r="D56" s="4">
        <v>322</v>
      </c>
      <c r="E56" s="4" t="str">
        <f>VLOOKUP(A56,HOP!A:L,12,0)</f>
        <v>322.00</v>
      </c>
      <c r="F56" s="4" t="str">
        <f>VLOOKUP(A56,HOP!A:C,3,0)</f>
        <v>3037759</v>
      </c>
      <c r="G56" s="4">
        <f t="shared" si="2"/>
        <v>0</v>
      </c>
      <c r="H56" s="4" t="str">
        <f t="shared" si="3"/>
        <v>，3037759</v>
      </c>
      <c r="I56" s="4" t="str">
        <f>VLOOKUP(A56,HOP!A:U,21,0)</f>
        <v>直连</v>
      </c>
    </row>
    <row r="57" s="4" customFormat="1" hidden="1" spans="1:9">
      <c r="A57" s="5">
        <v>999222775072034</v>
      </c>
      <c r="B57" s="6">
        <v>44977</v>
      </c>
      <c r="C57" s="6">
        <v>44978</v>
      </c>
      <c r="D57" s="4">
        <v>842</v>
      </c>
      <c r="E57" s="4" t="str">
        <f>VLOOKUP(A57,HOP!A:L,12,0)</f>
        <v>842.00</v>
      </c>
      <c r="F57" s="4" t="str">
        <f>VLOOKUP(A57,HOP!A:C,3,0)</f>
        <v>3038119</v>
      </c>
      <c r="G57" s="4">
        <f t="shared" si="2"/>
        <v>0</v>
      </c>
      <c r="H57" s="4" t="str">
        <f t="shared" si="3"/>
        <v>，3038119</v>
      </c>
      <c r="I57" s="4" t="str">
        <f>VLOOKUP(A57,HOP!A:U,21,0)</f>
        <v>直连</v>
      </c>
    </row>
    <row r="58" s="4" customFormat="1" hidden="1" spans="1:9">
      <c r="A58" s="5">
        <v>999222775586672</v>
      </c>
      <c r="B58" s="6">
        <v>44977</v>
      </c>
      <c r="C58" s="6">
        <v>44978</v>
      </c>
      <c r="D58" s="4">
        <v>531</v>
      </c>
      <c r="E58" s="4" t="str">
        <f>VLOOKUP(A58,HOP!A:L,12,0)</f>
        <v>531.00</v>
      </c>
      <c r="F58" s="4" t="str">
        <f>VLOOKUP(A58,HOP!A:C,3,0)</f>
        <v>3038339</v>
      </c>
      <c r="G58" s="4">
        <f t="shared" si="2"/>
        <v>0</v>
      </c>
      <c r="H58" s="4" t="str">
        <f t="shared" si="3"/>
        <v>，3038339</v>
      </c>
      <c r="I58" s="4" t="str">
        <f>VLOOKUP(A58,HOP!A:U,21,0)</f>
        <v>直采</v>
      </c>
    </row>
    <row r="59" s="4" customFormat="1" hidden="1" spans="1:9">
      <c r="A59" s="5">
        <v>999222778137656</v>
      </c>
      <c r="B59" s="6">
        <v>44976</v>
      </c>
      <c r="C59" s="6">
        <v>44978</v>
      </c>
      <c r="D59" s="4">
        <v>742</v>
      </c>
      <c r="E59" s="4" t="str">
        <f>VLOOKUP(A59,HOP!A:L,12,0)</f>
        <v>742.00</v>
      </c>
      <c r="F59" s="4" t="str">
        <f>VLOOKUP(A59,HOP!A:C,3,0)</f>
        <v>3038441</v>
      </c>
      <c r="G59" s="4">
        <f t="shared" si="2"/>
        <v>0</v>
      </c>
      <c r="H59" s="4" t="str">
        <f t="shared" si="3"/>
        <v>，3038441</v>
      </c>
      <c r="I59" s="4" t="str">
        <f>VLOOKUP(A59,HOP!A:U,21,0)</f>
        <v>直连</v>
      </c>
    </row>
    <row r="60" s="4" customFormat="1" hidden="1" spans="1:9">
      <c r="A60" s="5">
        <v>999222785684280</v>
      </c>
      <c r="B60" s="6">
        <v>44977</v>
      </c>
      <c r="C60" s="6">
        <v>44978</v>
      </c>
      <c r="D60" s="4">
        <v>1042</v>
      </c>
      <c r="E60" s="4" t="str">
        <f>VLOOKUP(A60,HOP!A:L,12,0)</f>
        <v>1042.00</v>
      </c>
      <c r="F60" s="4" t="str">
        <f>VLOOKUP(A60,HOP!A:C,3,0)</f>
        <v>3039844</v>
      </c>
      <c r="G60" s="4">
        <f t="shared" si="2"/>
        <v>0</v>
      </c>
      <c r="H60" s="4" t="str">
        <f t="shared" si="3"/>
        <v>，3039844</v>
      </c>
      <c r="I60" s="4" t="str">
        <f>VLOOKUP(A60,HOP!A:U,21,0)</f>
        <v>直连</v>
      </c>
    </row>
    <row r="61" s="4" customFormat="1" hidden="1" spans="1:9">
      <c r="A61" s="5">
        <v>999222785952518</v>
      </c>
      <c r="B61" s="6">
        <v>44974</v>
      </c>
      <c r="C61" s="6">
        <v>44978</v>
      </c>
      <c r="D61" s="4">
        <v>3136</v>
      </c>
      <c r="E61" s="4" t="str">
        <f>VLOOKUP(A61,HOP!A:L,12,0)</f>
        <v>3136.00</v>
      </c>
      <c r="F61" s="4" t="str">
        <f>VLOOKUP(A61,HOP!A:C,3,0)</f>
        <v>3039924</v>
      </c>
      <c r="G61" s="4">
        <f t="shared" si="2"/>
        <v>0</v>
      </c>
      <c r="H61" s="4" t="str">
        <f t="shared" si="3"/>
        <v>，3039924</v>
      </c>
      <c r="I61" s="4" t="str">
        <f>VLOOKUP(A61,HOP!A:U,21,0)</f>
        <v>直连</v>
      </c>
    </row>
    <row r="62" s="4" customFormat="1" hidden="1" spans="1:9">
      <c r="A62" s="5">
        <v>999222787511617</v>
      </c>
      <c r="B62" s="6">
        <v>44977</v>
      </c>
      <c r="C62" s="6">
        <v>44978</v>
      </c>
      <c r="D62" s="4">
        <v>246</v>
      </c>
      <c r="E62" s="4" t="str">
        <f>VLOOKUP(A62,HOP!A:L,12,0)</f>
        <v>246.00</v>
      </c>
      <c r="F62" s="4" t="str">
        <f>VLOOKUP(A62,HOP!A:C,3,0)</f>
        <v>3040351</v>
      </c>
      <c r="G62" s="4">
        <f t="shared" si="2"/>
        <v>0</v>
      </c>
      <c r="H62" s="4" t="str">
        <f t="shared" si="3"/>
        <v>，3040351</v>
      </c>
      <c r="I62" s="4" t="str">
        <f>VLOOKUP(A62,HOP!A:U,21,0)</f>
        <v>直连</v>
      </c>
    </row>
    <row r="63" s="4" customFormat="1" hidden="1" spans="1:9">
      <c r="A63" s="5">
        <v>999222790637872</v>
      </c>
      <c r="B63" s="6">
        <v>44977</v>
      </c>
      <c r="C63" s="6">
        <v>44978</v>
      </c>
      <c r="D63" s="4">
        <v>246</v>
      </c>
      <c r="E63" s="4" t="str">
        <f>VLOOKUP(A63,HOP!A:L,12,0)</f>
        <v>246.00</v>
      </c>
      <c r="F63" s="4" t="str">
        <f>VLOOKUP(A63,HOP!A:C,3,0)</f>
        <v>3040572</v>
      </c>
      <c r="G63" s="4">
        <f t="shared" si="2"/>
        <v>0</v>
      </c>
      <c r="H63" s="4" t="str">
        <f t="shared" si="3"/>
        <v>，3040572</v>
      </c>
      <c r="I63" s="4" t="str">
        <f>VLOOKUP(A63,HOP!A:U,21,0)</f>
        <v>直连</v>
      </c>
    </row>
    <row r="64" s="4" customFormat="1" hidden="1" spans="1:9">
      <c r="A64" s="5">
        <v>999222792360469</v>
      </c>
      <c r="B64" s="6">
        <v>44975</v>
      </c>
      <c r="C64" s="6">
        <v>44978</v>
      </c>
      <c r="D64" s="4">
        <v>1215</v>
      </c>
      <c r="E64" s="4" t="str">
        <f>VLOOKUP(A64,HOP!A:L,12,0)</f>
        <v>1215.00</v>
      </c>
      <c r="F64" s="4" t="str">
        <f>VLOOKUP(A64,HOP!A:C,3,0)</f>
        <v>3040805</v>
      </c>
      <c r="G64" s="4">
        <f t="shared" si="2"/>
        <v>0</v>
      </c>
      <c r="H64" s="4" t="str">
        <f t="shared" si="3"/>
        <v>，3040805</v>
      </c>
      <c r="I64" s="4" t="str">
        <f>VLOOKUP(A64,HOP!A:U,21,0)</f>
        <v>直连</v>
      </c>
    </row>
    <row r="65" s="4" customFormat="1" hidden="1" spans="1:9">
      <c r="A65" s="5">
        <v>999222794017599</v>
      </c>
      <c r="B65" s="6">
        <v>44977</v>
      </c>
      <c r="C65" s="6">
        <v>44978</v>
      </c>
      <c r="D65" s="4">
        <v>1995</v>
      </c>
      <c r="E65" s="4" t="str">
        <f>VLOOKUP(A65,HOP!A:L,12,0)</f>
        <v>1995.00</v>
      </c>
      <c r="F65" s="4" t="str">
        <f>VLOOKUP(A65,HOP!A:C,3,0)</f>
        <v>3041084</v>
      </c>
      <c r="G65" s="4">
        <f t="shared" si="2"/>
        <v>0</v>
      </c>
      <c r="H65" s="4" t="str">
        <f t="shared" si="3"/>
        <v>，3041084</v>
      </c>
      <c r="I65" s="4" t="str">
        <f>VLOOKUP(A65,HOP!A:U,21,0)</f>
        <v>直连</v>
      </c>
    </row>
    <row r="66" s="4" customFormat="1" hidden="1" spans="1:9">
      <c r="A66" s="5">
        <v>999222794468234</v>
      </c>
      <c r="B66" s="6">
        <v>44976</v>
      </c>
      <c r="C66" s="6">
        <v>44978</v>
      </c>
      <c r="D66" s="4">
        <v>1156</v>
      </c>
      <c r="E66" s="4" t="str">
        <f>VLOOKUP(A66,HOP!A:L,12,0)</f>
        <v>1156.00</v>
      </c>
      <c r="F66" s="4" t="str">
        <f>VLOOKUP(A66,HOP!A:C,3,0)</f>
        <v>3041278</v>
      </c>
      <c r="G66" s="4">
        <f t="shared" si="2"/>
        <v>0</v>
      </c>
      <c r="H66" s="4" t="str">
        <f t="shared" si="3"/>
        <v>，3041278</v>
      </c>
      <c r="I66" s="4" t="str">
        <f>VLOOKUP(A66,HOP!A:U,21,0)</f>
        <v>直采</v>
      </c>
    </row>
    <row r="67" s="4" customFormat="1" hidden="1" spans="1:9">
      <c r="A67" s="5">
        <v>999222794495925</v>
      </c>
      <c r="B67" s="6">
        <v>44977</v>
      </c>
      <c r="C67" s="6">
        <v>44978</v>
      </c>
      <c r="D67" s="4">
        <v>486</v>
      </c>
      <c r="E67" s="4" t="str">
        <f>VLOOKUP(A67,HOP!A:L,12,0)</f>
        <v>486.00</v>
      </c>
      <c r="F67" s="4" t="str">
        <f>VLOOKUP(A67,HOP!A:C,3,0)</f>
        <v>3041288</v>
      </c>
      <c r="G67" s="4">
        <f t="shared" ref="G67:G98" si="4">D67-E67</f>
        <v>0</v>
      </c>
      <c r="H67" s="4" t="str">
        <f t="shared" ref="H67:H98" si="5">$H$1&amp;F67</f>
        <v>，3041288</v>
      </c>
      <c r="I67" s="4" t="str">
        <f>VLOOKUP(A67,HOP!A:U,21,0)</f>
        <v>直连</v>
      </c>
    </row>
    <row r="68" s="4" customFormat="1" hidden="1" spans="1:9">
      <c r="A68" s="5">
        <v>999222794966738</v>
      </c>
      <c r="B68" s="6">
        <v>44976</v>
      </c>
      <c r="C68" s="6">
        <v>44978</v>
      </c>
      <c r="D68" s="4">
        <v>654</v>
      </c>
      <c r="E68" s="4" t="str">
        <f>VLOOKUP(A68,HOP!A:L,12,0)</f>
        <v>654.00</v>
      </c>
      <c r="F68" s="4" t="str">
        <f>VLOOKUP(A68,HOP!A:C,3,0)</f>
        <v>3041386</v>
      </c>
      <c r="G68" s="4">
        <f t="shared" si="4"/>
        <v>0</v>
      </c>
      <c r="H68" s="4" t="str">
        <f t="shared" si="5"/>
        <v>，3041386</v>
      </c>
      <c r="I68" s="4" t="str">
        <f>VLOOKUP(A68,HOP!A:U,21,0)</f>
        <v>直连</v>
      </c>
    </row>
    <row r="69" s="4" customFormat="1" hidden="1" spans="1:9">
      <c r="A69" s="5">
        <v>999222795427445</v>
      </c>
      <c r="B69" s="6">
        <v>44976</v>
      </c>
      <c r="C69" s="6">
        <v>44978</v>
      </c>
      <c r="D69" s="4">
        <v>1550</v>
      </c>
      <c r="E69" s="4" t="str">
        <f>VLOOKUP(A69,HOP!A:L,12,0)</f>
        <v>1550.00</v>
      </c>
      <c r="F69" s="4" t="str">
        <f>VLOOKUP(A69,HOP!A:C,3,0)</f>
        <v>3041477</v>
      </c>
      <c r="G69" s="4">
        <f t="shared" si="4"/>
        <v>0</v>
      </c>
      <c r="H69" s="4" t="str">
        <f t="shared" si="5"/>
        <v>，3041477</v>
      </c>
      <c r="I69" s="4" t="str">
        <f>VLOOKUP(A69,HOP!A:U,21,0)</f>
        <v>直连</v>
      </c>
    </row>
    <row r="70" s="4" customFormat="1" hidden="1" spans="1:9">
      <c r="A70" s="5">
        <v>999222796174758</v>
      </c>
      <c r="B70" s="6">
        <v>44975</v>
      </c>
      <c r="C70" s="6">
        <v>44978</v>
      </c>
      <c r="D70" s="4">
        <v>2688</v>
      </c>
      <c r="E70" s="4" t="str">
        <f>VLOOKUP(A70,HOP!A:L,12,0)</f>
        <v>2688.00</v>
      </c>
      <c r="F70" s="4" t="str">
        <f>VLOOKUP(A70,HOP!A:C,3,0)</f>
        <v>3041600</v>
      </c>
      <c r="G70" s="4">
        <f t="shared" si="4"/>
        <v>0</v>
      </c>
      <c r="H70" s="4" t="str">
        <f t="shared" si="5"/>
        <v>，3041600</v>
      </c>
      <c r="I70" s="4" t="str">
        <f>VLOOKUP(A70,HOP!A:U,21,0)</f>
        <v>直连</v>
      </c>
    </row>
    <row r="71" s="4" customFormat="1" hidden="1" spans="1:9">
      <c r="A71" s="5">
        <v>999222796876874</v>
      </c>
      <c r="B71" s="6">
        <v>44975</v>
      </c>
      <c r="C71" s="6">
        <v>44978</v>
      </c>
      <c r="D71" s="4">
        <v>5280</v>
      </c>
      <c r="E71" s="4" t="str">
        <f>VLOOKUP(A71,HOP!A:L,12,0)</f>
        <v>5280.00</v>
      </c>
      <c r="F71" s="4" t="str">
        <f>VLOOKUP(A71,HOP!A:C,3,0)</f>
        <v>3041705</v>
      </c>
      <c r="G71" s="4">
        <f t="shared" si="4"/>
        <v>0</v>
      </c>
      <c r="H71" s="4" t="str">
        <f t="shared" si="5"/>
        <v>，3041705</v>
      </c>
      <c r="I71" s="4" t="str">
        <f>VLOOKUP(A71,HOP!A:U,21,0)</f>
        <v>直连</v>
      </c>
    </row>
    <row r="72" s="4" customFormat="1" hidden="1" spans="1:9">
      <c r="A72" s="5">
        <v>999222800934666</v>
      </c>
      <c r="B72" s="6">
        <v>44976</v>
      </c>
      <c r="C72" s="6">
        <v>44978</v>
      </c>
      <c r="D72" s="4">
        <v>2226</v>
      </c>
      <c r="E72" s="4" t="str">
        <f>VLOOKUP(A72,HOP!A:L,12,0)</f>
        <v>2226.00</v>
      </c>
      <c r="F72" s="4" t="str">
        <f>VLOOKUP(A72,HOP!A:C,3,0)</f>
        <v>3042693</v>
      </c>
      <c r="G72" s="4">
        <f t="shared" si="4"/>
        <v>0</v>
      </c>
      <c r="H72" s="4" t="str">
        <f t="shared" si="5"/>
        <v>，3042693</v>
      </c>
      <c r="I72" s="4" t="str">
        <f>VLOOKUP(A72,HOP!A:U,21,0)</f>
        <v>直连</v>
      </c>
    </row>
    <row r="73" s="4" customFormat="1" hidden="1" spans="1:9">
      <c r="A73" s="5">
        <v>999222802157992</v>
      </c>
      <c r="B73" s="6">
        <v>44976</v>
      </c>
      <c r="C73" s="6">
        <v>44978</v>
      </c>
      <c r="D73" s="4">
        <v>2648</v>
      </c>
      <c r="E73" s="4" t="str">
        <f>VLOOKUP(A73,HOP!A:L,12,0)</f>
        <v>2648.00</v>
      </c>
      <c r="F73" s="4" t="str">
        <f>VLOOKUP(A73,HOP!A:C,3,0)</f>
        <v>3043085</v>
      </c>
      <c r="G73" s="4">
        <f t="shared" si="4"/>
        <v>0</v>
      </c>
      <c r="H73" s="4" t="str">
        <f t="shared" si="5"/>
        <v>，3043085</v>
      </c>
      <c r="I73" s="4" t="str">
        <f>VLOOKUP(A73,HOP!A:U,21,0)</f>
        <v>直连</v>
      </c>
    </row>
    <row r="74" s="4" customFormat="1" hidden="1" spans="1:9">
      <c r="A74" s="5">
        <v>999222802204026</v>
      </c>
      <c r="B74" s="6">
        <v>44976</v>
      </c>
      <c r="C74" s="6">
        <v>44978</v>
      </c>
      <c r="D74" s="4">
        <v>480</v>
      </c>
      <c r="E74" s="4" t="str">
        <f>VLOOKUP(A74,HOP!A:L,12,0)</f>
        <v>480.00</v>
      </c>
      <c r="F74" s="4" t="str">
        <f>VLOOKUP(A74,HOP!A:C,3,0)</f>
        <v>3043105</v>
      </c>
      <c r="G74" s="4">
        <f t="shared" si="4"/>
        <v>0</v>
      </c>
      <c r="H74" s="4" t="str">
        <f t="shared" si="5"/>
        <v>，3043105</v>
      </c>
      <c r="I74" s="4" t="str">
        <f>VLOOKUP(A74,HOP!A:U,21,0)</f>
        <v>直连</v>
      </c>
    </row>
    <row r="75" s="4" customFormat="1" hidden="1" spans="1:9">
      <c r="A75" s="5">
        <v>999222802734169</v>
      </c>
      <c r="B75" s="6">
        <v>44977</v>
      </c>
      <c r="C75" s="6">
        <v>44978</v>
      </c>
      <c r="D75" s="4">
        <v>4001</v>
      </c>
      <c r="E75" s="4" t="str">
        <f>VLOOKUP(A75,HOP!A:L,12,0)</f>
        <v>4001.00</v>
      </c>
      <c r="F75" s="4" t="str">
        <f>VLOOKUP(A75,HOP!A:C,3,0)</f>
        <v>3043377</v>
      </c>
      <c r="G75" s="4">
        <f t="shared" si="4"/>
        <v>0</v>
      </c>
      <c r="H75" s="4" t="str">
        <f t="shared" si="5"/>
        <v>，3043377</v>
      </c>
      <c r="I75" s="4" t="str">
        <f>VLOOKUP(A75,HOP!A:U,21,0)</f>
        <v>直连</v>
      </c>
    </row>
    <row r="76" s="4" customFormat="1" hidden="1" spans="1:9">
      <c r="A76" s="5">
        <v>999222802997100</v>
      </c>
      <c r="B76" s="6">
        <v>44975</v>
      </c>
      <c r="C76" s="6">
        <v>44978</v>
      </c>
      <c r="D76" s="4">
        <v>1242</v>
      </c>
      <c r="E76" s="4" t="str">
        <f>VLOOKUP(A76,HOP!A:L,12,0)</f>
        <v>1242.00</v>
      </c>
      <c r="F76" s="4" t="str">
        <f>VLOOKUP(A76,HOP!A:C,3,0)</f>
        <v>3043496</v>
      </c>
      <c r="G76" s="4">
        <f t="shared" si="4"/>
        <v>0</v>
      </c>
      <c r="H76" s="4" t="str">
        <f t="shared" si="5"/>
        <v>，3043496</v>
      </c>
      <c r="I76" s="4" t="str">
        <f>VLOOKUP(A76,HOP!A:U,21,0)</f>
        <v>直连</v>
      </c>
    </row>
    <row r="77" s="4" customFormat="1" hidden="1" spans="1:9">
      <c r="A77" s="5">
        <v>22803268960</v>
      </c>
      <c r="B77" s="6">
        <v>44976</v>
      </c>
      <c r="C77" s="6">
        <v>44978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22803268954</v>
      </c>
      <c r="B78" s="6">
        <v>44976</v>
      </c>
      <c r="C78" s="6">
        <v>44978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22805114104</v>
      </c>
      <c r="B79" s="6">
        <v>44977</v>
      </c>
      <c r="C79" s="6">
        <v>44978</v>
      </c>
      <c r="D79" s="4">
        <v>378</v>
      </c>
      <c r="E79" s="4" t="str">
        <f>VLOOKUP(A79,HOP!A:L,12,0)</f>
        <v>378.00</v>
      </c>
      <c r="F79" s="4" t="str">
        <f>VLOOKUP(A79,HOP!A:C,3,0)</f>
        <v>3043668</v>
      </c>
      <c r="G79" s="4">
        <f t="shared" si="4"/>
        <v>0</v>
      </c>
      <c r="H79" s="4" t="str">
        <f t="shared" si="5"/>
        <v>，3043668</v>
      </c>
      <c r="I79" s="4" t="str">
        <f>VLOOKUP(A79,HOP!A:U,21,0)</f>
        <v>直连</v>
      </c>
    </row>
    <row r="80" s="4" customFormat="1" hidden="1" spans="1:9">
      <c r="A80" s="5">
        <v>999222805753116</v>
      </c>
      <c r="B80" s="6">
        <v>44977</v>
      </c>
      <c r="C80" s="6">
        <v>44978</v>
      </c>
      <c r="D80" s="4">
        <v>523</v>
      </c>
      <c r="E80" s="4" t="str">
        <f>VLOOKUP(A80,HOP!A:L,12,0)</f>
        <v>523.00</v>
      </c>
      <c r="F80" s="4" t="str">
        <f>VLOOKUP(A80,HOP!A:C,3,0)</f>
        <v>3043725</v>
      </c>
      <c r="G80" s="4">
        <f t="shared" si="4"/>
        <v>0</v>
      </c>
      <c r="H80" s="4" t="str">
        <f t="shared" si="5"/>
        <v>，3043725</v>
      </c>
      <c r="I80" s="4" t="str">
        <f>VLOOKUP(A80,HOP!A:U,21,0)</f>
        <v>直连</v>
      </c>
    </row>
    <row r="81" s="4" customFormat="1" hidden="1" spans="1:9">
      <c r="A81" s="5">
        <v>999222809259142</v>
      </c>
      <c r="B81" s="6">
        <v>44977</v>
      </c>
      <c r="C81" s="6">
        <v>44978</v>
      </c>
      <c r="D81" s="4">
        <v>585</v>
      </c>
      <c r="E81" s="4" t="str">
        <f>VLOOKUP(A81,HOP!A:L,12,0)</f>
        <v>585.00</v>
      </c>
      <c r="F81" s="4" t="str">
        <f>VLOOKUP(A81,HOP!A:C,3,0)</f>
        <v>3044274</v>
      </c>
      <c r="G81" s="4">
        <f t="shared" si="4"/>
        <v>0</v>
      </c>
      <c r="H81" s="4" t="str">
        <f t="shared" si="5"/>
        <v>，3044274</v>
      </c>
      <c r="I81" s="4" t="str">
        <f>VLOOKUP(A81,HOP!A:U,21,0)</f>
        <v>直连</v>
      </c>
    </row>
    <row r="82" s="4" customFormat="1" hidden="1" spans="1:9">
      <c r="A82" s="5">
        <v>999222810377534</v>
      </c>
      <c r="B82" s="6">
        <v>44977</v>
      </c>
      <c r="C82" s="6">
        <v>44978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999222814456768</v>
      </c>
      <c r="B83" s="6">
        <v>44976</v>
      </c>
      <c r="C83" s="6">
        <v>44978</v>
      </c>
      <c r="D83" s="4">
        <v>3314</v>
      </c>
      <c r="E83" s="4" t="str">
        <f>VLOOKUP(A83,HOP!A:L,12,0)</f>
        <v>3314.00</v>
      </c>
      <c r="F83" s="4" t="str">
        <f>VLOOKUP(A83,HOP!A:C,3,0)</f>
        <v>3045467</v>
      </c>
      <c r="G83" s="4">
        <f t="shared" si="4"/>
        <v>0</v>
      </c>
      <c r="H83" s="4" t="str">
        <f t="shared" si="5"/>
        <v>，3045467</v>
      </c>
      <c r="I83" s="4" t="str">
        <f>VLOOKUP(A83,HOP!A:U,21,0)</f>
        <v>直连</v>
      </c>
    </row>
    <row r="84" s="4" customFormat="1" hidden="1" spans="1:9">
      <c r="A84" s="5">
        <v>999222814466530</v>
      </c>
      <c r="B84" s="6">
        <v>44977</v>
      </c>
      <c r="C84" s="6">
        <v>44978</v>
      </c>
      <c r="D84" s="4">
        <v>612</v>
      </c>
      <c r="E84" s="4" t="str">
        <f>VLOOKUP(A84,HOP!A:L,12,0)</f>
        <v>612.00</v>
      </c>
      <c r="F84" s="4" t="str">
        <f>VLOOKUP(A84,HOP!A:C,3,0)</f>
        <v>3045468</v>
      </c>
      <c r="G84" s="4">
        <f t="shared" si="4"/>
        <v>0</v>
      </c>
      <c r="H84" s="4" t="str">
        <f t="shared" si="5"/>
        <v>，3045468</v>
      </c>
      <c r="I84" s="4" t="str">
        <f>VLOOKUP(A84,HOP!A:U,21,0)</f>
        <v>直连</v>
      </c>
    </row>
    <row r="85" s="4" customFormat="1" hidden="1" spans="1:9">
      <c r="A85" s="5">
        <v>999222814779244</v>
      </c>
      <c r="B85" s="6">
        <v>44976</v>
      </c>
      <c r="C85" s="6">
        <v>44978</v>
      </c>
      <c r="D85" s="4">
        <v>1566</v>
      </c>
      <c r="E85" s="4" t="str">
        <f>VLOOKUP(A85,HOP!A:L,12,0)</f>
        <v>1566.00</v>
      </c>
      <c r="F85" s="4" t="str">
        <f>VLOOKUP(A85,HOP!A:C,3,0)</f>
        <v>3045546</v>
      </c>
      <c r="G85" s="4">
        <f t="shared" si="4"/>
        <v>0</v>
      </c>
      <c r="H85" s="4" t="str">
        <f t="shared" si="5"/>
        <v>，3045546</v>
      </c>
      <c r="I85" s="4" t="str">
        <f>VLOOKUP(A85,HOP!A:U,21,0)</f>
        <v>直采</v>
      </c>
    </row>
    <row r="86" s="4" customFormat="1" hidden="1" spans="1:9">
      <c r="A86" s="5">
        <v>999222816086171</v>
      </c>
      <c r="B86" s="6">
        <v>44976</v>
      </c>
      <c r="C86" s="6">
        <v>44978</v>
      </c>
      <c r="D86" s="4">
        <v>532</v>
      </c>
      <c r="E86" s="4" t="str">
        <f>VLOOKUP(A86,HOP!A:L,12,0)</f>
        <v>532.00</v>
      </c>
      <c r="F86" s="4" t="str">
        <f>VLOOKUP(A86,HOP!A:C,3,0)</f>
        <v>3045853</v>
      </c>
      <c r="G86" s="4">
        <f t="shared" si="4"/>
        <v>0</v>
      </c>
      <c r="H86" s="4" t="str">
        <f t="shared" si="5"/>
        <v>，3045853</v>
      </c>
      <c r="I86" s="4" t="str">
        <f>VLOOKUP(A86,HOP!A:U,21,0)</f>
        <v>直连</v>
      </c>
    </row>
    <row r="87" s="4" customFormat="1" hidden="1" spans="1:9">
      <c r="A87" s="5">
        <v>999222817380659</v>
      </c>
      <c r="B87" s="6">
        <v>44977</v>
      </c>
      <c r="C87" s="6">
        <v>44978</v>
      </c>
      <c r="D87" s="4">
        <v>2601</v>
      </c>
      <c r="E87" s="4" t="str">
        <f>VLOOKUP(A87,HOP!A:L,12,0)</f>
        <v>2601.00</v>
      </c>
      <c r="F87" s="4" t="str">
        <f>VLOOKUP(A87,HOP!A:C,3,0)</f>
        <v>3046262</v>
      </c>
      <c r="G87" s="4">
        <f t="shared" si="4"/>
        <v>0</v>
      </c>
      <c r="H87" s="4" t="str">
        <f t="shared" si="5"/>
        <v>，3046262</v>
      </c>
      <c r="I87" s="4" t="str">
        <f>VLOOKUP(A87,HOP!A:U,21,0)</f>
        <v>直连</v>
      </c>
    </row>
    <row r="88" s="4" customFormat="1" hidden="1" spans="1:9">
      <c r="A88" s="5">
        <v>22818075749</v>
      </c>
      <c r="B88" s="6">
        <v>44977</v>
      </c>
      <c r="C88" s="6">
        <v>44978</v>
      </c>
      <c r="D88" s="4">
        <v>449</v>
      </c>
      <c r="E88" s="4" t="str">
        <f>VLOOKUP(A88,HOP!A:L,12,0)</f>
        <v>449.00</v>
      </c>
      <c r="F88" s="4" t="str">
        <f>VLOOKUP(A88,HOP!A:C,3,0)</f>
        <v>3046506</v>
      </c>
      <c r="G88" s="4">
        <f t="shared" si="4"/>
        <v>0</v>
      </c>
      <c r="H88" s="4" t="str">
        <f t="shared" si="5"/>
        <v>，3046506</v>
      </c>
      <c r="I88" s="4" t="str">
        <f>VLOOKUP(A88,HOP!A:U,21,0)</f>
        <v>直连</v>
      </c>
    </row>
    <row r="89" s="4" customFormat="1" hidden="1" spans="1:9">
      <c r="A89" s="5">
        <v>999222818275847</v>
      </c>
      <c r="B89" s="6">
        <v>44976</v>
      </c>
      <c r="C89" s="6">
        <v>44978</v>
      </c>
      <c r="D89" s="4">
        <v>2608</v>
      </c>
      <c r="E89" s="4" t="str">
        <f>VLOOKUP(A89,HOP!A:L,12,0)</f>
        <v>2608.00</v>
      </c>
      <c r="F89" s="4" t="str">
        <f>VLOOKUP(A89,HOP!A:C,3,0)</f>
        <v>3046575</v>
      </c>
      <c r="G89" s="4">
        <f t="shared" si="4"/>
        <v>0</v>
      </c>
      <c r="H89" s="4" t="str">
        <f t="shared" si="5"/>
        <v>，3046575</v>
      </c>
      <c r="I89" s="4" t="str">
        <f>VLOOKUP(A89,HOP!A:U,21,0)</f>
        <v>直连</v>
      </c>
    </row>
    <row r="90" s="4" customFormat="1" hidden="1" spans="1:9">
      <c r="A90" s="5">
        <v>999222818358680</v>
      </c>
      <c r="B90" s="6">
        <v>44976</v>
      </c>
      <c r="C90" s="6">
        <v>44978</v>
      </c>
      <c r="D90" s="4">
        <v>770</v>
      </c>
      <c r="E90" s="4" t="str">
        <f>VLOOKUP(A90,HOP!A:L,12,0)</f>
        <v>770.00</v>
      </c>
      <c r="F90" s="4" t="str">
        <f>VLOOKUP(A90,HOP!A:C,3,0)</f>
        <v>3046602</v>
      </c>
      <c r="G90" s="4">
        <f t="shared" si="4"/>
        <v>0</v>
      </c>
      <c r="H90" s="4" t="str">
        <f t="shared" si="5"/>
        <v>，3046602</v>
      </c>
      <c r="I90" s="4" t="str">
        <f>VLOOKUP(A90,HOP!A:U,21,0)</f>
        <v>直连</v>
      </c>
    </row>
    <row r="91" s="4" customFormat="1" hidden="1" spans="1:9">
      <c r="A91" s="5">
        <v>999222818512688</v>
      </c>
      <c r="B91" s="6">
        <v>44977</v>
      </c>
      <c r="C91" s="6">
        <v>44978</v>
      </c>
      <c r="D91" s="4">
        <v>250</v>
      </c>
      <c r="E91" s="4" t="str">
        <f>VLOOKUP(A91,HOP!A:L,12,0)</f>
        <v>250.00</v>
      </c>
      <c r="F91" s="4" t="str">
        <f>VLOOKUP(A91,HOP!A:C,3,0)</f>
        <v>3046669</v>
      </c>
      <c r="G91" s="4">
        <f t="shared" si="4"/>
        <v>0</v>
      </c>
      <c r="H91" s="4" t="str">
        <f t="shared" si="5"/>
        <v>，3046669</v>
      </c>
      <c r="I91" s="4" t="str">
        <f>VLOOKUP(A91,HOP!A:U,21,0)</f>
        <v>直连</v>
      </c>
    </row>
    <row r="92" s="4" customFormat="1" hidden="1" spans="1:9">
      <c r="A92" s="5">
        <v>999222819693557</v>
      </c>
      <c r="B92" s="6">
        <v>44976</v>
      </c>
      <c r="C92" s="6">
        <v>44978</v>
      </c>
      <c r="D92" s="4">
        <v>2503</v>
      </c>
      <c r="E92" s="4" t="str">
        <f>VLOOKUP(A92,HOP!A:L,12,0)</f>
        <v>2503.00</v>
      </c>
      <c r="F92" s="4" t="str">
        <f>VLOOKUP(A92,HOP!A:C,3,0)</f>
        <v>3047147</v>
      </c>
      <c r="G92" s="4">
        <f t="shared" si="4"/>
        <v>0</v>
      </c>
      <c r="H92" s="4" t="str">
        <f t="shared" si="5"/>
        <v>，3047147</v>
      </c>
      <c r="I92" s="4" t="str">
        <f>VLOOKUP(A92,HOP!A:U,21,0)</f>
        <v>直连</v>
      </c>
    </row>
    <row r="93" s="4" customFormat="1" hidden="1" spans="1:9">
      <c r="A93" s="5">
        <v>999222819834459</v>
      </c>
      <c r="B93" s="6">
        <v>44977</v>
      </c>
      <c r="C93" s="6">
        <v>44978</v>
      </c>
      <c r="D93" s="4">
        <v>1689</v>
      </c>
      <c r="E93" s="4" t="str">
        <f>VLOOKUP(A93,HOP!A:L,12,0)</f>
        <v>1689.00</v>
      </c>
      <c r="F93" s="4" t="str">
        <f>VLOOKUP(A93,HOP!A:C,3,0)</f>
        <v>3047241</v>
      </c>
      <c r="G93" s="4">
        <f t="shared" si="4"/>
        <v>0</v>
      </c>
      <c r="H93" s="4" t="str">
        <f t="shared" si="5"/>
        <v>，3047241</v>
      </c>
      <c r="I93" s="4" t="str">
        <f>VLOOKUP(A93,HOP!A:U,21,0)</f>
        <v>直连</v>
      </c>
    </row>
    <row r="94" s="4" customFormat="1" hidden="1" spans="1:9">
      <c r="A94" s="5">
        <v>999222820532681</v>
      </c>
      <c r="B94" s="6">
        <v>44977</v>
      </c>
      <c r="C94" s="6">
        <v>44978</v>
      </c>
      <c r="D94" s="4">
        <v>658</v>
      </c>
      <c r="E94" s="4" t="str">
        <f>VLOOKUP(A94,HOP!A:L,12,0)</f>
        <v>658.00</v>
      </c>
      <c r="F94" s="4" t="str">
        <f>VLOOKUP(A94,HOP!A:C,3,0)</f>
        <v>3047527</v>
      </c>
      <c r="G94" s="4">
        <f t="shared" si="4"/>
        <v>0</v>
      </c>
      <c r="H94" s="4" t="str">
        <f t="shared" si="5"/>
        <v>，3047527</v>
      </c>
      <c r="I94" s="4" t="str">
        <f>VLOOKUP(A94,HOP!A:U,21,0)</f>
        <v>直连</v>
      </c>
    </row>
    <row r="95" s="4" customFormat="1" hidden="1" spans="1:9">
      <c r="A95" s="5">
        <v>999222821539424</v>
      </c>
      <c r="B95" s="6">
        <v>44977</v>
      </c>
      <c r="C95" s="6">
        <v>44978</v>
      </c>
      <c r="D95" s="4">
        <v>315</v>
      </c>
      <c r="E95" s="4" t="str">
        <f>VLOOKUP(A95,HOP!A:L,12,0)</f>
        <v>315.00</v>
      </c>
      <c r="F95" s="4" t="str">
        <f>VLOOKUP(A95,HOP!A:C,3,0)</f>
        <v>3047590</v>
      </c>
      <c r="G95" s="4">
        <f t="shared" si="4"/>
        <v>0</v>
      </c>
      <c r="H95" s="4" t="str">
        <f t="shared" si="5"/>
        <v>，3047590</v>
      </c>
      <c r="I95" s="4" t="str">
        <f>VLOOKUP(A95,HOP!A:U,21,0)</f>
        <v>直连</v>
      </c>
    </row>
    <row r="96" s="4" customFormat="1" hidden="1" spans="1:9">
      <c r="A96" s="5">
        <v>999222821953421</v>
      </c>
      <c r="B96" s="6">
        <v>44977</v>
      </c>
      <c r="C96" s="6">
        <v>44978</v>
      </c>
      <c r="D96" s="4">
        <v>683</v>
      </c>
      <c r="E96" s="4" t="str">
        <f>VLOOKUP(A96,HOP!A:L,12,0)</f>
        <v>683.00</v>
      </c>
      <c r="F96" s="4" t="str">
        <f>VLOOKUP(A96,HOP!A:C,3,0)</f>
        <v>3047657</v>
      </c>
      <c r="G96" s="4">
        <f t="shared" si="4"/>
        <v>0</v>
      </c>
      <c r="H96" s="4" t="str">
        <f t="shared" si="5"/>
        <v>，3047657</v>
      </c>
      <c r="I96" s="4" t="str">
        <f>VLOOKUP(A96,HOP!A:U,21,0)</f>
        <v>直连</v>
      </c>
    </row>
    <row r="97" s="4" customFormat="1" hidden="1" spans="1:9">
      <c r="A97" s="5">
        <v>999222822329788</v>
      </c>
      <c r="B97" s="6">
        <v>44977</v>
      </c>
      <c r="C97" s="6">
        <v>44978</v>
      </c>
      <c r="D97" s="4">
        <v>238</v>
      </c>
      <c r="E97" s="4" t="str">
        <f>VLOOKUP(A97,HOP!A:L,12,0)</f>
        <v>238.00</v>
      </c>
      <c r="F97" s="4" t="str">
        <f>VLOOKUP(A97,HOP!A:C,3,0)</f>
        <v>3047726</v>
      </c>
      <c r="G97" s="4">
        <f t="shared" si="4"/>
        <v>0</v>
      </c>
      <c r="H97" s="4" t="str">
        <f t="shared" si="5"/>
        <v>，3047726</v>
      </c>
      <c r="I97" s="4" t="str">
        <f>VLOOKUP(A97,HOP!A:U,21,0)</f>
        <v>直连</v>
      </c>
    </row>
    <row r="98" s="4" customFormat="1" hidden="1" spans="1:9">
      <c r="A98" s="5">
        <v>999222826740146</v>
      </c>
      <c r="B98" s="6">
        <v>44977</v>
      </c>
      <c r="C98" s="6">
        <v>44978</v>
      </c>
      <c r="D98" s="4">
        <v>559</v>
      </c>
      <c r="E98" s="4" t="str">
        <f>VLOOKUP(A98,HOP!A:L,12,0)</f>
        <v>559.00</v>
      </c>
      <c r="F98" s="4" t="str">
        <f>VLOOKUP(A98,HOP!A:C,3,0)</f>
        <v>3048138</v>
      </c>
      <c r="G98" s="4">
        <f t="shared" si="4"/>
        <v>0</v>
      </c>
      <c r="H98" s="4" t="str">
        <f t="shared" si="5"/>
        <v>，3048138</v>
      </c>
      <c r="I98" s="4" t="str">
        <f>VLOOKUP(A98,HOP!A:U,21,0)</f>
        <v>直连</v>
      </c>
    </row>
    <row r="99" s="4" customFormat="1" hidden="1" spans="1:9">
      <c r="A99" s="5">
        <v>999222827113789</v>
      </c>
      <c r="B99" s="6">
        <v>44977</v>
      </c>
      <c r="C99" s="6">
        <v>44978</v>
      </c>
      <c r="D99" s="4">
        <v>376</v>
      </c>
      <c r="E99" s="4" t="str">
        <f>VLOOKUP(A99,HOP!A:L,12,0)</f>
        <v>376.00</v>
      </c>
      <c r="F99" s="4" t="str">
        <f>VLOOKUP(A99,HOP!A:C,3,0)</f>
        <v>3048180</v>
      </c>
      <c r="G99" s="4">
        <f t="shared" ref="G99:G117" si="6">D99-E99</f>
        <v>0</v>
      </c>
      <c r="H99" s="4" t="str">
        <f t="shared" ref="H99:H117" si="7">$H$1&amp;F99</f>
        <v>，3048180</v>
      </c>
      <c r="I99" s="4" t="str">
        <f>VLOOKUP(A99,HOP!A:U,21,0)</f>
        <v>直连</v>
      </c>
    </row>
    <row r="100" s="4" customFormat="1" hidden="1" spans="1:9">
      <c r="A100" s="5">
        <v>999222827269533</v>
      </c>
      <c r="B100" s="6">
        <v>44977</v>
      </c>
      <c r="C100" s="6">
        <v>44978</v>
      </c>
      <c r="D100" s="4">
        <v>147</v>
      </c>
      <c r="E100" s="4" t="str">
        <f>VLOOKUP(A100,HOP!A:L,12,0)</f>
        <v>147.00</v>
      </c>
      <c r="F100" s="4" t="str">
        <f>VLOOKUP(A100,HOP!A:C,3,0)</f>
        <v>3048201</v>
      </c>
      <c r="G100" s="4">
        <f t="shared" si="6"/>
        <v>0</v>
      </c>
      <c r="H100" s="4" t="str">
        <f t="shared" si="7"/>
        <v>，3048201</v>
      </c>
      <c r="I100" s="4" t="str">
        <f>VLOOKUP(A100,HOP!A:U,21,0)</f>
        <v>直连</v>
      </c>
    </row>
    <row r="101" s="4" customFormat="1" hidden="1" spans="1:9">
      <c r="A101" s="5">
        <v>999222828895890</v>
      </c>
      <c r="B101" s="6">
        <v>44977</v>
      </c>
      <c r="C101" s="6">
        <v>44978</v>
      </c>
      <c r="D101" s="4">
        <v>814</v>
      </c>
      <c r="E101" s="4" t="str">
        <f>VLOOKUP(A101,HOP!A:L,12,0)</f>
        <v>814.00</v>
      </c>
      <c r="F101" s="4" t="str">
        <f>VLOOKUP(A101,HOP!A:C,3,0)</f>
        <v>3048513</v>
      </c>
      <c r="G101" s="4">
        <f t="shared" si="6"/>
        <v>0</v>
      </c>
      <c r="H101" s="4" t="str">
        <f t="shared" si="7"/>
        <v>，3048513</v>
      </c>
      <c r="I101" s="4" t="str">
        <f>VLOOKUP(A101,HOP!A:U,21,0)</f>
        <v>直连</v>
      </c>
    </row>
    <row r="102" s="4" customFormat="1" hidden="1" spans="1:9">
      <c r="A102" s="5">
        <v>22829304963</v>
      </c>
      <c r="B102" s="6">
        <v>44977</v>
      </c>
      <c r="C102" s="6">
        <v>44978</v>
      </c>
      <c r="D102" s="4">
        <v>378</v>
      </c>
      <c r="E102" s="4" t="str">
        <f>VLOOKUP(A102,HOP!A:L,12,0)</f>
        <v>378.00</v>
      </c>
      <c r="F102" s="4" t="str">
        <f>VLOOKUP(A102,HOP!A:C,3,0)</f>
        <v>3048601</v>
      </c>
      <c r="G102" s="4">
        <f t="shared" si="6"/>
        <v>0</v>
      </c>
      <c r="H102" s="4" t="str">
        <f t="shared" si="7"/>
        <v>，3048601</v>
      </c>
      <c r="I102" s="4" t="str">
        <f>VLOOKUP(A102,HOP!A:U,21,0)</f>
        <v>直连</v>
      </c>
    </row>
    <row r="103" s="4" customFormat="1" hidden="1" spans="1:9">
      <c r="A103" s="5">
        <v>999222829504371</v>
      </c>
      <c r="B103" s="6">
        <v>44977</v>
      </c>
      <c r="C103" s="6">
        <v>44978</v>
      </c>
      <c r="D103" s="4">
        <v>1162</v>
      </c>
      <c r="E103" s="4" t="str">
        <f>VLOOKUP(A103,HOP!A:L,12,0)</f>
        <v>1162.00</v>
      </c>
      <c r="F103" s="4" t="str">
        <f>VLOOKUP(A103,HOP!A:C,3,0)</f>
        <v>3048635</v>
      </c>
      <c r="G103" s="4">
        <f t="shared" si="6"/>
        <v>0</v>
      </c>
      <c r="H103" s="4" t="str">
        <f t="shared" si="7"/>
        <v>，3048635</v>
      </c>
      <c r="I103" s="4" t="str">
        <f>VLOOKUP(A103,HOP!A:U,21,0)</f>
        <v>直连</v>
      </c>
    </row>
    <row r="104" s="4" customFormat="1" hidden="1" spans="1:9">
      <c r="A104" s="5">
        <v>999222831746423</v>
      </c>
      <c r="B104" s="6">
        <v>44977</v>
      </c>
      <c r="C104" s="6">
        <v>44978</v>
      </c>
      <c r="D104" s="4">
        <v>920</v>
      </c>
      <c r="E104" s="4" t="str">
        <f>VLOOKUP(A104,HOP!A:L,12,0)</f>
        <v>920.00</v>
      </c>
      <c r="F104" s="4" t="str">
        <f>VLOOKUP(A104,HOP!A:C,3,0)</f>
        <v>3049020</v>
      </c>
      <c r="G104" s="4">
        <f t="shared" si="6"/>
        <v>0</v>
      </c>
      <c r="H104" s="4" t="str">
        <f t="shared" si="7"/>
        <v>，3049020</v>
      </c>
      <c r="I104" s="4" t="str">
        <f>VLOOKUP(A104,HOP!A:U,21,0)</f>
        <v>直连</v>
      </c>
    </row>
    <row r="105" s="4" customFormat="1" hidden="1" spans="1:9">
      <c r="A105" s="5">
        <v>999222831856544</v>
      </c>
      <c r="B105" s="6">
        <v>44977</v>
      </c>
      <c r="C105" s="6">
        <v>44978</v>
      </c>
      <c r="D105" s="4">
        <v>242</v>
      </c>
      <c r="E105" s="4" t="str">
        <f>VLOOKUP(A105,HOP!A:L,12,0)</f>
        <v>242.00</v>
      </c>
      <c r="F105" s="4" t="str">
        <f>VLOOKUP(A105,HOP!A:C,3,0)</f>
        <v>3049051</v>
      </c>
      <c r="G105" s="4">
        <f t="shared" si="6"/>
        <v>0</v>
      </c>
      <c r="H105" s="4" t="str">
        <f t="shared" si="7"/>
        <v>，3049051</v>
      </c>
      <c r="I105" s="4" t="str">
        <f>VLOOKUP(A105,HOP!A:U,21,0)</f>
        <v>直连</v>
      </c>
    </row>
    <row r="106" s="4" customFormat="1" hidden="1" spans="1:9">
      <c r="A106" s="5">
        <v>999222832164289</v>
      </c>
      <c r="B106" s="6">
        <v>44977</v>
      </c>
      <c r="C106" s="6">
        <v>44978</v>
      </c>
      <c r="D106" s="4">
        <v>8448</v>
      </c>
      <c r="E106" s="4" t="str">
        <f>VLOOKUP(A106,HOP!A:L,12,0)</f>
        <v>8448.00</v>
      </c>
      <c r="F106" s="4" t="str">
        <f>VLOOKUP(A106,HOP!A:C,3,0)</f>
        <v>3049106</v>
      </c>
      <c r="G106" s="4">
        <f t="shared" si="6"/>
        <v>0</v>
      </c>
      <c r="H106" s="4" t="str">
        <f t="shared" si="7"/>
        <v>，3049106</v>
      </c>
      <c r="I106" s="4" t="str">
        <f>VLOOKUP(A106,HOP!A:U,21,0)</f>
        <v>直连</v>
      </c>
    </row>
    <row r="107" s="4" customFormat="1" hidden="1" spans="1:9">
      <c r="A107" s="5">
        <v>999222832305421</v>
      </c>
      <c r="B107" s="6">
        <v>44977</v>
      </c>
      <c r="C107" s="6">
        <v>44978</v>
      </c>
      <c r="D107" s="4">
        <v>384</v>
      </c>
      <c r="E107" s="4" t="str">
        <f>VLOOKUP(A107,HOP!A:L,12,0)</f>
        <v>384.00</v>
      </c>
      <c r="F107" s="4" t="str">
        <f>VLOOKUP(A107,HOP!A:C,3,0)</f>
        <v>3049125</v>
      </c>
      <c r="G107" s="4">
        <f t="shared" si="6"/>
        <v>0</v>
      </c>
      <c r="H107" s="4" t="str">
        <f t="shared" si="7"/>
        <v>，3049125</v>
      </c>
      <c r="I107" s="4" t="str">
        <f>VLOOKUP(A107,HOP!A:U,21,0)</f>
        <v>直连</v>
      </c>
    </row>
    <row r="108" s="4" customFormat="1" hidden="1" spans="1:9">
      <c r="A108" s="5">
        <v>999222832999676</v>
      </c>
      <c r="B108" s="6">
        <v>44977</v>
      </c>
      <c r="C108" s="6">
        <v>44978</v>
      </c>
      <c r="D108" s="4">
        <v>345</v>
      </c>
      <c r="E108" s="4" t="str">
        <f>VLOOKUP(A108,HOP!A:L,12,0)</f>
        <v>345.00</v>
      </c>
      <c r="F108" s="4" t="str">
        <f>VLOOKUP(A108,HOP!A:C,3,0)</f>
        <v>3049237</v>
      </c>
      <c r="G108" s="4">
        <f t="shared" si="6"/>
        <v>0</v>
      </c>
      <c r="H108" s="4" t="str">
        <f t="shared" si="7"/>
        <v>，3049237</v>
      </c>
      <c r="I108" s="4" t="str">
        <f>VLOOKUP(A108,HOP!A:U,21,0)</f>
        <v>直连</v>
      </c>
    </row>
    <row r="109" s="4" customFormat="1" hidden="1" spans="1:9">
      <c r="A109" s="5">
        <v>999222833131142</v>
      </c>
      <c r="B109" s="6">
        <v>44977</v>
      </c>
      <c r="C109" s="6">
        <v>44978</v>
      </c>
      <c r="D109" s="4">
        <v>322</v>
      </c>
      <c r="E109" s="4" t="str">
        <f>VLOOKUP(A109,HOP!A:L,12,0)</f>
        <v>322.00</v>
      </c>
      <c r="F109" s="4" t="str">
        <f>VLOOKUP(A109,HOP!A:C,3,0)</f>
        <v>3049255</v>
      </c>
      <c r="G109" s="4">
        <f t="shared" si="6"/>
        <v>0</v>
      </c>
      <c r="H109" s="4" t="str">
        <f t="shared" si="7"/>
        <v>，3049255</v>
      </c>
      <c r="I109" s="4" t="str">
        <f>VLOOKUP(A109,HOP!A:U,21,0)</f>
        <v>直连</v>
      </c>
    </row>
    <row r="110" s="4" customFormat="1" hidden="1" spans="1:9">
      <c r="A110" s="5">
        <v>999222832502792</v>
      </c>
      <c r="B110" s="6">
        <v>44977</v>
      </c>
      <c r="C110" s="6">
        <v>44978</v>
      </c>
      <c r="D110" s="4">
        <v>850</v>
      </c>
      <c r="E110" s="4" t="str">
        <f>VLOOKUP(A110,HOP!A:L,12,0)</f>
        <v>850.00</v>
      </c>
      <c r="F110" s="4" t="str">
        <f>VLOOKUP(A110,HOP!A:C,3,0)</f>
        <v>3049156</v>
      </c>
      <c r="G110" s="4">
        <f t="shared" si="6"/>
        <v>0</v>
      </c>
      <c r="H110" s="4" t="str">
        <f t="shared" si="7"/>
        <v>，3049156</v>
      </c>
      <c r="I110" s="4" t="str">
        <f>VLOOKUP(A110,HOP!A:U,21,0)</f>
        <v>直连</v>
      </c>
    </row>
    <row r="111" s="4" customFormat="1" hidden="1" spans="1:9">
      <c r="A111" s="5">
        <v>999222833256877</v>
      </c>
      <c r="B111" s="6">
        <v>44977</v>
      </c>
      <c r="C111" s="6">
        <v>44978</v>
      </c>
      <c r="D111" s="4">
        <v>366</v>
      </c>
      <c r="E111" s="4" t="str">
        <f>VLOOKUP(A111,HOP!A:L,12,0)</f>
        <v>366.00</v>
      </c>
      <c r="F111" s="4" t="str">
        <f>VLOOKUP(A111,HOP!A:C,3,0)</f>
        <v>3049270</v>
      </c>
      <c r="G111" s="4">
        <f t="shared" si="6"/>
        <v>0</v>
      </c>
      <c r="H111" s="4" t="str">
        <f t="shared" si="7"/>
        <v>，3049270</v>
      </c>
      <c r="I111" s="4" t="str">
        <f>VLOOKUP(A111,HOP!A:U,21,0)</f>
        <v>直连</v>
      </c>
    </row>
    <row r="112" s="4" customFormat="1" hidden="1" spans="1:9">
      <c r="A112" s="5">
        <v>999222834968586</v>
      </c>
      <c r="B112" s="6">
        <v>44977</v>
      </c>
      <c r="C112" s="6">
        <v>44978</v>
      </c>
      <c r="D112" s="4">
        <v>345</v>
      </c>
      <c r="E112" s="4" t="str">
        <f>VLOOKUP(A112,HOP!A:L,12,0)</f>
        <v>345.00</v>
      </c>
      <c r="F112" s="4" t="str">
        <f>VLOOKUP(A112,HOP!A:C,3,0)</f>
        <v>3049572</v>
      </c>
      <c r="G112" s="4">
        <f t="shared" si="6"/>
        <v>0</v>
      </c>
      <c r="H112" s="4" t="str">
        <f t="shared" si="7"/>
        <v>，3049572</v>
      </c>
      <c r="I112" s="4" t="str">
        <f>VLOOKUP(A112,HOP!A:U,21,0)</f>
        <v>直连</v>
      </c>
    </row>
    <row r="113" s="4" customFormat="1" hidden="1" spans="1:9">
      <c r="A113" s="5">
        <v>999222835239020</v>
      </c>
      <c r="B113" s="6">
        <v>44977</v>
      </c>
      <c r="C113" s="6">
        <v>44978</v>
      </c>
      <c r="D113" s="4">
        <v>856</v>
      </c>
      <c r="E113" s="4" t="str">
        <f>VLOOKUP(A113,HOP!A:L,12,0)</f>
        <v>856.00</v>
      </c>
      <c r="F113" s="4" t="str">
        <f>VLOOKUP(A113,HOP!A:C,3,0)</f>
        <v>3049632</v>
      </c>
      <c r="G113" s="4">
        <f t="shared" si="6"/>
        <v>0</v>
      </c>
      <c r="H113" s="4" t="str">
        <f t="shared" si="7"/>
        <v>，3049632</v>
      </c>
      <c r="I113" s="4" t="str">
        <f>VLOOKUP(A113,HOP!A:U,21,0)</f>
        <v>直连</v>
      </c>
    </row>
    <row r="114" s="4" customFormat="1" hidden="1" spans="1:9">
      <c r="A114" s="5">
        <v>22835472958</v>
      </c>
      <c r="B114" s="6">
        <v>44977</v>
      </c>
      <c r="C114" s="6">
        <v>44978</v>
      </c>
      <c r="D114" s="4">
        <v>314</v>
      </c>
      <c r="E114" s="4" t="str">
        <f>VLOOKUP(A114,HOP!A:L,12,0)</f>
        <v>314.00</v>
      </c>
      <c r="F114" s="4" t="str">
        <f>VLOOKUP(A114,HOP!A:C,3,0)</f>
        <v>3049690</v>
      </c>
      <c r="G114" s="4">
        <f t="shared" si="6"/>
        <v>0</v>
      </c>
      <c r="H114" s="4" t="str">
        <f t="shared" si="7"/>
        <v>，3049690</v>
      </c>
      <c r="I114" s="4" t="str">
        <f>VLOOKUP(A114,HOP!A:U,21,0)</f>
        <v>直连</v>
      </c>
    </row>
    <row r="115" s="4" customFormat="1" hidden="1" spans="1:9">
      <c r="A115" s="5">
        <v>22836893582</v>
      </c>
      <c r="B115" s="6">
        <v>44977</v>
      </c>
      <c r="C115" s="6">
        <v>44978</v>
      </c>
      <c r="D115" s="4">
        <v>588</v>
      </c>
      <c r="E115" s="4" t="str">
        <f>VLOOKUP(A115,HOP!A:L,12,0)</f>
        <v>588.00</v>
      </c>
      <c r="F115" s="4" t="str">
        <f>VLOOKUP(A115,HOP!A:C,3,0)</f>
        <v>3050001</v>
      </c>
      <c r="G115" s="4">
        <f t="shared" si="6"/>
        <v>0</v>
      </c>
      <c r="H115" s="4" t="str">
        <f t="shared" si="7"/>
        <v>，3050001</v>
      </c>
      <c r="I115" s="4" t="str">
        <f>VLOOKUP(A115,HOP!A:U,21,0)</f>
        <v>直连</v>
      </c>
    </row>
    <row r="116" s="4" customFormat="1" hidden="1" spans="1:9">
      <c r="A116" s="5">
        <v>999222837312897</v>
      </c>
      <c r="B116" s="6">
        <v>44977</v>
      </c>
      <c r="C116" s="6">
        <v>44978</v>
      </c>
      <c r="D116" s="4">
        <v>168</v>
      </c>
      <c r="E116" s="4" t="str">
        <f>VLOOKUP(A116,HOP!A:L,12,0)</f>
        <v>168.00</v>
      </c>
      <c r="F116" s="4" t="str">
        <f>VLOOKUP(A116,HOP!A:C,3,0)</f>
        <v>3050110</v>
      </c>
      <c r="G116" s="4">
        <f t="shared" si="6"/>
        <v>0</v>
      </c>
      <c r="H116" s="4" t="str">
        <f t="shared" si="7"/>
        <v>，3050110</v>
      </c>
      <c r="I116" s="4" t="str">
        <f>VLOOKUP(A116,HOP!A:U,21,0)</f>
        <v>直连</v>
      </c>
    </row>
    <row r="117" s="4" customFormat="1" spans="1:10">
      <c r="A117" s="8" t="s">
        <v>644</v>
      </c>
      <c r="B117" s="6">
        <v>44967</v>
      </c>
      <c r="C117" s="6">
        <v>44969</v>
      </c>
      <c r="D117" s="4">
        <v>30.73</v>
      </c>
      <c r="E117" s="4" t="e">
        <f>VLOOKUP(A117,HOP!A:L,12,0)</f>
        <v>#N/A</v>
      </c>
      <c r="F117" s="4">
        <v>2954767</v>
      </c>
      <c r="G117" s="4" t="e">
        <f t="shared" si="6"/>
        <v>#N/A</v>
      </c>
      <c r="H117" s="4" t="str">
        <f t="shared" si="7"/>
        <v>，2954767</v>
      </c>
      <c r="I117" s="4" t="e">
        <f>VLOOKUP(A117,HOP!A:U,21,0)</f>
        <v>#N/A</v>
      </c>
      <c r="J117" s="4" t="s">
        <v>645</v>
      </c>
    </row>
    <row r="119" spans="4:4">
      <c r="D119" s="4">
        <f>SUM(D2:D118)</f>
        <v>209402.73</v>
      </c>
    </row>
    <row r="121" spans="4:4">
      <c r="D121" s="4" t="s">
        <v>646</v>
      </c>
    </row>
    <row r="126" spans="1:3">
      <c r="A126" s="4" t="s">
        <v>647</v>
      </c>
      <c r="C126" s="4">
        <v>16000</v>
      </c>
    </row>
    <row r="127" spans="1:3">
      <c r="A127" s="4" t="s">
        <v>648</v>
      </c>
      <c r="C127" s="4">
        <v>188549.77</v>
      </c>
    </row>
    <row r="128" spans="1:3">
      <c r="A128" s="4" t="s">
        <v>649</v>
      </c>
      <c r="C128" s="4">
        <v>4852.96</v>
      </c>
    </row>
    <row r="129" spans="1:3">
      <c r="A129" s="4" t="s">
        <v>650</v>
      </c>
      <c r="C129" s="4">
        <f>SUBTOTAL(9,C126:C128)</f>
        <v>209402.73</v>
      </c>
    </row>
  </sheetData>
  <autoFilter ref="A1:X117">
    <filterColumn colId="3">
      <filters>
        <filter val="2400"/>
        <filter val="1001"/>
        <filter val="2601"/>
        <filter val="4001"/>
        <filter val="4301"/>
        <filter val="802"/>
        <filter val="1302"/>
        <filter val="2503"/>
        <filter val="304"/>
        <filter val="504"/>
        <filter val="2608"/>
        <filter val="2109"/>
        <filter val="4809"/>
        <filter val="612"/>
        <filter val="213"/>
        <filter val="2313"/>
        <filter val="314"/>
        <filter val="814"/>
        <filter val="3314"/>
        <filter val="315"/>
        <filter val="1215"/>
        <filter val="1317"/>
        <filter val="418"/>
        <filter val="1818"/>
        <filter val="920"/>
        <filter val="16420"/>
        <filter val="322"/>
        <filter val="2122"/>
        <filter val="4022"/>
        <filter val="523"/>
        <filter val="1123"/>
        <filter val="2226"/>
        <filter val="1027"/>
        <filter val="2829"/>
        <filter val="531"/>
        <filter val="532"/>
        <filter val="1133"/>
        <filter val="1233"/>
        <filter val="3835"/>
        <filter val="3136"/>
        <filter val="238"/>
        <filter val="32640"/>
        <filter val="242"/>
        <filter val="742"/>
        <filter val="842"/>
        <filter val="1042"/>
        <filter val="1242"/>
        <filter val="743"/>
        <filter val="2544"/>
        <filter val="345"/>
        <filter val="246"/>
        <filter val="147"/>
        <filter val="2648"/>
        <filter val="8448"/>
        <filter val="449"/>
        <filter val="250"/>
        <filter val="850"/>
        <filter val="1550"/>
        <filter val="2550"/>
        <filter val="553"/>
        <filter val="654"/>
        <filter val="856"/>
        <filter val="1156"/>
        <filter val="2656"/>
        <filter val="658"/>
        <filter val="559"/>
        <filter val="1160"/>
        <filter val="1860"/>
        <filter val="1162"/>
        <filter val="864"/>
        <filter val="366"/>
        <filter val="1566"/>
        <filter val="467"/>
        <filter val="168"/>
        <filter val="7168"/>
        <filter val="770"/>
        <filter val="1772"/>
        <filter val="30.73"/>
        <filter val="376"/>
        <filter val="378"/>
        <filter val="480"/>
        <filter val="780"/>
        <filter val="2880"/>
        <filter val="5280"/>
        <filter val="1981"/>
        <filter val="683"/>
        <filter val="384"/>
        <filter val="585"/>
        <filter val="885"/>
        <filter val="5085"/>
        <filter val="486"/>
        <filter val="6186"/>
        <filter val="188"/>
        <filter val="588"/>
        <filter val="2688"/>
        <filter val="389"/>
        <filter val="1689"/>
        <filter val="591"/>
        <filter val="292"/>
        <filter val="1494"/>
        <filter val="395"/>
        <filter val="1995"/>
        <filter val="996"/>
        <filter val="1899"/>
      </filters>
    </filterColumn>
    <filterColumn colId="6">
      <filters>
        <filter val="#N/A"/>
        <filter val="4852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651</v>
      </c>
      <c r="B1" s="2" t="s">
        <v>652</v>
      </c>
      <c r="C1" s="2" t="s">
        <v>653</v>
      </c>
      <c r="D1" s="2" t="s">
        <v>654</v>
      </c>
      <c r="E1" s="2" t="s">
        <v>13</v>
      </c>
      <c r="F1" s="2" t="s">
        <v>5</v>
      </c>
      <c r="G1" s="2" t="s">
        <v>6</v>
      </c>
      <c r="H1" s="2" t="s">
        <v>655</v>
      </c>
      <c r="I1" s="2" t="s">
        <v>656</v>
      </c>
      <c r="J1" s="2" t="s">
        <v>657</v>
      </c>
      <c r="K1" s="2" t="s">
        <v>658</v>
      </c>
      <c r="L1" s="2" t="s">
        <v>659</v>
      </c>
      <c r="M1" s="2" t="s">
        <v>660</v>
      </c>
      <c r="N1" s="2" t="s">
        <v>661</v>
      </c>
      <c r="O1" s="2" t="s">
        <v>662</v>
      </c>
      <c r="P1" s="2" t="s">
        <v>663</v>
      </c>
      <c r="Q1" s="2" t="s">
        <v>664</v>
      </c>
      <c r="R1" s="2" t="s">
        <v>665</v>
      </c>
      <c r="S1" s="2" t="s">
        <v>666</v>
      </c>
      <c r="T1" s="2" t="s">
        <v>667</v>
      </c>
      <c r="U1" s="2" t="s">
        <v>668</v>
      </c>
      <c r="V1" s="2" t="s">
        <v>669</v>
      </c>
    </row>
    <row r="2" s="1" customFormat="1" spans="1:22">
      <c r="A2" s="3">
        <v>999222837312897</v>
      </c>
      <c r="B2" s="1" t="s">
        <v>670</v>
      </c>
      <c r="C2" s="1" t="s">
        <v>671</v>
      </c>
      <c r="D2" s="1" t="s">
        <v>672</v>
      </c>
      <c r="E2" s="1" t="s">
        <v>673</v>
      </c>
      <c r="F2" s="1" t="s">
        <v>670</v>
      </c>
      <c r="G2" s="1" t="s">
        <v>674</v>
      </c>
      <c r="H2" s="1" t="s">
        <v>675</v>
      </c>
      <c r="I2" s="1" t="s">
        <v>676</v>
      </c>
      <c r="J2" s="1" t="s">
        <v>30</v>
      </c>
      <c r="K2" s="1" t="s">
        <v>677</v>
      </c>
      <c r="L2" s="1" t="s">
        <v>677</v>
      </c>
      <c r="M2" s="1" t="s">
        <v>678</v>
      </c>
      <c r="N2" s="1" t="s">
        <v>678</v>
      </c>
      <c r="O2" s="1" t="s">
        <v>679</v>
      </c>
      <c r="P2" s="1" t="s">
        <v>680</v>
      </c>
      <c r="Q2" s="1" t="s">
        <v>681</v>
      </c>
      <c r="R2" s="1" t="s">
        <v>682</v>
      </c>
      <c r="S2" s="1" t="s">
        <v>683</v>
      </c>
      <c r="T2" s="1" t="s">
        <v>684</v>
      </c>
      <c r="U2" s="1" t="s">
        <v>685</v>
      </c>
      <c r="V2" s="1" t="s">
        <v>686</v>
      </c>
    </row>
    <row r="3" s="1" customFormat="1" spans="1:22">
      <c r="A3" s="3">
        <v>22836893582</v>
      </c>
      <c r="B3" s="1" t="s">
        <v>670</v>
      </c>
      <c r="C3" s="1" t="s">
        <v>687</v>
      </c>
      <c r="D3" s="1" t="s">
        <v>688</v>
      </c>
      <c r="E3" s="1" t="s">
        <v>689</v>
      </c>
      <c r="F3" s="1" t="s">
        <v>670</v>
      </c>
      <c r="G3" s="1" t="s">
        <v>674</v>
      </c>
      <c r="H3" s="1" t="s">
        <v>675</v>
      </c>
      <c r="I3" s="1" t="s">
        <v>690</v>
      </c>
      <c r="J3" s="1" t="s">
        <v>30</v>
      </c>
      <c r="K3" s="1" t="s">
        <v>691</v>
      </c>
      <c r="L3" s="1" t="s">
        <v>691</v>
      </c>
      <c r="M3" s="1" t="s">
        <v>678</v>
      </c>
      <c r="N3" s="1" t="s">
        <v>678</v>
      </c>
      <c r="O3" s="1" t="s">
        <v>679</v>
      </c>
      <c r="P3" s="1" t="s">
        <v>680</v>
      </c>
      <c r="Q3" s="1" t="s">
        <v>681</v>
      </c>
      <c r="R3" s="1" t="s">
        <v>692</v>
      </c>
      <c r="S3" s="1" t="s">
        <v>683</v>
      </c>
      <c r="T3" s="1" t="s">
        <v>684</v>
      </c>
      <c r="U3" s="1" t="s">
        <v>685</v>
      </c>
      <c r="V3" s="1" t="s">
        <v>693</v>
      </c>
    </row>
    <row r="4" s="1" customFormat="1" spans="1:22">
      <c r="A4" s="3">
        <v>22835472958</v>
      </c>
      <c r="B4" s="1" t="s">
        <v>670</v>
      </c>
      <c r="C4" s="1" t="s">
        <v>694</v>
      </c>
      <c r="D4" s="1" t="s">
        <v>695</v>
      </c>
      <c r="E4" s="1" t="s">
        <v>696</v>
      </c>
      <c r="F4" s="1" t="s">
        <v>670</v>
      </c>
      <c r="G4" s="1" t="s">
        <v>674</v>
      </c>
      <c r="H4" s="1" t="s">
        <v>675</v>
      </c>
      <c r="I4" s="1" t="s">
        <v>697</v>
      </c>
      <c r="J4" s="1" t="s">
        <v>30</v>
      </c>
      <c r="K4" s="1" t="s">
        <v>698</v>
      </c>
      <c r="L4" s="1" t="s">
        <v>698</v>
      </c>
      <c r="M4" s="1" t="s">
        <v>678</v>
      </c>
      <c r="N4" s="1" t="s">
        <v>678</v>
      </c>
      <c r="O4" s="1" t="s">
        <v>679</v>
      </c>
      <c r="P4" s="1" t="s">
        <v>680</v>
      </c>
      <c r="Q4" s="1" t="s">
        <v>681</v>
      </c>
      <c r="R4" s="1" t="s">
        <v>699</v>
      </c>
      <c r="S4" s="1" t="s">
        <v>683</v>
      </c>
      <c r="T4" s="1" t="s">
        <v>684</v>
      </c>
      <c r="U4" s="1" t="s">
        <v>685</v>
      </c>
      <c r="V4" s="1" t="s">
        <v>700</v>
      </c>
    </row>
    <row r="5" s="1" customFormat="1" spans="1:22">
      <c r="A5" s="3">
        <v>999222835239020</v>
      </c>
      <c r="B5" s="1" t="s">
        <v>670</v>
      </c>
      <c r="C5" s="1" t="s">
        <v>701</v>
      </c>
      <c r="D5" s="1" t="s">
        <v>702</v>
      </c>
      <c r="E5" s="1" t="s">
        <v>703</v>
      </c>
      <c r="F5" s="1" t="s">
        <v>670</v>
      </c>
      <c r="G5" s="1" t="s">
        <v>674</v>
      </c>
      <c r="H5" s="1" t="s">
        <v>675</v>
      </c>
      <c r="I5" s="1" t="s">
        <v>704</v>
      </c>
      <c r="J5" s="1" t="s">
        <v>30</v>
      </c>
      <c r="K5" s="1" t="s">
        <v>705</v>
      </c>
      <c r="L5" s="1" t="s">
        <v>705</v>
      </c>
      <c r="M5" s="1" t="s">
        <v>678</v>
      </c>
      <c r="N5" s="1" t="s">
        <v>678</v>
      </c>
      <c r="O5" s="1" t="s">
        <v>679</v>
      </c>
      <c r="P5" s="1" t="s">
        <v>680</v>
      </c>
      <c r="Q5" s="1" t="s">
        <v>681</v>
      </c>
      <c r="R5" s="1" t="s">
        <v>706</v>
      </c>
      <c r="S5" s="1" t="s">
        <v>683</v>
      </c>
      <c r="T5" s="1" t="s">
        <v>684</v>
      </c>
      <c r="U5" s="1" t="s">
        <v>685</v>
      </c>
      <c r="V5" s="1" t="s">
        <v>707</v>
      </c>
    </row>
    <row r="6" s="1" customFormat="1" spans="1:22">
      <c r="A6" s="3">
        <v>999222834968586</v>
      </c>
      <c r="B6" s="1" t="s">
        <v>670</v>
      </c>
      <c r="C6" s="1" t="s">
        <v>708</v>
      </c>
      <c r="D6" s="1" t="s">
        <v>709</v>
      </c>
      <c r="E6" s="1" t="s">
        <v>710</v>
      </c>
      <c r="F6" s="1" t="s">
        <v>670</v>
      </c>
      <c r="G6" s="1" t="s">
        <v>674</v>
      </c>
      <c r="H6" s="1" t="s">
        <v>675</v>
      </c>
      <c r="I6" s="1" t="s">
        <v>711</v>
      </c>
      <c r="J6" s="1" t="s">
        <v>30</v>
      </c>
      <c r="K6" s="1" t="s">
        <v>712</v>
      </c>
      <c r="L6" s="1" t="s">
        <v>712</v>
      </c>
      <c r="M6" s="1" t="s">
        <v>678</v>
      </c>
      <c r="N6" s="1" t="s">
        <v>678</v>
      </c>
      <c r="O6" s="1" t="s">
        <v>679</v>
      </c>
      <c r="P6" s="1" t="s">
        <v>680</v>
      </c>
      <c r="Q6" s="1" t="s">
        <v>681</v>
      </c>
      <c r="R6" s="1" t="s">
        <v>713</v>
      </c>
      <c r="S6" s="1" t="s">
        <v>683</v>
      </c>
      <c r="T6" s="1" t="s">
        <v>684</v>
      </c>
      <c r="U6" s="1" t="s">
        <v>685</v>
      </c>
      <c r="V6" s="1" t="s">
        <v>686</v>
      </c>
    </row>
    <row r="7" s="1" customFormat="1" spans="1:22">
      <c r="A7" s="3">
        <v>999222833256877</v>
      </c>
      <c r="B7" s="1" t="s">
        <v>670</v>
      </c>
      <c r="C7" s="1" t="s">
        <v>714</v>
      </c>
      <c r="D7" s="1" t="s">
        <v>715</v>
      </c>
      <c r="E7" s="1" t="s">
        <v>716</v>
      </c>
      <c r="F7" s="1" t="s">
        <v>670</v>
      </c>
      <c r="G7" s="1" t="s">
        <v>674</v>
      </c>
      <c r="H7" s="1" t="s">
        <v>675</v>
      </c>
      <c r="I7" s="1" t="s">
        <v>717</v>
      </c>
      <c r="J7" s="1" t="s">
        <v>30</v>
      </c>
      <c r="K7" s="1" t="s">
        <v>718</v>
      </c>
      <c r="L7" s="1" t="s">
        <v>718</v>
      </c>
      <c r="M7" s="1" t="s">
        <v>678</v>
      </c>
      <c r="N7" s="1" t="s">
        <v>678</v>
      </c>
      <c r="O7" s="1" t="s">
        <v>679</v>
      </c>
      <c r="P7" s="1" t="s">
        <v>680</v>
      </c>
      <c r="Q7" s="1" t="s">
        <v>681</v>
      </c>
      <c r="R7" s="1" t="s">
        <v>719</v>
      </c>
      <c r="S7" s="1" t="s">
        <v>683</v>
      </c>
      <c r="T7" s="1" t="s">
        <v>684</v>
      </c>
      <c r="U7" s="1" t="s">
        <v>685</v>
      </c>
      <c r="V7" s="1" t="s">
        <v>686</v>
      </c>
    </row>
    <row r="8" s="1" customFormat="1" spans="1:22">
      <c r="A8" s="3">
        <v>999222833131142</v>
      </c>
      <c r="B8" s="1" t="s">
        <v>670</v>
      </c>
      <c r="C8" s="1" t="s">
        <v>720</v>
      </c>
      <c r="D8" s="1" t="s">
        <v>721</v>
      </c>
      <c r="E8" s="1" t="s">
        <v>722</v>
      </c>
      <c r="F8" s="1" t="s">
        <v>670</v>
      </c>
      <c r="G8" s="1" t="s">
        <v>674</v>
      </c>
      <c r="H8" s="1" t="s">
        <v>675</v>
      </c>
      <c r="I8" s="1" t="s">
        <v>723</v>
      </c>
      <c r="J8" s="1" t="s">
        <v>30</v>
      </c>
      <c r="K8" s="1" t="s">
        <v>724</v>
      </c>
      <c r="L8" s="1" t="s">
        <v>724</v>
      </c>
      <c r="M8" s="1" t="s">
        <v>678</v>
      </c>
      <c r="N8" s="1" t="s">
        <v>678</v>
      </c>
      <c r="O8" s="1" t="s">
        <v>679</v>
      </c>
      <c r="P8" s="1" t="s">
        <v>680</v>
      </c>
      <c r="Q8" s="1" t="s">
        <v>681</v>
      </c>
      <c r="R8" s="1" t="s">
        <v>725</v>
      </c>
      <c r="S8" s="1" t="s">
        <v>683</v>
      </c>
      <c r="T8" s="1" t="s">
        <v>684</v>
      </c>
      <c r="U8" s="1" t="s">
        <v>685</v>
      </c>
      <c r="V8" s="1" t="s">
        <v>726</v>
      </c>
    </row>
    <row r="9" s="1" customFormat="1" spans="1:22">
      <c r="A9" s="3">
        <v>999222832999676</v>
      </c>
      <c r="B9" s="1" t="s">
        <v>670</v>
      </c>
      <c r="C9" s="1" t="s">
        <v>727</v>
      </c>
      <c r="D9" s="1" t="s">
        <v>728</v>
      </c>
      <c r="E9" s="1" t="s">
        <v>729</v>
      </c>
      <c r="F9" s="1" t="s">
        <v>670</v>
      </c>
      <c r="G9" s="1" t="s">
        <v>674</v>
      </c>
      <c r="H9" s="1" t="s">
        <v>675</v>
      </c>
      <c r="I9" s="1" t="s">
        <v>711</v>
      </c>
      <c r="J9" s="1" t="s">
        <v>30</v>
      </c>
      <c r="K9" s="1" t="s">
        <v>712</v>
      </c>
      <c r="L9" s="1" t="s">
        <v>712</v>
      </c>
      <c r="M9" s="1" t="s">
        <v>678</v>
      </c>
      <c r="N9" s="1" t="s">
        <v>678</v>
      </c>
      <c r="O9" s="1" t="s">
        <v>679</v>
      </c>
      <c r="P9" s="1" t="s">
        <v>680</v>
      </c>
      <c r="Q9" s="1" t="s">
        <v>681</v>
      </c>
      <c r="R9" s="1" t="s">
        <v>730</v>
      </c>
      <c r="S9" s="1" t="s">
        <v>683</v>
      </c>
      <c r="T9" s="1" t="s">
        <v>684</v>
      </c>
      <c r="U9" s="1" t="s">
        <v>685</v>
      </c>
      <c r="V9" s="1" t="s">
        <v>726</v>
      </c>
    </row>
    <row r="10" s="1" customFormat="1" spans="1:22">
      <c r="A10" s="3">
        <v>999222832502792</v>
      </c>
      <c r="B10" s="1" t="s">
        <v>670</v>
      </c>
      <c r="C10" s="1" t="s">
        <v>731</v>
      </c>
      <c r="D10" s="1" t="s">
        <v>732</v>
      </c>
      <c r="E10" s="1" t="s">
        <v>733</v>
      </c>
      <c r="F10" s="1" t="s">
        <v>670</v>
      </c>
      <c r="G10" s="1" t="s">
        <v>674</v>
      </c>
      <c r="H10" s="1" t="s">
        <v>675</v>
      </c>
      <c r="I10" s="1" t="s">
        <v>734</v>
      </c>
      <c r="J10" s="1" t="s">
        <v>30</v>
      </c>
      <c r="K10" s="1" t="s">
        <v>735</v>
      </c>
      <c r="L10" s="1" t="s">
        <v>735</v>
      </c>
      <c r="M10" s="1" t="s">
        <v>678</v>
      </c>
      <c r="N10" s="1" t="s">
        <v>678</v>
      </c>
      <c r="O10" s="1" t="s">
        <v>679</v>
      </c>
      <c r="P10" s="1" t="s">
        <v>680</v>
      </c>
      <c r="Q10" s="1" t="s">
        <v>681</v>
      </c>
      <c r="R10" s="1" t="s">
        <v>736</v>
      </c>
      <c r="S10" s="1" t="s">
        <v>683</v>
      </c>
      <c r="T10" s="1" t="s">
        <v>684</v>
      </c>
      <c r="U10" s="1" t="s">
        <v>685</v>
      </c>
      <c r="V10" s="1" t="s">
        <v>737</v>
      </c>
    </row>
    <row r="11" s="1" customFormat="1" spans="1:22">
      <c r="A11" s="3">
        <v>999222832305421</v>
      </c>
      <c r="B11" s="1" t="s">
        <v>670</v>
      </c>
      <c r="C11" s="1" t="s">
        <v>738</v>
      </c>
      <c r="D11" s="1" t="s">
        <v>739</v>
      </c>
      <c r="E11" s="1" t="s">
        <v>740</v>
      </c>
      <c r="F11" s="1" t="s">
        <v>670</v>
      </c>
      <c r="G11" s="1" t="s">
        <v>674</v>
      </c>
      <c r="H11" s="1" t="s">
        <v>675</v>
      </c>
      <c r="I11" s="1" t="s">
        <v>741</v>
      </c>
      <c r="J11" s="1" t="s">
        <v>30</v>
      </c>
      <c r="K11" s="1" t="s">
        <v>742</v>
      </c>
      <c r="L11" s="1" t="s">
        <v>742</v>
      </c>
      <c r="M11" s="1" t="s">
        <v>678</v>
      </c>
      <c r="N11" s="1" t="s">
        <v>678</v>
      </c>
      <c r="O11" s="1" t="s">
        <v>679</v>
      </c>
      <c r="P11" s="1" t="s">
        <v>680</v>
      </c>
      <c r="Q11" s="1" t="s">
        <v>681</v>
      </c>
      <c r="R11" s="1" t="s">
        <v>743</v>
      </c>
      <c r="S11" s="1" t="s">
        <v>683</v>
      </c>
      <c r="T11" s="1" t="s">
        <v>684</v>
      </c>
      <c r="U11" s="1" t="s">
        <v>685</v>
      </c>
      <c r="V11" s="1" t="s">
        <v>726</v>
      </c>
    </row>
    <row r="12" s="1" customFormat="1" spans="1:22">
      <c r="A12" s="3">
        <v>999222832164289</v>
      </c>
      <c r="B12" s="1" t="s">
        <v>670</v>
      </c>
      <c r="C12" s="1" t="s">
        <v>744</v>
      </c>
      <c r="D12" s="1" t="s">
        <v>745</v>
      </c>
      <c r="E12" s="1" t="s">
        <v>746</v>
      </c>
      <c r="F12" s="1" t="s">
        <v>670</v>
      </c>
      <c r="G12" s="1" t="s">
        <v>674</v>
      </c>
      <c r="H12" s="1" t="s">
        <v>675</v>
      </c>
      <c r="I12" s="1" t="s">
        <v>747</v>
      </c>
      <c r="J12" s="1" t="s">
        <v>30</v>
      </c>
      <c r="K12" s="1" t="s">
        <v>748</v>
      </c>
      <c r="L12" s="1" t="s">
        <v>748</v>
      </c>
      <c r="M12" s="1" t="s">
        <v>678</v>
      </c>
      <c r="N12" s="1" t="s">
        <v>678</v>
      </c>
      <c r="O12" s="1" t="s">
        <v>679</v>
      </c>
      <c r="P12" s="1" t="s">
        <v>680</v>
      </c>
      <c r="Q12" s="1" t="s">
        <v>681</v>
      </c>
      <c r="R12" s="1" t="s">
        <v>749</v>
      </c>
      <c r="S12" s="1" t="s">
        <v>683</v>
      </c>
      <c r="T12" s="1" t="s">
        <v>684</v>
      </c>
      <c r="U12" s="1" t="s">
        <v>685</v>
      </c>
      <c r="V12" s="1" t="s">
        <v>750</v>
      </c>
    </row>
    <row r="13" s="1" customFormat="1" spans="1:22">
      <c r="A13" s="3">
        <v>999222831856544</v>
      </c>
      <c r="B13" s="1" t="s">
        <v>670</v>
      </c>
      <c r="C13" s="1" t="s">
        <v>751</v>
      </c>
      <c r="D13" s="1" t="s">
        <v>752</v>
      </c>
      <c r="E13" s="1" t="s">
        <v>753</v>
      </c>
      <c r="F13" s="1" t="s">
        <v>670</v>
      </c>
      <c r="G13" s="1" t="s">
        <v>674</v>
      </c>
      <c r="H13" s="1" t="s">
        <v>675</v>
      </c>
      <c r="I13" s="1" t="s">
        <v>754</v>
      </c>
      <c r="J13" s="1" t="s">
        <v>30</v>
      </c>
      <c r="K13" s="1" t="s">
        <v>755</v>
      </c>
      <c r="L13" s="1" t="s">
        <v>755</v>
      </c>
      <c r="M13" s="1" t="s">
        <v>678</v>
      </c>
      <c r="N13" s="1" t="s">
        <v>678</v>
      </c>
      <c r="O13" s="1" t="s">
        <v>679</v>
      </c>
      <c r="P13" s="1" t="s">
        <v>680</v>
      </c>
      <c r="Q13" s="1" t="s">
        <v>681</v>
      </c>
      <c r="R13" s="1" t="s">
        <v>756</v>
      </c>
      <c r="S13" s="1" t="s">
        <v>683</v>
      </c>
      <c r="T13" s="1" t="s">
        <v>684</v>
      </c>
      <c r="U13" s="1" t="s">
        <v>685</v>
      </c>
      <c r="V13" s="1" t="s">
        <v>700</v>
      </c>
    </row>
    <row r="14" s="1" customFormat="1" spans="1:22">
      <c r="A14" s="3">
        <v>999222831746423</v>
      </c>
      <c r="B14" s="1" t="s">
        <v>670</v>
      </c>
      <c r="C14" s="1" t="s">
        <v>757</v>
      </c>
      <c r="D14" s="1" t="s">
        <v>758</v>
      </c>
      <c r="E14" s="1" t="s">
        <v>759</v>
      </c>
      <c r="F14" s="1" t="s">
        <v>670</v>
      </c>
      <c r="G14" s="1" t="s">
        <v>674</v>
      </c>
      <c r="H14" s="1" t="s">
        <v>675</v>
      </c>
      <c r="I14" s="1" t="s">
        <v>760</v>
      </c>
      <c r="J14" s="1" t="s">
        <v>30</v>
      </c>
      <c r="K14" s="1" t="s">
        <v>761</v>
      </c>
      <c r="L14" s="1" t="s">
        <v>761</v>
      </c>
      <c r="M14" s="1" t="s">
        <v>678</v>
      </c>
      <c r="N14" s="1" t="s">
        <v>678</v>
      </c>
      <c r="O14" s="1" t="s">
        <v>679</v>
      </c>
      <c r="P14" s="1" t="s">
        <v>680</v>
      </c>
      <c r="Q14" s="1" t="s">
        <v>681</v>
      </c>
      <c r="R14" s="1" t="s">
        <v>762</v>
      </c>
      <c r="S14" s="1" t="s">
        <v>683</v>
      </c>
      <c r="T14" s="1" t="s">
        <v>684</v>
      </c>
      <c r="U14" s="1" t="s">
        <v>685</v>
      </c>
      <c r="V14" s="1" t="s">
        <v>763</v>
      </c>
    </row>
    <row r="15" s="1" customFormat="1" spans="1:22">
      <c r="A15" s="3">
        <v>999222829504371</v>
      </c>
      <c r="B15" s="1" t="s">
        <v>670</v>
      </c>
      <c r="C15" s="1" t="s">
        <v>764</v>
      </c>
      <c r="D15" s="1" t="s">
        <v>765</v>
      </c>
      <c r="E15" s="1" t="s">
        <v>766</v>
      </c>
      <c r="F15" s="1" t="s">
        <v>670</v>
      </c>
      <c r="G15" s="1" t="s">
        <v>674</v>
      </c>
      <c r="H15" s="1" t="s">
        <v>675</v>
      </c>
      <c r="I15" s="1" t="s">
        <v>767</v>
      </c>
      <c r="J15" s="1" t="s">
        <v>30</v>
      </c>
      <c r="K15" s="1" t="s">
        <v>768</v>
      </c>
      <c r="L15" s="1" t="s">
        <v>768</v>
      </c>
      <c r="M15" s="1" t="s">
        <v>678</v>
      </c>
      <c r="N15" s="1" t="s">
        <v>678</v>
      </c>
      <c r="O15" s="1" t="s">
        <v>679</v>
      </c>
      <c r="P15" s="1" t="s">
        <v>680</v>
      </c>
      <c r="Q15" s="1" t="s">
        <v>681</v>
      </c>
      <c r="R15" s="1" t="s">
        <v>769</v>
      </c>
      <c r="S15" s="1" t="s">
        <v>683</v>
      </c>
      <c r="T15" s="1" t="s">
        <v>684</v>
      </c>
      <c r="U15" s="1" t="s">
        <v>685</v>
      </c>
      <c r="V15" s="1" t="s">
        <v>763</v>
      </c>
    </row>
    <row r="16" s="1" customFormat="1" spans="1:22">
      <c r="A16" s="3">
        <v>22829304963</v>
      </c>
      <c r="B16" s="1" t="s">
        <v>670</v>
      </c>
      <c r="C16" s="1" t="s">
        <v>770</v>
      </c>
      <c r="D16" s="1" t="s">
        <v>771</v>
      </c>
      <c r="E16" s="1" t="s">
        <v>772</v>
      </c>
      <c r="F16" s="1" t="s">
        <v>670</v>
      </c>
      <c r="G16" s="1" t="s">
        <v>674</v>
      </c>
      <c r="H16" s="1" t="s">
        <v>675</v>
      </c>
      <c r="I16" s="1" t="s">
        <v>773</v>
      </c>
      <c r="J16" s="1" t="s">
        <v>30</v>
      </c>
      <c r="K16" s="1" t="s">
        <v>774</v>
      </c>
      <c r="L16" s="1" t="s">
        <v>774</v>
      </c>
      <c r="M16" s="1" t="s">
        <v>678</v>
      </c>
      <c r="N16" s="1" t="s">
        <v>678</v>
      </c>
      <c r="O16" s="1" t="s">
        <v>679</v>
      </c>
      <c r="P16" s="1" t="s">
        <v>680</v>
      </c>
      <c r="Q16" s="1" t="s">
        <v>681</v>
      </c>
      <c r="R16" s="1" t="s">
        <v>775</v>
      </c>
      <c r="S16" s="1" t="s">
        <v>683</v>
      </c>
      <c r="T16" s="1" t="s">
        <v>684</v>
      </c>
      <c r="U16" s="1" t="s">
        <v>685</v>
      </c>
      <c r="V16" s="1" t="s">
        <v>726</v>
      </c>
    </row>
    <row r="17" s="1" customFormat="1" spans="1:22">
      <c r="A17" s="3">
        <v>999222828895890</v>
      </c>
      <c r="B17" s="1" t="s">
        <v>670</v>
      </c>
      <c r="C17" s="1" t="s">
        <v>776</v>
      </c>
      <c r="D17" s="1" t="s">
        <v>777</v>
      </c>
      <c r="E17" s="1" t="s">
        <v>778</v>
      </c>
      <c r="F17" s="1" t="s">
        <v>670</v>
      </c>
      <c r="G17" s="1" t="s">
        <v>674</v>
      </c>
      <c r="H17" s="1" t="s">
        <v>675</v>
      </c>
      <c r="I17" s="1" t="s">
        <v>779</v>
      </c>
      <c r="J17" s="1" t="s">
        <v>30</v>
      </c>
      <c r="K17" s="1" t="s">
        <v>780</v>
      </c>
      <c r="L17" s="1" t="s">
        <v>780</v>
      </c>
      <c r="M17" s="1" t="s">
        <v>678</v>
      </c>
      <c r="N17" s="1" t="s">
        <v>678</v>
      </c>
      <c r="O17" s="1" t="s">
        <v>679</v>
      </c>
      <c r="P17" s="1" t="s">
        <v>680</v>
      </c>
      <c r="Q17" s="1" t="s">
        <v>681</v>
      </c>
      <c r="R17" s="1" t="s">
        <v>781</v>
      </c>
      <c r="S17" s="1" t="s">
        <v>683</v>
      </c>
      <c r="T17" s="1" t="s">
        <v>684</v>
      </c>
      <c r="U17" s="1" t="s">
        <v>685</v>
      </c>
      <c r="V17" s="1" t="s">
        <v>763</v>
      </c>
    </row>
    <row r="18" s="1" customFormat="1" spans="1:22">
      <c r="A18" s="3">
        <v>999222827269533</v>
      </c>
      <c r="B18" s="1" t="s">
        <v>670</v>
      </c>
      <c r="C18" s="1" t="s">
        <v>782</v>
      </c>
      <c r="D18" s="1" t="s">
        <v>783</v>
      </c>
      <c r="E18" s="1" t="s">
        <v>784</v>
      </c>
      <c r="F18" s="1" t="s">
        <v>670</v>
      </c>
      <c r="G18" s="1" t="s">
        <v>674</v>
      </c>
      <c r="H18" s="1" t="s">
        <v>675</v>
      </c>
      <c r="I18" s="1" t="s">
        <v>785</v>
      </c>
      <c r="J18" s="1" t="s">
        <v>30</v>
      </c>
      <c r="K18" s="1" t="s">
        <v>786</v>
      </c>
      <c r="L18" s="1" t="s">
        <v>786</v>
      </c>
      <c r="M18" s="1" t="s">
        <v>678</v>
      </c>
      <c r="N18" s="1" t="s">
        <v>678</v>
      </c>
      <c r="O18" s="1" t="s">
        <v>679</v>
      </c>
      <c r="P18" s="1" t="s">
        <v>680</v>
      </c>
      <c r="Q18" s="1" t="s">
        <v>681</v>
      </c>
      <c r="R18" s="1" t="s">
        <v>787</v>
      </c>
      <c r="S18" s="1" t="s">
        <v>683</v>
      </c>
      <c r="T18" s="1" t="s">
        <v>684</v>
      </c>
      <c r="U18" s="1" t="s">
        <v>685</v>
      </c>
      <c r="V18" s="1" t="s">
        <v>700</v>
      </c>
    </row>
    <row r="19" s="1" customFormat="1" spans="1:22">
      <c r="A19" s="3">
        <v>999222827113789</v>
      </c>
      <c r="B19" s="1" t="s">
        <v>670</v>
      </c>
      <c r="C19" s="1" t="s">
        <v>788</v>
      </c>
      <c r="D19" s="1" t="s">
        <v>789</v>
      </c>
      <c r="E19" s="1" t="s">
        <v>790</v>
      </c>
      <c r="F19" s="1" t="s">
        <v>670</v>
      </c>
      <c r="G19" s="1" t="s">
        <v>674</v>
      </c>
      <c r="H19" s="1" t="s">
        <v>675</v>
      </c>
      <c r="I19" s="1" t="s">
        <v>791</v>
      </c>
      <c r="J19" s="1" t="s">
        <v>30</v>
      </c>
      <c r="K19" s="1" t="s">
        <v>792</v>
      </c>
      <c r="L19" s="1" t="s">
        <v>792</v>
      </c>
      <c r="M19" s="1" t="s">
        <v>678</v>
      </c>
      <c r="N19" s="1" t="s">
        <v>678</v>
      </c>
      <c r="O19" s="1" t="s">
        <v>679</v>
      </c>
      <c r="P19" s="1" t="s">
        <v>680</v>
      </c>
      <c r="Q19" s="1" t="s">
        <v>681</v>
      </c>
      <c r="R19" s="1" t="s">
        <v>793</v>
      </c>
      <c r="S19" s="1" t="s">
        <v>683</v>
      </c>
      <c r="T19" s="1" t="s">
        <v>684</v>
      </c>
      <c r="U19" s="1" t="s">
        <v>685</v>
      </c>
      <c r="V19" s="1" t="s">
        <v>737</v>
      </c>
    </row>
    <row r="20" s="1" customFormat="1" spans="1:22">
      <c r="A20" s="3">
        <v>999222826740146</v>
      </c>
      <c r="B20" s="1" t="s">
        <v>670</v>
      </c>
      <c r="C20" s="1" t="s">
        <v>794</v>
      </c>
      <c r="D20" s="1" t="s">
        <v>795</v>
      </c>
      <c r="E20" s="1" t="s">
        <v>796</v>
      </c>
      <c r="F20" s="1" t="s">
        <v>670</v>
      </c>
      <c r="G20" s="1" t="s">
        <v>674</v>
      </c>
      <c r="H20" s="1" t="s">
        <v>675</v>
      </c>
      <c r="I20" s="1" t="s">
        <v>797</v>
      </c>
      <c r="J20" s="1" t="s">
        <v>30</v>
      </c>
      <c r="K20" s="1" t="s">
        <v>798</v>
      </c>
      <c r="L20" s="1" t="s">
        <v>798</v>
      </c>
      <c r="M20" s="1" t="s">
        <v>678</v>
      </c>
      <c r="N20" s="1" t="s">
        <v>678</v>
      </c>
      <c r="O20" s="1" t="s">
        <v>679</v>
      </c>
      <c r="P20" s="1" t="s">
        <v>680</v>
      </c>
      <c r="Q20" s="1" t="s">
        <v>681</v>
      </c>
      <c r="R20" s="1" t="s">
        <v>799</v>
      </c>
      <c r="S20" s="1" t="s">
        <v>683</v>
      </c>
      <c r="T20" s="1" t="s">
        <v>684</v>
      </c>
      <c r="U20" s="1" t="s">
        <v>685</v>
      </c>
      <c r="V20" s="1" t="s">
        <v>686</v>
      </c>
    </row>
    <row r="21" s="1" customFormat="1" spans="1:22">
      <c r="A21" s="3">
        <v>999222822329788</v>
      </c>
      <c r="B21" s="1" t="s">
        <v>670</v>
      </c>
      <c r="C21" s="1" t="s">
        <v>800</v>
      </c>
      <c r="D21" s="1" t="s">
        <v>801</v>
      </c>
      <c r="E21" s="1" t="s">
        <v>802</v>
      </c>
      <c r="F21" s="1" t="s">
        <v>670</v>
      </c>
      <c r="G21" s="1" t="s">
        <v>674</v>
      </c>
      <c r="H21" s="1" t="s">
        <v>675</v>
      </c>
      <c r="I21" s="1" t="s">
        <v>803</v>
      </c>
      <c r="J21" s="1" t="s">
        <v>30</v>
      </c>
      <c r="K21" s="1" t="s">
        <v>804</v>
      </c>
      <c r="L21" s="1" t="s">
        <v>804</v>
      </c>
      <c r="M21" s="1" t="s">
        <v>678</v>
      </c>
      <c r="N21" s="1" t="s">
        <v>678</v>
      </c>
      <c r="O21" s="1" t="s">
        <v>679</v>
      </c>
      <c r="P21" s="1" t="s">
        <v>680</v>
      </c>
      <c r="Q21" s="1" t="s">
        <v>681</v>
      </c>
      <c r="R21" s="1" t="s">
        <v>805</v>
      </c>
      <c r="S21" s="1" t="s">
        <v>683</v>
      </c>
      <c r="T21" s="1" t="s">
        <v>684</v>
      </c>
      <c r="U21" s="1" t="s">
        <v>685</v>
      </c>
      <c r="V21" s="1" t="s">
        <v>686</v>
      </c>
    </row>
    <row r="22" s="1" customFormat="1" spans="1:22">
      <c r="A22" s="3">
        <v>999222821953421</v>
      </c>
      <c r="B22" s="1" t="s">
        <v>670</v>
      </c>
      <c r="C22" s="1" t="s">
        <v>806</v>
      </c>
      <c r="D22" s="1" t="s">
        <v>807</v>
      </c>
      <c r="E22" s="1" t="s">
        <v>808</v>
      </c>
      <c r="F22" s="1" t="s">
        <v>670</v>
      </c>
      <c r="G22" s="1" t="s">
        <v>674</v>
      </c>
      <c r="H22" s="1" t="s">
        <v>675</v>
      </c>
      <c r="I22" s="1" t="s">
        <v>809</v>
      </c>
      <c r="J22" s="1" t="s">
        <v>30</v>
      </c>
      <c r="K22" s="1" t="s">
        <v>810</v>
      </c>
      <c r="L22" s="1" t="s">
        <v>810</v>
      </c>
      <c r="M22" s="1" t="s">
        <v>678</v>
      </c>
      <c r="N22" s="1" t="s">
        <v>678</v>
      </c>
      <c r="O22" s="1" t="s">
        <v>679</v>
      </c>
      <c r="P22" s="1" t="s">
        <v>680</v>
      </c>
      <c r="Q22" s="1" t="s">
        <v>681</v>
      </c>
      <c r="R22" s="1" t="s">
        <v>811</v>
      </c>
      <c r="S22" s="1" t="s">
        <v>683</v>
      </c>
      <c r="T22" s="1" t="s">
        <v>684</v>
      </c>
      <c r="U22" s="1" t="s">
        <v>685</v>
      </c>
      <c r="V22" s="1" t="s">
        <v>812</v>
      </c>
    </row>
    <row r="23" s="1" customFormat="1" spans="1:22">
      <c r="A23" s="3">
        <v>999222821539424</v>
      </c>
      <c r="B23" s="1" t="s">
        <v>670</v>
      </c>
      <c r="C23" s="1" t="s">
        <v>813</v>
      </c>
      <c r="D23" s="1" t="s">
        <v>814</v>
      </c>
      <c r="E23" s="1" t="s">
        <v>815</v>
      </c>
      <c r="F23" s="1" t="s">
        <v>670</v>
      </c>
      <c r="G23" s="1" t="s">
        <v>674</v>
      </c>
      <c r="H23" s="1" t="s">
        <v>675</v>
      </c>
      <c r="I23" s="1" t="s">
        <v>816</v>
      </c>
      <c r="J23" s="1" t="s">
        <v>30</v>
      </c>
      <c r="K23" s="1" t="s">
        <v>817</v>
      </c>
      <c r="L23" s="1" t="s">
        <v>817</v>
      </c>
      <c r="M23" s="1" t="s">
        <v>678</v>
      </c>
      <c r="N23" s="1" t="s">
        <v>678</v>
      </c>
      <c r="O23" s="1" t="s">
        <v>679</v>
      </c>
      <c r="P23" s="1" t="s">
        <v>680</v>
      </c>
      <c r="Q23" s="1" t="s">
        <v>681</v>
      </c>
      <c r="R23" s="1" t="s">
        <v>818</v>
      </c>
      <c r="S23" s="1" t="s">
        <v>683</v>
      </c>
      <c r="T23" s="1" t="s">
        <v>684</v>
      </c>
      <c r="U23" s="1" t="s">
        <v>685</v>
      </c>
      <c r="V23" s="1" t="s">
        <v>819</v>
      </c>
    </row>
    <row r="24" s="1" customFormat="1" spans="1:22">
      <c r="A24" s="3">
        <v>999222820532681</v>
      </c>
      <c r="B24" s="1" t="s">
        <v>670</v>
      </c>
      <c r="C24" s="1" t="s">
        <v>820</v>
      </c>
      <c r="D24" s="1" t="s">
        <v>821</v>
      </c>
      <c r="E24" s="1" t="s">
        <v>822</v>
      </c>
      <c r="F24" s="1" t="s">
        <v>670</v>
      </c>
      <c r="G24" s="1" t="s">
        <v>674</v>
      </c>
      <c r="H24" s="1" t="s">
        <v>675</v>
      </c>
      <c r="I24" s="1" t="s">
        <v>823</v>
      </c>
      <c r="J24" s="1" t="s">
        <v>30</v>
      </c>
      <c r="K24" s="1" t="s">
        <v>824</v>
      </c>
      <c r="L24" s="1" t="s">
        <v>824</v>
      </c>
      <c r="M24" s="1" t="s">
        <v>678</v>
      </c>
      <c r="N24" s="1" t="s">
        <v>678</v>
      </c>
      <c r="O24" s="1" t="s">
        <v>679</v>
      </c>
      <c r="P24" s="1" t="s">
        <v>680</v>
      </c>
      <c r="Q24" s="1" t="s">
        <v>681</v>
      </c>
      <c r="R24" s="1" t="s">
        <v>825</v>
      </c>
      <c r="S24" s="1" t="s">
        <v>683</v>
      </c>
      <c r="T24" s="1" t="s">
        <v>684</v>
      </c>
      <c r="U24" s="1" t="s">
        <v>685</v>
      </c>
      <c r="V24" s="1" t="s">
        <v>686</v>
      </c>
    </row>
    <row r="25" s="1" customFormat="1" spans="1:22">
      <c r="A25" s="3">
        <v>999222819834459</v>
      </c>
      <c r="B25" s="1" t="s">
        <v>826</v>
      </c>
      <c r="C25" s="1" t="s">
        <v>827</v>
      </c>
      <c r="D25" s="1" t="s">
        <v>828</v>
      </c>
      <c r="E25" s="1" t="s">
        <v>829</v>
      </c>
      <c r="F25" s="1" t="s">
        <v>670</v>
      </c>
      <c r="G25" s="1" t="s">
        <v>674</v>
      </c>
      <c r="H25" s="1" t="s">
        <v>675</v>
      </c>
      <c r="I25" s="1" t="s">
        <v>830</v>
      </c>
      <c r="J25" s="1" t="s">
        <v>30</v>
      </c>
      <c r="K25" s="1" t="s">
        <v>831</v>
      </c>
      <c r="L25" s="1" t="s">
        <v>831</v>
      </c>
      <c r="M25" s="1" t="s">
        <v>678</v>
      </c>
      <c r="N25" s="1" t="s">
        <v>678</v>
      </c>
      <c r="O25" s="1" t="s">
        <v>679</v>
      </c>
      <c r="P25" s="1" t="s">
        <v>680</v>
      </c>
      <c r="Q25" s="1" t="s">
        <v>681</v>
      </c>
      <c r="R25" s="1" t="s">
        <v>832</v>
      </c>
      <c r="S25" s="1" t="s">
        <v>683</v>
      </c>
      <c r="T25" s="1" t="s">
        <v>684</v>
      </c>
      <c r="U25" s="1" t="s">
        <v>685</v>
      </c>
      <c r="V25" s="1" t="s">
        <v>812</v>
      </c>
    </row>
    <row r="26" s="1" customFormat="1" spans="1:22">
      <c r="A26" s="3">
        <v>999222819693557</v>
      </c>
      <c r="B26" s="1" t="s">
        <v>826</v>
      </c>
      <c r="C26" s="1" t="s">
        <v>833</v>
      </c>
      <c r="D26" s="1" t="s">
        <v>834</v>
      </c>
      <c r="E26" s="1" t="s">
        <v>835</v>
      </c>
      <c r="F26" s="1" t="s">
        <v>826</v>
      </c>
      <c r="G26" s="1" t="s">
        <v>674</v>
      </c>
      <c r="H26" s="1" t="s">
        <v>675</v>
      </c>
      <c r="I26" s="1" t="s">
        <v>836</v>
      </c>
      <c r="J26" s="1" t="s">
        <v>30</v>
      </c>
      <c r="K26" s="1" t="s">
        <v>837</v>
      </c>
      <c r="L26" s="1" t="s">
        <v>837</v>
      </c>
      <c r="M26" s="1" t="s">
        <v>678</v>
      </c>
      <c r="N26" s="1" t="s">
        <v>678</v>
      </c>
      <c r="O26" s="1" t="s">
        <v>679</v>
      </c>
      <c r="P26" s="1" t="s">
        <v>680</v>
      </c>
      <c r="Q26" s="1" t="s">
        <v>681</v>
      </c>
      <c r="R26" s="1" t="s">
        <v>838</v>
      </c>
      <c r="S26" s="1" t="s">
        <v>683</v>
      </c>
      <c r="T26" s="1" t="s">
        <v>684</v>
      </c>
      <c r="U26" s="1" t="s">
        <v>685</v>
      </c>
      <c r="V26" s="1" t="s">
        <v>686</v>
      </c>
    </row>
    <row r="27" s="1" customFormat="1" spans="1:22">
      <c r="A27" s="3">
        <v>999222818512688</v>
      </c>
      <c r="B27" s="1" t="s">
        <v>826</v>
      </c>
      <c r="C27" s="1" t="s">
        <v>839</v>
      </c>
      <c r="D27" s="1" t="s">
        <v>840</v>
      </c>
      <c r="E27" s="1" t="s">
        <v>841</v>
      </c>
      <c r="F27" s="1" t="s">
        <v>670</v>
      </c>
      <c r="G27" s="1" t="s">
        <v>674</v>
      </c>
      <c r="H27" s="1" t="s">
        <v>675</v>
      </c>
      <c r="I27" s="1" t="s">
        <v>842</v>
      </c>
      <c r="J27" s="1" t="s">
        <v>30</v>
      </c>
      <c r="K27" s="1" t="s">
        <v>843</v>
      </c>
      <c r="L27" s="1" t="s">
        <v>843</v>
      </c>
      <c r="M27" s="1" t="s">
        <v>678</v>
      </c>
      <c r="N27" s="1" t="s">
        <v>678</v>
      </c>
      <c r="O27" s="1" t="s">
        <v>679</v>
      </c>
      <c r="P27" s="1" t="s">
        <v>680</v>
      </c>
      <c r="Q27" s="1" t="s">
        <v>681</v>
      </c>
      <c r="R27" s="1" t="s">
        <v>844</v>
      </c>
      <c r="S27" s="1" t="s">
        <v>683</v>
      </c>
      <c r="T27" s="1" t="s">
        <v>684</v>
      </c>
      <c r="U27" s="1" t="s">
        <v>685</v>
      </c>
      <c r="V27" s="1" t="s">
        <v>845</v>
      </c>
    </row>
    <row r="28" s="1" customFormat="1" spans="1:22">
      <c r="A28" s="3">
        <v>999222818358680</v>
      </c>
      <c r="B28" s="1" t="s">
        <v>826</v>
      </c>
      <c r="C28" s="1" t="s">
        <v>846</v>
      </c>
      <c r="D28" s="1" t="s">
        <v>847</v>
      </c>
      <c r="E28" s="1" t="s">
        <v>848</v>
      </c>
      <c r="F28" s="1" t="s">
        <v>826</v>
      </c>
      <c r="G28" s="1" t="s">
        <v>674</v>
      </c>
      <c r="H28" s="1" t="s">
        <v>675</v>
      </c>
      <c r="I28" s="1" t="s">
        <v>849</v>
      </c>
      <c r="J28" s="1" t="s">
        <v>30</v>
      </c>
      <c r="K28" s="1" t="s">
        <v>850</v>
      </c>
      <c r="L28" s="1" t="s">
        <v>850</v>
      </c>
      <c r="M28" s="1" t="s">
        <v>678</v>
      </c>
      <c r="N28" s="1" t="s">
        <v>678</v>
      </c>
      <c r="O28" s="1" t="s">
        <v>679</v>
      </c>
      <c r="P28" s="1" t="s">
        <v>680</v>
      </c>
      <c r="Q28" s="1" t="s">
        <v>681</v>
      </c>
      <c r="R28" s="1" t="s">
        <v>851</v>
      </c>
      <c r="S28" s="1" t="s">
        <v>683</v>
      </c>
      <c r="T28" s="1" t="s">
        <v>684</v>
      </c>
      <c r="U28" s="1" t="s">
        <v>685</v>
      </c>
      <c r="V28" s="1" t="s">
        <v>852</v>
      </c>
    </row>
    <row r="29" s="1" customFormat="1" spans="1:22">
      <c r="A29" s="3">
        <v>999222818275847</v>
      </c>
      <c r="B29" s="1" t="s">
        <v>826</v>
      </c>
      <c r="C29" s="1" t="s">
        <v>853</v>
      </c>
      <c r="D29" s="1" t="s">
        <v>854</v>
      </c>
      <c r="E29" s="1" t="s">
        <v>855</v>
      </c>
      <c r="F29" s="1" t="s">
        <v>826</v>
      </c>
      <c r="G29" s="1" t="s">
        <v>674</v>
      </c>
      <c r="H29" s="1" t="s">
        <v>675</v>
      </c>
      <c r="I29" s="1" t="s">
        <v>856</v>
      </c>
      <c r="J29" s="1" t="s">
        <v>30</v>
      </c>
      <c r="K29" s="1" t="s">
        <v>857</v>
      </c>
      <c r="L29" s="1" t="s">
        <v>857</v>
      </c>
      <c r="M29" s="1" t="s">
        <v>678</v>
      </c>
      <c r="N29" s="1" t="s">
        <v>678</v>
      </c>
      <c r="O29" s="1" t="s">
        <v>679</v>
      </c>
      <c r="P29" s="1" t="s">
        <v>680</v>
      </c>
      <c r="Q29" s="1" t="s">
        <v>681</v>
      </c>
      <c r="R29" s="1" t="s">
        <v>858</v>
      </c>
      <c r="S29" s="1" t="s">
        <v>683</v>
      </c>
      <c r="T29" s="1" t="s">
        <v>684</v>
      </c>
      <c r="U29" s="1" t="s">
        <v>685</v>
      </c>
      <c r="V29" s="1" t="s">
        <v>852</v>
      </c>
    </row>
    <row r="30" s="1" customFormat="1" spans="1:22">
      <c r="A30" s="3">
        <v>22818075749</v>
      </c>
      <c r="B30" s="1" t="s">
        <v>826</v>
      </c>
      <c r="C30" s="1" t="s">
        <v>859</v>
      </c>
      <c r="D30" s="1" t="s">
        <v>860</v>
      </c>
      <c r="E30" s="1" t="s">
        <v>861</v>
      </c>
      <c r="F30" s="1" t="s">
        <v>670</v>
      </c>
      <c r="G30" s="1" t="s">
        <v>674</v>
      </c>
      <c r="H30" s="1" t="s">
        <v>675</v>
      </c>
      <c r="I30" s="1" t="s">
        <v>862</v>
      </c>
      <c r="J30" s="1" t="s">
        <v>30</v>
      </c>
      <c r="K30" s="1" t="s">
        <v>863</v>
      </c>
      <c r="L30" s="1" t="s">
        <v>863</v>
      </c>
      <c r="M30" s="1" t="s">
        <v>678</v>
      </c>
      <c r="N30" s="1" t="s">
        <v>678</v>
      </c>
      <c r="O30" s="1" t="s">
        <v>679</v>
      </c>
      <c r="P30" s="1" t="s">
        <v>680</v>
      </c>
      <c r="Q30" s="1" t="s">
        <v>681</v>
      </c>
      <c r="R30" s="1" t="s">
        <v>864</v>
      </c>
      <c r="S30" s="1" t="s">
        <v>683</v>
      </c>
      <c r="T30" s="1" t="s">
        <v>684</v>
      </c>
      <c r="U30" s="1" t="s">
        <v>685</v>
      </c>
      <c r="V30" s="1" t="s">
        <v>686</v>
      </c>
    </row>
    <row r="31" s="1" customFormat="1" spans="1:22">
      <c r="A31" s="3">
        <v>999222817380659</v>
      </c>
      <c r="B31" s="1" t="s">
        <v>826</v>
      </c>
      <c r="C31" s="1" t="s">
        <v>865</v>
      </c>
      <c r="D31" s="1" t="s">
        <v>866</v>
      </c>
      <c r="E31" s="1" t="s">
        <v>867</v>
      </c>
      <c r="F31" s="1" t="s">
        <v>670</v>
      </c>
      <c r="G31" s="1" t="s">
        <v>674</v>
      </c>
      <c r="H31" s="1" t="s">
        <v>675</v>
      </c>
      <c r="I31" s="1" t="s">
        <v>868</v>
      </c>
      <c r="J31" s="1" t="s">
        <v>30</v>
      </c>
      <c r="K31" s="1" t="s">
        <v>869</v>
      </c>
      <c r="L31" s="1" t="s">
        <v>869</v>
      </c>
      <c r="M31" s="1" t="s">
        <v>678</v>
      </c>
      <c r="N31" s="1" t="s">
        <v>678</v>
      </c>
      <c r="O31" s="1" t="s">
        <v>679</v>
      </c>
      <c r="P31" s="1" t="s">
        <v>680</v>
      </c>
      <c r="Q31" s="1" t="s">
        <v>681</v>
      </c>
      <c r="R31" s="1" t="s">
        <v>870</v>
      </c>
      <c r="S31" s="1" t="s">
        <v>683</v>
      </c>
      <c r="T31" s="1" t="s">
        <v>684</v>
      </c>
      <c r="U31" s="1" t="s">
        <v>685</v>
      </c>
      <c r="V31" s="1" t="s">
        <v>871</v>
      </c>
    </row>
    <row r="32" s="1" customFormat="1" spans="1:22">
      <c r="A32" s="3">
        <v>999222816086171</v>
      </c>
      <c r="B32" s="1" t="s">
        <v>826</v>
      </c>
      <c r="C32" s="1" t="s">
        <v>872</v>
      </c>
      <c r="D32" s="1" t="s">
        <v>873</v>
      </c>
      <c r="E32" s="1" t="s">
        <v>874</v>
      </c>
      <c r="F32" s="1" t="s">
        <v>826</v>
      </c>
      <c r="G32" s="1" t="s">
        <v>674</v>
      </c>
      <c r="H32" s="1" t="s">
        <v>675</v>
      </c>
      <c r="I32" s="1" t="s">
        <v>875</v>
      </c>
      <c r="J32" s="1" t="s">
        <v>30</v>
      </c>
      <c r="K32" s="1" t="s">
        <v>876</v>
      </c>
      <c r="L32" s="1" t="s">
        <v>876</v>
      </c>
      <c r="M32" s="1" t="s">
        <v>678</v>
      </c>
      <c r="N32" s="1" t="s">
        <v>678</v>
      </c>
      <c r="O32" s="1" t="s">
        <v>679</v>
      </c>
      <c r="P32" s="1" t="s">
        <v>680</v>
      </c>
      <c r="Q32" s="1" t="s">
        <v>681</v>
      </c>
      <c r="R32" s="1" t="s">
        <v>877</v>
      </c>
      <c r="S32" s="1" t="s">
        <v>683</v>
      </c>
      <c r="T32" s="1" t="s">
        <v>684</v>
      </c>
      <c r="U32" s="1" t="s">
        <v>685</v>
      </c>
      <c r="V32" s="1" t="s">
        <v>852</v>
      </c>
    </row>
    <row r="33" s="1" customFormat="1" spans="1:22">
      <c r="A33" s="3">
        <v>999222814779244</v>
      </c>
      <c r="B33" s="1" t="s">
        <v>826</v>
      </c>
      <c r="C33" s="1" t="s">
        <v>878</v>
      </c>
      <c r="D33" s="1" t="s">
        <v>879</v>
      </c>
      <c r="E33" s="1" t="s">
        <v>880</v>
      </c>
      <c r="F33" s="1" t="s">
        <v>826</v>
      </c>
      <c r="G33" s="1" t="s">
        <v>674</v>
      </c>
      <c r="H33" s="1" t="s">
        <v>675</v>
      </c>
      <c r="I33" s="1" t="s">
        <v>881</v>
      </c>
      <c r="J33" s="1" t="s">
        <v>30</v>
      </c>
      <c r="K33" s="1" t="s">
        <v>882</v>
      </c>
      <c r="L33" s="1" t="s">
        <v>882</v>
      </c>
      <c r="M33" s="1" t="s">
        <v>678</v>
      </c>
      <c r="N33" s="1" t="s">
        <v>678</v>
      </c>
      <c r="O33" s="1" t="s">
        <v>679</v>
      </c>
      <c r="P33" s="1" t="s">
        <v>680</v>
      </c>
      <c r="Q33" s="1" t="s">
        <v>681</v>
      </c>
      <c r="R33" s="1" t="s">
        <v>883</v>
      </c>
      <c r="S33" s="1" t="s">
        <v>683</v>
      </c>
      <c r="T33" s="1" t="s">
        <v>684</v>
      </c>
      <c r="U33" s="1" t="s">
        <v>884</v>
      </c>
      <c r="V33" s="1" t="s">
        <v>686</v>
      </c>
    </row>
    <row r="34" s="1" customFormat="1" spans="1:22">
      <c r="A34" s="3">
        <v>999222814466530</v>
      </c>
      <c r="B34" s="1" t="s">
        <v>826</v>
      </c>
      <c r="C34" s="1" t="s">
        <v>885</v>
      </c>
      <c r="D34" s="1" t="s">
        <v>886</v>
      </c>
      <c r="E34" s="1" t="s">
        <v>887</v>
      </c>
      <c r="F34" s="1" t="s">
        <v>670</v>
      </c>
      <c r="G34" s="1" t="s">
        <v>674</v>
      </c>
      <c r="H34" s="1" t="s">
        <v>675</v>
      </c>
      <c r="I34" s="1" t="s">
        <v>888</v>
      </c>
      <c r="J34" s="1" t="s">
        <v>30</v>
      </c>
      <c r="K34" s="1" t="s">
        <v>889</v>
      </c>
      <c r="L34" s="1" t="s">
        <v>889</v>
      </c>
      <c r="M34" s="1" t="s">
        <v>678</v>
      </c>
      <c r="N34" s="1" t="s">
        <v>678</v>
      </c>
      <c r="O34" s="1" t="s">
        <v>679</v>
      </c>
      <c r="P34" s="1" t="s">
        <v>680</v>
      </c>
      <c r="Q34" s="1" t="s">
        <v>681</v>
      </c>
      <c r="R34" s="1" t="s">
        <v>890</v>
      </c>
      <c r="S34" s="1" t="s">
        <v>683</v>
      </c>
      <c r="T34" s="1" t="s">
        <v>684</v>
      </c>
      <c r="U34" s="1" t="s">
        <v>685</v>
      </c>
      <c r="V34" s="1" t="s">
        <v>726</v>
      </c>
    </row>
    <row r="35" s="1" customFormat="1" spans="1:22">
      <c r="A35" s="3">
        <v>999222814456768</v>
      </c>
      <c r="B35" s="1" t="s">
        <v>826</v>
      </c>
      <c r="C35" s="1" t="s">
        <v>891</v>
      </c>
      <c r="D35" s="1" t="s">
        <v>892</v>
      </c>
      <c r="E35" s="1" t="s">
        <v>893</v>
      </c>
      <c r="F35" s="1" t="s">
        <v>826</v>
      </c>
      <c r="G35" s="1" t="s">
        <v>674</v>
      </c>
      <c r="H35" s="1" t="s">
        <v>675</v>
      </c>
      <c r="I35" s="1" t="s">
        <v>894</v>
      </c>
      <c r="J35" s="1" t="s">
        <v>30</v>
      </c>
      <c r="K35" s="1" t="s">
        <v>895</v>
      </c>
      <c r="L35" s="1" t="s">
        <v>895</v>
      </c>
      <c r="M35" s="1" t="s">
        <v>678</v>
      </c>
      <c r="N35" s="1" t="s">
        <v>678</v>
      </c>
      <c r="O35" s="1" t="s">
        <v>679</v>
      </c>
      <c r="P35" s="1" t="s">
        <v>680</v>
      </c>
      <c r="Q35" s="1" t="s">
        <v>681</v>
      </c>
      <c r="R35" s="1" t="s">
        <v>896</v>
      </c>
      <c r="S35" s="1" t="s">
        <v>683</v>
      </c>
      <c r="T35" s="1" t="s">
        <v>684</v>
      </c>
      <c r="U35" s="1" t="s">
        <v>685</v>
      </c>
      <c r="V35" s="1" t="s">
        <v>763</v>
      </c>
    </row>
    <row r="36" s="1" customFormat="1" spans="1:22">
      <c r="A36" s="3">
        <v>999222809259142</v>
      </c>
      <c r="B36" s="1" t="s">
        <v>826</v>
      </c>
      <c r="C36" s="1" t="s">
        <v>897</v>
      </c>
      <c r="D36" s="1" t="s">
        <v>898</v>
      </c>
      <c r="E36" s="1" t="s">
        <v>899</v>
      </c>
      <c r="F36" s="1" t="s">
        <v>670</v>
      </c>
      <c r="G36" s="1" t="s">
        <v>674</v>
      </c>
      <c r="H36" s="1" t="s">
        <v>675</v>
      </c>
      <c r="I36" s="1" t="s">
        <v>900</v>
      </c>
      <c r="J36" s="1" t="s">
        <v>30</v>
      </c>
      <c r="K36" s="1" t="s">
        <v>901</v>
      </c>
      <c r="L36" s="1" t="s">
        <v>901</v>
      </c>
      <c r="M36" s="1" t="s">
        <v>678</v>
      </c>
      <c r="N36" s="1" t="s">
        <v>678</v>
      </c>
      <c r="O36" s="1" t="s">
        <v>679</v>
      </c>
      <c r="P36" s="1" t="s">
        <v>680</v>
      </c>
      <c r="Q36" s="1" t="s">
        <v>681</v>
      </c>
      <c r="R36" s="1" t="s">
        <v>902</v>
      </c>
      <c r="S36" s="1" t="s">
        <v>683</v>
      </c>
      <c r="T36" s="1" t="s">
        <v>684</v>
      </c>
      <c r="U36" s="1" t="s">
        <v>685</v>
      </c>
      <c r="V36" s="1" t="s">
        <v>903</v>
      </c>
    </row>
    <row r="37" s="1" customFormat="1" spans="1:22">
      <c r="A37" s="3">
        <v>999222805753116</v>
      </c>
      <c r="B37" s="1" t="s">
        <v>904</v>
      </c>
      <c r="C37" s="1" t="s">
        <v>905</v>
      </c>
      <c r="D37" s="1" t="s">
        <v>906</v>
      </c>
      <c r="E37" s="1" t="s">
        <v>907</v>
      </c>
      <c r="F37" s="1" t="s">
        <v>670</v>
      </c>
      <c r="G37" s="1" t="s">
        <v>674</v>
      </c>
      <c r="H37" s="1" t="s">
        <v>675</v>
      </c>
      <c r="I37" s="1" t="s">
        <v>908</v>
      </c>
      <c r="J37" s="1" t="s">
        <v>30</v>
      </c>
      <c r="K37" s="1" t="s">
        <v>909</v>
      </c>
      <c r="L37" s="1" t="s">
        <v>909</v>
      </c>
      <c r="M37" s="1" t="s">
        <v>678</v>
      </c>
      <c r="N37" s="1" t="s">
        <v>678</v>
      </c>
      <c r="O37" s="1" t="s">
        <v>679</v>
      </c>
      <c r="P37" s="1" t="s">
        <v>680</v>
      </c>
      <c r="Q37" s="1" t="s">
        <v>681</v>
      </c>
      <c r="R37" s="1" t="s">
        <v>910</v>
      </c>
      <c r="S37" s="1" t="s">
        <v>683</v>
      </c>
      <c r="T37" s="1" t="s">
        <v>684</v>
      </c>
      <c r="U37" s="1" t="s">
        <v>685</v>
      </c>
      <c r="V37" s="1" t="s">
        <v>819</v>
      </c>
    </row>
    <row r="38" s="1" customFormat="1" spans="1:22">
      <c r="A38" s="3">
        <v>22805114104</v>
      </c>
      <c r="B38" s="1" t="s">
        <v>904</v>
      </c>
      <c r="C38" s="1" t="s">
        <v>911</v>
      </c>
      <c r="D38" s="1" t="s">
        <v>771</v>
      </c>
      <c r="E38" s="1" t="s">
        <v>912</v>
      </c>
      <c r="F38" s="1" t="s">
        <v>670</v>
      </c>
      <c r="G38" s="1" t="s">
        <v>674</v>
      </c>
      <c r="H38" s="1" t="s">
        <v>675</v>
      </c>
      <c r="I38" s="1" t="s">
        <v>913</v>
      </c>
      <c r="J38" s="1" t="s">
        <v>30</v>
      </c>
      <c r="K38" s="1" t="s">
        <v>774</v>
      </c>
      <c r="L38" s="1" t="s">
        <v>774</v>
      </c>
      <c r="M38" s="1" t="s">
        <v>678</v>
      </c>
      <c r="N38" s="1" t="s">
        <v>678</v>
      </c>
      <c r="O38" s="1" t="s">
        <v>679</v>
      </c>
      <c r="P38" s="1" t="s">
        <v>680</v>
      </c>
      <c r="Q38" s="1" t="s">
        <v>681</v>
      </c>
      <c r="R38" s="1" t="s">
        <v>914</v>
      </c>
      <c r="S38" s="1" t="s">
        <v>683</v>
      </c>
      <c r="T38" s="1" t="s">
        <v>684</v>
      </c>
      <c r="U38" s="1" t="s">
        <v>685</v>
      </c>
      <c r="V38" s="1" t="s">
        <v>726</v>
      </c>
    </row>
    <row r="39" s="1" customFormat="1" spans="1:22">
      <c r="A39" s="3">
        <v>999222802997100</v>
      </c>
      <c r="B39" s="1" t="s">
        <v>904</v>
      </c>
      <c r="C39" s="1" t="s">
        <v>915</v>
      </c>
      <c r="D39" s="1" t="s">
        <v>916</v>
      </c>
      <c r="E39" s="1" t="s">
        <v>917</v>
      </c>
      <c r="F39" s="1" t="s">
        <v>904</v>
      </c>
      <c r="G39" s="1" t="s">
        <v>674</v>
      </c>
      <c r="H39" s="1" t="s">
        <v>675</v>
      </c>
      <c r="I39" s="1" t="s">
        <v>918</v>
      </c>
      <c r="J39" s="1" t="s">
        <v>30</v>
      </c>
      <c r="K39" s="1" t="s">
        <v>919</v>
      </c>
      <c r="L39" s="1" t="s">
        <v>919</v>
      </c>
      <c r="M39" s="1" t="s">
        <v>678</v>
      </c>
      <c r="N39" s="1" t="s">
        <v>678</v>
      </c>
      <c r="O39" s="1" t="s">
        <v>679</v>
      </c>
      <c r="P39" s="1" t="s">
        <v>680</v>
      </c>
      <c r="Q39" s="1" t="s">
        <v>681</v>
      </c>
      <c r="R39" s="1" t="s">
        <v>920</v>
      </c>
      <c r="S39" s="1" t="s">
        <v>683</v>
      </c>
      <c r="T39" s="1" t="s">
        <v>684</v>
      </c>
      <c r="U39" s="1" t="s">
        <v>685</v>
      </c>
      <c r="V39" s="1" t="s">
        <v>737</v>
      </c>
    </row>
    <row r="40" s="1" customFormat="1" spans="1:22">
      <c r="A40" s="3">
        <v>999222802734169</v>
      </c>
      <c r="B40" s="1" t="s">
        <v>904</v>
      </c>
      <c r="C40" s="1" t="s">
        <v>921</v>
      </c>
      <c r="D40" s="1" t="s">
        <v>922</v>
      </c>
      <c r="E40" s="1" t="s">
        <v>923</v>
      </c>
      <c r="F40" s="1" t="s">
        <v>670</v>
      </c>
      <c r="G40" s="1" t="s">
        <v>674</v>
      </c>
      <c r="H40" s="1" t="s">
        <v>675</v>
      </c>
      <c r="I40" s="1" t="s">
        <v>924</v>
      </c>
      <c r="J40" s="1" t="s">
        <v>30</v>
      </c>
      <c r="K40" s="1" t="s">
        <v>925</v>
      </c>
      <c r="L40" s="1" t="s">
        <v>925</v>
      </c>
      <c r="M40" s="1" t="s">
        <v>678</v>
      </c>
      <c r="N40" s="1" t="s">
        <v>678</v>
      </c>
      <c r="O40" s="1" t="s">
        <v>679</v>
      </c>
      <c r="P40" s="1" t="s">
        <v>680</v>
      </c>
      <c r="Q40" s="1" t="s">
        <v>681</v>
      </c>
      <c r="R40" s="1" t="s">
        <v>926</v>
      </c>
      <c r="S40" s="1" t="s">
        <v>683</v>
      </c>
      <c r="T40" s="1" t="s">
        <v>684</v>
      </c>
      <c r="U40" s="1" t="s">
        <v>685</v>
      </c>
      <c r="V40" s="1" t="s">
        <v>750</v>
      </c>
    </row>
    <row r="41" s="1" customFormat="1" spans="1:22">
      <c r="A41" s="3">
        <v>999222802204026</v>
      </c>
      <c r="B41" s="1" t="s">
        <v>904</v>
      </c>
      <c r="C41" s="1" t="s">
        <v>927</v>
      </c>
      <c r="D41" s="1" t="s">
        <v>928</v>
      </c>
      <c r="E41" s="1" t="s">
        <v>929</v>
      </c>
      <c r="F41" s="1" t="s">
        <v>826</v>
      </c>
      <c r="G41" s="1" t="s">
        <v>674</v>
      </c>
      <c r="H41" s="1" t="s">
        <v>675</v>
      </c>
      <c r="I41" s="1" t="s">
        <v>930</v>
      </c>
      <c r="J41" s="1" t="s">
        <v>30</v>
      </c>
      <c r="K41" s="1" t="s">
        <v>931</v>
      </c>
      <c r="L41" s="1" t="s">
        <v>931</v>
      </c>
      <c r="M41" s="1" t="s">
        <v>678</v>
      </c>
      <c r="N41" s="1" t="s">
        <v>678</v>
      </c>
      <c r="O41" s="1" t="s">
        <v>679</v>
      </c>
      <c r="P41" s="1" t="s">
        <v>680</v>
      </c>
      <c r="Q41" s="1" t="s">
        <v>681</v>
      </c>
      <c r="R41" s="1" t="s">
        <v>932</v>
      </c>
      <c r="S41" s="1" t="s">
        <v>683</v>
      </c>
      <c r="T41" s="1" t="s">
        <v>684</v>
      </c>
      <c r="U41" s="1" t="s">
        <v>685</v>
      </c>
      <c r="V41" s="1" t="s">
        <v>686</v>
      </c>
    </row>
    <row r="42" s="1" customFormat="1" spans="1:22">
      <c r="A42" s="3">
        <v>999222802157992</v>
      </c>
      <c r="B42" s="1" t="s">
        <v>904</v>
      </c>
      <c r="C42" s="1" t="s">
        <v>933</v>
      </c>
      <c r="D42" s="1" t="s">
        <v>934</v>
      </c>
      <c r="E42" s="1" t="s">
        <v>935</v>
      </c>
      <c r="F42" s="1" t="s">
        <v>826</v>
      </c>
      <c r="G42" s="1" t="s">
        <v>674</v>
      </c>
      <c r="H42" s="1" t="s">
        <v>675</v>
      </c>
      <c r="I42" s="1" t="s">
        <v>936</v>
      </c>
      <c r="J42" s="1" t="s">
        <v>30</v>
      </c>
      <c r="K42" s="1" t="s">
        <v>937</v>
      </c>
      <c r="L42" s="1" t="s">
        <v>937</v>
      </c>
      <c r="M42" s="1" t="s">
        <v>678</v>
      </c>
      <c r="N42" s="1" t="s">
        <v>678</v>
      </c>
      <c r="O42" s="1" t="s">
        <v>679</v>
      </c>
      <c r="P42" s="1" t="s">
        <v>680</v>
      </c>
      <c r="Q42" s="1" t="s">
        <v>681</v>
      </c>
      <c r="R42" s="1" t="s">
        <v>938</v>
      </c>
      <c r="S42" s="1" t="s">
        <v>683</v>
      </c>
      <c r="T42" s="1" t="s">
        <v>684</v>
      </c>
      <c r="U42" s="1" t="s">
        <v>685</v>
      </c>
      <c r="V42" s="1" t="s">
        <v>726</v>
      </c>
    </row>
    <row r="43" s="1" customFormat="1" spans="1:22">
      <c r="A43" s="3">
        <v>999222800934666</v>
      </c>
      <c r="B43" s="1" t="s">
        <v>904</v>
      </c>
      <c r="C43" s="1" t="s">
        <v>939</v>
      </c>
      <c r="D43" s="1" t="s">
        <v>940</v>
      </c>
      <c r="E43" s="1" t="s">
        <v>941</v>
      </c>
      <c r="F43" s="1" t="s">
        <v>826</v>
      </c>
      <c r="G43" s="1" t="s">
        <v>674</v>
      </c>
      <c r="H43" s="1" t="s">
        <v>675</v>
      </c>
      <c r="I43" s="1" t="s">
        <v>942</v>
      </c>
      <c r="J43" s="1" t="s">
        <v>30</v>
      </c>
      <c r="K43" s="1" t="s">
        <v>943</v>
      </c>
      <c r="L43" s="1" t="s">
        <v>943</v>
      </c>
      <c r="M43" s="1" t="s">
        <v>678</v>
      </c>
      <c r="N43" s="1" t="s">
        <v>678</v>
      </c>
      <c r="O43" s="1" t="s">
        <v>679</v>
      </c>
      <c r="P43" s="1" t="s">
        <v>680</v>
      </c>
      <c r="Q43" s="1" t="s">
        <v>681</v>
      </c>
      <c r="R43" s="1" t="s">
        <v>944</v>
      </c>
      <c r="S43" s="1" t="s">
        <v>683</v>
      </c>
      <c r="T43" s="1" t="s">
        <v>684</v>
      </c>
      <c r="U43" s="1" t="s">
        <v>685</v>
      </c>
      <c r="V43" s="1" t="s">
        <v>686</v>
      </c>
    </row>
    <row r="44" s="1" customFormat="1" spans="1:22">
      <c r="A44" s="3">
        <v>999222796876874</v>
      </c>
      <c r="B44" s="1" t="s">
        <v>904</v>
      </c>
      <c r="C44" s="1" t="s">
        <v>945</v>
      </c>
      <c r="D44" s="1" t="s">
        <v>946</v>
      </c>
      <c r="E44" s="1" t="s">
        <v>947</v>
      </c>
      <c r="F44" s="1" t="s">
        <v>904</v>
      </c>
      <c r="G44" s="1" t="s">
        <v>674</v>
      </c>
      <c r="H44" s="1" t="s">
        <v>675</v>
      </c>
      <c r="I44" s="1" t="s">
        <v>948</v>
      </c>
      <c r="J44" s="1" t="s">
        <v>30</v>
      </c>
      <c r="K44" s="1" t="s">
        <v>949</v>
      </c>
      <c r="L44" s="1" t="s">
        <v>949</v>
      </c>
      <c r="M44" s="1" t="s">
        <v>678</v>
      </c>
      <c r="N44" s="1" t="s">
        <v>678</v>
      </c>
      <c r="O44" s="1" t="s">
        <v>679</v>
      </c>
      <c r="P44" s="1" t="s">
        <v>680</v>
      </c>
      <c r="Q44" s="1" t="s">
        <v>681</v>
      </c>
      <c r="R44" s="1" t="s">
        <v>950</v>
      </c>
      <c r="S44" s="1" t="s">
        <v>683</v>
      </c>
      <c r="T44" s="1" t="s">
        <v>684</v>
      </c>
      <c r="U44" s="1" t="s">
        <v>685</v>
      </c>
      <c r="V44" s="1" t="s">
        <v>845</v>
      </c>
    </row>
    <row r="45" s="1" customFormat="1" spans="1:22">
      <c r="A45" s="3">
        <v>999222796174758</v>
      </c>
      <c r="B45" s="1" t="s">
        <v>904</v>
      </c>
      <c r="C45" s="1" t="s">
        <v>951</v>
      </c>
      <c r="D45" s="1" t="s">
        <v>952</v>
      </c>
      <c r="E45" s="1" t="s">
        <v>953</v>
      </c>
      <c r="F45" s="1" t="s">
        <v>904</v>
      </c>
      <c r="G45" s="1" t="s">
        <v>674</v>
      </c>
      <c r="H45" s="1" t="s">
        <v>675</v>
      </c>
      <c r="I45" s="1" t="s">
        <v>954</v>
      </c>
      <c r="J45" s="1" t="s">
        <v>30</v>
      </c>
      <c r="K45" s="1" t="s">
        <v>955</v>
      </c>
      <c r="L45" s="1" t="s">
        <v>955</v>
      </c>
      <c r="M45" s="1" t="s">
        <v>678</v>
      </c>
      <c r="N45" s="1" t="s">
        <v>678</v>
      </c>
      <c r="O45" s="1" t="s">
        <v>679</v>
      </c>
      <c r="P45" s="1" t="s">
        <v>680</v>
      </c>
      <c r="Q45" s="1" t="s">
        <v>681</v>
      </c>
      <c r="R45" s="1" t="s">
        <v>956</v>
      </c>
      <c r="S45" s="1" t="s">
        <v>683</v>
      </c>
      <c r="T45" s="1" t="s">
        <v>684</v>
      </c>
      <c r="U45" s="1" t="s">
        <v>685</v>
      </c>
      <c r="V45" s="1" t="s">
        <v>957</v>
      </c>
    </row>
    <row r="46" s="1" customFormat="1" spans="1:22">
      <c r="A46" s="3">
        <v>999222795427445</v>
      </c>
      <c r="B46" s="1" t="s">
        <v>904</v>
      </c>
      <c r="C46" s="1" t="s">
        <v>958</v>
      </c>
      <c r="D46" s="1" t="s">
        <v>959</v>
      </c>
      <c r="E46" s="1" t="s">
        <v>960</v>
      </c>
      <c r="F46" s="1" t="s">
        <v>826</v>
      </c>
      <c r="G46" s="1" t="s">
        <v>674</v>
      </c>
      <c r="H46" s="1" t="s">
        <v>675</v>
      </c>
      <c r="I46" s="1" t="s">
        <v>961</v>
      </c>
      <c r="J46" s="1" t="s">
        <v>30</v>
      </c>
      <c r="K46" s="1" t="s">
        <v>962</v>
      </c>
      <c r="L46" s="1" t="s">
        <v>962</v>
      </c>
      <c r="M46" s="1" t="s">
        <v>678</v>
      </c>
      <c r="N46" s="1" t="s">
        <v>678</v>
      </c>
      <c r="O46" s="1" t="s">
        <v>679</v>
      </c>
      <c r="P46" s="1" t="s">
        <v>680</v>
      </c>
      <c r="Q46" s="1" t="s">
        <v>681</v>
      </c>
      <c r="R46" s="1" t="s">
        <v>963</v>
      </c>
      <c r="S46" s="1" t="s">
        <v>683</v>
      </c>
      <c r="T46" s="1" t="s">
        <v>684</v>
      </c>
      <c r="U46" s="1" t="s">
        <v>685</v>
      </c>
      <c r="V46" s="1" t="s">
        <v>686</v>
      </c>
    </row>
    <row r="47" s="1" customFormat="1" spans="1:22">
      <c r="A47" s="3">
        <v>999222794966738</v>
      </c>
      <c r="B47" s="1" t="s">
        <v>904</v>
      </c>
      <c r="C47" s="1" t="s">
        <v>964</v>
      </c>
      <c r="D47" s="1" t="s">
        <v>965</v>
      </c>
      <c r="E47" s="1" t="s">
        <v>966</v>
      </c>
      <c r="F47" s="1" t="s">
        <v>826</v>
      </c>
      <c r="G47" s="1" t="s">
        <v>674</v>
      </c>
      <c r="H47" s="1" t="s">
        <v>675</v>
      </c>
      <c r="I47" s="1" t="s">
        <v>967</v>
      </c>
      <c r="J47" s="1" t="s">
        <v>30</v>
      </c>
      <c r="K47" s="1" t="s">
        <v>968</v>
      </c>
      <c r="L47" s="1" t="s">
        <v>968</v>
      </c>
      <c r="M47" s="1" t="s">
        <v>678</v>
      </c>
      <c r="N47" s="1" t="s">
        <v>678</v>
      </c>
      <c r="O47" s="1" t="s">
        <v>679</v>
      </c>
      <c r="P47" s="1" t="s">
        <v>680</v>
      </c>
      <c r="Q47" s="1" t="s">
        <v>681</v>
      </c>
      <c r="R47" s="1" t="s">
        <v>969</v>
      </c>
      <c r="S47" s="1" t="s">
        <v>683</v>
      </c>
      <c r="T47" s="1" t="s">
        <v>684</v>
      </c>
      <c r="U47" s="1" t="s">
        <v>685</v>
      </c>
      <c r="V47" s="1" t="s">
        <v>686</v>
      </c>
    </row>
    <row r="48" s="1" customFormat="1" spans="1:22">
      <c r="A48" s="3">
        <v>999222794495925</v>
      </c>
      <c r="B48" s="1" t="s">
        <v>904</v>
      </c>
      <c r="C48" s="1" t="s">
        <v>970</v>
      </c>
      <c r="D48" s="1" t="s">
        <v>971</v>
      </c>
      <c r="E48" s="1" t="s">
        <v>972</v>
      </c>
      <c r="F48" s="1" t="s">
        <v>670</v>
      </c>
      <c r="G48" s="1" t="s">
        <v>674</v>
      </c>
      <c r="H48" s="1" t="s">
        <v>675</v>
      </c>
      <c r="I48" s="1" t="s">
        <v>973</v>
      </c>
      <c r="J48" s="1" t="s">
        <v>30</v>
      </c>
      <c r="K48" s="1" t="s">
        <v>974</v>
      </c>
      <c r="L48" s="1" t="s">
        <v>974</v>
      </c>
      <c r="M48" s="1" t="s">
        <v>678</v>
      </c>
      <c r="N48" s="1" t="s">
        <v>678</v>
      </c>
      <c r="O48" s="1" t="s">
        <v>679</v>
      </c>
      <c r="P48" s="1" t="s">
        <v>680</v>
      </c>
      <c r="Q48" s="1" t="s">
        <v>681</v>
      </c>
      <c r="R48" s="1" t="s">
        <v>975</v>
      </c>
      <c r="S48" s="1" t="s">
        <v>683</v>
      </c>
      <c r="T48" s="1" t="s">
        <v>684</v>
      </c>
      <c r="U48" s="1" t="s">
        <v>685</v>
      </c>
      <c r="V48" s="1" t="s">
        <v>737</v>
      </c>
    </row>
    <row r="49" s="1" customFormat="1" spans="1:22">
      <c r="A49" s="3">
        <v>999222794468234</v>
      </c>
      <c r="B49" s="1" t="s">
        <v>904</v>
      </c>
      <c r="C49" s="1" t="s">
        <v>976</v>
      </c>
      <c r="D49" s="1" t="s">
        <v>977</v>
      </c>
      <c r="E49" s="1" t="s">
        <v>978</v>
      </c>
      <c r="F49" s="1" t="s">
        <v>826</v>
      </c>
      <c r="G49" s="1" t="s">
        <v>674</v>
      </c>
      <c r="H49" s="1" t="s">
        <v>675</v>
      </c>
      <c r="I49" s="1" t="s">
        <v>979</v>
      </c>
      <c r="J49" s="1" t="s">
        <v>30</v>
      </c>
      <c r="K49" s="1" t="s">
        <v>980</v>
      </c>
      <c r="L49" s="1" t="s">
        <v>980</v>
      </c>
      <c r="M49" s="1" t="s">
        <v>678</v>
      </c>
      <c r="N49" s="1" t="s">
        <v>678</v>
      </c>
      <c r="O49" s="1" t="s">
        <v>679</v>
      </c>
      <c r="P49" s="1" t="s">
        <v>680</v>
      </c>
      <c r="Q49" s="1" t="s">
        <v>681</v>
      </c>
      <c r="R49" s="1" t="s">
        <v>981</v>
      </c>
      <c r="S49" s="1" t="s">
        <v>683</v>
      </c>
      <c r="T49" s="1" t="s">
        <v>684</v>
      </c>
      <c r="U49" s="1" t="s">
        <v>884</v>
      </c>
      <c r="V49" s="1" t="s">
        <v>982</v>
      </c>
    </row>
    <row r="50" s="1" customFormat="1" spans="1:22">
      <c r="A50" s="3">
        <v>999222794017599</v>
      </c>
      <c r="B50" s="1" t="s">
        <v>904</v>
      </c>
      <c r="C50" s="1" t="s">
        <v>983</v>
      </c>
      <c r="D50" s="1" t="s">
        <v>984</v>
      </c>
      <c r="E50" s="1" t="s">
        <v>985</v>
      </c>
      <c r="F50" s="1" t="s">
        <v>670</v>
      </c>
      <c r="G50" s="1" t="s">
        <v>674</v>
      </c>
      <c r="H50" s="1" t="s">
        <v>675</v>
      </c>
      <c r="I50" s="1" t="s">
        <v>986</v>
      </c>
      <c r="J50" s="1" t="s">
        <v>30</v>
      </c>
      <c r="K50" s="1" t="s">
        <v>987</v>
      </c>
      <c r="L50" s="1" t="s">
        <v>987</v>
      </c>
      <c r="M50" s="1" t="s">
        <v>678</v>
      </c>
      <c r="N50" s="1" t="s">
        <v>678</v>
      </c>
      <c r="O50" s="1" t="s">
        <v>679</v>
      </c>
      <c r="P50" s="1" t="s">
        <v>680</v>
      </c>
      <c r="Q50" s="1" t="s">
        <v>681</v>
      </c>
      <c r="R50" s="1" t="s">
        <v>988</v>
      </c>
      <c r="S50" s="1" t="s">
        <v>683</v>
      </c>
      <c r="T50" s="1" t="s">
        <v>684</v>
      </c>
      <c r="U50" s="1" t="s">
        <v>685</v>
      </c>
      <c r="V50" s="1" t="s">
        <v>686</v>
      </c>
    </row>
    <row r="51" s="1" customFormat="1" spans="1:22">
      <c r="A51" s="3">
        <v>999222792360469</v>
      </c>
      <c r="B51" s="1" t="s">
        <v>989</v>
      </c>
      <c r="C51" s="1" t="s">
        <v>990</v>
      </c>
      <c r="D51" s="1" t="s">
        <v>991</v>
      </c>
      <c r="E51" s="1" t="s">
        <v>992</v>
      </c>
      <c r="F51" s="1" t="s">
        <v>904</v>
      </c>
      <c r="G51" s="1" t="s">
        <v>674</v>
      </c>
      <c r="H51" s="1" t="s">
        <v>675</v>
      </c>
      <c r="I51" s="1" t="s">
        <v>993</v>
      </c>
      <c r="J51" s="1" t="s">
        <v>30</v>
      </c>
      <c r="K51" s="1" t="s">
        <v>994</v>
      </c>
      <c r="L51" s="1" t="s">
        <v>994</v>
      </c>
      <c r="M51" s="1" t="s">
        <v>678</v>
      </c>
      <c r="N51" s="1" t="s">
        <v>678</v>
      </c>
      <c r="O51" s="1" t="s">
        <v>679</v>
      </c>
      <c r="P51" s="1" t="s">
        <v>680</v>
      </c>
      <c r="Q51" s="1" t="s">
        <v>681</v>
      </c>
      <c r="R51" s="1" t="s">
        <v>995</v>
      </c>
      <c r="S51" s="1" t="s">
        <v>683</v>
      </c>
      <c r="T51" s="1" t="s">
        <v>684</v>
      </c>
      <c r="U51" s="1" t="s">
        <v>685</v>
      </c>
      <c r="V51" s="1" t="s">
        <v>686</v>
      </c>
    </row>
    <row r="52" s="1" customFormat="1" spans="1:22">
      <c r="A52" s="3">
        <v>999222790637872</v>
      </c>
      <c r="B52" s="1" t="s">
        <v>989</v>
      </c>
      <c r="C52" s="1" t="s">
        <v>996</v>
      </c>
      <c r="D52" s="1" t="s">
        <v>997</v>
      </c>
      <c r="E52" s="1" t="s">
        <v>998</v>
      </c>
      <c r="F52" s="1" t="s">
        <v>670</v>
      </c>
      <c r="G52" s="1" t="s">
        <v>674</v>
      </c>
      <c r="H52" s="1" t="s">
        <v>675</v>
      </c>
      <c r="I52" s="1" t="s">
        <v>999</v>
      </c>
      <c r="J52" s="1" t="s">
        <v>30</v>
      </c>
      <c r="K52" s="1" t="s">
        <v>1000</v>
      </c>
      <c r="L52" s="1" t="s">
        <v>1000</v>
      </c>
      <c r="M52" s="1" t="s">
        <v>678</v>
      </c>
      <c r="N52" s="1" t="s">
        <v>678</v>
      </c>
      <c r="O52" s="1" t="s">
        <v>679</v>
      </c>
      <c r="P52" s="1" t="s">
        <v>680</v>
      </c>
      <c r="Q52" s="1" t="s">
        <v>681</v>
      </c>
      <c r="R52" s="1" t="s">
        <v>1001</v>
      </c>
      <c r="S52" s="1" t="s">
        <v>683</v>
      </c>
      <c r="T52" s="1" t="s">
        <v>684</v>
      </c>
      <c r="U52" s="1" t="s">
        <v>685</v>
      </c>
      <c r="V52" s="1" t="s">
        <v>686</v>
      </c>
    </row>
    <row r="53" s="1" customFormat="1" spans="1:22">
      <c r="A53" s="3">
        <v>999222787511617</v>
      </c>
      <c r="B53" s="1" t="s">
        <v>989</v>
      </c>
      <c r="C53" s="1" t="s">
        <v>1002</v>
      </c>
      <c r="D53" s="1" t="s">
        <v>997</v>
      </c>
      <c r="E53" s="1" t="s">
        <v>1003</v>
      </c>
      <c r="F53" s="1" t="s">
        <v>670</v>
      </c>
      <c r="G53" s="1" t="s">
        <v>674</v>
      </c>
      <c r="H53" s="1" t="s">
        <v>675</v>
      </c>
      <c r="I53" s="1" t="s">
        <v>999</v>
      </c>
      <c r="J53" s="1" t="s">
        <v>30</v>
      </c>
      <c r="K53" s="1" t="s">
        <v>1000</v>
      </c>
      <c r="L53" s="1" t="s">
        <v>1000</v>
      </c>
      <c r="M53" s="1" t="s">
        <v>678</v>
      </c>
      <c r="N53" s="1" t="s">
        <v>678</v>
      </c>
      <c r="O53" s="1" t="s">
        <v>679</v>
      </c>
      <c r="P53" s="1" t="s">
        <v>680</v>
      </c>
      <c r="Q53" s="1" t="s">
        <v>681</v>
      </c>
      <c r="R53" s="1" t="s">
        <v>1004</v>
      </c>
      <c r="S53" s="1" t="s">
        <v>683</v>
      </c>
      <c r="T53" s="1" t="s">
        <v>684</v>
      </c>
      <c r="U53" s="1" t="s">
        <v>685</v>
      </c>
      <c r="V53" s="1" t="s">
        <v>686</v>
      </c>
    </row>
    <row r="54" s="1" customFormat="1" spans="1:22">
      <c r="A54" s="3">
        <v>999222785952518</v>
      </c>
      <c r="B54" s="1" t="s">
        <v>989</v>
      </c>
      <c r="C54" s="1" t="s">
        <v>1005</v>
      </c>
      <c r="D54" s="1" t="s">
        <v>1006</v>
      </c>
      <c r="E54" s="1" t="s">
        <v>1007</v>
      </c>
      <c r="F54" s="1" t="s">
        <v>989</v>
      </c>
      <c r="G54" s="1" t="s">
        <v>674</v>
      </c>
      <c r="H54" s="1" t="s">
        <v>675</v>
      </c>
      <c r="I54" s="1" t="s">
        <v>1008</v>
      </c>
      <c r="J54" s="1" t="s">
        <v>30</v>
      </c>
      <c r="K54" s="1" t="s">
        <v>1009</v>
      </c>
      <c r="L54" s="1" t="s">
        <v>1009</v>
      </c>
      <c r="M54" s="1" t="s">
        <v>678</v>
      </c>
      <c r="N54" s="1" t="s">
        <v>678</v>
      </c>
      <c r="O54" s="1" t="s">
        <v>679</v>
      </c>
      <c r="P54" s="1" t="s">
        <v>680</v>
      </c>
      <c r="Q54" s="1" t="s">
        <v>681</v>
      </c>
      <c r="R54" s="1" t="s">
        <v>1010</v>
      </c>
      <c r="S54" s="1" t="s">
        <v>683</v>
      </c>
      <c r="T54" s="1" t="s">
        <v>684</v>
      </c>
      <c r="U54" s="1" t="s">
        <v>685</v>
      </c>
      <c r="V54" s="1" t="s">
        <v>1011</v>
      </c>
    </row>
    <row r="55" s="1" customFormat="1" spans="1:22">
      <c r="A55" s="3">
        <v>999222785684280</v>
      </c>
      <c r="B55" s="1" t="s">
        <v>989</v>
      </c>
      <c r="C55" s="1" t="s">
        <v>1012</v>
      </c>
      <c r="D55" s="1" t="s">
        <v>1013</v>
      </c>
      <c r="E55" s="1" t="s">
        <v>1014</v>
      </c>
      <c r="F55" s="1" t="s">
        <v>670</v>
      </c>
      <c r="G55" s="1" t="s">
        <v>674</v>
      </c>
      <c r="H55" s="1" t="s">
        <v>675</v>
      </c>
      <c r="I55" s="1" t="s">
        <v>1015</v>
      </c>
      <c r="J55" s="1" t="s">
        <v>30</v>
      </c>
      <c r="K55" s="1" t="s">
        <v>1016</v>
      </c>
      <c r="L55" s="1" t="s">
        <v>1016</v>
      </c>
      <c r="M55" s="1" t="s">
        <v>678</v>
      </c>
      <c r="N55" s="1" t="s">
        <v>678</v>
      </c>
      <c r="O55" s="1" t="s">
        <v>679</v>
      </c>
      <c r="P55" s="1" t="s">
        <v>680</v>
      </c>
      <c r="Q55" s="1" t="s">
        <v>681</v>
      </c>
      <c r="R55" s="1" t="s">
        <v>1017</v>
      </c>
      <c r="S55" s="1" t="s">
        <v>683</v>
      </c>
      <c r="T55" s="1" t="s">
        <v>684</v>
      </c>
      <c r="U55" s="1" t="s">
        <v>685</v>
      </c>
      <c r="V55" s="1" t="s">
        <v>957</v>
      </c>
    </row>
    <row r="56" s="1" customFormat="1" spans="1:22">
      <c r="A56" s="3">
        <v>999222778137656</v>
      </c>
      <c r="B56" s="1" t="s">
        <v>989</v>
      </c>
      <c r="C56" s="1" t="s">
        <v>1018</v>
      </c>
      <c r="D56" s="1" t="s">
        <v>1019</v>
      </c>
      <c r="E56" s="1" t="s">
        <v>1020</v>
      </c>
      <c r="F56" s="1" t="s">
        <v>826</v>
      </c>
      <c r="G56" s="1" t="s">
        <v>674</v>
      </c>
      <c r="H56" s="1" t="s">
        <v>675</v>
      </c>
      <c r="I56" s="1" t="s">
        <v>1021</v>
      </c>
      <c r="J56" s="1" t="s">
        <v>30</v>
      </c>
      <c r="K56" s="1" t="s">
        <v>1022</v>
      </c>
      <c r="L56" s="1" t="s">
        <v>1022</v>
      </c>
      <c r="M56" s="1" t="s">
        <v>678</v>
      </c>
      <c r="N56" s="1" t="s">
        <v>678</v>
      </c>
      <c r="O56" s="1" t="s">
        <v>679</v>
      </c>
      <c r="P56" s="1" t="s">
        <v>680</v>
      </c>
      <c r="Q56" s="1" t="s">
        <v>681</v>
      </c>
      <c r="R56" s="1" t="s">
        <v>1023</v>
      </c>
      <c r="S56" s="1" t="s">
        <v>683</v>
      </c>
      <c r="T56" s="1" t="s">
        <v>684</v>
      </c>
      <c r="U56" s="1" t="s">
        <v>685</v>
      </c>
      <c r="V56" s="1" t="s">
        <v>686</v>
      </c>
    </row>
    <row r="57" s="1" customFormat="1" spans="1:22">
      <c r="A57" s="3">
        <v>999222775586672</v>
      </c>
      <c r="B57" s="1" t="s">
        <v>989</v>
      </c>
      <c r="C57" s="1" t="s">
        <v>1024</v>
      </c>
      <c r="D57" s="1" t="s">
        <v>1025</v>
      </c>
      <c r="E57" s="1" t="s">
        <v>1026</v>
      </c>
      <c r="F57" s="1" t="s">
        <v>670</v>
      </c>
      <c r="G57" s="1" t="s">
        <v>674</v>
      </c>
      <c r="H57" s="1" t="s">
        <v>675</v>
      </c>
      <c r="I57" s="1" t="s">
        <v>1027</v>
      </c>
      <c r="J57" s="1" t="s">
        <v>30</v>
      </c>
      <c r="K57" s="1" t="s">
        <v>1028</v>
      </c>
      <c r="L57" s="1" t="s">
        <v>1028</v>
      </c>
      <c r="M57" s="1" t="s">
        <v>678</v>
      </c>
      <c r="N57" s="1" t="s">
        <v>678</v>
      </c>
      <c r="O57" s="1" t="s">
        <v>679</v>
      </c>
      <c r="P57" s="1" t="s">
        <v>680</v>
      </c>
      <c r="Q57" s="1" t="s">
        <v>681</v>
      </c>
      <c r="R57" s="1" t="s">
        <v>1029</v>
      </c>
      <c r="S57" s="1" t="s">
        <v>683</v>
      </c>
      <c r="T57" s="1" t="s">
        <v>684</v>
      </c>
      <c r="U57" s="1" t="s">
        <v>884</v>
      </c>
      <c r="V57" s="1" t="s">
        <v>686</v>
      </c>
    </row>
    <row r="58" s="1" customFormat="1" spans="1:22">
      <c r="A58" s="3">
        <v>999222775072034</v>
      </c>
      <c r="B58" s="1" t="s">
        <v>989</v>
      </c>
      <c r="C58" s="1" t="s">
        <v>1030</v>
      </c>
      <c r="D58" s="1" t="s">
        <v>1031</v>
      </c>
      <c r="E58" s="1" t="s">
        <v>1032</v>
      </c>
      <c r="F58" s="1" t="s">
        <v>670</v>
      </c>
      <c r="G58" s="1" t="s">
        <v>674</v>
      </c>
      <c r="H58" s="1" t="s">
        <v>675</v>
      </c>
      <c r="I58" s="1" t="s">
        <v>1033</v>
      </c>
      <c r="J58" s="1" t="s">
        <v>30</v>
      </c>
      <c r="K58" s="1" t="s">
        <v>1034</v>
      </c>
      <c r="L58" s="1" t="s">
        <v>1034</v>
      </c>
      <c r="M58" s="1" t="s">
        <v>678</v>
      </c>
      <c r="N58" s="1" t="s">
        <v>678</v>
      </c>
      <c r="O58" s="1" t="s">
        <v>679</v>
      </c>
      <c r="P58" s="1" t="s">
        <v>680</v>
      </c>
      <c r="Q58" s="1" t="s">
        <v>681</v>
      </c>
      <c r="R58" s="1" t="s">
        <v>1035</v>
      </c>
      <c r="S58" s="1" t="s">
        <v>683</v>
      </c>
      <c r="T58" s="1" t="s">
        <v>684</v>
      </c>
      <c r="U58" s="1" t="s">
        <v>685</v>
      </c>
      <c r="V58" s="1" t="s">
        <v>763</v>
      </c>
    </row>
    <row r="59" s="1" customFormat="1" spans="1:22">
      <c r="A59" s="3">
        <v>999222774034089</v>
      </c>
      <c r="B59" s="1" t="s">
        <v>989</v>
      </c>
      <c r="C59" s="1" t="s">
        <v>1036</v>
      </c>
      <c r="D59" s="1" t="s">
        <v>1037</v>
      </c>
      <c r="E59" s="1" t="s">
        <v>1038</v>
      </c>
      <c r="F59" s="1" t="s">
        <v>670</v>
      </c>
      <c r="G59" s="1" t="s">
        <v>674</v>
      </c>
      <c r="H59" s="1" t="s">
        <v>675</v>
      </c>
      <c r="I59" s="1" t="s">
        <v>1039</v>
      </c>
      <c r="J59" s="1" t="s">
        <v>30</v>
      </c>
      <c r="K59" s="1" t="s">
        <v>724</v>
      </c>
      <c r="L59" s="1" t="s">
        <v>724</v>
      </c>
      <c r="M59" s="1" t="s">
        <v>678</v>
      </c>
      <c r="N59" s="1" t="s">
        <v>678</v>
      </c>
      <c r="O59" s="1" t="s">
        <v>679</v>
      </c>
      <c r="P59" s="1" t="s">
        <v>680</v>
      </c>
      <c r="Q59" s="1" t="s">
        <v>681</v>
      </c>
      <c r="R59" s="1" t="s">
        <v>1040</v>
      </c>
      <c r="S59" s="1" t="s">
        <v>683</v>
      </c>
      <c r="T59" s="1" t="s">
        <v>684</v>
      </c>
      <c r="U59" s="1" t="s">
        <v>685</v>
      </c>
      <c r="V59" s="1" t="s">
        <v>852</v>
      </c>
    </row>
    <row r="60" s="1" customFormat="1" spans="1:22">
      <c r="A60" s="3">
        <v>999222773442466</v>
      </c>
      <c r="B60" s="1" t="s">
        <v>989</v>
      </c>
      <c r="C60" s="1" t="s">
        <v>1041</v>
      </c>
      <c r="D60" s="1" t="s">
        <v>1042</v>
      </c>
      <c r="E60" s="1" t="s">
        <v>1043</v>
      </c>
      <c r="F60" s="1" t="s">
        <v>826</v>
      </c>
      <c r="G60" s="1" t="s">
        <v>674</v>
      </c>
      <c r="H60" s="1" t="s">
        <v>675</v>
      </c>
      <c r="I60" s="1" t="s">
        <v>1044</v>
      </c>
      <c r="J60" s="1" t="s">
        <v>30</v>
      </c>
      <c r="K60" s="1" t="s">
        <v>1045</v>
      </c>
      <c r="L60" s="1" t="s">
        <v>1045</v>
      </c>
      <c r="M60" s="1" t="s">
        <v>678</v>
      </c>
      <c r="N60" s="1" t="s">
        <v>678</v>
      </c>
      <c r="O60" s="1" t="s">
        <v>679</v>
      </c>
      <c r="P60" s="1" t="s">
        <v>680</v>
      </c>
      <c r="Q60" s="1" t="s">
        <v>681</v>
      </c>
      <c r="R60" s="1" t="s">
        <v>1046</v>
      </c>
      <c r="S60" s="1" t="s">
        <v>683</v>
      </c>
      <c r="T60" s="1" t="s">
        <v>684</v>
      </c>
      <c r="U60" s="1" t="s">
        <v>685</v>
      </c>
      <c r="V60" s="1" t="s">
        <v>763</v>
      </c>
    </row>
    <row r="61" s="1" customFormat="1" spans="1:22">
      <c r="A61" s="3">
        <v>999222772195203</v>
      </c>
      <c r="B61" s="1" t="s">
        <v>1047</v>
      </c>
      <c r="C61" s="1" t="s">
        <v>1048</v>
      </c>
      <c r="D61" s="1" t="s">
        <v>1049</v>
      </c>
      <c r="E61" s="1" t="s">
        <v>1050</v>
      </c>
      <c r="F61" s="1" t="s">
        <v>670</v>
      </c>
      <c r="G61" s="1" t="s">
        <v>674</v>
      </c>
      <c r="H61" s="1" t="s">
        <v>675</v>
      </c>
      <c r="I61" s="1" t="s">
        <v>1051</v>
      </c>
      <c r="J61" s="1" t="s">
        <v>30</v>
      </c>
      <c r="K61" s="1" t="s">
        <v>1052</v>
      </c>
      <c r="L61" s="1" t="s">
        <v>1052</v>
      </c>
      <c r="M61" s="1" t="s">
        <v>678</v>
      </c>
      <c r="N61" s="1" t="s">
        <v>678</v>
      </c>
      <c r="O61" s="1" t="s">
        <v>679</v>
      </c>
      <c r="P61" s="1" t="s">
        <v>680</v>
      </c>
      <c r="Q61" s="1" t="s">
        <v>681</v>
      </c>
      <c r="R61" s="1" t="s">
        <v>1053</v>
      </c>
      <c r="S61" s="1" t="s">
        <v>683</v>
      </c>
      <c r="T61" s="1" t="s">
        <v>684</v>
      </c>
      <c r="U61" s="1" t="s">
        <v>685</v>
      </c>
      <c r="V61" s="1" t="s">
        <v>1054</v>
      </c>
    </row>
    <row r="62" s="1" customFormat="1" spans="1:22">
      <c r="A62" s="3">
        <v>999222770512404</v>
      </c>
      <c r="B62" s="1" t="s">
        <v>1047</v>
      </c>
      <c r="C62" s="1" t="s">
        <v>1055</v>
      </c>
      <c r="D62" s="1" t="s">
        <v>1056</v>
      </c>
      <c r="E62" s="1" t="s">
        <v>1057</v>
      </c>
      <c r="F62" s="1" t="s">
        <v>1047</v>
      </c>
      <c r="G62" s="1" t="s">
        <v>674</v>
      </c>
      <c r="H62" s="1" t="s">
        <v>675</v>
      </c>
      <c r="I62" s="1" t="s">
        <v>1058</v>
      </c>
      <c r="J62" s="1" t="s">
        <v>30</v>
      </c>
      <c r="K62" s="1" t="s">
        <v>1059</v>
      </c>
      <c r="L62" s="1" t="s">
        <v>1059</v>
      </c>
      <c r="M62" s="1" t="s">
        <v>678</v>
      </c>
      <c r="N62" s="1" t="s">
        <v>678</v>
      </c>
      <c r="O62" s="1" t="s">
        <v>679</v>
      </c>
      <c r="P62" s="1" t="s">
        <v>680</v>
      </c>
      <c r="Q62" s="1" t="s">
        <v>681</v>
      </c>
      <c r="R62" s="1" t="s">
        <v>1060</v>
      </c>
      <c r="S62" s="1" t="s">
        <v>683</v>
      </c>
      <c r="T62" s="1" t="s">
        <v>684</v>
      </c>
      <c r="U62" s="1" t="s">
        <v>685</v>
      </c>
      <c r="V62" s="1" t="s">
        <v>763</v>
      </c>
    </row>
    <row r="63" s="1" customFormat="1" spans="1:22">
      <c r="A63" s="3">
        <v>999222765836777</v>
      </c>
      <c r="B63" s="1" t="s">
        <v>1047</v>
      </c>
      <c r="C63" s="1" t="s">
        <v>1061</v>
      </c>
      <c r="D63" s="1" t="s">
        <v>922</v>
      </c>
      <c r="E63" s="1" t="s">
        <v>1062</v>
      </c>
      <c r="F63" s="1" t="s">
        <v>826</v>
      </c>
      <c r="G63" s="1" t="s">
        <v>674</v>
      </c>
      <c r="H63" s="1" t="s">
        <v>675</v>
      </c>
      <c r="I63" s="1" t="s">
        <v>1063</v>
      </c>
      <c r="J63" s="1" t="s">
        <v>30</v>
      </c>
      <c r="K63" s="1" t="s">
        <v>1064</v>
      </c>
      <c r="L63" s="1" t="s">
        <v>1064</v>
      </c>
      <c r="M63" s="1" t="s">
        <v>678</v>
      </c>
      <c r="N63" s="1" t="s">
        <v>678</v>
      </c>
      <c r="O63" s="1" t="s">
        <v>679</v>
      </c>
      <c r="P63" s="1" t="s">
        <v>680</v>
      </c>
      <c r="Q63" s="1" t="s">
        <v>681</v>
      </c>
      <c r="R63" s="1" t="s">
        <v>1065</v>
      </c>
      <c r="S63" s="1" t="s">
        <v>683</v>
      </c>
      <c r="T63" s="1" t="s">
        <v>684</v>
      </c>
      <c r="U63" s="1" t="s">
        <v>685</v>
      </c>
      <c r="V63" s="1" t="s">
        <v>750</v>
      </c>
    </row>
    <row r="64" s="1" customFormat="1" spans="1:22">
      <c r="A64" s="3">
        <v>999222759942528</v>
      </c>
      <c r="B64" s="1" t="s">
        <v>1047</v>
      </c>
      <c r="C64" s="1" t="s">
        <v>1066</v>
      </c>
      <c r="D64" s="1" t="s">
        <v>1067</v>
      </c>
      <c r="E64" s="1" t="s">
        <v>1068</v>
      </c>
      <c r="F64" s="1" t="s">
        <v>904</v>
      </c>
      <c r="G64" s="1" t="s">
        <v>674</v>
      </c>
      <c r="H64" s="1" t="s">
        <v>675</v>
      </c>
      <c r="I64" s="1" t="s">
        <v>1069</v>
      </c>
      <c r="J64" s="1" t="s">
        <v>30</v>
      </c>
      <c r="K64" s="1" t="s">
        <v>1070</v>
      </c>
      <c r="L64" s="1" t="s">
        <v>1070</v>
      </c>
      <c r="M64" s="1" t="s">
        <v>678</v>
      </c>
      <c r="N64" s="1" t="s">
        <v>678</v>
      </c>
      <c r="O64" s="1" t="s">
        <v>679</v>
      </c>
      <c r="P64" s="1" t="s">
        <v>680</v>
      </c>
      <c r="Q64" s="1" t="s">
        <v>681</v>
      </c>
      <c r="R64" s="1" t="s">
        <v>1071</v>
      </c>
      <c r="S64" s="1" t="s">
        <v>683</v>
      </c>
      <c r="T64" s="1" t="s">
        <v>684</v>
      </c>
      <c r="U64" s="1" t="s">
        <v>685</v>
      </c>
      <c r="V64" s="1" t="s">
        <v>737</v>
      </c>
    </row>
    <row r="65" s="1" customFormat="1" spans="1:22">
      <c r="A65" s="3">
        <v>999222759229204</v>
      </c>
      <c r="B65" s="1" t="s">
        <v>1047</v>
      </c>
      <c r="C65" s="1" t="s">
        <v>1072</v>
      </c>
      <c r="D65" s="1" t="s">
        <v>1073</v>
      </c>
      <c r="E65" s="1" t="s">
        <v>1074</v>
      </c>
      <c r="F65" s="1" t="s">
        <v>670</v>
      </c>
      <c r="G65" s="1" t="s">
        <v>674</v>
      </c>
      <c r="H65" s="1" t="s">
        <v>675</v>
      </c>
      <c r="I65" s="1" t="s">
        <v>1075</v>
      </c>
      <c r="J65" s="1" t="s">
        <v>30</v>
      </c>
      <c r="K65" s="1" t="s">
        <v>1076</v>
      </c>
      <c r="L65" s="1" t="s">
        <v>1076</v>
      </c>
      <c r="M65" s="1" t="s">
        <v>678</v>
      </c>
      <c r="N65" s="1" t="s">
        <v>678</v>
      </c>
      <c r="O65" s="1" t="s">
        <v>679</v>
      </c>
      <c r="P65" s="1" t="s">
        <v>680</v>
      </c>
      <c r="Q65" s="1" t="s">
        <v>681</v>
      </c>
      <c r="R65" s="1" t="s">
        <v>1077</v>
      </c>
      <c r="S65" s="1" t="s">
        <v>683</v>
      </c>
      <c r="T65" s="1" t="s">
        <v>684</v>
      </c>
      <c r="U65" s="1" t="s">
        <v>685</v>
      </c>
      <c r="V65" s="1" t="s">
        <v>700</v>
      </c>
    </row>
    <row r="66" s="1" customFormat="1" spans="1:22">
      <c r="A66" s="3">
        <v>999222758322066</v>
      </c>
      <c r="B66" s="1" t="s">
        <v>1047</v>
      </c>
      <c r="C66" s="1" t="s">
        <v>1078</v>
      </c>
      <c r="D66" s="1" t="s">
        <v>1079</v>
      </c>
      <c r="E66" s="1" t="s">
        <v>1080</v>
      </c>
      <c r="F66" s="1" t="s">
        <v>670</v>
      </c>
      <c r="G66" s="1" t="s">
        <v>674</v>
      </c>
      <c r="H66" s="1" t="s">
        <v>675</v>
      </c>
      <c r="I66" s="1" t="s">
        <v>1081</v>
      </c>
      <c r="J66" s="1" t="s">
        <v>30</v>
      </c>
      <c r="K66" s="1" t="s">
        <v>909</v>
      </c>
      <c r="L66" s="1" t="s">
        <v>909</v>
      </c>
      <c r="M66" s="1" t="s">
        <v>678</v>
      </c>
      <c r="N66" s="1" t="s">
        <v>678</v>
      </c>
      <c r="O66" s="1" t="s">
        <v>679</v>
      </c>
      <c r="P66" s="1" t="s">
        <v>680</v>
      </c>
      <c r="Q66" s="1" t="s">
        <v>681</v>
      </c>
      <c r="R66" s="1" t="s">
        <v>1082</v>
      </c>
      <c r="S66" s="1" t="s">
        <v>683</v>
      </c>
      <c r="T66" s="1" t="s">
        <v>684</v>
      </c>
      <c r="U66" s="1" t="s">
        <v>685</v>
      </c>
      <c r="V66" s="1" t="s">
        <v>1054</v>
      </c>
    </row>
    <row r="67" s="1" customFormat="1" spans="1:22">
      <c r="A67" s="3">
        <v>999222747965294</v>
      </c>
      <c r="B67" s="1" t="s">
        <v>1083</v>
      </c>
      <c r="C67" s="1" t="s">
        <v>1084</v>
      </c>
      <c r="D67" s="1" t="s">
        <v>1085</v>
      </c>
      <c r="E67" s="1" t="s">
        <v>1086</v>
      </c>
      <c r="F67" s="1" t="s">
        <v>670</v>
      </c>
      <c r="G67" s="1" t="s">
        <v>674</v>
      </c>
      <c r="H67" s="1" t="s">
        <v>675</v>
      </c>
      <c r="I67" s="1" t="s">
        <v>1087</v>
      </c>
      <c r="J67" s="1" t="s">
        <v>30</v>
      </c>
      <c r="K67" s="1" t="s">
        <v>1088</v>
      </c>
      <c r="L67" s="1" t="s">
        <v>1088</v>
      </c>
      <c r="M67" s="1" t="s">
        <v>678</v>
      </c>
      <c r="N67" s="1" t="s">
        <v>678</v>
      </c>
      <c r="O67" s="1" t="s">
        <v>679</v>
      </c>
      <c r="P67" s="1" t="s">
        <v>680</v>
      </c>
      <c r="Q67" s="1" t="s">
        <v>681</v>
      </c>
      <c r="R67" s="1" t="s">
        <v>1089</v>
      </c>
      <c r="S67" s="1" t="s">
        <v>683</v>
      </c>
      <c r="T67" s="1" t="s">
        <v>684</v>
      </c>
      <c r="U67" s="1" t="s">
        <v>685</v>
      </c>
      <c r="V67" s="1" t="s">
        <v>726</v>
      </c>
    </row>
    <row r="68" s="1" customFormat="1" spans="1:22">
      <c r="A68" s="3">
        <v>999222739132006</v>
      </c>
      <c r="B68" s="1" t="s">
        <v>1083</v>
      </c>
      <c r="C68" s="1" t="s">
        <v>1090</v>
      </c>
      <c r="D68" s="1" t="s">
        <v>959</v>
      </c>
      <c r="E68" s="1" t="s">
        <v>1091</v>
      </c>
      <c r="F68" s="1" t="s">
        <v>670</v>
      </c>
      <c r="G68" s="1" t="s">
        <v>674</v>
      </c>
      <c r="H68" s="1" t="s">
        <v>675</v>
      </c>
      <c r="I68" s="1" t="s">
        <v>1092</v>
      </c>
      <c r="J68" s="1" t="s">
        <v>30</v>
      </c>
      <c r="K68" s="1" t="s">
        <v>1093</v>
      </c>
      <c r="L68" s="1" t="s">
        <v>1093</v>
      </c>
      <c r="M68" s="1" t="s">
        <v>678</v>
      </c>
      <c r="N68" s="1" t="s">
        <v>678</v>
      </c>
      <c r="O68" s="1" t="s">
        <v>679</v>
      </c>
      <c r="P68" s="1" t="s">
        <v>680</v>
      </c>
      <c r="Q68" s="1" t="s">
        <v>681</v>
      </c>
      <c r="R68" s="1" t="s">
        <v>1094</v>
      </c>
      <c r="S68" s="1" t="s">
        <v>683</v>
      </c>
      <c r="T68" s="1" t="s">
        <v>684</v>
      </c>
      <c r="U68" s="1" t="s">
        <v>685</v>
      </c>
      <c r="V68" s="1" t="s">
        <v>686</v>
      </c>
    </row>
    <row r="69" s="1" customFormat="1" spans="1:22">
      <c r="A69" s="3">
        <v>999222736803180</v>
      </c>
      <c r="B69" s="1" t="s">
        <v>1083</v>
      </c>
      <c r="C69" s="1" t="s">
        <v>1095</v>
      </c>
      <c r="D69" s="1" t="s">
        <v>1096</v>
      </c>
      <c r="E69" s="1" t="s">
        <v>1097</v>
      </c>
      <c r="F69" s="1" t="s">
        <v>826</v>
      </c>
      <c r="G69" s="1" t="s">
        <v>674</v>
      </c>
      <c r="H69" s="1" t="s">
        <v>675</v>
      </c>
      <c r="I69" s="1" t="s">
        <v>1098</v>
      </c>
      <c r="J69" s="1" t="s">
        <v>30</v>
      </c>
      <c r="K69" s="1" t="s">
        <v>1099</v>
      </c>
      <c r="L69" s="1" t="s">
        <v>1099</v>
      </c>
      <c r="M69" s="1" t="s">
        <v>678</v>
      </c>
      <c r="N69" s="1" t="s">
        <v>678</v>
      </c>
      <c r="O69" s="1" t="s">
        <v>679</v>
      </c>
      <c r="P69" s="1" t="s">
        <v>680</v>
      </c>
      <c r="Q69" s="1" t="s">
        <v>681</v>
      </c>
      <c r="R69" s="1" t="s">
        <v>1100</v>
      </c>
      <c r="S69" s="1" t="s">
        <v>683</v>
      </c>
      <c r="T69" s="1" t="s">
        <v>684</v>
      </c>
      <c r="U69" s="1" t="s">
        <v>685</v>
      </c>
      <c r="V69" s="1" t="s">
        <v>763</v>
      </c>
    </row>
    <row r="70" s="1" customFormat="1" spans="1:22">
      <c r="A70" s="3">
        <v>999222735146646</v>
      </c>
      <c r="B70" s="1" t="s">
        <v>1083</v>
      </c>
      <c r="C70" s="1" t="s">
        <v>1101</v>
      </c>
      <c r="D70" s="1" t="s">
        <v>1102</v>
      </c>
      <c r="E70" s="1" t="s">
        <v>1103</v>
      </c>
      <c r="F70" s="1" t="s">
        <v>826</v>
      </c>
      <c r="G70" s="1" t="s">
        <v>674</v>
      </c>
      <c r="H70" s="1" t="s">
        <v>675</v>
      </c>
      <c r="I70" s="1" t="s">
        <v>1104</v>
      </c>
      <c r="J70" s="1" t="s">
        <v>30</v>
      </c>
      <c r="K70" s="1" t="s">
        <v>1105</v>
      </c>
      <c r="L70" s="1" t="s">
        <v>1105</v>
      </c>
      <c r="M70" s="1" t="s">
        <v>678</v>
      </c>
      <c r="N70" s="1" t="s">
        <v>678</v>
      </c>
      <c r="O70" s="1" t="s">
        <v>679</v>
      </c>
      <c r="P70" s="1" t="s">
        <v>680</v>
      </c>
      <c r="Q70" s="1" t="s">
        <v>681</v>
      </c>
      <c r="R70" s="1" t="s">
        <v>1106</v>
      </c>
      <c r="S70" s="1" t="s">
        <v>683</v>
      </c>
      <c r="T70" s="1" t="s">
        <v>684</v>
      </c>
      <c r="U70" s="1" t="s">
        <v>685</v>
      </c>
      <c r="V70" s="1" t="s">
        <v>737</v>
      </c>
    </row>
    <row r="71" s="1" customFormat="1" spans="1:22">
      <c r="A71" s="3">
        <v>999222733921048</v>
      </c>
      <c r="B71" s="1" t="s">
        <v>1083</v>
      </c>
      <c r="C71" s="1" t="s">
        <v>1107</v>
      </c>
      <c r="D71" s="1" t="s">
        <v>1108</v>
      </c>
      <c r="E71" s="1" t="s">
        <v>1109</v>
      </c>
      <c r="F71" s="1" t="s">
        <v>670</v>
      </c>
      <c r="G71" s="1" t="s">
        <v>674</v>
      </c>
      <c r="H71" s="1" t="s">
        <v>675</v>
      </c>
      <c r="I71" s="1" t="s">
        <v>1110</v>
      </c>
      <c r="J71" s="1" t="s">
        <v>30</v>
      </c>
      <c r="K71" s="1" t="s">
        <v>1111</v>
      </c>
      <c r="L71" s="1" t="s">
        <v>1111</v>
      </c>
      <c r="M71" s="1" t="s">
        <v>678</v>
      </c>
      <c r="N71" s="1" t="s">
        <v>678</v>
      </c>
      <c r="O71" s="1" t="s">
        <v>679</v>
      </c>
      <c r="P71" s="1" t="s">
        <v>680</v>
      </c>
      <c r="Q71" s="1" t="s">
        <v>681</v>
      </c>
      <c r="R71" s="1" t="s">
        <v>1112</v>
      </c>
      <c r="S71" s="1" t="s">
        <v>683</v>
      </c>
      <c r="T71" s="1" t="s">
        <v>684</v>
      </c>
      <c r="U71" s="1" t="s">
        <v>685</v>
      </c>
      <c r="V71" s="1" t="s">
        <v>686</v>
      </c>
    </row>
    <row r="72" s="1" customFormat="1" spans="1:22">
      <c r="A72" s="3">
        <v>999222733116642</v>
      </c>
      <c r="B72" s="1" t="s">
        <v>1083</v>
      </c>
      <c r="C72" s="1" t="s">
        <v>1113</v>
      </c>
      <c r="D72" s="1" t="s">
        <v>1114</v>
      </c>
      <c r="E72" s="1" t="s">
        <v>1115</v>
      </c>
      <c r="F72" s="1" t="s">
        <v>670</v>
      </c>
      <c r="G72" s="1" t="s">
        <v>674</v>
      </c>
      <c r="H72" s="1" t="s">
        <v>675</v>
      </c>
      <c r="I72" s="1" t="s">
        <v>1116</v>
      </c>
      <c r="J72" s="1" t="s">
        <v>30</v>
      </c>
      <c r="K72" s="1" t="s">
        <v>1117</v>
      </c>
      <c r="L72" s="1" t="s">
        <v>1117</v>
      </c>
      <c r="M72" s="1" t="s">
        <v>678</v>
      </c>
      <c r="N72" s="1" t="s">
        <v>678</v>
      </c>
      <c r="O72" s="1" t="s">
        <v>679</v>
      </c>
      <c r="P72" s="1" t="s">
        <v>680</v>
      </c>
      <c r="Q72" s="1" t="s">
        <v>681</v>
      </c>
      <c r="R72" s="1" t="s">
        <v>1118</v>
      </c>
      <c r="S72" s="1" t="s">
        <v>683</v>
      </c>
      <c r="T72" s="1" t="s">
        <v>684</v>
      </c>
      <c r="U72" s="1" t="s">
        <v>685</v>
      </c>
      <c r="V72" s="1" t="s">
        <v>763</v>
      </c>
    </row>
    <row r="73" s="1" customFormat="1" spans="1:22">
      <c r="A73" s="3">
        <v>999222731470058</v>
      </c>
      <c r="B73" s="1" t="s">
        <v>1119</v>
      </c>
      <c r="C73" s="1" t="s">
        <v>1120</v>
      </c>
      <c r="D73" s="1" t="s">
        <v>783</v>
      </c>
      <c r="E73" s="1" t="s">
        <v>1121</v>
      </c>
      <c r="F73" s="1" t="s">
        <v>826</v>
      </c>
      <c r="G73" s="1" t="s">
        <v>674</v>
      </c>
      <c r="H73" s="1" t="s">
        <v>675</v>
      </c>
      <c r="I73" s="1" t="s">
        <v>1122</v>
      </c>
      <c r="J73" s="1" t="s">
        <v>30</v>
      </c>
      <c r="K73" s="1" t="s">
        <v>1123</v>
      </c>
      <c r="L73" s="1" t="s">
        <v>1123</v>
      </c>
      <c r="M73" s="1" t="s">
        <v>678</v>
      </c>
      <c r="N73" s="1" t="s">
        <v>678</v>
      </c>
      <c r="O73" s="1" t="s">
        <v>679</v>
      </c>
      <c r="P73" s="1" t="s">
        <v>680</v>
      </c>
      <c r="Q73" s="1" t="s">
        <v>681</v>
      </c>
      <c r="R73" s="1" t="s">
        <v>1124</v>
      </c>
      <c r="S73" s="1" t="s">
        <v>683</v>
      </c>
      <c r="T73" s="1" t="s">
        <v>684</v>
      </c>
      <c r="U73" s="1" t="s">
        <v>685</v>
      </c>
      <c r="V73" s="1" t="s">
        <v>700</v>
      </c>
    </row>
    <row r="74" s="1" customFormat="1" spans="1:22">
      <c r="A74" s="3">
        <v>999222709648480</v>
      </c>
      <c r="B74" s="1" t="s">
        <v>1119</v>
      </c>
      <c r="C74" s="1" t="s">
        <v>1125</v>
      </c>
      <c r="D74" s="1" t="s">
        <v>1126</v>
      </c>
      <c r="E74" s="1" t="s">
        <v>1127</v>
      </c>
      <c r="F74" s="1" t="s">
        <v>1047</v>
      </c>
      <c r="G74" s="1" t="s">
        <v>674</v>
      </c>
      <c r="H74" s="1" t="s">
        <v>675</v>
      </c>
      <c r="I74" s="1" t="s">
        <v>1128</v>
      </c>
      <c r="J74" s="1" t="s">
        <v>30</v>
      </c>
      <c r="K74" s="1" t="s">
        <v>1129</v>
      </c>
      <c r="L74" s="1" t="s">
        <v>1129</v>
      </c>
      <c r="M74" s="1" t="s">
        <v>678</v>
      </c>
      <c r="N74" s="1" t="s">
        <v>678</v>
      </c>
      <c r="O74" s="1" t="s">
        <v>679</v>
      </c>
      <c r="P74" s="1" t="s">
        <v>680</v>
      </c>
      <c r="Q74" s="1" t="s">
        <v>681</v>
      </c>
      <c r="R74" s="1" t="s">
        <v>1130</v>
      </c>
      <c r="S74" s="1" t="s">
        <v>683</v>
      </c>
      <c r="T74" s="1" t="s">
        <v>684</v>
      </c>
      <c r="U74" s="1" t="s">
        <v>685</v>
      </c>
      <c r="V74" s="1" t="s">
        <v>686</v>
      </c>
    </row>
    <row r="75" s="1" customFormat="1" spans="1:22">
      <c r="A75" s="3">
        <v>999222704116355</v>
      </c>
      <c r="B75" s="1" t="s">
        <v>1131</v>
      </c>
      <c r="C75" s="1" t="s">
        <v>1132</v>
      </c>
      <c r="D75" s="1" t="s">
        <v>879</v>
      </c>
      <c r="E75" s="1" t="s">
        <v>1133</v>
      </c>
      <c r="F75" s="1" t="s">
        <v>904</v>
      </c>
      <c r="G75" s="1" t="s">
        <v>674</v>
      </c>
      <c r="H75" s="1" t="s">
        <v>675</v>
      </c>
      <c r="I75" s="1" t="s">
        <v>1134</v>
      </c>
      <c r="J75" s="1" t="s">
        <v>30</v>
      </c>
      <c r="K75" s="1" t="s">
        <v>1135</v>
      </c>
      <c r="L75" s="1" t="s">
        <v>1135</v>
      </c>
      <c r="M75" s="1" t="s">
        <v>678</v>
      </c>
      <c r="N75" s="1" t="s">
        <v>678</v>
      </c>
      <c r="O75" s="1" t="s">
        <v>679</v>
      </c>
      <c r="P75" s="1" t="s">
        <v>680</v>
      </c>
      <c r="Q75" s="1" t="s">
        <v>681</v>
      </c>
      <c r="R75" s="1" t="s">
        <v>1136</v>
      </c>
      <c r="S75" s="1" t="s">
        <v>683</v>
      </c>
      <c r="T75" s="1" t="s">
        <v>684</v>
      </c>
      <c r="U75" s="1" t="s">
        <v>884</v>
      </c>
      <c r="V75" s="1" t="s">
        <v>686</v>
      </c>
    </row>
    <row r="76" s="1" customFormat="1" spans="1:22">
      <c r="A76" s="3">
        <v>999222702720979</v>
      </c>
      <c r="B76" s="1" t="s">
        <v>1131</v>
      </c>
      <c r="C76" s="1" t="s">
        <v>1137</v>
      </c>
      <c r="D76" s="1" t="s">
        <v>1138</v>
      </c>
      <c r="E76" s="1" t="s">
        <v>1139</v>
      </c>
      <c r="F76" s="1" t="s">
        <v>670</v>
      </c>
      <c r="G76" s="1" t="s">
        <v>674</v>
      </c>
      <c r="H76" s="1" t="s">
        <v>675</v>
      </c>
      <c r="I76" s="1" t="s">
        <v>1140</v>
      </c>
      <c r="J76" s="1" t="s">
        <v>30</v>
      </c>
      <c r="K76" s="1" t="s">
        <v>1141</v>
      </c>
      <c r="L76" s="1" t="s">
        <v>1141</v>
      </c>
      <c r="M76" s="1" t="s">
        <v>678</v>
      </c>
      <c r="N76" s="1" t="s">
        <v>678</v>
      </c>
      <c r="O76" s="1" t="s">
        <v>679</v>
      </c>
      <c r="P76" s="1" t="s">
        <v>680</v>
      </c>
      <c r="Q76" s="1" t="s">
        <v>681</v>
      </c>
      <c r="R76" s="1" t="s">
        <v>1142</v>
      </c>
      <c r="S76" s="1" t="s">
        <v>683</v>
      </c>
      <c r="T76" s="1" t="s">
        <v>684</v>
      </c>
      <c r="U76" s="1" t="s">
        <v>685</v>
      </c>
      <c r="V76" s="1" t="s">
        <v>726</v>
      </c>
    </row>
    <row r="77" s="1" customFormat="1" spans="1:22">
      <c r="A77" s="3">
        <v>999222672747531</v>
      </c>
      <c r="B77" s="1" t="s">
        <v>1143</v>
      </c>
      <c r="C77" s="1" t="s">
        <v>1144</v>
      </c>
      <c r="D77" s="1" t="s">
        <v>1145</v>
      </c>
      <c r="E77" s="1" t="s">
        <v>1146</v>
      </c>
      <c r="F77" s="1" t="s">
        <v>1047</v>
      </c>
      <c r="G77" s="1" t="s">
        <v>674</v>
      </c>
      <c r="H77" s="1" t="s">
        <v>675</v>
      </c>
      <c r="I77" s="1" t="s">
        <v>1147</v>
      </c>
      <c r="J77" s="1" t="s">
        <v>30</v>
      </c>
      <c r="K77" s="1" t="s">
        <v>1148</v>
      </c>
      <c r="L77" s="1" t="s">
        <v>1148</v>
      </c>
      <c r="M77" s="1" t="s">
        <v>678</v>
      </c>
      <c r="N77" s="1" t="s">
        <v>678</v>
      </c>
      <c r="O77" s="1" t="s">
        <v>679</v>
      </c>
      <c r="P77" s="1" t="s">
        <v>680</v>
      </c>
      <c r="Q77" s="1" t="s">
        <v>681</v>
      </c>
      <c r="R77" s="1" t="s">
        <v>1149</v>
      </c>
      <c r="S77" s="1" t="s">
        <v>683</v>
      </c>
      <c r="T77" s="1" t="s">
        <v>684</v>
      </c>
      <c r="U77" s="1" t="s">
        <v>685</v>
      </c>
      <c r="V77" s="1" t="s">
        <v>686</v>
      </c>
    </row>
    <row r="78" s="1" customFormat="1" spans="1:22">
      <c r="A78" s="3">
        <v>999222652210153</v>
      </c>
      <c r="B78" s="1" t="s">
        <v>1150</v>
      </c>
      <c r="C78" s="1" t="s">
        <v>1151</v>
      </c>
      <c r="D78" s="1" t="s">
        <v>1152</v>
      </c>
      <c r="E78" s="1" t="s">
        <v>1153</v>
      </c>
      <c r="F78" s="1" t="s">
        <v>670</v>
      </c>
      <c r="G78" s="1" t="s">
        <v>674</v>
      </c>
      <c r="H78" s="1" t="s">
        <v>675</v>
      </c>
      <c r="I78" s="1" t="s">
        <v>1154</v>
      </c>
      <c r="J78" s="1" t="s">
        <v>30</v>
      </c>
      <c r="K78" s="1" t="s">
        <v>1155</v>
      </c>
      <c r="L78" s="1" t="s">
        <v>1155</v>
      </c>
      <c r="M78" s="1" t="s">
        <v>678</v>
      </c>
      <c r="N78" s="1" t="s">
        <v>678</v>
      </c>
      <c r="O78" s="1" t="s">
        <v>679</v>
      </c>
      <c r="P78" s="1" t="s">
        <v>680</v>
      </c>
      <c r="Q78" s="1" t="s">
        <v>681</v>
      </c>
      <c r="R78" s="1" t="s">
        <v>1156</v>
      </c>
      <c r="S78" s="1" t="s">
        <v>683</v>
      </c>
      <c r="T78" s="1" t="s">
        <v>684</v>
      </c>
      <c r="U78" s="1" t="s">
        <v>685</v>
      </c>
      <c r="V78" s="1" t="s">
        <v>686</v>
      </c>
    </row>
    <row r="79" s="1" customFormat="1" spans="1:22">
      <c r="A79" s="3">
        <v>999222651902311</v>
      </c>
      <c r="B79" s="1" t="s">
        <v>1150</v>
      </c>
      <c r="C79" s="1" t="s">
        <v>1157</v>
      </c>
      <c r="D79" s="1" t="s">
        <v>1158</v>
      </c>
      <c r="E79" s="1" t="s">
        <v>1159</v>
      </c>
      <c r="F79" s="1" t="s">
        <v>904</v>
      </c>
      <c r="G79" s="1" t="s">
        <v>674</v>
      </c>
      <c r="H79" s="1" t="s">
        <v>675</v>
      </c>
      <c r="I79" s="1" t="s">
        <v>1160</v>
      </c>
      <c r="J79" s="1" t="s">
        <v>30</v>
      </c>
      <c r="K79" s="1" t="s">
        <v>1161</v>
      </c>
      <c r="L79" s="1" t="s">
        <v>1161</v>
      </c>
      <c r="M79" s="1" t="s">
        <v>678</v>
      </c>
      <c r="N79" s="1" t="s">
        <v>678</v>
      </c>
      <c r="O79" s="1" t="s">
        <v>679</v>
      </c>
      <c r="P79" s="1" t="s">
        <v>680</v>
      </c>
      <c r="Q79" s="1" t="s">
        <v>681</v>
      </c>
      <c r="R79" s="1" t="s">
        <v>1162</v>
      </c>
      <c r="S79" s="1" t="s">
        <v>683</v>
      </c>
      <c r="T79" s="1" t="s">
        <v>684</v>
      </c>
      <c r="U79" s="1" t="s">
        <v>685</v>
      </c>
      <c r="V79" s="1" t="s">
        <v>737</v>
      </c>
    </row>
    <row r="80" s="1" customFormat="1" spans="1:22">
      <c r="A80" s="3">
        <v>999222605556959</v>
      </c>
      <c r="B80" s="1" t="s">
        <v>1163</v>
      </c>
      <c r="C80" s="1" t="s">
        <v>1164</v>
      </c>
      <c r="D80" s="1" t="s">
        <v>1165</v>
      </c>
      <c r="E80" s="1" t="s">
        <v>1166</v>
      </c>
      <c r="F80" s="1" t="s">
        <v>904</v>
      </c>
      <c r="G80" s="1" t="s">
        <v>674</v>
      </c>
      <c r="H80" s="1" t="s">
        <v>675</v>
      </c>
      <c r="I80" s="1" t="s">
        <v>1167</v>
      </c>
      <c r="J80" s="1" t="s">
        <v>30</v>
      </c>
      <c r="K80" s="1" t="s">
        <v>1168</v>
      </c>
      <c r="L80" s="1" t="s">
        <v>1168</v>
      </c>
      <c r="M80" s="1" t="s">
        <v>678</v>
      </c>
      <c r="N80" s="1" t="s">
        <v>678</v>
      </c>
      <c r="O80" s="1" t="s">
        <v>679</v>
      </c>
      <c r="P80" s="1" t="s">
        <v>680</v>
      </c>
      <c r="Q80" s="1" t="s">
        <v>681</v>
      </c>
      <c r="R80" s="1" t="s">
        <v>1169</v>
      </c>
      <c r="S80" s="1" t="s">
        <v>683</v>
      </c>
      <c r="T80" s="1" t="s">
        <v>684</v>
      </c>
      <c r="U80" s="1" t="s">
        <v>685</v>
      </c>
      <c r="V80" s="1" t="s">
        <v>1170</v>
      </c>
    </row>
    <row r="81" s="1" customFormat="1" spans="1:22">
      <c r="A81" s="3">
        <v>999222605415661</v>
      </c>
      <c r="B81" s="1" t="s">
        <v>1163</v>
      </c>
      <c r="C81" s="1" t="s">
        <v>1171</v>
      </c>
      <c r="D81" s="1" t="s">
        <v>1172</v>
      </c>
      <c r="E81" s="1" t="s">
        <v>1173</v>
      </c>
      <c r="F81" s="1" t="s">
        <v>826</v>
      </c>
      <c r="G81" s="1" t="s">
        <v>674</v>
      </c>
      <c r="H81" s="1" t="s">
        <v>675</v>
      </c>
      <c r="I81" s="1" t="s">
        <v>1174</v>
      </c>
      <c r="J81" s="1" t="s">
        <v>30</v>
      </c>
      <c r="K81" s="1" t="s">
        <v>1099</v>
      </c>
      <c r="L81" s="1" t="s">
        <v>1099</v>
      </c>
      <c r="M81" s="1" t="s">
        <v>678</v>
      </c>
      <c r="N81" s="1" t="s">
        <v>678</v>
      </c>
      <c r="O81" s="1" t="s">
        <v>679</v>
      </c>
      <c r="P81" s="1" t="s">
        <v>680</v>
      </c>
      <c r="Q81" s="1" t="s">
        <v>681</v>
      </c>
      <c r="R81" s="1" t="s">
        <v>1175</v>
      </c>
      <c r="S81" s="1" t="s">
        <v>683</v>
      </c>
      <c r="T81" s="1" t="s">
        <v>684</v>
      </c>
      <c r="U81" s="1" t="s">
        <v>685</v>
      </c>
      <c r="V81" s="1" t="s">
        <v>1170</v>
      </c>
    </row>
    <row r="82" s="1" customFormat="1" spans="1:22">
      <c r="A82" s="3">
        <v>999222589053269</v>
      </c>
      <c r="B82" s="1" t="s">
        <v>1163</v>
      </c>
      <c r="C82" s="1" t="s">
        <v>1176</v>
      </c>
      <c r="D82" s="1" t="s">
        <v>1177</v>
      </c>
      <c r="E82" s="1" t="s">
        <v>1178</v>
      </c>
      <c r="F82" s="1" t="s">
        <v>826</v>
      </c>
      <c r="G82" s="1" t="s">
        <v>674</v>
      </c>
      <c r="H82" s="1" t="s">
        <v>675</v>
      </c>
      <c r="I82" s="1" t="s">
        <v>1179</v>
      </c>
      <c r="J82" s="1" t="s">
        <v>30</v>
      </c>
      <c r="K82" s="1" t="s">
        <v>1180</v>
      </c>
      <c r="L82" s="1" t="s">
        <v>1180</v>
      </c>
      <c r="M82" s="1" t="s">
        <v>678</v>
      </c>
      <c r="N82" s="1" t="s">
        <v>678</v>
      </c>
      <c r="O82" s="1" t="s">
        <v>679</v>
      </c>
      <c r="P82" s="1" t="s">
        <v>680</v>
      </c>
      <c r="Q82" s="1" t="s">
        <v>681</v>
      </c>
      <c r="R82" s="1" t="s">
        <v>1181</v>
      </c>
      <c r="S82" s="1" t="s">
        <v>683</v>
      </c>
      <c r="T82" s="1" t="s">
        <v>684</v>
      </c>
      <c r="U82" s="1" t="s">
        <v>685</v>
      </c>
      <c r="V82" s="1" t="s">
        <v>1170</v>
      </c>
    </row>
    <row r="83" s="1" customFormat="1" spans="1:22">
      <c r="A83" s="3">
        <v>999222588593013</v>
      </c>
      <c r="B83" s="1" t="s">
        <v>1163</v>
      </c>
      <c r="C83" s="1" t="s">
        <v>1182</v>
      </c>
      <c r="D83" s="1" t="s">
        <v>1183</v>
      </c>
      <c r="E83" s="1" t="s">
        <v>1184</v>
      </c>
      <c r="F83" s="1" t="s">
        <v>1047</v>
      </c>
      <c r="G83" s="1" t="s">
        <v>674</v>
      </c>
      <c r="H83" s="1" t="s">
        <v>675</v>
      </c>
      <c r="I83" s="1" t="s">
        <v>1185</v>
      </c>
      <c r="J83" s="1" t="s">
        <v>30</v>
      </c>
      <c r="K83" s="1" t="s">
        <v>1186</v>
      </c>
      <c r="L83" s="1" t="s">
        <v>1186</v>
      </c>
      <c r="M83" s="1" t="s">
        <v>678</v>
      </c>
      <c r="N83" s="1" t="s">
        <v>678</v>
      </c>
      <c r="O83" s="1" t="s">
        <v>679</v>
      </c>
      <c r="P83" s="1" t="s">
        <v>680</v>
      </c>
      <c r="Q83" s="1" t="s">
        <v>681</v>
      </c>
      <c r="R83" s="1" t="s">
        <v>1187</v>
      </c>
      <c r="S83" s="1" t="s">
        <v>683</v>
      </c>
      <c r="T83" s="1" t="s">
        <v>684</v>
      </c>
      <c r="U83" s="1" t="s">
        <v>685</v>
      </c>
      <c r="V83" s="1" t="s">
        <v>763</v>
      </c>
    </row>
    <row r="84" s="1" customFormat="1" spans="1:22">
      <c r="A84" s="3">
        <v>999222587684470</v>
      </c>
      <c r="B84" s="1" t="s">
        <v>1188</v>
      </c>
      <c r="C84" s="1" t="s">
        <v>1189</v>
      </c>
      <c r="D84" s="1" t="s">
        <v>1190</v>
      </c>
      <c r="E84" s="1" t="s">
        <v>1191</v>
      </c>
      <c r="F84" s="1" t="s">
        <v>826</v>
      </c>
      <c r="G84" s="1" t="s">
        <v>674</v>
      </c>
      <c r="H84" s="1" t="s">
        <v>675</v>
      </c>
      <c r="I84" s="1" t="s">
        <v>1192</v>
      </c>
      <c r="J84" s="1" t="s">
        <v>30</v>
      </c>
      <c r="K84" s="1" t="s">
        <v>1193</v>
      </c>
      <c r="L84" s="1" t="s">
        <v>1193</v>
      </c>
      <c r="M84" s="1" t="s">
        <v>678</v>
      </c>
      <c r="N84" s="1" t="s">
        <v>678</v>
      </c>
      <c r="O84" s="1" t="s">
        <v>679</v>
      </c>
      <c r="P84" s="1" t="s">
        <v>680</v>
      </c>
      <c r="Q84" s="1" t="s">
        <v>681</v>
      </c>
      <c r="R84" s="1" t="s">
        <v>1194</v>
      </c>
      <c r="S84" s="1" t="s">
        <v>683</v>
      </c>
      <c r="T84" s="1" t="s">
        <v>684</v>
      </c>
      <c r="U84" s="1" t="s">
        <v>685</v>
      </c>
      <c r="V84" s="1" t="s">
        <v>1195</v>
      </c>
    </row>
    <row r="85" s="1" customFormat="1" spans="1:22">
      <c r="A85" s="3">
        <v>999222572169232</v>
      </c>
      <c r="B85" s="1" t="s">
        <v>1188</v>
      </c>
      <c r="C85" s="1" t="s">
        <v>1196</v>
      </c>
      <c r="D85" s="1" t="s">
        <v>1197</v>
      </c>
      <c r="E85" s="1" t="s">
        <v>1198</v>
      </c>
      <c r="F85" s="1" t="s">
        <v>670</v>
      </c>
      <c r="G85" s="1" t="s">
        <v>674</v>
      </c>
      <c r="H85" s="1" t="s">
        <v>675</v>
      </c>
      <c r="I85" s="1" t="s">
        <v>1199</v>
      </c>
      <c r="J85" s="1" t="s">
        <v>30</v>
      </c>
      <c r="K85" s="1" t="s">
        <v>1200</v>
      </c>
      <c r="L85" s="1" t="s">
        <v>1200</v>
      </c>
      <c r="M85" s="1" t="s">
        <v>678</v>
      </c>
      <c r="N85" s="1" t="s">
        <v>678</v>
      </c>
      <c r="O85" s="1" t="s">
        <v>679</v>
      </c>
      <c r="P85" s="1" t="s">
        <v>680</v>
      </c>
      <c r="Q85" s="1" t="s">
        <v>681</v>
      </c>
      <c r="R85" s="1" t="s">
        <v>1201</v>
      </c>
      <c r="S85" s="1" t="s">
        <v>683</v>
      </c>
      <c r="T85" s="1" t="s">
        <v>684</v>
      </c>
      <c r="U85" s="1" t="s">
        <v>685</v>
      </c>
      <c r="V85" s="1" t="s">
        <v>1202</v>
      </c>
    </row>
    <row r="86" s="1" customFormat="1" spans="1:22">
      <c r="A86" s="3">
        <v>999222560687168</v>
      </c>
      <c r="B86" s="1" t="s">
        <v>1203</v>
      </c>
      <c r="C86" s="1" t="s">
        <v>1204</v>
      </c>
      <c r="D86" s="1" t="s">
        <v>1205</v>
      </c>
      <c r="E86" s="1" t="s">
        <v>1206</v>
      </c>
      <c r="F86" s="1" t="s">
        <v>826</v>
      </c>
      <c r="G86" s="1" t="s">
        <v>674</v>
      </c>
      <c r="H86" s="1" t="s">
        <v>675</v>
      </c>
      <c r="I86" s="1" t="s">
        <v>1207</v>
      </c>
      <c r="J86" s="1" t="s">
        <v>30</v>
      </c>
      <c r="K86" s="1" t="s">
        <v>1208</v>
      </c>
      <c r="L86" s="1" t="s">
        <v>1208</v>
      </c>
      <c r="M86" s="1" t="s">
        <v>678</v>
      </c>
      <c r="N86" s="1" t="s">
        <v>678</v>
      </c>
      <c r="O86" s="1" t="s">
        <v>679</v>
      </c>
      <c r="P86" s="1" t="s">
        <v>680</v>
      </c>
      <c r="Q86" s="1" t="s">
        <v>681</v>
      </c>
      <c r="R86" s="1" t="s">
        <v>1209</v>
      </c>
      <c r="S86" s="1" t="s">
        <v>683</v>
      </c>
      <c r="T86" s="1" t="s">
        <v>684</v>
      </c>
      <c r="U86" s="1" t="s">
        <v>685</v>
      </c>
      <c r="V86" s="1" t="s">
        <v>812</v>
      </c>
    </row>
    <row r="87" s="1" customFormat="1" spans="1:22">
      <c r="A87" s="3">
        <v>999222521969422</v>
      </c>
      <c r="B87" s="1" t="s">
        <v>1210</v>
      </c>
      <c r="C87" s="1" t="s">
        <v>1211</v>
      </c>
      <c r="D87" s="1" t="s">
        <v>1212</v>
      </c>
      <c r="E87" s="1" t="s">
        <v>1213</v>
      </c>
      <c r="F87" s="1" t="s">
        <v>989</v>
      </c>
      <c r="G87" s="1" t="s">
        <v>674</v>
      </c>
      <c r="H87" s="1" t="s">
        <v>675</v>
      </c>
      <c r="I87" s="1" t="s">
        <v>1214</v>
      </c>
      <c r="J87" s="1" t="s">
        <v>30</v>
      </c>
      <c r="K87" s="1" t="s">
        <v>1215</v>
      </c>
      <c r="L87" s="1" t="s">
        <v>1216</v>
      </c>
      <c r="M87" s="1" t="s">
        <v>1217</v>
      </c>
      <c r="N87" s="1" t="s">
        <v>1218</v>
      </c>
      <c r="O87" s="1" t="s">
        <v>679</v>
      </c>
      <c r="P87" s="1" t="s">
        <v>680</v>
      </c>
      <c r="Q87" s="1" t="s">
        <v>681</v>
      </c>
      <c r="R87" s="1" t="s">
        <v>1219</v>
      </c>
      <c r="S87" s="1" t="s">
        <v>683</v>
      </c>
      <c r="T87" s="1" t="s">
        <v>684</v>
      </c>
      <c r="U87" s="1" t="s">
        <v>685</v>
      </c>
      <c r="V87" s="1" t="s">
        <v>763</v>
      </c>
    </row>
    <row r="88" s="1" customFormat="1" spans="1:22">
      <c r="A88" s="3">
        <v>999222515324931</v>
      </c>
      <c r="B88" s="1" t="s">
        <v>1210</v>
      </c>
      <c r="C88" s="1" t="s">
        <v>1220</v>
      </c>
      <c r="D88" s="1" t="s">
        <v>1221</v>
      </c>
      <c r="E88" s="1" t="s">
        <v>1222</v>
      </c>
      <c r="F88" s="1" t="s">
        <v>670</v>
      </c>
      <c r="G88" s="1" t="s">
        <v>674</v>
      </c>
      <c r="H88" s="1" t="s">
        <v>675</v>
      </c>
      <c r="I88" s="1" t="s">
        <v>1223</v>
      </c>
      <c r="J88" s="1" t="s">
        <v>30</v>
      </c>
      <c r="K88" s="1" t="s">
        <v>1224</v>
      </c>
      <c r="L88" s="1" t="s">
        <v>1224</v>
      </c>
      <c r="M88" s="1" t="s">
        <v>678</v>
      </c>
      <c r="N88" s="1" t="s">
        <v>678</v>
      </c>
      <c r="O88" s="1" t="s">
        <v>679</v>
      </c>
      <c r="P88" s="1" t="s">
        <v>680</v>
      </c>
      <c r="Q88" s="1" t="s">
        <v>681</v>
      </c>
      <c r="R88" s="1" t="s">
        <v>1225</v>
      </c>
      <c r="S88" s="1" t="s">
        <v>683</v>
      </c>
      <c r="T88" s="1" t="s">
        <v>684</v>
      </c>
      <c r="U88" s="1" t="s">
        <v>685</v>
      </c>
      <c r="V88" s="1" t="s">
        <v>700</v>
      </c>
    </row>
    <row r="89" s="1" customFormat="1" spans="1:22">
      <c r="A89" s="3">
        <v>999222498505834</v>
      </c>
      <c r="B89" s="1" t="s">
        <v>1226</v>
      </c>
      <c r="C89" s="1" t="s">
        <v>1227</v>
      </c>
      <c r="D89" s="1" t="s">
        <v>1138</v>
      </c>
      <c r="E89" s="1" t="s">
        <v>1228</v>
      </c>
      <c r="F89" s="1" t="s">
        <v>826</v>
      </c>
      <c r="G89" s="1" t="s">
        <v>674</v>
      </c>
      <c r="H89" s="1" t="s">
        <v>675</v>
      </c>
      <c r="I89" s="1" t="s">
        <v>1229</v>
      </c>
      <c r="J89" s="1" t="s">
        <v>30</v>
      </c>
      <c r="K89" s="1" t="s">
        <v>1230</v>
      </c>
      <c r="L89" s="1" t="s">
        <v>1230</v>
      </c>
      <c r="M89" s="1" t="s">
        <v>678</v>
      </c>
      <c r="N89" s="1" t="s">
        <v>678</v>
      </c>
      <c r="O89" s="1" t="s">
        <v>679</v>
      </c>
      <c r="P89" s="1" t="s">
        <v>680</v>
      </c>
      <c r="Q89" s="1" t="s">
        <v>681</v>
      </c>
      <c r="R89" s="1" t="s">
        <v>1231</v>
      </c>
      <c r="S89" s="1" t="s">
        <v>683</v>
      </c>
      <c r="T89" s="1" t="s">
        <v>684</v>
      </c>
      <c r="U89" s="1" t="s">
        <v>685</v>
      </c>
      <c r="V89" s="1" t="s">
        <v>726</v>
      </c>
    </row>
    <row r="90" s="1" customFormat="1" spans="1:22">
      <c r="A90" s="3">
        <v>999222494989047</v>
      </c>
      <c r="B90" s="1" t="s">
        <v>1226</v>
      </c>
      <c r="C90" s="1" t="s">
        <v>1232</v>
      </c>
      <c r="D90" s="1" t="s">
        <v>1233</v>
      </c>
      <c r="E90" s="1" t="s">
        <v>1234</v>
      </c>
      <c r="F90" s="1" t="s">
        <v>670</v>
      </c>
      <c r="G90" s="1" t="s">
        <v>674</v>
      </c>
      <c r="H90" s="1" t="s">
        <v>675</v>
      </c>
      <c r="I90" s="1" t="s">
        <v>1235</v>
      </c>
      <c r="J90" s="1" t="s">
        <v>30</v>
      </c>
      <c r="K90" s="1" t="s">
        <v>1236</v>
      </c>
      <c r="L90" s="1" t="s">
        <v>1236</v>
      </c>
      <c r="M90" s="1" t="s">
        <v>678</v>
      </c>
      <c r="N90" s="1" t="s">
        <v>678</v>
      </c>
      <c r="O90" s="1" t="s">
        <v>679</v>
      </c>
      <c r="P90" s="1" t="s">
        <v>680</v>
      </c>
      <c r="Q90" s="1" t="s">
        <v>681</v>
      </c>
      <c r="R90" s="1" t="s">
        <v>1237</v>
      </c>
      <c r="S90" s="1" t="s">
        <v>683</v>
      </c>
      <c r="T90" s="1" t="s">
        <v>684</v>
      </c>
      <c r="U90" s="1" t="s">
        <v>685</v>
      </c>
      <c r="V90" s="1" t="s">
        <v>1238</v>
      </c>
    </row>
    <row r="91" s="1" customFormat="1" spans="1:22">
      <c r="A91" s="3">
        <v>999222474731324</v>
      </c>
      <c r="B91" s="1" t="s">
        <v>1239</v>
      </c>
      <c r="C91" s="1" t="s">
        <v>1240</v>
      </c>
      <c r="D91" s="1" t="s">
        <v>1241</v>
      </c>
      <c r="E91" s="1" t="s">
        <v>1242</v>
      </c>
      <c r="F91" s="1" t="s">
        <v>670</v>
      </c>
      <c r="G91" s="1" t="s">
        <v>674</v>
      </c>
      <c r="H91" s="1" t="s">
        <v>675</v>
      </c>
      <c r="I91" s="1" t="s">
        <v>1243</v>
      </c>
      <c r="J91" s="1" t="s">
        <v>30</v>
      </c>
      <c r="K91" s="1" t="s">
        <v>1244</v>
      </c>
      <c r="L91" s="1" t="s">
        <v>1244</v>
      </c>
      <c r="M91" s="1" t="s">
        <v>678</v>
      </c>
      <c r="N91" s="1" t="s">
        <v>678</v>
      </c>
      <c r="O91" s="1" t="s">
        <v>679</v>
      </c>
      <c r="P91" s="1" t="s">
        <v>680</v>
      </c>
      <c r="Q91" s="1" t="s">
        <v>681</v>
      </c>
      <c r="R91" s="1" t="s">
        <v>1245</v>
      </c>
      <c r="S91" s="1" t="s">
        <v>683</v>
      </c>
      <c r="T91" s="1" t="s">
        <v>684</v>
      </c>
      <c r="U91" s="1" t="s">
        <v>685</v>
      </c>
      <c r="V91" s="1" t="s">
        <v>871</v>
      </c>
    </row>
    <row r="92" s="1" customFormat="1" spans="1:22">
      <c r="A92" s="3">
        <v>999222474521660</v>
      </c>
      <c r="B92" s="1" t="s">
        <v>1239</v>
      </c>
      <c r="C92" s="1" t="s">
        <v>1246</v>
      </c>
      <c r="D92" s="1" t="s">
        <v>1247</v>
      </c>
      <c r="E92" s="1" t="s">
        <v>1248</v>
      </c>
      <c r="F92" s="1" t="s">
        <v>989</v>
      </c>
      <c r="G92" s="1" t="s">
        <v>674</v>
      </c>
      <c r="H92" s="1" t="s">
        <v>675</v>
      </c>
      <c r="I92" s="1" t="s">
        <v>1249</v>
      </c>
      <c r="J92" s="1" t="s">
        <v>30</v>
      </c>
      <c r="K92" s="1" t="s">
        <v>1250</v>
      </c>
      <c r="L92" s="1" t="s">
        <v>1250</v>
      </c>
      <c r="M92" s="1" t="s">
        <v>678</v>
      </c>
      <c r="N92" s="1" t="s">
        <v>678</v>
      </c>
      <c r="O92" s="1" t="s">
        <v>679</v>
      </c>
      <c r="P92" s="1" t="s">
        <v>680</v>
      </c>
      <c r="Q92" s="1" t="s">
        <v>681</v>
      </c>
      <c r="R92" s="1" t="s">
        <v>1251</v>
      </c>
      <c r="S92" s="1" t="s">
        <v>683</v>
      </c>
      <c r="T92" s="1" t="s">
        <v>684</v>
      </c>
      <c r="U92" s="1" t="s">
        <v>685</v>
      </c>
      <c r="V92" s="1" t="s">
        <v>693</v>
      </c>
    </row>
    <row r="93" s="1" customFormat="1" spans="1:22">
      <c r="A93" s="3">
        <v>999222473926935</v>
      </c>
      <c r="B93" s="1" t="s">
        <v>1239</v>
      </c>
      <c r="C93" s="1" t="s">
        <v>1252</v>
      </c>
      <c r="D93" s="1" t="s">
        <v>1253</v>
      </c>
      <c r="E93" s="1" t="s">
        <v>1254</v>
      </c>
      <c r="F93" s="1" t="s">
        <v>826</v>
      </c>
      <c r="G93" s="1" t="s">
        <v>674</v>
      </c>
      <c r="H93" s="1" t="s">
        <v>675</v>
      </c>
      <c r="I93" s="1" t="s">
        <v>1255</v>
      </c>
      <c r="J93" s="1" t="s">
        <v>30</v>
      </c>
      <c r="K93" s="1" t="s">
        <v>1256</v>
      </c>
      <c r="L93" s="1" t="s">
        <v>1256</v>
      </c>
      <c r="M93" s="1" t="s">
        <v>678</v>
      </c>
      <c r="N93" s="1" t="s">
        <v>678</v>
      </c>
      <c r="O93" s="1" t="s">
        <v>679</v>
      </c>
      <c r="P93" s="1" t="s">
        <v>680</v>
      </c>
      <c r="Q93" s="1" t="s">
        <v>681</v>
      </c>
      <c r="R93" s="1" t="s">
        <v>1257</v>
      </c>
      <c r="S93" s="1" t="s">
        <v>683</v>
      </c>
      <c r="T93" s="1" t="s">
        <v>684</v>
      </c>
      <c r="U93" s="1" t="s">
        <v>685</v>
      </c>
      <c r="V93" s="1" t="s">
        <v>1238</v>
      </c>
    </row>
    <row r="94" s="1" customFormat="1" spans="1:22">
      <c r="A94" s="3">
        <v>999222458147515</v>
      </c>
      <c r="B94" s="1" t="s">
        <v>1258</v>
      </c>
      <c r="C94" s="1" t="s">
        <v>1259</v>
      </c>
      <c r="D94" s="1" t="s">
        <v>1260</v>
      </c>
      <c r="E94" s="1" t="s">
        <v>1261</v>
      </c>
      <c r="F94" s="1" t="s">
        <v>670</v>
      </c>
      <c r="G94" s="1" t="s">
        <v>674</v>
      </c>
      <c r="H94" s="1" t="s">
        <v>675</v>
      </c>
      <c r="I94" s="1" t="s">
        <v>1262</v>
      </c>
      <c r="J94" s="1" t="s">
        <v>30</v>
      </c>
      <c r="K94" s="1" t="s">
        <v>1263</v>
      </c>
      <c r="L94" s="1" t="s">
        <v>1263</v>
      </c>
      <c r="M94" s="1" t="s">
        <v>678</v>
      </c>
      <c r="N94" s="1" t="s">
        <v>678</v>
      </c>
      <c r="O94" s="1" t="s">
        <v>679</v>
      </c>
      <c r="P94" s="1" t="s">
        <v>680</v>
      </c>
      <c r="Q94" s="1" t="s">
        <v>681</v>
      </c>
      <c r="R94" s="1" t="s">
        <v>1264</v>
      </c>
      <c r="S94" s="1" t="s">
        <v>683</v>
      </c>
      <c r="T94" s="1" t="s">
        <v>684</v>
      </c>
      <c r="U94" s="1" t="s">
        <v>685</v>
      </c>
      <c r="V94" s="1" t="s">
        <v>686</v>
      </c>
    </row>
    <row r="95" s="1" customFormat="1" spans="1:22">
      <c r="A95" s="3">
        <v>999222444116654</v>
      </c>
      <c r="B95" s="1" t="s">
        <v>1265</v>
      </c>
      <c r="C95" s="1" t="s">
        <v>1266</v>
      </c>
      <c r="D95" s="1" t="s">
        <v>1267</v>
      </c>
      <c r="E95" s="1" t="s">
        <v>1268</v>
      </c>
      <c r="F95" s="1" t="s">
        <v>904</v>
      </c>
      <c r="G95" s="1" t="s">
        <v>674</v>
      </c>
      <c r="H95" s="1" t="s">
        <v>675</v>
      </c>
      <c r="I95" s="1" t="s">
        <v>1269</v>
      </c>
      <c r="J95" s="1" t="s">
        <v>30</v>
      </c>
      <c r="K95" s="1" t="s">
        <v>1270</v>
      </c>
      <c r="L95" s="1" t="s">
        <v>1270</v>
      </c>
      <c r="M95" s="1" t="s">
        <v>678</v>
      </c>
      <c r="N95" s="1" t="s">
        <v>678</v>
      </c>
      <c r="O95" s="1" t="s">
        <v>679</v>
      </c>
      <c r="P95" s="1" t="s">
        <v>680</v>
      </c>
      <c r="Q95" s="1" t="s">
        <v>681</v>
      </c>
      <c r="R95" s="1" t="s">
        <v>1271</v>
      </c>
      <c r="S95" s="1" t="s">
        <v>683</v>
      </c>
      <c r="T95" s="1" t="s">
        <v>684</v>
      </c>
      <c r="U95" s="1" t="s">
        <v>685</v>
      </c>
      <c r="V95" s="1" t="s">
        <v>750</v>
      </c>
    </row>
    <row r="96" s="1" customFormat="1" spans="1:22">
      <c r="A96" s="3">
        <v>999222411439066</v>
      </c>
      <c r="B96" s="1" t="s">
        <v>1272</v>
      </c>
      <c r="C96" s="1" t="s">
        <v>1273</v>
      </c>
      <c r="D96" s="1" t="s">
        <v>1274</v>
      </c>
      <c r="E96" s="1" t="s">
        <v>1275</v>
      </c>
      <c r="F96" s="1" t="s">
        <v>670</v>
      </c>
      <c r="G96" s="1" t="s">
        <v>674</v>
      </c>
      <c r="H96" s="1" t="s">
        <v>675</v>
      </c>
      <c r="I96" s="1" t="s">
        <v>1276</v>
      </c>
      <c r="J96" s="1" t="s">
        <v>30</v>
      </c>
      <c r="K96" s="1" t="s">
        <v>1277</v>
      </c>
      <c r="L96" s="1" t="s">
        <v>1277</v>
      </c>
      <c r="M96" s="1" t="s">
        <v>678</v>
      </c>
      <c r="N96" s="1" t="s">
        <v>678</v>
      </c>
      <c r="O96" s="1" t="s">
        <v>679</v>
      </c>
      <c r="P96" s="1" t="s">
        <v>680</v>
      </c>
      <c r="Q96" s="1" t="s">
        <v>681</v>
      </c>
      <c r="R96" s="1" t="s">
        <v>1278</v>
      </c>
      <c r="S96" s="1" t="s">
        <v>683</v>
      </c>
      <c r="T96" s="1" t="s">
        <v>684</v>
      </c>
      <c r="U96" s="1" t="s">
        <v>685</v>
      </c>
      <c r="V96" s="1" t="s">
        <v>686</v>
      </c>
    </row>
    <row r="97" s="1" customFormat="1" spans="1:22">
      <c r="A97" s="3">
        <v>999222403522043</v>
      </c>
      <c r="B97" s="1" t="s">
        <v>1272</v>
      </c>
      <c r="C97" s="1" t="s">
        <v>1279</v>
      </c>
      <c r="D97" s="1" t="s">
        <v>1280</v>
      </c>
      <c r="E97" s="1" t="s">
        <v>1281</v>
      </c>
      <c r="F97" s="1" t="s">
        <v>670</v>
      </c>
      <c r="G97" s="1" t="s">
        <v>674</v>
      </c>
      <c r="H97" s="1" t="s">
        <v>675</v>
      </c>
      <c r="I97" s="1" t="s">
        <v>1282</v>
      </c>
      <c r="J97" s="1" t="s">
        <v>30</v>
      </c>
      <c r="K97" s="1" t="s">
        <v>1283</v>
      </c>
      <c r="L97" s="1" t="s">
        <v>1283</v>
      </c>
      <c r="M97" s="1" t="s">
        <v>678</v>
      </c>
      <c r="N97" s="1" t="s">
        <v>678</v>
      </c>
      <c r="O97" s="1" t="s">
        <v>679</v>
      </c>
      <c r="P97" s="1" t="s">
        <v>680</v>
      </c>
      <c r="Q97" s="1" t="s">
        <v>681</v>
      </c>
      <c r="R97" s="1" t="s">
        <v>1284</v>
      </c>
      <c r="S97" s="1" t="s">
        <v>683</v>
      </c>
      <c r="T97" s="1" t="s">
        <v>684</v>
      </c>
      <c r="U97" s="1" t="s">
        <v>685</v>
      </c>
      <c r="V97" s="1" t="s">
        <v>1170</v>
      </c>
    </row>
    <row r="98" s="1" customFormat="1" spans="1:22">
      <c r="A98" s="3">
        <v>999222403128408</v>
      </c>
      <c r="B98" s="1" t="s">
        <v>1272</v>
      </c>
      <c r="C98" s="1" t="s">
        <v>1285</v>
      </c>
      <c r="D98" s="1" t="s">
        <v>1286</v>
      </c>
      <c r="E98" s="1" t="s">
        <v>1287</v>
      </c>
      <c r="F98" s="1" t="s">
        <v>1047</v>
      </c>
      <c r="G98" s="1" t="s">
        <v>674</v>
      </c>
      <c r="H98" s="1" t="s">
        <v>675</v>
      </c>
      <c r="I98" s="1" t="s">
        <v>1288</v>
      </c>
      <c r="J98" s="1" t="s">
        <v>30</v>
      </c>
      <c r="K98" s="1" t="s">
        <v>1289</v>
      </c>
      <c r="L98" s="1" t="s">
        <v>1289</v>
      </c>
      <c r="M98" s="1" t="s">
        <v>678</v>
      </c>
      <c r="N98" s="1" t="s">
        <v>678</v>
      </c>
      <c r="O98" s="1" t="s">
        <v>679</v>
      </c>
      <c r="P98" s="1" t="s">
        <v>680</v>
      </c>
      <c r="Q98" s="1" t="s">
        <v>681</v>
      </c>
      <c r="R98" s="1" t="s">
        <v>1290</v>
      </c>
      <c r="S98" s="1" t="s">
        <v>683</v>
      </c>
      <c r="T98" s="1" t="s">
        <v>684</v>
      </c>
      <c r="U98" s="1" t="s">
        <v>685</v>
      </c>
      <c r="V98" s="1" t="s">
        <v>763</v>
      </c>
    </row>
    <row r="99" s="1" customFormat="1" spans="1:22">
      <c r="A99" s="3">
        <v>999222360148443</v>
      </c>
      <c r="B99" s="1" t="s">
        <v>1291</v>
      </c>
      <c r="C99" s="1" t="s">
        <v>1292</v>
      </c>
      <c r="D99" s="1" t="s">
        <v>1293</v>
      </c>
      <c r="E99" s="1" t="s">
        <v>1294</v>
      </c>
      <c r="F99" s="1" t="s">
        <v>904</v>
      </c>
      <c r="G99" s="1" t="s">
        <v>674</v>
      </c>
      <c r="H99" s="1" t="s">
        <v>675</v>
      </c>
      <c r="I99" s="1" t="s">
        <v>1295</v>
      </c>
      <c r="J99" s="1" t="s">
        <v>30</v>
      </c>
      <c r="K99" s="1" t="s">
        <v>1296</v>
      </c>
      <c r="L99" s="1" t="s">
        <v>1296</v>
      </c>
      <c r="M99" s="1" t="s">
        <v>678</v>
      </c>
      <c r="N99" s="1" t="s">
        <v>678</v>
      </c>
      <c r="O99" s="1" t="s">
        <v>679</v>
      </c>
      <c r="P99" s="1" t="s">
        <v>680</v>
      </c>
      <c r="Q99" s="1" t="s">
        <v>681</v>
      </c>
      <c r="R99" s="1" t="s">
        <v>1297</v>
      </c>
      <c r="S99" s="1" t="s">
        <v>683</v>
      </c>
      <c r="T99" s="1" t="s">
        <v>684</v>
      </c>
      <c r="U99" s="1" t="s">
        <v>884</v>
      </c>
      <c r="V99" s="1" t="s">
        <v>686</v>
      </c>
    </row>
    <row r="100" s="1" customFormat="1" spans="1:22">
      <c r="A100" s="3">
        <v>999222349752834</v>
      </c>
      <c r="B100" s="1" t="s">
        <v>1298</v>
      </c>
      <c r="C100" s="1" t="s">
        <v>1299</v>
      </c>
      <c r="D100" s="1" t="s">
        <v>1300</v>
      </c>
      <c r="E100" s="1" t="s">
        <v>1301</v>
      </c>
      <c r="F100" s="1" t="s">
        <v>826</v>
      </c>
      <c r="G100" s="1" t="s">
        <v>674</v>
      </c>
      <c r="H100" s="1" t="s">
        <v>675</v>
      </c>
      <c r="I100" s="1" t="s">
        <v>1302</v>
      </c>
      <c r="J100" s="1" t="s">
        <v>30</v>
      </c>
      <c r="K100" s="1" t="s">
        <v>1303</v>
      </c>
      <c r="L100" s="1" t="s">
        <v>1303</v>
      </c>
      <c r="M100" s="1" t="s">
        <v>678</v>
      </c>
      <c r="N100" s="1" t="s">
        <v>678</v>
      </c>
      <c r="O100" s="1" t="s">
        <v>679</v>
      </c>
      <c r="P100" s="1" t="s">
        <v>680</v>
      </c>
      <c r="Q100" s="1" t="s">
        <v>681</v>
      </c>
      <c r="R100" s="1" t="s">
        <v>1304</v>
      </c>
      <c r="S100" s="1" t="s">
        <v>683</v>
      </c>
      <c r="T100" s="1" t="s">
        <v>684</v>
      </c>
      <c r="U100" s="1" t="s">
        <v>685</v>
      </c>
      <c r="V100" s="1" t="s">
        <v>726</v>
      </c>
    </row>
    <row r="101" s="1" customFormat="1" spans="1:22">
      <c r="A101" s="3">
        <v>999222300789352</v>
      </c>
      <c r="B101" s="1" t="s">
        <v>1305</v>
      </c>
      <c r="C101" s="1" t="s">
        <v>1306</v>
      </c>
      <c r="D101" s="1" t="s">
        <v>1307</v>
      </c>
      <c r="E101" s="1" t="s">
        <v>1308</v>
      </c>
      <c r="F101" s="1" t="s">
        <v>670</v>
      </c>
      <c r="G101" s="1" t="s">
        <v>674</v>
      </c>
      <c r="H101" s="1" t="s">
        <v>675</v>
      </c>
      <c r="I101" s="1" t="s">
        <v>1309</v>
      </c>
      <c r="J101" s="1" t="s">
        <v>30</v>
      </c>
      <c r="K101" s="1" t="s">
        <v>1310</v>
      </c>
      <c r="L101" s="1" t="s">
        <v>1310</v>
      </c>
      <c r="M101" s="1" t="s">
        <v>678</v>
      </c>
      <c r="N101" s="1" t="s">
        <v>678</v>
      </c>
      <c r="O101" s="1" t="s">
        <v>679</v>
      </c>
      <c r="P101" s="1" t="s">
        <v>680</v>
      </c>
      <c r="Q101" s="1" t="s">
        <v>681</v>
      </c>
      <c r="R101" s="1" t="s">
        <v>1311</v>
      </c>
      <c r="S101" s="1" t="s">
        <v>683</v>
      </c>
      <c r="T101" s="1" t="s">
        <v>684</v>
      </c>
      <c r="U101" s="1" t="s">
        <v>685</v>
      </c>
      <c r="V101" s="1" t="s">
        <v>1195</v>
      </c>
    </row>
    <row r="102" s="1" customFormat="1" spans="1:22">
      <c r="A102" s="3">
        <v>999222261317369</v>
      </c>
      <c r="B102" s="1" t="s">
        <v>1312</v>
      </c>
      <c r="C102" s="1" t="s">
        <v>1313</v>
      </c>
      <c r="D102" s="1" t="s">
        <v>1314</v>
      </c>
      <c r="E102" s="1" t="s">
        <v>1315</v>
      </c>
      <c r="F102" s="1" t="s">
        <v>826</v>
      </c>
      <c r="G102" s="1" t="s">
        <v>674</v>
      </c>
      <c r="H102" s="1" t="s">
        <v>675</v>
      </c>
      <c r="I102" s="1" t="s">
        <v>1316</v>
      </c>
      <c r="J102" s="1" t="s">
        <v>30</v>
      </c>
      <c r="K102" s="1" t="s">
        <v>691</v>
      </c>
      <c r="L102" s="1" t="s">
        <v>691</v>
      </c>
      <c r="M102" s="1" t="s">
        <v>678</v>
      </c>
      <c r="N102" s="1" t="s">
        <v>678</v>
      </c>
      <c r="O102" s="1" t="s">
        <v>679</v>
      </c>
      <c r="P102" s="1" t="s">
        <v>680</v>
      </c>
      <c r="Q102" s="1" t="s">
        <v>681</v>
      </c>
      <c r="R102" s="1" t="s">
        <v>1317</v>
      </c>
      <c r="S102" s="1" t="s">
        <v>683</v>
      </c>
      <c r="T102" s="1" t="s">
        <v>684</v>
      </c>
      <c r="U102" s="1" t="s">
        <v>884</v>
      </c>
      <c r="V102" s="1" t="s">
        <v>686</v>
      </c>
    </row>
    <row r="103" s="1" customFormat="1" spans="1:22">
      <c r="A103" s="3">
        <v>999222208485677</v>
      </c>
      <c r="B103" s="1" t="s">
        <v>1318</v>
      </c>
      <c r="C103" s="1" t="s">
        <v>1319</v>
      </c>
      <c r="D103" s="1" t="s">
        <v>1320</v>
      </c>
      <c r="E103" s="1" t="s">
        <v>1321</v>
      </c>
      <c r="F103" s="1" t="s">
        <v>1083</v>
      </c>
      <c r="G103" s="1" t="s">
        <v>674</v>
      </c>
      <c r="H103" s="1" t="s">
        <v>675</v>
      </c>
      <c r="I103" s="1" t="s">
        <v>1322</v>
      </c>
      <c r="J103" s="1" t="s">
        <v>30</v>
      </c>
      <c r="K103" s="1" t="s">
        <v>1323</v>
      </c>
      <c r="L103" s="1" t="s">
        <v>1323</v>
      </c>
      <c r="M103" s="1" t="s">
        <v>678</v>
      </c>
      <c r="N103" s="1" t="s">
        <v>678</v>
      </c>
      <c r="O103" s="1" t="s">
        <v>679</v>
      </c>
      <c r="P103" s="1" t="s">
        <v>680</v>
      </c>
      <c r="Q103" s="1" t="s">
        <v>681</v>
      </c>
      <c r="R103" s="1" t="s">
        <v>1324</v>
      </c>
      <c r="S103" s="1" t="s">
        <v>683</v>
      </c>
      <c r="T103" s="1" t="s">
        <v>684</v>
      </c>
      <c r="U103" s="1" t="s">
        <v>685</v>
      </c>
      <c r="V103" s="1" t="s">
        <v>1325</v>
      </c>
    </row>
    <row r="104" s="1" customFormat="1" spans="1:22">
      <c r="A104" s="3">
        <v>999222124926763</v>
      </c>
      <c r="B104" s="1" t="s">
        <v>1326</v>
      </c>
      <c r="C104" s="1" t="s">
        <v>1327</v>
      </c>
      <c r="D104" s="1" t="s">
        <v>1314</v>
      </c>
      <c r="E104" s="1" t="s">
        <v>1328</v>
      </c>
      <c r="F104" s="1" t="s">
        <v>1163</v>
      </c>
      <c r="G104" s="1" t="s">
        <v>674</v>
      </c>
      <c r="H104" s="1" t="s">
        <v>675</v>
      </c>
      <c r="I104" s="1" t="s">
        <v>1329</v>
      </c>
      <c r="J104" s="1" t="s">
        <v>30</v>
      </c>
      <c r="K104" s="1" t="s">
        <v>1330</v>
      </c>
      <c r="L104" s="1" t="s">
        <v>1330</v>
      </c>
      <c r="M104" s="1" t="s">
        <v>678</v>
      </c>
      <c r="N104" s="1" t="s">
        <v>678</v>
      </c>
      <c r="O104" s="1" t="s">
        <v>679</v>
      </c>
      <c r="P104" s="1" t="s">
        <v>680</v>
      </c>
      <c r="Q104" s="1" t="s">
        <v>681</v>
      </c>
      <c r="R104" s="1" t="s">
        <v>1331</v>
      </c>
      <c r="S104" s="1" t="s">
        <v>683</v>
      </c>
      <c r="T104" s="1" t="s">
        <v>684</v>
      </c>
      <c r="U104" s="1" t="s">
        <v>884</v>
      </c>
      <c r="V104" s="1" t="s">
        <v>686</v>
      </c>
    </row>
    <row r="105" s="1" customFormat="1" spans="1:22">
      <c r="A105" s="3">
        <v>999222022738160</v>
      </c>
      <c r="B105" s="1" t="s">
        <v>1332</v>
      </c>
      <c r="C105" s="1" t="s">
        <v>1333</v>
      </c>
      <c r="D105" s="1" t="s">
        <v>1334</v>
      </c>
      <c r="E105" s="1" t="s">
        <v>1335</v>
      </c>
      <c r="F105" s="1" t="s">
        <v>989</v>
      </c>
      <c r="G105" s="1" t="s">
        <v>674</v>
      </c>
      <c r="H105" s="1" t="s">
        <v>675</v>
      </c>
      <c r="I105" s="1" t="s">
        <v>1336</v>
      </c>
      <c r="J105" s="1" t="s">
        <v>30</v>
      </c>
      <c r="K105" s="1" t="s">
        <v>1337</v>
      </c>
      <c r="L105" s="1" t="s">
        <v>1337</v>
      </c>
      <c r="M105" s="1" t="s">
        <v>678</v>
      </c>
      <c r="N105" s="1" t="s">
        <v>678</v>
      </c>
      <c r="O105" s="1" t="s">
        <v>679</v>
      </c>
      <c r="P105" s="1" t="s">
        <v>680</v>
      </c>
      <c r="Q105" s="1" t="s">
        <v>681</v>
      </c>
      <c r="R105" s="1" t="s">
        <v>1338</v>
      </c>
      <c r="S105" s="1" t="s">
        <v>683</v>
      </c>
      <c r="T105" s="1" t="s">
        <v>684</v>
      </c>
      <c r="U105" s="1" t="s">
        <v>884</v>
      </c>
      <c r="V105" s="1" t="s">
        <v>686</v>
      </c>
    </row>
    <row r="106" s="1" customFormat="1" spans="1:22">
      <c r="A106" s="3">
        <v>21886884891</v>
      </c>
      <c r="B106" s="1" t="s">
        <v>1339</v>
      </c>
      <c r="C106" s="1" t="s">
        <v>1340</v>
      </c>
      <c r="D106" s="1" t="s">
        <v>1341</v>
      </c>
      <c r="E106" s="1" t="s">
        <v>1342</v>
      </c>
      <c r="F106" s="1" t="s">
        <v>670</v>
      </c>
      <c r="G106" s="1" t="s">
        <v>674</v>
      </c>
      <c r="H106" s="1" t="s">
        <v>675</v>
      </c>
      <c r="I106" s="1" t="s">
        <v>1343</v>
      </c>
      <c r="J106" s="1" t="s">
        <v>30</v>
      </c>
      <c r="K106" s="1" t="s">
        <v>1344</v>
      </c>
      <c r="L106" s="1" t="s">
        <v>1344</v>
      </c>
      <c r="M106" s="1" t="s">
        <v>678</v>
      </c>
      <c r="N106" s="1" t="s">
        <v>678</v>
      </c>
      <c r="O106" s="1" t="s">
        <v>679</v>
      </c>
      <c r="P106" s="1" t="s">
        <v>680</v>
      </c>
      <c r="Q106" s="1" t="s">
        <v>681</v>
      </c>
      <c r="R106" s="1" t="s">
        <v>1345</v>
      </c>
      <c r="S106" s="1" t="s">
        <v>683</v>
      </c>
      <c r="T106" s="1" t="s">
        <v>684</v>
      </c>
      <c r="U106" s="1" t="s">
        <v>685</v>
      </c>
      <c r="V106" s="1" t="s">
        <v>686</v>
      </c>
    </row>
    <row r="107" s="1" customFormat="1" spans="1:22">
      <c r="A107" s="3">
        <v>999221846848800</v>
      </c>
      <c r="B107" s="1" t="s">
        <v>1346</v>
      </c>
      <c r="C107" s="1" t="s">
        <v>1347</v>
      </c>
      <c r="D107" s="1" t="s">
        <v>1348</v>
      </c>
      <c r="E107" s="1" t="s">
        <v>1349</v>
      </c>
      <c r="F107" s="1" t="s">
        <v>670</v>
      </c>
      <c r="G107" s="1" t="s">
        <v>674</v>
      </c>
      <c r="H107" s="1" t="s">
        <v>675</v>
      </c>
      <c r="I107" s="1" t="s">
        <v>1350</v>
      </c>
      <c r="J107" s="1" t="s">
        <v>30</v>
      </c>
      <c r="K107" s="1" t="s">
        <v>1351</v>
      </c>
      <c r="L107" s="1" t="s">
        <v>1351</v>
      </c>
      <c r="M107" s="1" t="s">
        <v>678</v>
      </c>
      <c r="N107" s="1" t="s">
        <v>678</v>
      </c>
      <c r="O107" s="1" t="s">
        <v>679</v>
      </c>
      <c r="P107" s="1" t="s">
        <v>680</v>
      </c>
      <c r="Q107" s="1" t="s">
        <v>681</v>
      </c>
      <c r="R107" s="1" t="s">
        <v>1352</v>
      </c>
      <c r="S107" s="1" t="s">
        <v>683</v>
      </c>
      <c r="T107" s="1" t="s">
        <v>684</v>
      </c>
      <c r="U107" s="1" t="s">
        <v>685</v>
      </c>
      <c r="V107" s="1" t="s">
        <v>812</v>
      </c>
    </row>
    <row r="108" s="1" customFormat="1" spans="1:22">
      <c r="A108" s="3">
        <v>21844316263</v>
      </c>
      <c r="B108" s="1" t="s">
        <v>1353</v>
      </c>
      <c r="C108" s="1" t="s">
        <v>1354</v>
      </c>
      <c r="D108" s="1" t="s">
        <v>1355</v>
      </c>
      <c r="E108" s="1" t="s">
        <v>1356</v>
      </c>
      <c r="F108" s="1" t="s">
        <v>826</v>
      </c>
      <c r="G108" s="1" t="s">
        <v>674</v>
      </c>
      <c r="H108" s="1" t="s">
        <v>675</v>
      </c>
      <c r="I108" s="1" t="s">
        <v>1357</v>
      </c>
      <c r="J108" s="1" t="s">
        <v>30</v>
      </c>
      <c r="K108" s="1" t="s">
        <v>1358</v>
      </c>
      <c r="L108" s="1" t="s">
        <v>1358</v>
      </c>
      <c r="M108" s="1" t="s">
        <v>678</v>
      </c>
      <c r="N108" s="1" t="s">
        <v>678</v>
      </c>
      <c r="O108" s="1" t="s">
        <v>679</v>
      </c>
      <c r="P108" s="1" t="s">
        <v>680</v>
      </c>
      <c r="Q108" s="1" t="s">
        <v>681</v>
      </c>
      <c r="R108" s="1" t="s">
        <v>1359</v>
      </c>
      <c r="S108" s="1" t="s">
        <v>683</v>
      </c>
      <c r="T108" s="1" t="s">
        <v>684</v>
      </c>
      <c r="U108" s="1" t="s">
        <v>685</v>
      </c>
      <c r="V108" s="1" t="s">
        <v>1360</v>
      </c>
    </row>
    <row r="109" s="1" customFormat="1" spans="1:22">
      <c r="A109" s="3">
        <v>21822427989</v>
      </c>
      <c r="B109" s="1" t="s">
        <v>1361</v>
      </c>
      <c r="C109" s="1" t="s">
        <v>1362</v>
      </c>
      <c r="D109" s="1" t="s">
        <v>1363</v>
      </c>
      <c r="E109" s="1" t="s">
        <v>1364</v>
      </c>
      <c r="F109" s="1" t="s">
        <v>670</v>
      </c>
      <c r="G109" s="1" t="s">
        <v>674</v>
      </c>
      <c r="H109" s="1" t="s">
        <v>675</v>
      </c>
      <c r="I109" s="1" t="s">
        <v>1365</v>
      </c>
      <c r="J109" s="1" t="s">
        <v>30</v>
      </c>
      <c r="K109" s="1" t="s">
        <v>1366</v>
      </c>
      <c r="L109" s="1" t="s">
        <v>1366</v>
      </c>
      <c r="M109" s="1" t="s">
        <v>678</v>
      </c>
      <c r="N109" s="1" t="s">
        <v>678</v>
      </c>
      <c r="O109" s="1" t="s">
        <v>679</v>
      </c>
      <c r="P109" s="1" t="s">
        <v>680</v>
      </c>
      <c r="Q109" s="1" t="s">
        <v>681</v>
      </c>
      <c r="R109" s="1" t="s">
        <v>1367</v>
      </c>
      <c r="S109" s="1" t="s">
        <v>683</v>
      </c>
      <c r="T109" s="1" t="s">
        <v>684</v>
      </c>
      <c r="U109" s="1" t="s">
        <v>685</v>
      </c>
      <c r="V109" s="1" t="s">
        <v>1368</v>
      </c>
    </row>
    <row r="110" s="1" customFormat="1" spans="1:22">
      <c r="A110" s="3">
        <v>21803450278</v>
      </c>
      <c r="B110" s="1" t="s">
        <v>1369</v>
      </c>
      <c r="C110" s="1" t="s">
        <v>1370</v>
      </c>
      <c r="D110" s="1" t="s">
        <v>1371</v>
      </c>
      <c r="E110" s="1" t="s">
        <v>1372</v>
      </c>
      <c r="F110" s="1" t="s">
        <v>904</v>
      </c>
      <c r="G110" s="1" t="s">
        <v>674</v>
      </c>
      <c r="H110" s="1" t="s">
        <v>675</v>
      </c>
      <c r="I110" s="1" t="s">
        <v>1373</v>
      </c>
      <c r="J110" s="1" t="s">
        <v>30</v>
      </c>
      <c r="K110" s="1" t="s">
        <v>1374</v>
      </c>
      <c r="L110" s="1" t="s">
        <v>1374</v>
      </c>
      <c r="M110" s="1" t="s">
        <v>678</v>
      </c>
      <c r="N110" s="1" t="s">
        <v>678</v>
      </c>
      <c r="O110" s="1" t="s">
        <v>679</v>
      </c>
      <c r="P110" s="1" t="s">
        <v>680</v>
      </c>
      <c r="Q110" s="1" t="s">
        <v>681</v>
      </c>
      <c r="R110" s="1" t="s">
        <v>1375</v>
      </c>
      <c r="S110" s="1" t="s">
        <v>683</v>
      </c>
      <c r="T110" s="1" t="s">
        <v>684</v>
      </c>
      <c r="U110" s="1" t="s">
        <v>685</v>
      </c>
      <c r="V110" s="1" t="s">
        <v>693</v>
      </c>
    </row>
    <row r="111" s="1" customFormat="1" spans="1:22">
      <c r="A111" s="3">
        <v>21007680384</v>
      </c>
      <c r="B111" s="1" t="s">
        <v>1376</v>
      </c>
      <c r="C111" s="1" t="s">
        <v>1377</v>
      </c>
      <c r="D111" s="1" t="s">
        <v>1378</v>
      </c>
      <c r="E111" s="1" t="s">
        <v>1379</v>
      </c>
      <c r="F111" s="1" t="s">
        <v>826</v>
      </c>
      <c r="G111" s="1" t="s">
        <v>674</v>
      </c>
      <c r="H111" s="1" t="s">
        <v>675</v>
      </c>
      <c r="I111" s="1" t="s">
        <v>1380</v>
      </c>
      <c r="J111" s="1" t="s">
        <v>30</v>
      </c>
      <c r="K111" s="1" t="s">
        <v>1381</v>
      </c>
      <c r="L111" s="1" t="s">
        <v>1381</v>
      </c>
      <c r="M111" s="1" t="s">
        <v>678</v>
      </c>
      <c r="N111" s="1" t="s">
        <v>678</v>
      </c>
      <c r="O111" s="1" t="s">
        <v>679</v>
      </c>
      <c r="P111" s="1" t="s">
        <v>680</v>
      </c>
      <c r="Q111" s="1" t="s">
        <v>681</v>
      </c>
      <c r="R111" s="1" t="s">
        <v>1382</v>
      </c>
      <c r="S111" s="1" t="s">
        <v>683</v>
      </c>
      <c r="T111" s="1" t="s">
        <v>684</v>
      </c>
      <c r="U111" s="1" t="s">
        <v>884</v>
      </c>
      <c r="V111" s="1" t="s">
        <v>686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2023-02-24T01:57:58Z</dcterms:created>
  <dcterms:modified xsi:type="dcterms:W3CDTF">2023-02-24T02:45:02Z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C6579CB9DFCF4BBDA2850BAACF5A9FE2</vt:lpwstr>
  </property>
  <property fmtid="{D5CDD505-2E9C-101B-9397-08002B2CF9AE}" pid="3" name="KSOProductBuildVer">
    <vt:lpwstr>2052-11.1.0.13703</vt:lpwstr>
  </property>
</Properties>
</file>