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对账!$A$1:$X$49</definedName>
  </definedNames>
  <calcPr calcId="144525"/>
</workbook>
</file>

<file path=xl/sharedStrings.xml><?xml version="1.0" encoding="utf-8"?>
<sst xmlns="http://schemas.openxmlformats.org/spreadsheetml/2006/main" count="1645" uniqueCount="504">
  <si>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</si>
  <si>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</si>
  <si>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</si>
  <si>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</si>
  <si>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</si>
  <si>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</si>
  <si>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</si>
  <si>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</si>
  <si>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</si>
  <si>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</si>
  <si>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</si>
  <si>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</si>
  <si>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</si>
  <si>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</si>
  <si>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</si>
  <si>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</si>
  <si>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</si>
  <si>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</si>
  <si>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</si>
  <si>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</si>
  <si>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</si>
  <si>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</si>
  <si>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</si>
  <si>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</si>
  <si>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</si>
  <si>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999222402619070	</t>
  </si>
  <si>
    <t>Ctrip</t>
  </si>
  <si>
    <t>正常</t>
  </si>
  <si>
    <t>[厦门]汉庭优佳酒店(厦门中山路步行街店)(68600905)</t>
  </si>
  <si>
    <t>双床房&lt;至多8间&gt;&lt;2人入住&gt;</t>
  </si>
  <si>
    <t>CNY</t>
  </si>
  <si>
    <t>郑茹蓉</t>
  </si>
  <si>
    <t>CA13744230225CNY</t>
  </si>
  <si>
    <t>未提现</t>
  </si>
  <si>
    <t>携程开票</t>
  </si>
  <si>
    <t xml:space="preserve">2985988	</t>
  </si>
  <si>
    <t xml:space="preserve">R3610012107659114001	</t>
  </si>
  <si>
    <t xml:space="preserve">999222480572393	</t>
  </si>
  <si>
    <t>[高雄]富驿商旅-高雄中华路馆(FX INN Kaohsiung)(80941628)</t>
  </si>
  <si>
    <t>时尚双床房&lt;至多8间&gt;&lt;2人入住&gt;</t>
  </si>
  <si>
    <t>LU/WELLING</t>
  </si>
  <si>
    <t xml:space="preserve">2997617	</t>
  </si>
  <si>
    <t xml:space="preserve">	</t>
  </si>
  <si>
    <t xml:space="preserve">999222501044698	</t>
  </si>
  <si>
    <t>[长沙]汉庭酒店(长沙岳麓橘子洲店)(68601107)</t>
  </si>
  <si>
    <t>大床房&lt;至多8间&gt;&lt;2人入住&gt;</t>
  </si>
  <si>
    <t>刘浩博</t>
  </si>
  <si>
    <t xml:space="preserve">3000723	</t>
  </si>
  <si>
    <t xml:space="preserve">R4100062108143755001	</t>
  </si>
  <si>
    <t xml:space="preserve">999222521864952	</t>
  </si>
  <si>
    <t>[杭州]全季酒店(杭州武林广场文晖大厦店)(76439494)</t>
  </si>
  <si>
    <t>家庭房&lt;至多8间&gt;&lt;2人入住&gt;</t>
  </si>
  <si>
    <t>王丽娜</t>
  </si>
  <si>
    <t xml:space="preserve">3003136	</t>
  </si>
  <si>
    <t xml:space="preserve">R3100053108223488001	</t>
  </si>
  <si>
    <t>取消</t>
  </si>
  <si>
    <t xml:space="preserve">999222530064725	</t>
  </si>
  <si>
    <t>[北京]汉庭酒店(北京天安门广场店)(93872699)</t>
  </si>
  <si>
    <t>高级大床房&lt;至多8间&gt;&lt;2人入住&gt;</t>
  </si>
  <si>
    <t>银倩</t>
  </si>
  <si>
    <t xml:space="preserve">3004661	</t>
  </si>
  <si>
    <t xml:space="preserve">R8000062108261380001	</t>
  </si>
  <si>
    <t xml:space="preserve">999222591641222	</t>
  </si>
  <si>
    <t>[台北]台北天成大饭店(Cosmos Hotel Taipei)(80941326)</t>
  </si>
  <si>
    <t>精致套房&lt;至多8间&gt;&lt;2人入住&gt;&lt;早餐&gt;</t>
  </si>
  <si>
    <t>WANG/TSENGKUANG</t>
  </si>
  <si>
    <t xml:space="preserve">3013654	</t>
  </si>
  <si>
    <t xml:space="preserve">999222615642315	</t>
  </si>
  <si>
    <t>[长沙]长沙会展诺富特酒店(80251071)</t>
  </si>
  <si>
    <t>标准双床房&lt;至多8间&gt;&lt;2人入住&gt;</t>
  </si>
  <si>
    <t>张禹</t>
  </si>
  <si>
    <t xml:space="preserve">3016528	</t>
  </si>
  <si>
    <t xml:space="preserve">999222618025801	</t>
  </si>
  <si>
    <t>[南京]南京富建城市酒店(80247706)</t>
  </si>
  <si>
    <t>商务大床间&lt;至多8间&gt;&lt;2人入住&gt;&lt;早餐&gt;</t>
  </si>
  <si>
    <t>王强</t>
  </si>
  <si>
    <t xml:space="preserve">3016903	</t>
  </si>
  <si>
    <t xml:space="preserve">999222618773296	</t>
  </si>
  <si>
    <t>商务标间&lt;2人入住&gt;&lt;早餐&gt;</t>
  </si>
  <si>
    <t>吴浩杰</t>
  </si>
  <si>
    <t xml:space="preserve">3017044	</t>
  </si>
  <si>
    <t xml:space="preserve">999222619251046	</t>
  </si>
  <si>
    <t>[新安]尚客优精选酒店(新安洛新产业聚集区店)(80248819)</t>
  </si>
  <si>
    <t>特惠大床房&lt;至多8间&gt;&lt;2人入住&gt;</t>
  </si>
  <si>
    <t>吴涵</t>
  </si>
  <si>
    <t xml:space="preserve">3017135	</t>
  </si>
  <si>
    <t xml:space="preserve">(THK)YD03913230209162359652;	</t>
  </si>
  <si>
    <t xml:space="preserve">999222443727180	</t>
  </si>
  <si>
    <t>[香港]香港北角M1酒店(M1 Hotel North Point)(80247084)</t>
  </si>
  <si>
    <t>行政房&lt;至多8间&gt;&lt;2人入住&gt;</t>
  </si>
  <si>
    <t>HO/SiuHang</t>
  </si>
  <si>
    <t>CA13744230226CNY</t>
  </si>
  <si>
    <t xml:space="preserve">2992098	</t>
  </si>
  <si>
    <t xml:space="preserve">999222457103807	</t>
  </si>
  <si>
    <t>[合肥]汉庭酒店(合肥火车站店)(104346342)</t>
  </si>
  <si>
    <t>张涛</t>
  </si>
  <si>
    <t xml:space="preserve">2994065	</t>
  </si>
  <si>
    <t xml:space="preserve">R2300121107912702001	</t>
  </si>
  <si>
    <t xml:space="preserve">999222461797471	</t>
  </si>
  <si>
    <t>[西安]汉庭酒店(西安太白南路地铁站店)(85455745)</t>
  </si>
  <si>
    <t>梁士谦</t>
  </si>
  <si>
    <t xml:space="preserve">R7100612107957954001	</t>
  </si>
  <si>
    <t xml:space="preserve">999222492216128	</t>
  </si>
  <si>
    <t>[成都]全季酒店(成都红星桥店)(93876184)</t>
  </si>
  <si>
    <t>高级双床房&lt;至多8间&gt;&lt;2人入住&gt;</t>
  </si>
  <si>
    <t>还有</t>
  </si>
  <si>
    <t xml:space="preserve">2998947	</t>
  </si>
  <si>
    <t xml:space="preserve">R9009684108079366001	</t>
  </si>
  <si>
    <t xml:space="preserve">999222493861657	</t>
  </si>
  <si>
    <t>[南昌]汉庭酒店(南昌火车站店)(80249337)</t>
  </si>
  <si>
    <t>李贵平</t>
  </si>
  <si>
    <t xml:space="preserve">2999254	</t>
  </si>
  <si>
    <t xml:space="preserve">R3300023108086637001	</t>
  </si>
  <si>
    <t xml:space="preserve">999222544923025	</t>
  </si>
  <si>
    <t>[宁波]汉庭酒店(宁波天一广场店)(68604111)</t>
  </si>
  <si>
    <t>刘家绪</t>
  </si>
  <si>
    <t xml:space="preserve">3006630	</t>
  </si>
  <si>
    <t xml:space="preserve">999222545254243	</t>
  </si>
  <si>
    <t>[北京]汉庭酒店(北京国贸四惠店)(80244283)</t>
  </si>
  <si>
    <t>金跃</t>
  </si>
  <si>
    <t xml:space="preserve">3006700	</t>
  </si>
  <si>
    <t xml:space="preserve">R1001242108336404001	</t>
  </si>
  <si>
    <t xml:space="preserve">999222557511466	</t>
  </si>
  <si>
    <t>[兰州]全季酒店(兰州大学东岗西路店)(93870826)</t>
  </si>
  <si>
    <t>任国荣</t>
  </si>
  <si>
    <t xml:space="preserve">3008231	</t>
  </si>
  <si>
    <t xml:space="preserve">R9001892108396254001	</t>
  </si>
  <si>
    <t xml:space="preserve">999222566057191	</t>
  </si>
  <si>
    <t>[成都]全季酒店(成都环球中心店)(77169670)</t>
  </si>
  <si>
    <t>顾靖钏</t>
  </si>
  <si>
    <t xml:space="preserve">3010008	</t>
  </si>
  <si>
    <t xml:space="preserve">R8000010108431034001	</t>
  </si>
  <si>
    <t xml:space="preserve">999222566082896	</t>
  </si>
  <si>
    <t>[徐州]全季酒店(徐州云龙万达广场店)(93870978)</t>
  </si>
  <si>
    <t>戴珍珍</t>
  </si>
  <si>
    <t xml:space="preserve">3010014	</t>
  </si>
  <si>
    <t xml:space="preserve">R2210045108431221001	</t>
  </si>
  <si>
    <t xml:space="preserve">999222626753137	</t>
  </si>
  <si>
    <t>[三江]骏怡精选酒店(三江侗乡大道店)(80248109)</t>
  </si>
  <si>
    <t>特价房&lt;至多8间&gt;&lt;2人入住&gt;</t>
  </si>
  <si>
    <t>陆阳协</t>
  </si>
  <si>
    <t xml:space="preserve">3018485	</t>
  </si>
  <si>
    <t xml:space="preserve">(THK)YD04202230210011019328;	</t>
  </si>
  <si>
    <t xml:space="preserve">999222634051677	</t>
  </si>
  <si>
    <t>[大新]尚客优精选酒店(大新汽车站店)(92484346)</t>
  </si>
  <si>
    <t>殷秀恒</t>
  </si>
  <si>
    <t xml:space="preserve">3019080	</t>
  </si>
  <si>
    <t xml:space="preserve">(THK)YD02827230210110637200;	</t>
  </si>
  <si>
    <t xml:space="preserve">999222634710676	</t>
  </si>
  <si>
    <t xml:space="preserve">999222638178892	</t>
  </si>
  <si>
    <t>HUANG/CHIHHUNG</t>
  </si>
  <si>
    <t xml:space="preserve">3019663	</t>
  </si>
  <si>
    <t xml:space="preserve">999222638338465	</t>
  </si>
  <si>
    <t>[贵阳]宜尚酒店(贵阳黔灵山店)(80247049)</t>
  </si>
  <si>
    <t>李敏</t>
  </si>
  <si>
    <t xml:space="preserve">3019689	</t>
  </si>
  <si>
    <t xml:space="preserve">R_0851039_2606987	</t>
  </si>
  <si>
    <t xml:space="preserve">999222647744745	</t>
  </si>
  <si>
    <t>[中山]中山颐和君利酒店(80243882)</t>
  </si>
  <si>
    <t>文道兵,毛志光</t>
  </si>
  <si>
    <t xml:space="preserve">3020853	</t>
  </si>
  <si>
    <t xml:space="preserve">999222649432145	</t>
  </si>
  <si>
    <t>[台北]Hotel Papa Whale-昆明馆(Hotel Papa Whale)(80941603)</t>
  </si>
  <si>
    <t>雅致双人房(无窗)&lt;至多8间&gt;&lt;2人入住&gt;</t>
  </si>
  <si>
    <t>HAN/POCHUN</t>
  </si>
  <si>
    <t xml:space="preserve">3021061	</t>
  </si>
  <si>
    <t xml:space="preserve">RM145493076020230210	</t>
  </si>
  <si>
    <t xml:space="preserve">999222319158306	</t>
  </si>
  <si>
    <t>[南投]南投日月潭樱宴渡假会馆(Cherry Feast Resort)(81210374)</t>
  </si>
  <si>
    <t>高级双人房&lt;至多8间&gt;&lt;2人入住&gt;&lt;早餐&gt;</t>
  </si>
  <si>
    <t>WANG/HUIRU</t>
  </si>
  <si>
    <t>CA13744230227CNY</t>
  </si>
  <si>
    <t xml:space="preserve">-1444339652	</t>
  </si>
  <si>
    <t xml:space="preserve">999222390794556	</t>
  </si>
  <si>
    <t>[杭州]全季酒店(杭州西湖解放路店)(88185927)</t>
  </si>
  <si>
    <t>汪宇</t>
  </si>
  <si>
    <t xml:space="preserve">2984269	</t>
  </si>
  <si>
    <t xml:space="preserve">R3100017107615618001	</t>
  </si>
  <si>
    <t xml:space="preserve">999222445532955	</t>
  </si>
  <si>
    <t>[屏东]垦丁凯映轻旅(Kending Kaying Hotel)(81211231)</t>
  </si>
  <si>
    <t>标准四人房&lt;2人入住&gt;&lt;早餐&gt;</t>
  </si>
  <si>
    <t>LIN/PEIFANG</t>
  </si>
  <si>
    <t xml:space="preserve">2992427	</t>
  </si>
  <si>
    <t xml:space="preserve">5788	</t>
  </si>
  <si>
    <t xml:space="preserve">999222453872020	</t>
  </si>
  <si>
    <t>[泉州]汉庭优佳酒店(泉州万达店)(93869343)</t>
  </si>
  <si>
    <t>程丽雅</t>
  </si>
  <si>
    <t xml:space="preserve">R8916446107901598001	</t>
  </si>
  <si>
    <t xml:space="preserve">999222462479963	</t>
  </si>
  <si>
    <t>范语薇</t>
  </si>
  <si>
    <t xml:space="preserve">2994718	</t>
  </si>
  <si>
    <t xml:space="preserve">R8916446107961581001	</t>
  </si>
  <si>
    <t xml:space="preserve">999222493814755	</t>
  </si>
  <si>
    <t>[南京]全季酒店(南京江宁东南大学店）(93874193)</t>
  </si>
  <si>
    <t>卞杞洹</t>
  </si>
  <si>
    <t xml:space="preserve">2999250	</t>
  </si>
  <si>
    <t xml:space="preserve">R8916457108086351001	</t>
  </si>
  <si>
    <t xml:space="preserve">999222508299029	</t>
  </si>
  <si>
    <t>[合肥]汉庭酒店(合肥滁州路大东门地铁站店)(93875315)</t>
  </si>
  <si>
    <t>蔡斌钰</t>
  </si>
  <si>
    <t xml:space="preserve">3001461	</t>
  </si>
  <si>
    <t xml:space="preserve">R2300112108160453001	</t>
  </si>
  <si>
    <t xml:space="preserve">999222531143664	</t>
  </si>
  <si>
    <t>[台南]枫华沐月台南行馆(Maple Hotel)(80941671)</t>
  </si>
  <si>
    <t>豪华双人房&lt;至多8间&gt;&lt;2人入住&gt;</t>
  </si>
  <si>
    <t>Jin Mei/Wei,Jin Mei/Wei</t>
  </si>
  <si>
    <t xml:space="preserve">3004916	</t>
  </si>
  <si>
    <t xml:space="preserve">125286	</t>
  </si>
  <si>
    <t xml:space="preserve">999222542503795	</t>
  </si>
  <si>
    <t>[台北]台北帝华旅店(Ti Hwa Hotel)(80942360)</t>
  </si>
  <si>
    <t>双人房&lt;2人入住&gt;</t>
  </si>
  <si>
    <t>CAI/DING WEI,CAI/DING WEI</t>
  </si>
  <si>
    <t xml:space="preserve">3006071	</t>
  </si>
  <si>
    <t xml:space="preserve">999222547361790	</t>
  </si>
  <si>
    <t>[台南]天步公寓(T.P. Apartment)(80942043)</t>
  </si>
  <si>
    <t>经典双人房&lt;至多8间&gt;&lt;2人入住&gt;</t>
  </si>
  <si>
    <t>LO/MINHUA</t>
  </si>
  <si>
    <t xml:space="preserve">3007115	</t>
  </si>
  <si>
    <t xml:space="preserve">01_63dfe09f30189	</t>
  </si>
  <si>
    <t xml:space="preserve">999222555918823	</t>
  </si>
  <si>
    <t>[深圳]全季酒店(深圳宝安国际会展中心福永店)(83901666)</t>
  </si>
  <si>
    <t>商务大床房&lt;至多8间&gt;&lt;2人入住&gt;</t>
  </si>
  <si>
    <t>郑光明</t>
  </si>
  <si>
    <t xml:space="preserve">3007916	</t>
  </si>
  <si>
    <t xml:space="preserve">R5181101108389597001	</t>
  </si>
  <si>
    <t xml:space="preserve">999222559663335	</t>
  </si>
  <si>
    <t>赵媛媛</t>
  </si>
  <si>
    <t xml:space="preserve">3008629	</t>
  </si>
  <si>
    <t xml:space="preserve">R8000062108404907001	</t>
  </si>
  <si>
    <t xml:space="preserve">999222574317838	</t>
  </si>
  <si>
    <t>[高雄]高雄华宏饭店(Hwa Hong Hotel)(80941507)</t>
  </si>
  <si>
    <t>标准双人房&lt;至多8间&gt;&lt;2人入住&gt;</t>
  </si>
  <si>
    <t>Lin-Yu-Wei/Lin-Yu-Wei,Lin-Yu-Wei/Lin-Yu-Wei</t>
  </si>
  <si>
    <t xml:space="preserve">3011052	</t>
  </si>
  <si>
    <t xml:space="preserve">999222588206814	</t>
  </si>
  <si>
    <t>[南投]南投大汉居民宿(Dahan Hostel)(81210672)</t>
  </si>
  <si>
    <t>三人房&lt;至多8间&gt;&lt;2人入住&gt;</t>
  </si>
  <si>
    <t>CHANG/HUIPIN</t>
  </si>
  <si>
    <t xml:space="preserve">3013002	</t>
  </si>
  <si>
    <t xml:space="preserve">999222593771093	</t>
  </si>
  <si>
    <t>[中山]中山利和希尔顿酒店(85216728)</t>
  </si>
  <si>
    <t>行政套房&lt;至多8间&gt;&lt;2人入住&gt;&lt;早餐&gt;</t>
  </si>
  <si>
    <t>麻占军</t>
  </si>
  <si>
    <t xml:space="preserve">3013938	</t>
  </si>
  <si>
    <t xml:space="preserve">酒店前台vivi女士确认	</t>
  </si>
  <si>
    <t xml:space="preserve">999222631097000	</t>
  </si>
  <si>
    <t>[高雄]高雄现代大饭店(Modern Plaza Hotel)(80942266)</t>
  </si>
  <si>
    <t>Lyu/Siao cian</t>
  </si>
  <si>
    <t xml:space="preserve">3018651	</t>
  </si>
  <si>
    <t xml:space="preserve">999222641889698	</t>
  </si>
  <si>
    <t>[深圳]深圳皇庭V酒店(80243459)</t>
  </si>
  <si>
    <t>雅致大床房&lt;至多8间&gt;&lt;2人入住&gt;</t>
  </si>
  <si>
    <t>聂冀强,陈杰</t>
  </si>
  <si>
    <t xml:space="preserve">3020313	</t>
  </si>
  <si>
    <t xml:space="preserve">999222657301664	</t>
  </si>
  <si>
    <t>李连飞</t>
  </si>
  <si>
    <t xml:space="preserve">3022297	</t>
  </si>
  <si>
    <t xml:space="preserve">(THK)YD03913230211135231107;	</t>
  </si>
  <si>
    <t xml:space="preserve">999222658291810	</t>
  </si>
  <si>
    <t>商务大床间&lt;2人入住&gt;&lt;早餐&gt;</t>
  </si>
  <si>
    <t>赵宣如,赵刚</t>
  </si>
  <si>
    <t xml:space="preserve">3022470	</t>
  </si>
  <si>
    <t xml:space="preserve">999222658294295	</t>
  </si>
  <si>
    <t>[佛山]维也纳国际酒店（佛山顺德美的总部店）(80251161)</t>
  </si>
  <si>
    <t>亲子大床房&lt;至多8间&gt;&lt;2人入住&gt;</t>
  </si>
  <si>
    <t>陈雁青</t>
  </si>
  <si>
    <t xml:space="preserve">3022472	</t>
  </si>
  <si>
    <t xml:space="preserve">105031711184	</t>
  </si>
  <si>
    <t xml:space="preserve">999222658350458	</t>
  </si>
  <si>
    <t xml:space="preserve">3022482	</t>
  </si>
  <si>
    <t xml:space="preserve">R_0851039_2609797	</t>
  </si>
  <si>
    <t>，</t>
  </si>
  <si>
    <t>23895 CNY</t>
  </si>
  <si>
    <t>A230227092809481</t>
  </si>
  <si>
    <t>总计：23895元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</si>
  <si>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</si>
  <si>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</si>
  <si>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</si>
  <si>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</si>
  <si>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</si>
  <si>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</si>
  <si>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</si>
  <si>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</si>
  <si>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</si>
  <si>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</si>
  <si>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</si>
  <si>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</si>
  <si>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</si>
  <si>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</si>
  <si>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</si>
  <si>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</si>
  <si>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</si>
  <si>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</si>
  <si>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</si>
  <si>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2023-02-11</t>
  </si>
  <si>
    <t>3022482</t>
  </si>
  <si>
    <t>宜尚酒店(贵阳黔灵山店)</t>
  </si>
  <si>
    <t>2023-02-12</t>
  </si>
  <si>
    <t>退房日月结</t>
  </si>
  <si>
    <t>170.00</t>
  </si>
  <si>
    <t>RMB</t>
  </si>
  <si>
    <t>0</t>
  </si>
  <si>
    <t>0.00</t>
  </si>
  <si>
    <t>携程汇登国内直连</t>
  </si>
  <si>
    <t>01.011264</t>
  </si>
  <si>
    <t>2023-02-11 14:58:20</t>
  </si>
  <si>
    <t>否</t>
  </si>
  <si>
    <t>广州汇登信息科技有限公司</t>
  </si>
  <si>
    <t>直连</t>
  </si>
  <si>
    <t>中国</t>
  </si>
  <si>
    <t>3022472</t>
  </si>
  <si>
    <t>维也纳国际酒店(佛山北滘新城美的总部店)</t>
  </si>
  <si>
    <t>337.00</t>
  </si>
  <si>
    <t>2023-02-11 14:54:19</t>
  </si>
  <si>
    <t>3022470</t>
  </si>
  <si>
    <t>南京富建城市酒店</t>
  </si>
  <si>
    <t>652.00</t>
  </si>
  <si>
    <t>2023-02-11 14:54:07</t>
  </si>
  <si>
    <t>3022297</t>
  </si>
  <si>
    <t>尚客优精选酒店(新安洛新产业聚集区店)</t>
  </si>
  <si>
    <t>115.00</t>
  </si>
  <si>
    <t>2023-02-11 13:52:32</t>
  </si>
  <si>
    <t>2023-02-10</t>
  </si>
  <si>
    <t>3021061</t>
  </si>
  <si>
    <t>Hotel Papa Whale-昆明馆</t>
  </si>
  <si>
    <t>HAN POCHUN</t>
  </si>
  <si>
    <t>672.00</t>
  </si>
  <si>
    <t>2023-02-10 22:18:48</t>
  </si>
  <si>
    <t>3020853</t>
  </si>
  <si>
    <t>中山颐和君利酒店</t>
  </si>
  <si>
    <t>638.00</t>
  </si>
  <si>
    <t>2023-02-10 21:13:56</t>
  </si>
  <si>
    <t>3020313</t>
  </si>
  <si>
    <t>深圳皇庭V酒店</t>
  </si>
  <si>
    <t>1396.00</t>
  </si>
  <si>
    <t>2023-02-10 18:21:31</t>
  </si>
  <si>
    <t>3019689</t>
  </si>
  <si>
    <t>167.00</t>
  </si>
  <si>
    <t>2023-02-10 14:47:08</t>
  </si>
  <si>
    <t>3019663</t>
  </si>
  <si>
    <t>富驿商旅-高雄中华路馆</t>
  </si>
  <si>
    <t>HUANG CHIHHUNG</t>
  </si>
  <si>
    <t>279.00</t>
  </si>
  <si>
    <t>2023-02-10 14:39:21</t>
  </si>
  <si>
    <t>3019153</t>
  </si>
  <si>
    <t>长沙会展诺富特酒店</t>
  </si>
  <si>
    <t>348.00</t>
  </si>
  <si>
    <t>2023-02-10 11:40:07</t>
  </si>
  <si>
    <t>3019080</t>
  </si>
  <si>
    <t>尚客优精选酒店(大新汽车站店)</t>
  </si>
  <si>
    <t>106.00</t>
  </si>
  <si>
    <t>2023-02-10 11:06:38</t>
  </si>
  <si>
    <t>3018651</t>
  </si>
  <si>
    <t>现代商务旅馆</t>
  </si>
  <si>
    <t>Lyu Siao cian</t>
  </si>
  <si>
    <t>274.00</t>
  </si>
  <si>
    <t>2023-02-10 05:58:16</t>
  </si>
  <si>
    <t>3018485</t>
  </si>
  <si>
    <t>骏怡精选酒店(三江侗乡大道店)</t>
  </si>
  <si>
    <t>88.00</t>
  </si>
  <si>
    <t>2023-02-10 01:10:21</t>
  </si>
  <si>
    <t>2023-02-09</t>
  </si>
  <si>
    <t>3017135</t>
  </si>
  <si>
    <t>2023-02-09 16:24:00</t>
  </si>
  <si>
    <t>3017044</t>
  </si>
  <si>
    <t>327.00</t>
  </si>
  <si>
    <t>2023-02-09 15:53:17</t>
  </si>
  <si>
    <t>3016903</t>
  </si>
  <si>
    <t>2023-02-09 15:06:19</t>
  </si>
  <si>
    <t>3016528</t>
  </si>
  <si>
    <t>2023-02-09 12:46:59</t>
  </si>
  <si>
    <t>2023-02-08</t>
  </si>
  <si>
    <t>3013938</t>
  </si>
  <si>
    <t>中山利和希尔顿酒店</t>
  </si>
  <si>
    <t>1677.00</t>
  </si>
  <si>
    <t>2023-02-08 13:41:12</t>
  </si>
  <si>
    <t>3013654</t>
  </si>
  <si>
    <t>台北天成大饭店</t>
  </si>
  <si>
    <t>WANG TSENGKUANG</t>
  </si>
  <si>
    <t>1158.00</t>
  </si>
  <si>
    <t>2023-02-08 11:20:14</t>
  </si>
  <si>
    <t>3013002</t>
  </si>
  <si>
    <t>南投大汉居民宿</t>
  </si>
  <si>
    <t>CHANG HUIPIN</t>
  </si>
  <si>
    <t>553.00</t>
  </si>
  <si>
    <t>2023-02-08 00:47:11</t>
  </si>
  <si>
    <t>2023-02-07</t>
  </si>
  <si>
    <t>3011052</t>
  </si>
  <si>
    <t>高雄华宏饭店</t>
  </si>
  <si>
    <t>Lin-Yu-Wei Lin-Yu-Wei,Lin-Yu-Wei Lin-Yu-Wei</t>
  </si>
  <si>
    <t>692.01</t>
  </si>
  <si>
    <t>2023-02-07 13:11:45</t>
  </si>
  <si>
    <t>2023-02-06</t>
  </si>
  <si>
    <t>3010014</t>
  </si>
  <si>
    <t>全季酒店(徐州云龙万达广场店)</t>
  </si>
  <si>
    <t>236.00</t>
  </si>
  <si>
    <t>2023-02-06 23:47:03</t>
  </si>
  <si>
    <t>3010008</t>
  </si>
  <si>
    <t>全季酒店(成都环球中心店)</t>
  </si>
  <si>
    <t>315.00</t>
  </si>
  <si>
    <t>2023-02-06 23:43:56</t>
  </si>
  <si>
    <t>3008629</t>
  </si>
  <si>
    <t>汉庭酒店(北京天安门广场店)</t>
  </si>
  <si>
    <t>994.00</t>
  </si>
  <si>
    <t>2023-02-06 16:28:29</t>
  </si>
  <si>
    <t>3008231</t>
  </si>
  <si>
    <t>全季酒店(兰州大学东岗西路店)</t>
  </si>
  <si>
    <t>291.00</t>
  </si>
  <si>
    <t>2023-02-06 14:04:16</t>
  </si>
  <si>
    <t>3007916</t>
  </si>
  <si>
    <t>全季酒店(深圳宝安国际会展中心福永店)</t>
  </si>
  <si>
    <t>772.00</t>
  </si>
  <si>
    <t>2023-02-06 12:13:20</t>
  </si>
  <si>
    <t>3007115</t>
  </si>
  <si>
    <t>天步公寓</t>
  </si>
  <si>
    <t>LO MINHUA</t>
  </si>
  <si>
    <t>579.00</t>
  </si>
  <si>
    <t>2023-02-06 00:59:56</t>
  </si>
  <si>
    <t>2023-02-05</t>
  </si>
  <si>
    <t>3006700</t>
  </si>
  <si>
    <t>汉庭酒店(北京国贸四惠店)</t>
  </si>
  <si>
    <t>535.00</t>
  </si>
  <si>
    <t>2023-02-05 21:26:48</t>
  </si>
  <si>
    <t>3006630</t>
  </si>
  <si>
    <t>汉庭酒店(宁波天一广场店)</t>
  </si>
  <si>
    <t>2023-02-05 21:02:11</t>
  </si>
  <si>
    <t>3006071</t>
  </si>
  <si>
    <t>台北帝华旅店</t>
  </si>
  <si>
    <t>CAI DING WEI,CAI DING WEI</t>
  </si>
  <si>
    <t>365.00</t>
  </si>
  <si>
    <t>2023-02-05 17:25:51</t>
  </si>
  <si>
    <t>3004916</t>
  </si>
  <si>
    <t>枫华沐月台南行馆</t>
  </si>
  <si>
    <t>Jin Mei Wei,Jin Mei Wei</t>
  </si>
  <si>
    <t>601.00</t>
  </si>
  <si>
    <t>2023-02-05 06:32:24</t>
  </si>
  <si>
    <t>3004661</t>
  </si>
  <si>
    <t>2023-02-05 00:36:23</t>
  </si>
  <si>
    <t>2023-02-03</t>
  </si>
  <si>
    <t>3001461</t>
  </si>
  <si>
    <t>汉庭酒店(合肥滁州路大东门地铁站店)</t>
  </si>
  <si>
    <t>184.00</t>
  </si>
  <si>
    <t>2023-02-03 20:34:17</t>
  </si>
  <si>
    <t>3000723</t>
  </si>
  <si>
    <t>汉庭酒店(长沙岳麓橘子洲店)</t>
  </si>
  <si>
    <t>472.00</t>
  </si>
  <si>
    <t>2023-02-03 15:55:57</t>
  </si>
  <si>
    <t>2999254</t>
  </si>
  <si>
    <t>汉庭酒店(南昌火车站店)</t>
  </si>
  <si>
    <t>344.00</t>
  </si>
  <si>
    <t>2023-02-03 00:03:59</t>
  </si>
  <si>
    <t>2023-02-02</t>
  </si>
  <si>
    <t>2999250</t>
  </si>
  <si>
    <t>全季酒店(南京江宁东南大学店）</t>
  </si>
  <si>
    <t>554.00</t>
  </si>
  <si>
    <t>2023-02-02 23:59:13</t>
  </si>
  <si>
    <t>2998947</t>
  </si>
  <si>
    <t>全季酒店(成都红星桥店)</t>
  </si>
  <si>
    <t>300.00</t>
  </si>
  <si>
    <t>2023-02-02 22:02:49</t>
  </si>
  <si>
    <t>2023-02-01</t>
  </si>
  <si>
    <t>2994718</t>
  </si>
  <si>
    <t>汉庭优佳酒店(泉州万达店)</t>
  </si>
  <si>
    <t>356.00</t>
  </si>
  <si>
    <t>2023-02-01 13:19:45</t>
  </si>
  <si>
    <t>2994619</t>
  </si>
  <si>
    <t>汉庭酒店(西安太白南路地铁站店)</t>
  </si>
  <si>
    <t>474.00</t>
  </si>
  <si>
    <t>2023-02-01 12:19:16</t>
  </si>
  <si>
    <t>2023-01-31</t>
  </si>
  <si>
    <t>2994065</t>
  </si>
  <si>
    <t>汉庭酒店(合肥火车站店)</t>
  </si>
  <si>
    <t>149.00</t>
  </si>
  <si>
    <t>2023-01-31 23:45:04</t>
  </si>
  <si>
    <t>2993545</t>
  </si>
  <si>
    <t>712.00</t>
  </si>
  <si>
    <t>2023-01-31 20:40:00</t>
  </si>
  <si>
    <t>2992427</t>
  </si>
  <si>
    <t>垦丁凯映轻旅</t>
  </si>
  <si>
    <t>LIN PEIFANG</t>
  </si>
  <si>
    <t>639.00</t>
  </si>
  <si>
    <t>2023-01-31 13:49:04</t>
  </si>
  <si>
    <t>2992098</t>
  </si>
  <si>
    <t>香港北角M1酒店</t>
  </si>
  <si>
    <t>HO SiuHang</t>
  </si>
  <si>
    <t>2023-02-04</t>
  </si>
  <si>
    <t>2453.01</t>
  </si>
  <si>
    <t>2023-01-31 11:37:15</t>
  </si>
  <si>
    <t>2023-01-29</t>
  </si>
  <si>
    <t>2985988</t>
  </si>
  <si>
    <t>汉庭优佳酒店(厦门中山路步行街店)</t>
  </si>
  <si>
    <t>608.00</t>
  </si>
  <si>
    <t>2023-01-29 01:18:35</t>
  </si>
  <si>
    <t>2023-01-28</t>
  </si>
  <si>
    <t>2984269</t>
  </si>
  <si>
    <t>全季酒店(杭州西湖解放路店)</t>
  </si>
  <si>
    <t>522.00</t>
  </si>
  <si>
    <t>2023-01-28 13:13:41</t>
  </si>
  <si>
    <t>2023-01-23</t>
  </si>
  <si>
    <t>2972711</t>
  </si>
  <si>
    <t>南投日月潭樱宴渡假会馆</t>
  </si>
  <si>
    <t>WANG HUIRU</t>
  </si>
  <si>
    <t>719.00</t>
  </si>
  <si>
    <t>2023-01-23 20:07:05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</si>
</sst>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3"/>
  <sheetViews>
    <sheetView topLeftCell="A7" workbookViewId="0">
      <selection activeCell="A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44965</v>
      </c>
      <c r="G2" s="6">
        <v>44967</v>
      </c>
      <c r="H2" s="4">
        <v>1</v>
      </c>
      <c r="I2" s="4">
        <v>2</v>
      </c>
      <c r="J2" s="4">
        <v>2</v>
      </c>
      <c r="K2" s="4" t="s">
        <v>30</v>
      </c>
      <c r="L2" s="4">
        <v>608</v>
      </c>
      <c r="M2" s="4">
        <v>608</v>
      </c>
      <c r="N2" s="4" t="s">
        <v>31</v>
      </c>
      <c r="O2" s="4" t="s">
        <v>32</v>
      </c>
      <c r="P2" s="4" t="s">
        <v>33</v>
      </c>
      <c r="Q2" s="4">
        <v>0</v>
      </c>
      <c r="R2" s="7">
        <v>44955</v>
      </c>
      <c r="S2" s="6">
        <v>44982</v>
      </c>
      <c r="T2" s="4" t="s">
        <v>34</v>
      </c>
      <c r="U2" s="4">
        <v>608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44965</v>
      </c>
      <c r="G3" s="6">
        <v>44967</v>
      </c>
      <c r="H3" s="4">
        <v>1</v>
      </c>
      <c r="I3" s="4">
        <v>2</v>
      </c>
      <c r="J3" s="4">
        <v>2</v>
      </c>
      <c r="K3" s="4" t="s">
        <v>30</v>
      </c>
      <c r="L3" s="4">
        <v>565</v>
      </c>
      <c r="M3" s="4">
        <v>565</v>
      </c>
      <c r="N3" s="4" t="s">
        <v>40</v>
      </c>
      <c r="O3" s="4" t="s">
        <v>32</v>
      </c>
      <c r="P3" s="4" t="s">
        <v>33</v>
      </c>
      <c r="Q3" s="4">
        <v>0</v>
      </c>
      <c r="R3" s="7">
        <v>44959</v>
      </c>
      <c r="S3" s="6">
        <v>44982</v>
      </c>
      <c r="T3" s="4" t="s">
        <v>34</v>
      </c>
      <c r="U3" s="4">
        <v>565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44965</v>
      </c>
      <c r="G4" s="6">
        <v>44967</v>
      </c>
      <c r="H4" s="4">
        <v>1</v>
      </c>
      <c r="I4" s="4">
        <v>2</v>
      </c>
      <c r="J4" s="4">
        <v>2</v>
      </c>
      <c r="K4" s="4" t="s">
        <v>30</v>
      </c>
      <c r="L4" s="4">
        <v>472</v>
      </c>
      <c r="M4" s="4">
        <v>472</v>
      </c>
      <c r="N4" s="4" t="s">
        <v>46</v>
      </c>
      <c r="O4" s="4" t="s">
        <v>32</v>
      </c>
      <c r="P4" s="4" t="s">
        <v>33</v>
      </c>
      <c r="Q4" s="4">
        <v>0</v>
      </c>
      <c r="R4" s="7">
        <v>44960</v>
      </c>
      <c r="S4" s="6">
        <v>44982</v>
      </c>
      <c r="T4" s="4" t="s">
        <v>34</v>
      </c>
      <c r="U4" s="4">
        <v>472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44966</v>
      </c>
      <c r="G5" s="6">
        <v>44967</v>
      </c>
      <c r="H5" s="4">
        <v>1</v>
      </c>
      <c r="I5" s="4">
        <v>1</v>
      </c>
      <c r="J5" s="4">
        <v>1</v>
      </c>
      <c r="K5" s="4" t="s">
        <v>30</v>
      </c>
      <c r="L5" s="4">
        <v>347</v>
      </c>
      <c r="M5" s="4">
        <v>347</v>
      </c>
      <c r="N5" s="4" t="s">
        <v>52</v>
      </c>
      <c r="O5" s="4" t="s">
        <v>32</v>
      </c>
      <c r="P5" s="4" t="s">
        <v>33</v>
      </c>
      <c r="Q5" s="4">
        <v>0</v>
      </c>
      <c r="R5" s="7">
        <v>44961</v>
      </c>
      <c r="S5" s="6">
        <v>44982</v>
      </c>
      <c r="T5" s="4" t="s">
        <v>34</v>
      </c>
      <c r="U5" s="4">
        <v>347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49</v>
      </c>
      <c r="B6" s="4" t="s">
        <v>26</v>
      </c>
      <c r="C6" s="4" t="s">
        <v>55</v>
      </c>
      <c r="D6" s="4" t="s">
        <v>50</v>
      </c>
      <c r="E6" s="4" t="s">
        <v>51</v>
      </c>
      <c r="F6" s="6">
        <v>44966</v>
      </c>
      <c r="G6" s="6">
        <v>44967</v>
      </c>
      <c r="H6" s="4">
        <v>1</v>
      </c>
      <c r="I6" s="4">
        <v>1</v>
      </c>
      <c r="J6" s="4">
        <v>1</v>
      </c>
      <c r="K6" s="4" t="s">
        <v>30</v>
      </c>
      <c r="L6" s="4">
        <v>-347</v>
      </c>
      <c r="M6" s="4">
        <v>-347</v>
      </c>
      <c r="N6" s="4" t="s">
        <v>52</v>
      </c>
      <c r="O6" s="4" t="s">
        <v>32</v>
      </c>
      <c r="P6" s="4" t="s">
        <v>33</v>
      </c>
      <c r="Q6" s="4">
        <v>0</v>
      </c>
      <c r="R6" s="7">
        <v>44961</v>
      </c>
      <c r="S6" s="6">
        <v>44982</v>
      </c>
      <c r="T6" s="4" t="s">
        <v>34</v>
      </c>
      <c r="U6" s="4">
        <v>-347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44965</v>
      </c>
      <c r="G7" s="6">
        <v>44967</v>
      </c>
      <c r="H7" s="4">
        <v>1</v>
      </c>
      <c r="I7" s="4">
        <v>2</v>
      </c>
      <c r="J7" s="4">
        <v>2</v>
      </c>
      <c r="K7" s="4" t="s">
        <v>30</v>
      </c>
      <c r="L7" s="4">
        <v>994</v>
      </c>
      <c r="M7" s="4">
        <v>994</v>
      </c>
      <c r="N7" s="4" t="s">
        <v>59</v>
      </c>
      <c r="O7" s="4" t="s">
        <v>32</v>
      </c>
      <c r="P7" s="4" t="s">
        <v>33</v>
      </c>
      <c r="Q7" s="4">
        <v>0</v>
      </c>
      <c r="R7" s="7">
        <v>44962</v>
      </c>
      <c r="S7" s="6">
        <v>44982</v>
      </c>
      <c r="T7" s="4" t="s">
        <v>34</v>
      </c>
      <c r="U7" s="4">
        <v>994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37</v>
      </c>
      <c r="B8" s="4" t="s">
        <v>26</v>
      </c>
      <c r="C8" s="4" t="s">
        <v>55</v>
      </c>
      <c r="D8" s="4" t="s">
        <v>38</v>
      </c>
      <c r="E8" s="4" t="s">
        <v>39</v>
      </c>
      <c r="F8" s="6">
        <v>44965</v>
      </c>
      <c r="G8" s="6">
        <v>44967</v>
      </c>
      <c r="H8" s="4">
        <v>1</v>
      </c>
      <c r="I8" s="4">
        <v>2</v>
      </c>
      <c r="J8" s="4">
        <v>2</v>
      </c>
      <c r="K8" s="4" t="s">
        <v>30</v>
      </c>
      <c r="L8" s="4">
        <v>-565</v>
      </c>
      <c r="M8" s="4">
        <v>-565</v>
      </c>
      <c r="N8" s="4" t="s">
        <v>40</v>
      </c>
      <c r="O8" s="4" t="s">
        <v>32</v>
      </c>
      <c r="P8" s="4" t="s">
        <v>33</v>
      </c>
      <c r="Q8" s="4">
        <v>0</v>
      </c>
      <c r="R8" s="7">
        <v>44959</v>
      </c>
      <c r="S8" s="6">
        <v>44982</v>
      </c>
      <c r="T8" s="4" t="s">
        <v>34</v>
      </c>
      <c r="U8" s="4">
        <v>-565</v>
      </c>
      <c r="V8" s="4">
        <v>0</v>
      </c>
      <c r="W8" s="4">
        <v>0</v>
      </c>
      <c r="X8" s="4" t="s">
        <v>41</v>
      </c>
      <c r="Y8" s="4" t="s">
        <v>42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44966</v>
      </c>
      <c r="G9" s="6">
        <v>44967</v>
      </c>
      <c r="H9" s="4">
        <v>1</v>
      </c>
      <c r="I9" s="4">
        <v>1</v>
      </c>
      <c r="J9" s="4">
        <v>1</v>
      </c>
      <c r="K9" s="4" t="s">
        <v>30</v>
      </c>
      <c r="L9" s="4">
        <v>1158</v>
      </c>
      <c r="M9" s="4">
        <v>1158</v>
      </c>
      <c r="N9" s="4" t="s">
        <v>65</v>
      </c>
      <c r="O9" s="4" t="s">
        <v>32</v>
      </c>
      <c r="P9" s="4" t="s">
        <v>33</v>
      </c>
      <c r="Q9" s="4">
        <v>0</v>
      </c>
      <c r="R9" s="7">
        <v>44965</v>
      </c>
      <c r="S9" s="6">
        <v>44982</v>
      </c>
      <c r="T9" s="4" t="s">
        <v>34</v>
      </c>
      <c r="U9" s="4">
        <v>1158</v>
      </c>
      <c r="V9" s="4">
        <v>0</v>
      </c>
      <c r="W9" s="4">
        <v>0</v>
      </c>
      <c r="X9" s="4" t="s">
        <v>66</v>
      </c>
      <c r="Y9" s="4" t="s">
        <v>42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44966</v>
      </c>
      <c r="G10" s="6">
        <v>44967</v>
      </c>
      <c r="H10" s="4">
        <v>1</v>
      </c>
      <c r="I10" s="4">
        <v>1</v>
      </c>
      <c r="J10" s="4">
        <v>1</v>
      </c>
      <c r="K10" s="4" t="s">
        <v>30</v>
      </c>
      <c r="L10" s="4">
        <v>348</v>
      </c>
      <c r="M10" s="4">
        <v>348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44966</v>
      </c>
      <c r="S10" s="6">
        <v>44982</v>
      </c>
      <c r="T10" s="4" t="s">
        <v>34</v>
      </c>
      <c r="U10" s="4">
        <v>348</v>
      </c>
      <c r="V10" s="4">
        <v>0</v>
      </c>
      <c r="W10" s="4">
        <v>0</v>
      </c>
      <c r="X10" s="4" t="s">
        <v>71</v>
      </c>
      <c r="Y10" s="4" t="s">
        <v>42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44966</v>
      </c>
      <c r="G11" s="6">
        <v>44967</v>
      </c>
      <c r="H11" s="4">
        <v>1</v>
      </c>
      <c r="I11" s="4">
        <v>1</v>
      </c>
      <c r="J11" s="4">
        <v>1</v>
      </c>
      <c r="K11" s="4" t="s">
        <v>30</v>
      </c>
      <c r="L11" s="4">
        <v>327</v>
      </c>
      <c r="M11" s="4">
        <v>327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44966</v>
      </c>
      <c r="S11" s="6">
        <v>44982</v>
      </c>
      <c r="T11" s="4" t="s">
        <v>34</v>
      </c>
      <c r="U11" s="4">
        <v>327</v>
      </c>
      <c r="V11" s="4">
        <v>0</v>
      </c>
      <c r="W11" s="4">
        <v>0</v>
      </c>
      <c r="X11" s="4" t="s">
        <v>76</v>
      </c>
      <c r="Y11" s="4" t="s">
        <v>42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73</v>
      </c>
      <c r="E12" s="4" t="s">
        <v>78</v>
      </c>
      <c r="F12" s="6">
        <v>44966</v>
      </c>
      <c r="G12" s="6">
        <v>44967</v>
      </c>
      <c r="H12" s="4">
        <v>1</v>
      </c>
      <c r="I12" s="4">
        <v>1</v>
      </c>
      <c r="J12" s="4">
        <v>1</v>
      </c>
      <c r="K12" s="4" t="s">
        <v>30</v>
      </c>
      <c r="L12" s="4">
        <v>327</v>
      </c>
      <c r="M12" s="4">
        <v>327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44966</v>
      </c>
      <c r="S12" s="6">
        <v>44982</v>
      </c>
      <c r="T12" s="4" t="s">
        <v>34</v>
      </c>
      <c r="U12" s="4">
        <v>327</v>
      </c>
      <c r="V12" s="4">
        <v>0</v>
      </c>
      <c r="W12" s="4">
        <v>0</v>
      </c>
      <c r="X12" s="4" t="s">
        <v>80</v>
      </c>
      <c r="Y12" s="4" t="s">
        <v>42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44966</v>
      </c>
      <c r="G13" s="6">
        <v>44967</v>
      </c>
      <c r="H13" s="4">
        <v>1</v>
      </c>
      <c r="I13" s="4">
        <v>1</v>
      </c>
      <c r="J13" s="4">
        <v>1</v>
      </c>
      <c r="K13" s="4" t="s">
        <v>30</v>
      </c>
      <c r="L13" s="4">
        <v>115</v>
      </c>
      <c r="M13" s="4">
        <v>115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44966</v>
      </c>
      <c r="S13" s="6">
        <v>44982</v>
      </c>
      <c r="T13" s="4" t="s">
        <v>34</v>
      </c>
      <c r="U13" s="4">
        <v>115</v>
      </c>
      <c r="V13" s="4">
        <v>0</v>
      </c>
      <c r="W13" s="4">
        <v>0</v>
      </c>
      <c r="X13" s="4" t="s">
        <v>85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44961</v>
      </c>
      <c r="G14" s="6">
        <v>44968</v>
      </c>
      <c r="H14" s="4">
        <v>1</v>
      </c>
      <c r="I14" s="4">
        <v>7</v>
      </c>
      <c r="J14" s="4">
        <v>7</v>
      </c>
      <c r="K14" s="4" t="s">
        <v>30</v>
      </c>
      <c r="L14" s="4">
        <v>2453</v>
      </c>
      <c r="M14" s="4">
        <v>2453</v>
      </c>
      <c r="N14" s="4" t="s">
        <v>90</v>
      </c>
      <c r="O14" s="4" t="s">
        <v>91</v>
      </c>
      <c r="P14" s="4" t="s">
        <v>33</v>
      </c>
      <c r="Q14" s="4">
        <v>0</v>
      </c>
      <c r="R14" s="7">
        <v>44957</v>
      </c>
      <c r="S14" s="6">
        <v>44983</v>
      </c>
      <c r="T14" s="4" t="s">
        <v>34</v>
      </c>
      <c r="U14" s="4">
        <v>2453</v>
      </c>
      <c r="V14" s="4">
        <v>0</v>
      </c>
      <c r="W14" s="4">
        <v>0</v>
      </c>
      <c r="X14" s="4" t="s">
        <v>92</v>
      </c>
      <c r="Y14" s="4" t="s">
        <v>42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29</v>
      </c>
      <c r="F15" s="6">
        <v>44967</v>
      </c>
      <c r="G15" s="6">
        <v>44968</v>
      </c>
      <c r="H15" s="4">
        <v>1</v>
      </c>
      <c r="I15" s="4">
        <v>1</v>
      </c>
      <c r="J15" s="4">
        <v>1</v>
      </c>
      <c r="K15" s="4" t="s">
        <v>30</v>
      </c>
      <c r="L15" s="4">
        <v>149</v>
      </c>
      <c r="M15" s="4">
        <v>149</v>
      </c>
      <c r="N15" s="4" t="s">
        <v>95</v>
      </c>
      <c r="O15" s="4" t="s">
        <v>91</v>
      </c>
      <c r="P15" s="4" t="s">
        <v>33</v>
      </c>
      <c r="Q15" s="4">
        <v>0</v>
      </c>
      <c r="R15" s="7">
        <v>44957</v>
      </c>
      <c r="S15" s="6">
        <v>44983</v>
      </c>
      <c r="T15" s="4" t="s">
        <v>34</v>
      </c>
      <c r="U15" s="4">
        <v>149</v>
      </c>
      <c r="V15" s="4">
        <v>0</v>
      </c>
      <c r="W15" s="4">
        <v>0</v>
      </c>
      <c r="X15" s="4" t="s">
        <v>96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45</v>
      </c>
      <c r="F16" s="6">
        <v>44965</v>
      </c>
      <c r="G16" s="6">
        <v>44968</v>
      </c>
      <c r="H16" s="4">
        <v>1</v>
      </c>
      <c r="I16" s="4">
        <v>3</v>
      </c>
      <c r="J16" s="4">
        <v>3</v>
      </c>
      <c r="K16" s="4" t="s">
        <v>30</v>
      </c>
      <c r="L16" s="4">
        <v>474</v>
      </c>
      <c r="M16" s="4">
        <v>474</v>
      </c>
      <c r="N16" s="4" t="s">
        <v>100</v>
      </c>
      <c r="O16" s="4" t="s">
        <v>91</v>
      </c>
      <c r="P16" s="4" t="s">
        <v>33</v>
      </c>
      <c r="Q16" s="4">
        <v>0</v>
      </c>
      <c r="R16" s="7">
        <v>44958</v>
      </c>
      <c r="S16" s="6">
        <v>44983</v>
      </c>
      <c r="T16" s="4" t="s">
        <v>34</v>
      </c>
      <c r="U16" s="4">
        <v>474</v>
      </c>
      <c r="V16" s="4">
        <v>0</v>
      </c>
      <c r="W16" s="4">
        <v>0</v>
      </c>
      <c r="X16" s="4" t="s">
        <v>42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44967</v>
      </c>
      <c r="G17" s="6">
        <v>44968</v>
      </c>
      <c r="H17" s="4">
        <v>1</v>
      </c>
      <c r="I17" s="4">
        <v>1</v>
      </c>
      <c r="J17" s="4">
        <v>1</v>
      </c>
      <c r="K17" s="4" t="s">
        <v>30</v>
      </c>
      <c r="L17" s="4">
        <v>300</v>
      </c>
      <c r="M17" s="4">
        <v>300</v>
      </c>
      <c r="N17" s="4" t="s">
        <v>105</v>
      </c>
      <c r="O17" s="4" t="s">
        <v>91</v>
      </c>
      <c r="P17" s="4" t="s">
        <v>33</v>
      </c>
      <c r="Q17" s="4">
        <v>0</v>
      </c>
      <c r="R17" s="7">
        <v>44959</v>
      </c>
      <c r="S17" s="6">
        <v>44983</v>
      </c>
      <c r="T17" s="4" t="s">
        <v>34</v>
      </c>
      <c r="U17" s="4">
        <v>300</v>
      </c>
      <c r="V17" s="4">
        <v>0</v>
      </c>
      <c r="W17" s="4">
        <v>0</v>
      </c>
      <c r="X17" s="4" t="s">
        <v>106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58</v>
      </c>
      <c r="F18" s="6">
        <v>44966</v>
      </c>
      <c r="G18" s="6">
        <v>44968</v>
      </c>
      <c r="H18" s="4">
        <v>1</v>
      </c>
      <c r="I18" s="4">
        <v>2</v>
      </c>
      <c r="J18" s="4">
        <v>2</v>
      </c>
      <c r="K18" s="4" t="s">
        <v>30</v>
      </c>
      <c r="L18" s="4">
        <v>344</v>
      </c>
      <c r="M18" s="4">
        <v>344</v>
      </c>
      <c r="N18" s="4" t="s">
        <v>110</v>
      </c>
      <c r="O18" s="4" t="s">
        <v>91</v>
      </c>
      <c r="P18" s="4" t="s">
        <v>33</v>
      </c>
      <c r="Q18" s="4">
        <v>0</v>
      </c>
      <c r="R18" s="7">
        <v>44960</v>
      </c>
      <c r="S18" s="6">
        <v>44983</v>
      </c>
      <c r="T18" s="4" t="s">
        <v>34</v>
      </c>
      <c r="U18" s="4">
        <v>344</v>
      </c>
      <c r="V18" s="4">
        <v>0</v>
      </c>
      <c r="W18" s="4">
        <v>0</v>
      </c>
      <c r="X18" s="4" t="s">
        <v>111</v>
      </c>
      <c r="Y18" s="4" t="s">
        <v>112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58</v>
      </c>
      <c r="F19" s="6">
        <v>44966</v>
      </c>
      <c r="G19" s="6">
        <v>44968</v>
      </c>
      <c r="H19" s="4">
        <v>1</v>
      </c>
      <c r="I19" s="4">
        <v>2</v>
      </c>
      <c r="J19" s="4">
        <v>2</v>
      </c>
      <c r="K19" s="4" t="s">
        <v>30</v>
      </c>
      <c r="L19" s="4">
        <v>422</v>
      </c>
      <c r="M19" s="4">
        <v>422</v>
      </c>
      <c r="N19" s="4" t="s">
        <v>115</v>
      </c>
      <c r="O19" s="4" t="s">
        <v>91</v>
      </c>
      <c r="P19" s="4" t="s">
        <v>33</v>
      </c>
      <c r="Q19" s="4">
        <v>0</v>
      </c>
      <c r="R19" s="7">
        <v>44962</v>
      </c>
      <c r="S19" s="6">
        <v>44983</v>
      </c>
      <c r="T19" s="4" t="s">
        <v>34</v>
      </c>
      <c r="U19" s="4">
        <v>422</v>
      </c>
      <c r="V19" s="4">
        <v>0</v>
      </c>
      <c r="W19" s="4">
        <v>0</v>
      </c>
      <c r="X19" s="4" t="s">
        <v>116</v>
      </c>
      <c r="Y19" s="4" t="s">
        <v>42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51</v>
      </c>
      <c r="F20" s="6">
        <v>44966</v>
      </c>
      <c r="G20" s="6">
        <v>44968</v>
      </c>
      <c r="H20" s="4">
        <v>1</v>
      </c>
      <c r="I20" s="4">
        <v>2</v>
      </c>
      <c r="J20" s="4">
        <v>2</v>
      </c>
      <c r="K20" s="4" t="s">
        <v>30</v>
      </c>
      <c r="L20" s="4">
        <v>535</v>
      </c>
      <c r="M20" s="4">
        <v>535</v>
      </c>
      <c r="N20" s="4" t="s">
        <v>119</v>
      </c>
      <c r="O20" s="4" t="s">
        <v>91</v>
      </c>
      <c r="P20" s="4" t="s">
        <v>33</v>
      </c>
      <c r="Q20" s="4">
        <v>0</v>
      </c>
      <c r="R20" s="7">
        <v>44962</v>
      </c>
      <c r="S20" s="6">
        <v>44983</v>
      </c>
      <c r="T20" s="4" t="s">
        <v>34</v>
      </c>
      <c r="U20" s="4">
        <v>535</v>
      </c>
      <c r="V20" s="4">
        <v>0</v>
      </c>
      <c r="W20" s="4">
        <v>0</v>
      </c>
      <c r="X20" s="4" t="s">
        <v>120</v>
      </c>
      <c r="Y20" s="4" t="s">
        <v>121</v>
      </c>
    </row>
    <row r="21" s="4" customFormat="1" spans="1:25">
      <c r="A21" s="4" t="s">
        <v>113</v>
      </c>
      <c r="B21" s="4" t="s">
        <v>26</v>
      </c>
      <c r="C21" s="4" t="s">
        <v>55</v>
      </c>
      <c r="D21" s="4" t="s">
        <v>114</v>
      </c>
      <c r="E21" s="4" t="s">
        <v>58</v>
      </c>
      <c r="F21" s="6">
        <v>44966</v>
      </c>
      <c r="G21" s="6">
        <v>44968</v>
      </c>
      <c r="H21" s="4">
        <v>1</v>
      </c>
      <c r="I21" s="4">
        <v>2</v>
      </c>
      <c r="J21" s="4">
        <v>2</v>
      </c>
      <c r="K21" s="4" t="s">
        <v>30</v>
      </c>
      <c r="L21" s="4">
        <v>-422</v>
      </c>
      <c r="M21" s="4">
        <v>-422</v>
      </c>
      <c r="N21" s="4" t="s">
        <v>115</v>
      </c>
      <c r="O21" s="4" t="s">
        <v>91</v>
      </c>
      <c r="P21" s="4" t="s">
        <v>33</v>
      </c>
      <c r="Q21" s="4">
        <v>0</v>
      </c>
      <c r="R21" s="7">
        <v>44962</v>
      </c>
      <c r="S21" s="6">
        <v>44983</v>
      </c>
      <c r="T21" s="4" t="s">
        <v>34</v>
      </c>
      <c r="U21" s="4">
        <v>-422</v>
      </c>
      <c r="V21" s="4">
        <v>0</v>
      </c>
      <c r="W21" s="4">
        <v>0</v>
      </c>
      <c r="X21" s="4" t="s">
        <v>116</v>
      </c>
      <c r="Y21" s="4" t="s">
        <v>42</v>
      </c>
    </row>
    <row r="22" s="4" customFormat="1" spans="1:25">
      <c r="A22" s="4" t="s">
        <v>122</v>
      </c>
      <c r="B22" s="4" t="s">
        <v>26</v>
      </c>
      <c r="C22" s="4" t="s">
        <v>27</v>
      </c>
      <c r="D22" s="4" t="s">
        <v>123</v>
      </c>
      <c r="E22" s="4" t="s">
        <v>29</v>
      </c>
      <c r="F22" s="6">
        <v>44967</v>
      </c>
      <c r="G22" s="6">
        <v>44968</v>
      </c>
      <c r="H22" s="4">
        <v>1</v>
      </c>
      <c r="I22" s="4">
        <v>1</v>
      </c>
      <c r="J22" s="4">
        <v>1</v>
      </c>
      <c r="K22" s="4" t="s">
        <v>30</v>
      </c>
      <c r="L22" s="4">
        <v>291</v>
      </c>
      <c r="M22" s="4">
        <v>291</v>
      </c>
      <c r="N22" s="4" t="s">
        <v>124</v>
      </c>
      <c r="O22" s="4" t="s">
        <v>91</v>
      </c>
      <c r="P22" s="4" t="s">
        <v>33</v>
      </c>
      <c r="Q22" s="4">
        <v>0</v>
      </c>
      <c r="R22" s="7">
        <v>44963</v>
      </c>
      <c r="S22" s="6">
        <v>44983</v>
      </c>
      <c r="T22" s="4" t="s">
        <v>34</v>
      </c>
      <c r="U22" s="4">
        <v>291</v>
      </c>
      <c r="V22" s="4">
        <v>0</v>
      </c>
      <c r="W22" s="4">
        <v>0</v>
      </c>
      <c r="X22" s="4" t="s">
        <v>125</v>
      </c>
      <c r="Y22" s="4" t="s">
        <v>126</v>
      </c>
    </row>
    <row r="23" s="4" customFormat="1" spans="1:25">
      <c r="A23" s="4" t="s">
        <v>127</v>
      </c>
      <c r="B23" s="4" t="s">
        <v>26</v>
      </c>
      <c r="C23" s="4" t="s">
        <v>27</v>
      </c>
      <c r="D23" s="4" t="s">
        <v>128</v>
      </c>
      <c r="E23" s="4" t="s">
        <v>58</v>
      </c>
      <c r="F23" s="6">
        <v>44967</v>
      </c>
      <c r="G23" s="6">
        <v>44968</v>
      </c>
      <c r="H23" s="4">
        <v>1</v>
      </c>
      <c r="I23" s="4">
        <v>1</v>
      </c>
      <c r="J23" s="4">
        <v>1</v>
      </c>
      <c r="K23" s="4" t="s">
        <v>30</v>
      </c>
      <c r="L23" s="4">
        <v>315</v>
      </c>
      <c r="M23" s="4">
        <v>315</v>
      </c>
      <c r="N23" s="4" t="s">
        <v>129</v>
      </c>
      <c r="O23" s="4" t="s">
        <v>91</v>
      </c>
      <c r="P23" s="4" t="s">
        <v>33</v>
      </c>
      <c r="Q23" s="4">
        <v>0</v>
      </c>
      <c r="R23" s="7">
        <v>44963</v>
      </c>
      <c r="S23" s="6">
        <v>44983</v>
      </c>
      <c r="T23" s="4" t="s">
        <v>34</v>
      </c>
      <c r="U23" s="4">
        <v>315</v>
      </c>
      <c r="V23" s="4">
        <v>0</v>
      </c>
      <c r="W23" s="4">
        <v>0</v>
      </c>
      <c r="X23" s="4" t="s">
        <v>130</v>
      </c>
      <c r="Y23" s="4" t="s">
        <v>131</v>
      </c>
    </row>
    <row r="24" s="4" customFormat="1" spans="1:25">
      <c r="A24" s="4" t="s">
        <v>132</v>
      </c>
      <c r="B24" s="4" t="s">
        <v>26</v>
      </c>
      <c r="C24" s="4" t="s">
        <v>27</v>
      </c>
      <c r="D24" s="4" t="s">
        <v>133</v>
      </c>
      <c r="E24" s="4" t="s">
        <v>58</v>
      </c>
      <c r="F24" s="6">
        <v>44967</v>
      </c>
      <c r="G24" s="6">
        <v>44968</v>
      </c>
      <c r="H24" s="4">
        <v>1</v>
      </c>
      <c r="I24" s="4">
        <v>1</v>
      </c>
      <c r="J24" s="4">
        <v>1</v>
      </c>
      <c r="K24" s="4" t="s">
        <v>30</v>
      </c>
      <c r="L24" s="4">
        <v>236</v>
      </c>
      <c r="M24" s="4">
        <v>236</v>
      </c>
      <c r="N24" s="4" t="s">
        <v>134</v>
      </c>
      <c r="O24" s="4" t="s">
        <v>91</v>
      </c>
      <c r="P24" s="4" t="s">
        <v>33</v>
      </c>
      <c r="Q24" s="4">
        <v>0</v>
      </c>
      <c r="R24" s="7">
        <v>44963</v>
      </c>
      <c r="S24" s="6">
        <v>44983</v>
      </c>
      <c r="T24" s="4" t="s">
        <v>34</v>
      </c>
      <c r="U24" s="4">
        <v>236</v>
      </c>
      <c r="V24" s="4">
        <v>0</v>
      </c>
      <c r="W24" s="4">
        <v>0</v>
      </c>
      <c r="X24" s="4" t="s">
        <v>135</v>
      </c>
      <c r="Y24" s="4" t="s">
        <v>136</v>
      </c>
    </row>
    <row r="25" s="4" customFormat="1" spans="1:25">
      <c r="A25" s="4" t="s">
        <v>137</v>
      </c>
      <c r="B25" s="4" t="s">
        <v>26</v>
      </c>
      <c r="C25" s="4" t="s">
        <v>27</v>
      </c>
      <c r="D25" s="4" t="s">
        <v>138</v>
      </c>
      <c r="E25" s="4" t="s">
        <v>139</v>
      </c>
      <c r="F25" s="6">
        <v>44967</v>
      </c>
      <c r="G25" s="6">
        <v>44968</v>
      </c>
      <c r="H25" s="4">
        <v>1</v>
      </c>
      <c r="I25" s="4">
        <v>1</v>
      </c>
      <c r="J25" s="4">
        <v>1</v>
      </c>
      <c r="K25" s="4" t="s">
        <v>30</v>
      </c>
      <c r="L25" s="4">
        <v>88</v>
      </c>
      <c r="M25" s="4">
        <v>88</v>
      </c>
      <c r="N25" s="4" t="s">
        <v>140</v>
      </c>
      <c r="O25" s="4" t="s">
        <v>91</v>
      </c>
      <c r="P25" s="4" t="s">
        <v>33</v>
      </c>
      <c r="Q25" s="4">
        <v>0</v>
      </c>
      <c r="R25" s="7">
        <v>44967</v>
      </c>
      <c r="S25" s="6">
        <v>44983</v>
      </c>
      <c r="T25" s="4" t="s">
        <v>34</v>
      </c>
      <c r="U25" s="4">
        <v>88</v>
      </c>
      <c r="V25" s="4">
        <v>0</v>
      </c>
      <c r="W25" s="4">
        <v>0</v>
      </c>
      <c r="X25" s="4" t="s">
        <v>141</v>
      </c>
      <c r="Y25" s="4" t="s">
        <v>142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83</v>
      </c>
      <c r="F26" s="6">
        <v>44967</v>
      </c>
      <c r="G26" s="6">
        <v>44968</v>
      </c>
      <c r="H26" s="4">
        <v>1</v>
      </c>
      <c r="I26" s="4">
        <v>1</v>
      </c>
      <c r="J26" s="4">
        <v>1</v>
      </c>
      <c r="K26" s="4" t="s">
        <v>30</v>
      </c>
      <c r="L26" s="4">
        <v>106</v>
      </c>
      <c r="M26" s="4">
        <v>106</v>
      </c>
      <c r="N26" s="4" t="s">
        <v>145</v>
      </c>
      <c r="O26" s="4" t="s">
        <v>91</v>
      </c>
      <c r="P26" s="4" t="s">
        <v>33</v>
      </c>
      <c r="Q26" s="4">
        <v>0</v>
      </c>
      <c r="R26" s="7">
        <v>44967</v>
      </c>
      <c r="S26" s="6">
        <v>44983</v>
      </c>
      <c r="T26" s="4" t="s">
        <v>34</v>
      </c>
      <c r="U26" s="4">
        <v>106</v>
      </c>
      <c r="V26" s="4">
        <v>0</v>
      </c>
      <c r="W26" s="4">
        <v>0</v>
      </c>
      <c r="X26" s="4" t="s">
        <v>146</v>
      </c>
      <c r="Y26" s="4" t="s">
        <v>147</v>
      </c>
    </row>
    <row r="27" s="4" customFormat="1" spans="1:25">
      <c r="A27" s="4" t="s">
        <v>148</v>
      </c>
      <c r="B27" s="4" t="s">
        <v>26</v>
      </c>
      <c r="C27" s="4" t="s">
        <v>27</v>
      </c>
      <c r="D27" s="4" t="s">
        <v>68</v>
      </c>
      <c r="E27" s="4" t="s">
        <v>69</v>
      </c>
      <c r="F27" s="6">
        <v>44967</v>
      </c>
      <c r="G27" s="6">
        <v>44968</v>
      </c>
      <c r="H27" s="4">
        <v>1</v>
      </c>
      <c r="I27" s="4">
        <v>1</v>
      </c>
      <c r="J27" s="4">
        <v>1</v>
      </c>
      <c r="K27" s="4" t="s">
        <v>30</v>
      </c>
      <c r="L27" s="4">
        <v>348</v>
      </c>
      <c r="M27" s="4">
        <v>348</v>
      </c>
      <c r="N27" s="4" t="s">
        <v>70</v>
      </c>
      <c r="O27" s="4" t="s">
        <v>91</v>
      </c>
      <c r="P27" s="4" t="s">
        <v>33</v>
      </c>
      <c r="Q27" s="4">
        <v>0</v>
      </c>
      <c r="R27" s="7">
        <v>44967</v>
      </c>
      <c r="S27" s="6">
        <v>44983</v>
      </c>
      <c r="T27" s="4" t="s">
        <v>34</v>
      </c>
      <c r="U27" s="4">
        <v>348</v>
      </c>
      <c r="V27" s="4">
        <v>0</v>
      </c>
      <c r="W27" s="4">
        <v>0</v>
      </c>
      <c r="X27" s="4" t="s">
        <v>42</v>
      </c>
      <c r="Y27" s="4" t="s">
        <v>42</v>
      </c>
    </row>
    <row r="28" s="4" customFormat="1" spans="1:25">
      <c r="A28" s="4" t="s">
        <v>149</v>
      </c>
      <c r="B28" s="4" t="s">
        <v>26</v>
      </c>
      <c r="C28" s="4" t="s">
        <v>27</v>
      </c>
      <c r="D28" s="4" t="s">
        <v>38</v>
      </c>
      <c r="E28" s="4" t="s">
        <v>39</v>
      </c>
      <c r="F28" s="6">
        <v>44967</v>
      </c>
      <c r="G28" s="6">
        <v>44968</v>
      </c>
      <c r="H28" s="4">
        <v>1</v>
      </c>
      <c r="I28" s="4">
        <v>1</v>
      </c>
      <c r="J28" s="4">
        <v>1</v>
      </c>
      <c r="K28" s="4" t="s">
        <v>30</v>
      </c>
      <c r="L28" s="4">
        <v>279</v>
      </c>
      <c r="M28" s="4">
        <v>279</v>
      </c>
      <c r="N28" s="4" t="s">
        <v>150</v>
      </c>
      <c r="O28" s="4" t="s">
        <v>91</v>
      </c>
      <c r="P28" s="4" t="s">
        <v>33</v>
      </c>
      <c r="Q28" s="4">
        <v>0</v>
      </c>
      <c r="R28" s="7">
        <v>44967</v>
      </c>
      <c r="S28" s="6">
        <v>44983</v>
      </c>
      <c r="T28" s="4" t="s">
        <v>34</v>
      </c>
      <c r="U28" s="4">
        <v>279</v>
      </c>
      <c r="V28" s="4">
        <v>0</v>
      </c>
      <c r="W28" s="4">
        <v>0</v>
      </c>
      <c r="X28" s="4" t="s">
        <v>151</v>
      </c>
      <c r="Y28" s="4" t="s">
        <v>42</v>
      </c>
    </row>
    <row r="29" s="4" customFormat="1" spans="1:25">
      <c r="A29" s="4" t="s">
        <v>152</v>
      </c>
      <c r="B29" s="4" t="s">
        <v>26</v>
      </c>
      <c r="C29" s="4" t="s">
        <v>27</v>
      </c>
      <c r="D29" s="4" t="s">
        <v>153</v>
      </c>
      <c r="E29" s="4" t="s">
        <v>83</v>
      </c>
      <c r="F29" s="6">
        <v>44967</v>
      </c>
      <c r="G29" s="6">
        <v>44968</v>
      </c>
      <c r="H29" s="4">
        <v>1</v>
      </c>
      <c r="I29" s="4">
        <v>1</v>
      </c>
      <c r="J29" s="4">
        <v>1</v>
      </c>
      <c r="K29" s="4" t="s">
        <v>30</v>
      </c>
      <c r="L29" s="4">
        <v>167</v>
      </c>
      <c r="M29" s="4">
        <v>167</v>
      </c>
      <c r="N29" s="4" t="s">
        <v>154</v>
      </c>
      <c r="O29" s="4" t="s">
        <v>91</v>
      </c>
      <c r="P29" s="4" t="s">
        <v>33</v>
      </c>
      <c r="Q29" s="4">
        <v>0</v>
      </c>
      <c r="R29" s="7">
        <v>44967</v>
      </c>
      <c r="S29" s="6">
        <v>44983</v>
      </c>
      <c r="T29" s="4" t="s">
        <v>34</v>
      </c>
      <c r="U29" s="4">
        <v>167</v>
      </c>
      <c r="V29" s="4">
        <v>0</v>
      </c>
      <c r="W29" s="4">
        <v>0</v>
      </c>
      <c r="X29" s="4" t="s">
        <v>155</v>
      </c>
      <c r="Y29" s="4" t="s">
        <v>156</v>
      </c>
    </row>
    <row r="30" s="4" customFormat="1" spans="1:25">
      <c r="A30" s="4" t="s">
        <v>157</v>
      </c>
      <c r="B30" s="4" t="s">
        <v>26</v>
      </c>
      <c r="C30" s="4" t="s">
        <v>27</v>
      </c>
      <c r="D30" s="4" t="s">
        <v>158</v>
      </c>
      <c r="E30" s="4" t="s">
        <v>58</v>
      </c>
      <c r="F30" s="6">
        <v>44967</v>
      </c>
      <c r="G30" s="6">
        <v>44968</v>
      </c>
      <c r="H30" s="4">
        <v>2</v>
      </c>
      <c r="I30" s="4">
        <v>1</v>
      </c>
      <c r="J30" s="4">
        <v>2</v>
      </c>
      <c r="K30" s="4" t="s">
        <v>30</v>
      </c>
      <c r="L30" s="4">
        <v>638</v>
      </c>
      <c r="M30" s="4">
        <v>638</v>
      </c>
      <c r="N30" s="4" t="s">
        <v>159</v>
      </c>
      <c r="O30" s="4" t="s">
        <v>91</v>
      </c>
      <c r="P30" s="4" t="s">
        <v>33</v>
      </c>
      <c r="Q30" s="4">
        <v>0</v>
      </c>
      <c r="R30" s="7">
        <v>44967</v>
      </c>
      <c r="S30" s="6">
        <v>44983</v>
      </c>
      <c r="T30" s="4" t="s">
        <v>34</v>
      </c>
      <c r="U30" s="4">
        <v>638</v>
      </c>
      <c r="V30" s="4">
        <v>0</v>
      </c>
      <c r="W30" s="4">
        <v>0</v>
      </c>
      <c r="X30" s="4" t="s">
        <v>160</v>
      </c>
      <c r="Y30" s="4" t="s">
        <v>42</v>
      </c>
    </row>
    <row r="31" s="4" customFormat="1" spans="1:25">
      <c r="A31" s="4" t="s">
        <v>161</v>
      </c>
      <c r="B31" s="4" t="s">
        <v>26</v>
      </c>
      <c r="C31" s="4" t="s">
        <v>27</v>
      </c>
      <c r="D31" s="4" t="s">
        <v>162</v>
      </c>
      <c r="E31" s="4" t="s">
        <v>163</v>
      </c>
      <c r="F31" s="6">
        <v>44967</v>
      </c>
      <c r="G31" s="6">
        <v>44968</v>
      </c>
      <c r="H31" s="4">
        <v>1</v>
      </c>
      <c r="I31" s="4">
        <v>1</v>
      </c>
      <c r="J31" s="4">
        <v>1</v>
      </c>
      <c r="K31" s="4" t="s">
        <v>30</v>
      </c>
      <c r="L31" s="4">
        <v>672</v>
      </c>
      <c r="M31" s="4">
        <v>672</v>
      </c>
      <c r="N31" s="4" t="s">
        <v>164</v>
      </c>
      <c r="O31" s="4" t="s">
        <v>91</v>
      </c>
      <c r="P31" s="4" t="s">
        <v>33</v>
      </c>
      <c r="Q31" s="4">
        <v>0</v>
      </c>
      <c r="R31" s="7">
        <v>44967</v>
      </c>
      <c r="S31" s="6">
        <v>44983</v>
      </c>
      <c r="T31" s="4" t="s">
        <v>34</v>
      </c>
      <c r="U31" s="4">
        <v>672</v>
      </c>
      <c r="V31" s="4">
        <v>0</v>
      </c>
      <c r="W31" s="4">
        <v>0</v>
      </c>
      <c r="X31" s="4" t="s">
        <v>165</v>
      </c>
      <c r="Y31" s="4" t="s">
        <v>166</v>
      </c>
    </row>
    <row r="32" s="4" customFormat="1" spans="1:25">
      <c r="A32" s="4" t="s">
        <v>167</v>
      </c>
      <c r="B32" s="4" t="s">
        <v>26</v>
      </c>
      <c r="C32" s="4" t="s">
        <v>27</v>
      </c>
      <c r="D32" s="4" t="s">
        <v>168</v>
      </c>
      <c r="E32" s="4" t="s">
        <v>169</v>
      </c>
      <c r="F32" s="6">
        <v>44968</v>
      </c>
      <c r="G32" s="6">
        <v>44969</v>
      </c>
      <c r="H32" s="4">
        <v>1</v>
      </c>
      <c r="I32" s="4">
        <v>1</v>
      </c>
      <c r="J32" s="4">
        <v>1</v>
      </c>
      <c r="K32" s="4" t="s">
        <v>30</v>
      </c>
      <c r="L32" s="4">
        <v>719</v>
      </c>
      <c r="M32" s="4">
        <v>719</v>
      </c>
      <c r="N32" s="4" t="s">
        <v>170</v>
      </c>
      <c r="O32" s="4" t="s">
        <v>171</v>
      </c>
      <c r="P32" s="4" t="s">
        <v>33</v>
      </c>
      <c r="Q32" s="4">
        <v>0</v>
      </c>
      <c r="R32" s="7">
        <v>44949</v>
      </c>
      <c r="S32" s="6">
        <v>44984</v>
      </c>
      <c r="T32" s="4" t="s">
        <v>34</v>
      </c>
      <c r="U32" s="4">
        <v>719</v>
      </c>
      <c r="V32" s="4">
        <v>0</v>
      </c>
      <c r="W32" s="4">
        <v>0</v>
      </c>
      <c r="X32" s="4" t="s">
        <v>42</v>
      </c>
      <c r="Y32" s="4" t="s">
        <v>172</v>
      </c>
    </row>
    <row r="33" s="4" customFormat="1" spans="1:25">
      <c r="A33" s="4" t="s">
        <v>173</v>
      </c>
      <c r="B33" s="4" t="s">
        <v>26</v>
      </c>
      <c r="C33" s="4" t="s">
        <v>27</v>
      </c>
      <c r="D33" s="4" t="s">
        <v>174</v>
      </c>
      <c r="E33" s="4" t="s">
        <v>29</v>
      </c>
      <c r="F33" s="6">
        <v>44967</v>
      </c>
      <c r="G33" s="6">
        <v>44969</v>
      </c>
      <c r="H33" s="4">
        <v>1</v>
      </c>
      <c r="I33" s="4">
        <v>2</v>
      </c>
      <c r="J33" s="4">
        <v>2</v>
      </c>
      <c r="K33" s="4" t="s">
        <v>30</v>
      </c>
      <c r="L33" s="4">
        <v>522</v>
      </c>
      <c r="M33" s="4">
        <v>522</v>
      </c>
      <c r="N33" s="4" t="s">
        <v>175</v>
      </c>
      <c r="O33" s="4" t="s">
        <v>171</v>
      </c>
      <c r="P33" s="4" t="s">
        <v>33</v>
      </c>
      <c r="Q33" s="4">
        <v>0</v>
      </c>
      <c r="R33" s="7">
        <v>44954</v>
      </c>
      <c r="S33" s="6">
        <v>44984</v>
      </c>
      <c r="T33" s="4" t="s">
        <v>34</v>
      </c>
      <c r="U33" s="4">
        <v>522</v>
      </c>
      <c r="V33" s="4">
        <v>0</v>
      </c>
      <c r="W33" s="4">
        <v>0</v>
      </c>
      <c r="X33" s="4" t="s">
        <v>176</v>
      </c>
      <c r="Y33" s="4" t="s">
        <v>177</v>
      </c>
    </row>
    <row r="34" s="4" customFormat="1" spans="1:25">
      <c r="A34" s="4" t="s">
        <v>178</v>
      </c>
      <c r="B34" s="4" t="s">
        <v>26</v>
      </c>
      <c r="C34" s="4" t="s">
        <v>27</v>
      </c>
      <c r="D34" s="4" t="s">
        <v>179</v>
      </c>
      <c r="E34" s="4" t="s">
        <v>180</v>
      </c>
      <c r="F34" s="6">
        <v>44968</v>
      </c>
      <c r="G34" s="6">
        <v>44969</v>
      </c>
      <c r="H34" s="4">
        <v>1</v>
      </c>
      <c r="I34" s="4">
        <v>1</v>
      </c>
      <c r="J34" s="4">
        <v>1</v>
      </c>
      <c r="K34" s="4" t="s">
        <v>30</v>
      </c>
      <c r="L34" s="4">
        <v>639</v>
      </c>
      <c r="M34" s="4">
        <v>639</v>
      </c>
      <c r="N34" s="4" t="s">
        <v>181</v>
      </c>
      <c r="O34" s="4" t="s">
        <v>171</v>
      </c>
      <c r="P34" s="4" t="s">
        <v>33</v>
      </c>
      <c r="Q34" s="4">
        <v>0</v>
      </c>
      <c r="R34" s="7">
        <v>44957</v>
      </c>
      <c r="S34" s="6">
        <v>44984</v>
      </c>
      <c r="T34" s="4" t="s">
        <v>34</v>
      </c>
      <c r="U34" s="4">
        <v>639</v>
      </c>
      <c r="V34" s="4">
        <v>0</v>
      </c>
      <c r="W34" s="4">
        <v>0</v>
      </c>
      <c r="X34" s="4" t="s">
        <v>182</v>
      </c>
      <c r="Y34" s="4" t="s">
        <v>183</v>
      </c>
    </row>
    <row r="35" s="4" customFormat="1" spans="1:25">
      <c r="A35" s="4" t="s">
        <v>184</v>
      </c>
      <c r="B35" s="4" t="s">
        <v>26</v>
      </c>
      <c r="C35" s="4" t="s">
        <v>27</v>
      </c>
      <c r="D35" s="4" t="s">
        <v>185</v>
      </c>
      <c r="E35" s="4" t="s">
        <v>45</v>
      </c>
      <c r="F35" s="6">
        <v>44965</v>
      </c>
      <c r="G35" s="6">
        <v>44969</v>
      </c>
      <c r="H35" s="4">
        <v>1</v>
      </c>
      <c r="I35" s="4">
        <v>4</v>
      </c>
      <c r="J35" s="4">
        <v>4</v>
      </c>
      <c r="K35" s="4" t="s">
        <v>30</v>
      </c>
      <c r="L35" s="4">
        <v>712</v>
      </c>
      <c r="M35" s="4">
        <v>712</v>
      </c>
      <c r="N35" s="4" t="s">
        <v>186</v>
      </c>
      <c r="O35" s="4" t="s">
        <v>171</v>
      </c>
      <c r="P35" s="4" t="s">
        <v>33</v>
      </c>
      <c r="Q35" s="4">
        <v>0</v>
      </c>
      <c r="R35" s="7">
        <v>44957</v>
      </c>
      <c r="S35" s="6">
        <v>44984</v>
      </c>
      <c r="T35" s="4" t="s">
        <v>34</v>
      </c>
      <c r="U35" s="4">
        <v>712</v>
      </c>
      <c r="V35" s="4">
        <v>0</v>
      </c>
      <c r="W35" s="4">
        <v>0</v>
      </c>
      <c r="X35" s="4" t="s">
        <v>42</v>
      </c>
      <c r="Y35" s="4" t="s">
        <v>187</v>
      </c>
    </row>
    <row r="36" s="4" customFormat="1" spans="1:25">
      <c r="A36" s="4" t="s">
        <v>188</v>
      </c>
      <c r="B36" s="4" t="s">
        <v>26</v>
      </c>
      <c r="C36" s="4" t="s">
        <v>27</v>
      </c>
      <c r="D36" s="4" t="s">
        <v>185</v>
      </c>
      <c r="E36" s="4" t="s">
        <v>45</v>
      </c>
      <c r="F36" s="6">
        <v>44967</v>
      </c>
      <c r="G36" s="6">
        <v>44969</v>
      </c>
      <c r="H36" s="4">
        <v>1</v>
      </c>
      <c r="I36" s="4">
        <v>2</v>
      </c>
      <c r="J36" s="4">
        <v>2</v>
      </c>
      <c r="K36" s="4" t="s">
        <v>30</v>
      </c>
      <c r="L36" s="4">
        <v>356</v>
      </c>
      <c r="M36" s="4">
        <v>356</v>
      </c>
      <c r="N36" s="4" t="s">
        <v>189</v>
      </c>
      <c r="O36" s="4" t="s">
        <v>171</v>
      </c>
      <c r="P36" s="4" t="s">
        <v>33</v>
      </c>
      <c r="Q36" s="4">
        <v>0</v>
      </c>
      <c r="R36" s="7">
        <v>44958</v>
      </c>
      <c r="S36" s="6">
        <v>44984</v>
      </c>
      <c r="T36" s="4" t="s">
        <v>34</v>
      </c>
      <c r="U36" s="4">
        <v>356</v>
      </c>
      <c r="V36" s="4">
        <v>0</v>
      </c>
      <c r="W36" s="4">
        <v>0</v>
      </c>
      <c r="X36" s="4" t="s">
        <v>190</v>
      </c>
      <c r="Y36" s="4" t="s">
        <v>191</v>
      </c>
    </row>
    <row r="37" s="4" customFormat="1" spans="1:25">
      <c r="A37" s="4" t="s">
        <v>184</v>
      </c>
      <c r="B37" s="4" t="s">
        <v>26</v>
      </c>
      <c r="C37" s="4" t="s">
        <v>55</v>
      </c>
      <c r="D37" s="4" t="s">
        <v>185</v>
      </c>
      <c r="E37" s="4" t="s">
        <v>45</v>
      </c>
      <c r="F37" s="6">
        <v>44965</v>
      </c>
      <c r="G37" s="6">
        <v>44969</v>
      </c>
      <c r="H37" s="4">
        <v>1</v>
      </c>
      <c r="I37" s="4">
        <v>4</v>
      </c>
      <c r="J37" s="4">
        <v>4</v>
      </c>
      <c r="K37" s="4" t="s">
        <v>30</v>
      </c>
      <c r="L37" s="4">
        <v>-712</v>
      </c>
      <c r="M37" s="4">
        <v>-712</v>
      </c>
      <c r="N37" s="4" t="s">
        <v>186</v>
      </c>
      <c r="O37" s="4" t="s">
        <v>171</v>
      </c>
      <c r="P37" s="4" t="s">
        <v>33</v>
      </c>
      <c r="Q37" s="4">
        <v>0</v>
      </c>
      <c r="R37" s="7">
        <v>44957</v>
      </c>
      <c r="S37" s="6">
        <v>44984</v>
      </c>
      <c r="T37" s="4" t="s">
        <v>34</v>
      </c>
      <c r="U37" s="4">
        <v>-712</v>
      </c>
      <c r="V37" s="4">
        <v>0</v>
      </c>
      <c r="W37" s="4">
        <v>0</v>
      </c>
      <c r="X37" s="4" t="s">
        <v>42</v>
      </c>
      <c r="Y37" s="4" t="s">
        <v>187</v>
      </c>
    </row>
    <row r="38" s="4" customFormat="1" spans="1:25">
      <c r="A38" s="4" t="s">
        <v>192</v>
      </c>
      <c r="B38" s="4" t="s">
        <v>26</v>
      </c>
      <c r="C38" s="4" t="s">
        <v>27</v>
      </c>
      <c r="D38" s="4" t="s">
        <v>193</v>
      </c>
      <c r="E38" s="4" t="s">
        <v>58</v>
      </c>
      <c r="F38" s="6">
        <v>44967</v>
      </c>
      <c r="G38" s="6">
        <v>44969</v>
      </c>
      <c r="H38" s="4">
        <v>1</v>
      </c>
      <c r="I38" s="4">
        <v>2</v>
      </c>
      <c r="J38" s="4">
        <v>2</v>
      </c>
      <c r="K38" s="4" t="s">
        <v>30</v>
      </c>
      <c r="L38" s="4">
        <v>554</v>
      </c>
      <c r="M38" s="4">
        <v>554</v>
      </c>
      <c r="N38" s="4" t="s">
        <v>194</v>
      </c>
      <c r="O38" s="4" t="s">
        <v>171</v>
      </c>
      <c r="P38" s="4" t="s">
        <v>33</v>
      </c>
      <c r="Q38" s="4">
        <v>0</v>
      </c>
      <c r="R38" s="7">
        <v>44959</v>
      </c>
      <c r="S38" s="6">
        <v>44984</v>
      </c>
      <c r="T38" s="4" t="s">
        <v>34</v>
      </c>
      <c r="U38" s="4">
        <v>554</v>
      </c>
      <c r="V38" s="4">
        <v>0</v>
      </c>
      <c r="W38" s="4">
        <v>0</v>
      </c>
      <c r="X38" s="4" t="s">
        <v>195</v>
      </c>
      <c r="Y38" s="4" t="s">
        <v>196</v>
      </c>
    </row>
    <row r="39" s="4" customFormat="1" spans="1:25">
      <c r="A39" s="4" t="s">
        <v>197</v>
      </c>
      <c r="B39" s="4" t="s">
        <v>26</v>
      </c>
      <c r="C39" s="4" t="s">
        <v>27</v>
      </c>
      <c r="D39" s="4" t="s">
        <v>198</v>
      </c>
      <c r="E39" s="4" t="s">
        <v>58</v>
      </c>
      <c r="F39" s="6">
        <v>44968</v>
      </c>
      <c r="G39" s="6">
        <v>44969</v>
      </c>
      <c r="H39" s="4">
        <v>1</v>
      </c>
      <c r="I39" s="4">
        <v>1</v>
      </c>
      <c r="J39" s="4">
        <v>1</v>
      </c>
      <c r="K39" s="4" t="s">
        <v>30</v>
      </c>
      <c r="L39" s="4">
        <v>184</v>
      </c>
      <c r="M39" s="4">
        <v>184</v>
      </c>
      <c r="N39" s="4" t="s">
        <v>199</v>
      </c>
      <c r="O39" s="4" t="s">
        <v>171</v>
      </c>
      <c r="P39" s="4" t="s">
        <v>33</v>
      </c>
      <c r="Q39" s="4">
        <v>0</v>
      </c>
      <c r="R39" s="7">
        <v>44960</v>
      </c>
      <c r="S39" s="6">
        <v>44984</v>
      </c>
      <c r="T39" s="4" t="s">
        <v>34</v>
      </c>
      <c r="U39" s="4">
        <v>184</v>
      </c>
      <c r="V39" s="4">
        <v>0</v>
      </c>
      <c r="W39" s="4">
        <v>0</v>
      </c>
      <c r="X39" s="4" t="s">
        <v>200</v>
      </c>
      <c r="Y39" s="4" t="s">
        <v>201</v>
      </c>
    </row>
    <row r="40" s="4" customFormat="1" spans="1:25">
      <c r="A40" s="4" t="s">
        <v>202</v>
      </c>
      <c r="B40" s="4" t="s">
        <v>26</v>
      </c>
      <c r="C40" s="4" t="s">
        <v>27</v>
      </c>
      <c r="D40" s="4" t="s">
        <v>203</v>
      </c>
      <c r="E40" s="4" t="s">
        <v>204</v>
      </c>
      <c r="F40" s="6">
        <v>44968</v>
      </c>
      <c r="G40" s="6">
        <v>44969</v>
      </c>
      <c r="H40" s="4">
        <v>1</v>
      </c>
      <c r="I40" s="4">
        <v>1</v>
      </c>
      <c r="J40" s="4">
        <v>1</v>
      </c>
      <c r="K40" s="4" t="s">
        <v>30</v>
      </c>
      <c r="L40" s="4">
        <v>601</v>
      </c>
      <c r="M40" s="4">
        <v>601</v>
      </c>
      <c r="N40" s="4" t="s">
        <v>205</v>
      </c>
      <c r="O40" s="4" t="s">
        <v>171</v>
      </c>
      <c r="P40" s="4" t="s">
        <v>33</v>
      </c>
      <c r="Q40" s="4">
        <v>0</v>
      </c>
      <c r="R40" s="7">
        <v>44962</v>
      </c>
      <c r="S40" s="6">
        <v>44984</v>
      </c>
      <c r="T40" s="4" t="s">
        <v>34</v>
      </c>
      <c r="U40" s="4">
        <v>601</v>
      </c>
      <c r="V40" s="4">
        <v>0</v>
      </c>
      <c r="W40" s="4">
        <v>0</v>
      </c>
      <c r="X40" s="4" t="s">
        <v>206</v>
      </c>
      <c r="Y40" s="4" t="s">
        <v>207</v>
      </c>
    </row>
    <row r="41" s="4" customFormat="1" spans="1:25">
      <c r="A41" s="4" t="s">
        <v>208</v>
      </c>
      <c r="B41" s="4" t="s">
        <v>26</v>
      </c>
      <c r="C41" s="4" t="s">
        <v>27</v>
      </c>
      <c r="D41" s="4" t="s">
        <v>209</v>
      </c>
      <c r="E41" s="4" t="s">
        <v>210</v>
      </c>
      <c r="F41" s="6">
        <v>44968</v>
      </c>
      <c r="G41" s="6">
        <v>44969</v>
      </c>
      <c r="H41" s="4">
        <v>1</v>
      </c>
      <c r="I41" s="4">
        <v>1</v>
      </c>
      <c r="J41" s="4">
        <v>1</v>
      </c>
      <c r="K41" s="4" t="s">
        <v>30</v>
      </c>
      <c r="L41" s="4">
        <v>365</v>
      </c>
      <c r="M41" s="4">
        <v>365</v>
      </c>
      <c r="N41" s="4" t="s">
        <v>211</v>
      </c>
      <c r="O41" s="4" t="s">
        <v>171</v>
      </c>
      <c r="P41" s="4" t="s">
        <v>33</v>
      </c>
      <c r="Q41" s="4">
        <v>0</v>
      </c>
      <c r="R41" s="7">
        <v>44962</v>
      </c>
      <c r="S41" s="6">
        <v>44984</v>
      </c>
      <c r="T41" s="4" t="s">
        <v>34</v>
      </c>
      <c r="U41" s="4">
        <v>365</v>
      </c>
      <c r="V41" s="4">
        <v>0</v>
      </c>
      <c r="W41" s="4">
        <v>0</v>
      </c>
      <c r="X41" s="4" t="s">
        <v>212</v>
      </c>
      <c r="Y41" s="4" t="s">
        <v>42</v>
      </c>
    </row>
    <row r="42" s="4" customFormat="1" spans="1:25">
      <c r="A42" s="4" t="s">
        <v>213</v>
      </c>
      <c r="B42" s="4" t="s">
        <v>26</v>
      </c>
      <c r="C42" s="4" t="s">
        <v>27</v>
      </c>
      <c r="D42" s="4" t="s">
        <v>214</v>
      </c>
      <c r="E42" s="4" t="s">
        <v>215</v>
      </c>
      <c r="F42" s="6">
        <v>44968</v>
      </c>
      <c r="G42" s="6">
        <v>44969</v>
      </c>
      <c r="H42" s="4">
        <v>1</v>
      </c>
      <c r="I42" s="4">
        <v>1</v>
      </c>
      <c r="J42" s="4">
        <v>1</v>
      </c>
      <c r="K42" s="4" t="s">
        <v>30</v>
      </c>
      <c r="L42" s="4">
        <v>579</v>
      </c>
      <c r="M42" s="4">
        <v>579</v>
      </c>
      <c r="N42" s="4" t="s">
        <v>216</v>
      </c>
      <c r="O42" s="4" t="s">
        <v>171</v>
      </c>
      <c r="P42" s="4" t="s">
        <v>33</v>
      </c>
      <c r="Q42" s="4">
        <v>0</v>
      </c>
      <c r="R42" s="7">
        <v>44963</v>
      </c>
      <c r="S42" s="6">
        <v>44984</v>
      </c>
      <c r="T42" s="4" t="s">
        <v>34</v>
      </c>
      <c r="U42" s="4">
        <v>579</v>
      </c>
      <c r="V42" s="4">
        <v>0</v>
      </c>
      <c r="W42" s="4">
        <v>0</v>
      </c>
      <c r="X42" s="4" t="s">
        <v>217</v>
      </c>
      <c r="Y42" s="4" t="s">
        <v>218</v>
      </c>
    </row>
    <row r="43" s="4" customFormat="1" spans="1:25">
      <c r="A43" s="4" t="s">
        <v>219</v>
      </c>
      <c r="B43" s="4" t="s">
        <v>26</v>
      </c>
      <c r="C43" s="4" t="s">
        <v>27</v>
      </c>
      <c r="D43" s="4" t="s">
        <v>220</v>
      </c>
      <c r="E43" s="4" t="s">
        <v>221</v>
      </c>
      <c r="F43" s="6">
        <v>44967</v>
      </c>
      <c r="G43" s="6">
        <v>44969</v>
      </c>
      <c r="H43" s="4">
        <v>1</v>
      </c>
      <c r="I43" s="4">
        <v>2</v>
      </c>
      <c r="J43" s="4">
        <v>2</v>
      </c>
      <c r="K43" s="4" t="s">
        <v>30</v>
      </c>
      <c r="L43" s="4">
        <v>772</v>
      </c>
      <c r="M43" s="4">
        <v>772</v>
      </c>
      <c r="N43" s="4" t="s">
        <v>222</v>
      </c>
      <c r="O43" s="4" t="s">
        <v>171</v>
      </c>
      <c r="P43" s="4" t="s">
        <v>33</v>
      </c>
      <c r="Q43" s="4">
        <v>0</v>
      </c>
      <c r="R43" s="7">
        <v>44963</v>
      </c>
      <c r="S43" s="6">
        <v>44984</v>
      </c>
      <c r="T43" s="4" t="s">
        <v>34</v>
      </c>
      <c r="U43" s="4">
        <v>772</v>
      </c>
      <c r="V43" s="4">
        <v>0</v>
      </c>
      <c r="W43" s="4">
        <v>0</v>
      </c>
      <c r="X43" s="4" t="s">
        <v>223</v>
      </c>
      <c r="Y43" s="4" t="s">
        <v>224</v>
      </c>
    </row>
    <row r="44" s="4" customFormat="1" spans="1:25">
      <c r="A44" s="4" t="s">
        <v>225</v>
      </c>
      <c r="B44" s="4" t="s">
        <v>26</v>
      </c>
      <c r="C44" s="4" t="s">
        <v>27</v>
      </c>
      <c r="D44" s="4" t="s">
        <v>57</v>
      </c>
      <c r="E44" s="4" t="s">
        <v>58</v>
      </c>
      <c r="F44" s="6">
        <v>44967</v>
      </c>
      <c r="G44" s="6">
        <v>44969</v>
      </c>
      <c r="H44" s="4">
        <v>1</v>
      </c>
      <c r="I44" s="4">
        <v>2</v>
      </c>
      <c r="J44" s="4">
        <v>2</v>
      </c>
      <c r="K44" s="4" t="s">
        <v>30</v>
      </c>
      <c r="L44" s="4">
        <v>994</v>
      </c>
      <c r="M44" s="4">
        <v>994</v>
      </c>
      <c r="N44" s="4" t="s">
        <v>226</v>
      </c>
      <c r="O44" s="4" t="s">
        <v>171</v>
      </c>
      <c r="P44" s="4" t="s">
        <v>33</v>
      </c>
      <c r="Q44" s="4">
        <v>0</v>
      </c>
      <c r="R44" s="7">
        <v>44963</v>
      </c>
      <c r="S44" s="6">
        <v>44984</v>
      </c>
      <c r="T44" s="4" t="s">
        <v>34</v>
      </c>
      <c r="U44" s="4">
        <v>994</v>
      </c>
      <c r="V44" s="4">
        <v>0</v>
      </c>
      <c r="W44" s="4">
        <v>0</v>
      </c>
      <c r="X44" s="4" t="s">
        <v>227</v>
      </c>
      <c r="Y44" s="4" t="s">
        <v>228</v>
      </c>
    </row>
    <row r="45" s="4" customFormat="1" spans="1:25">
      <c r="A45" s="4" t="s">
        <v>229</v>
      </c>
      <c r="B45" s="4" t="s">
        <v>26</v>
      </c>
      <c r="C45" s="4" t="s">
        <v>27</v>
      </c>
      <c r="D45" s="4" t="s">
        <v>230</v>
      </c>
      <c r="E45" s="4" t="s">
        <v>231</v>
      </c>
      <c r="F45" s="6">
        <v>44966</v>
      </c>
      <c r="G45" s="6">
        <v>44969</v>
      </c>
      <c r="H45" s="4">
        <v>1</v>
      </c>
      <c r="I45" s="4">
        <v>3</v>
      </c>
      <c r="J45" s="4">
        <v>3</v>
      </c>
      <c r="K45" s="4" t="s">
        <v>30</v>
      </c>
      <c r="L45" s="4">
        <v>692</v>
      </c>
      <c r="M45" s="4">
        <v>692</v>
      </c>
      <c r="N45" s="4" t="s">
        <v>232</v>
      </c>
      <c r="O45" s="4" t="s">
        <v>171</v>
      </c>
      <c r="P45" s="4" t="s">
        <v>33</v>
      </c>
      <c r="Q45" s="4">
        <v>0</v>
      </c>
      <c r="R45" s="7">
        <v>44964</v>
      </c>
      <c r="S45" s="6">
        <v>44984</v>
      </c>
      <c r="T45" s="4" t="s">
        <v>34</v>
      </c>
      <c r="U45" s="4">
        <v>692</v>
      </c>
      <c r="V45" s="4">
        <v>0</v>
      </c>
      <c r="W45" s="4">
        <v>0</v>
      </c>
      <c r="X45" s="4" t="s">
        <v>233</v>
      </c>
      <c r="Y45" s="4" t="s">
        <v>42</v>
      </c>
    </row>
    <row r="46" s="4" customFormat="1" spans="1:25">
      <c r="A46" s="4" t="s">
        <v>234</v>
      </c>
      <c r="B46" s="4" t="s">
        <v>26</v>
      </c>
      <c r="C46" s="4" t="s">
        <v>27</v>
      </c>
      <c r="D46" s="4" t="s">
        <v>235</v>
      </c>
      <c r="E46" s="4" t="s">
        <v>236</v>
      </c>
      <c r="F46" s="6">
        <v>44968</v>
      </c>
      <c r="G46" s="6">
        <v>44969</v>
      </c>
      <c r="H46" s="4">
        <v>1</v>
      </c>
      <c r="I46" s="4">
        <v>1</v>
      </c>
      <c r="J46" s="4">
        <v>1</v>
      </c>
      <c r="K46" s="4" t="s">
        <v>30</v>
      </c>
      <c r="L46" s="4">
        <v>553</v>
      </c>
      <c r="M46" s="4">
        <v>553</v>
      </c>
      <c r="N46" s="4" t="s">
        <v>237</v>
      </c>
      <c r="O46" s="4" t="s">
        <v>171</v>
      </c>
      <c r="P46" s="4" t="s">
        <v>33</v>
      </c>
      <c r="Q46" s="4">
        <v>0</v>
      </c>
      <c r="R46" s="7">
        <v>44965</v>
      </c>
      <c r="S46" s="6">
        <v>44984</v>
      </c>
      <c r="T46" s="4" t="s">
        <v>34</v>
      </c>
      <c r="U46" s="4">
        <v>553</v>
      </c>
      <c r="V46" s="4">
        <v>0</v>
      </c>
      <c r="W46" s="4">
        <v>0</v>
      </c>
      <c r="X46" s="4" t="s">
        <v>238</v>
      </c>
      <c r="Y46" s="4" t="s">
        <v>42</v>
      </c>
    </row>
    <row r="47" s="4" customFormat="1" spans="1:25">
      <c r="A47" s="4" t="s">
        <v>239</v>
      </c>
      <c r="B47" s="4" t="s">
        <v>26</v>
      </c>
      <c r="C47" s="4" t="s">
        <v>27</v>
      </c>
      <c r="D47" s="4" t="s">
        <v>240</v>
      </c>
      <c r="E47" s="4" t="s">
        <v>241</v>
      </c>
      <c r="F47" s="6">
        <v>44968</v>
      </c>
      <c r="G47" s="6">
        <v>44969</v>
      </c>
      <c r="H47" s="4">
        <v>1</v>
      </c>
      <c r="I47" s="4">
        <v>1</v>
      </c>
      <c r="J47" s="4">
        <v>1</v>
      </c>
      <c r="K47" s="4" t="s">
        <v>30</v>
      </c>
      <c r="L47" s="4">
        <v>1677</v>
      </c>
      <c r="M47" s="4">
        <v>1677</v>
      </c>
      <c r="N47" s="4" t="s">
        <v>242</v>
      </c>
      <c r="O47" s="4" t="s">
        <v>171</v>
      </c>
      <c r="P47" s="4" t="s">
        <v>33</v>
      </c>
      <c r="Q47" s="4">
        <v>0</v>
      </c>
      <c r="R47" s="7">
        <v>44965</v>
      </c>
      <c r="S47" s="6">
        <v>44984</v>
      </c>
      <c r="T47" s="4" t="s">
        <v>34</v>
      </c>
      <c r="U47" s="4">
        <v>1677</v>
      </c>
      <c r="V47" s="4">
        <v>0</v>
      </c>
      <c r="W47" s="4">
        <v>0</v>
      </c>
      <c r="X47" s="4" t="s">
        <v>243</v>
      </c>
      <c r="Y47" s="4" t="s">
        <v>244</v>
      </c>
    </row>
    <row r="48" s="4" customFormat="1" spans="1:25">
      <c r="A48" s="4" t="s">
        <v>245</v>
      </c>
      <c r="B48" s="4" t="s">
        <v>26</v>
      </c>
      <c r="C48" s="4" t="s">
        <v>27</v>
      </c>
      <c r="D48" s="4" t="s">
        <v>246</v>
      </c>
      <c r="E48" s="4" t="s">
        <v>231</v>
      </c>
      <c r="F48" s="6">
        <v>44968</v>
      </c>
      <c r="G48" s="6">
        <v>44969</v>
      </c>
      <c r="H48" s="4">
        <v>1</v>
      </c>
      <c r="I48" s="4">
        <v>1</v>
      </c>
      <c r="J48" s="4">
        <v>1</v>
      </c>
      <c r="K48" s="4" t="s">
        <v>30</v>
      </c>
      <c r="L48" s="4">
        <v>274</v>
      </c>
      <c r="M48" s="4">
        <v>274</v>
      </c>
      <c r="N48" s="4" t="s">
        <v>247</v>
      </c>
      <c r="O48" s="4" t="s">
        <v>171</v>
      </c>
      <c r="P48" s="4" t="s">
        <v>33</v>
      </c>
      <c r="Q48" s="4">
        <v>0</v>
      </c>
      <c r="R48" s="7">
        <v>44967</v>
      </c>
      <c r="S48" s="6">
        <v>44984</v>
      </c>
      <c r="T48" s="4" t="s">
        <v>34</v>
      </c>
      <c r="U48" s="4">
        <v>274</v>
      </c>
      <c r="V48" s="4">
        <v>0</v>
      </c>
      <c r="W48" s="4">
        <v>0</v>
      </c>
      <c r="X48" s="4" t="s">
        <v>248</v>
      </c>
      <c r="Y48" s="4" t="s">
        <v>42</v>
      </c>
    </row>
    <row r="49" s="4" customFormat="1" spans="1:25">
      <c r="A49" s="4" t="s">
        <v>249</v>
      </c>
      <c r="B49" s="4" t="s">
        <v>26</v>
      </c>
      <c r="C49" s="4" t="s">
        <v>27</v>
      </c>
      <c r="D49" s="4" t="s">
        <v>250</v>
      </c>
      <c r="E49" s="4" t="s">
        <v>251</v>
      </c>
      <c r="F49" s="6">
        <v>44968</v>
      </c>
      <c r="G49" s="6">
        <v>44969</v>
      </c>
      <c r="H49" s="4">
        <v>2</v>
      </c>
      <c r="I49" s="4">
        <v>1</v>
      </c>
      <c r="J49" s="4">
        <v>2</v>
      </c>
      <c r="K49" s="4" t="s">
        <v>30</v>
      </c>
      <c r="L49" s="4">
        <v>1396</v>
      </c>
      <c r="M49" s="4">
        <v>1396</v>
      </c>
      <c r="N49" s="4" t="s">
        <v>252</v>
      </c>
      <c r="O49" s="4" t="s">
        <v>171</v>
      </c>
      <c r="P49" s="4" t="s">
        <v>33</v>
      </c>
      <c r="Q49" s="4">
        <v>0</v>
      </c>
      <c r="R49" s="7">
        <v>44967</v>
      </c>
      <c r="S49" s="6">
        <v>44984</v>
      </c>
      <c r="T49" s="4" t="s">
        <v>34</v>
      </c>
      <c r="U49" s="4">
        <v>1396</v>
      </c>
      <c r="V49" s="4">
        <v>0</v>
      </c>
      <c r="W49" s="4">
        <v>0</v>
      </c>
      <c r="X49" s="4" t="s">
        <v>253</v>
      </c>
      <c r="Y49" s="4" t="s">
        <v>42</v>
      </c>
    </row>
    <row r="50" s="4" customFormat="1" spans="1:25">
      <c r="A50" s="4" t="s">
        <v>254</v>
      </c>
      <c r="B50" s="4" t="s">
        <v>26</v>
      </c>
      <c r="C50" s="4" t="s">
        <v>27</v>
      </c>
      <c r="D50" s="4" t="s">
        <v>82</v>
      </c>
      <c r="E50" s="4" t="s">
        <v>83</v>
      </c>
      <c r="F50" s="6">
        <v>44968</v>
      </c>
      <c r="G50" s="6">
        <v>44969</v>
      </c>
      <c r="H50" s="4">
        <v>1</v>
      </c>
      <c r="I50" s="4">
        <v>1</v>
      </c>
      <c r="J50" s="4">
        <v>1</v>
      </c>
      <c r="K50" s="4" t="s">
        <v>30</v>
      </c>
      <c r="L50" s="4">
        <v>115</v>
      </c>
      <c r="M50" s="4">
        <v>115</v>
      </c>
      <c r="N50" s="4" t="s">
        <v>255</v>
      </c>
      <c r="O50" s="4" t="s">
        <v>171</v>
      </c>
      <c r="P50" s="4" t="s">
        <v>33</v>
      </c>
      <c r="Q50" s="4">
        <v>0</v>
      </c>
      <c r="R50" s="7">
        <v>44968</v>
      </c>
      <c r="S50" s="6">
        <v>44984</v>
      </c>
      <c r="T50" s="4" t="s">
        <v>34</v>
      </c>
      <c r="U50" s="4">
        <v>115</v>
      </c>
      <c r="V50" s="4">
        <v>0</v>
      </c>
      <c r="W50" s="4">
        <v>0</v>
      </c>
      <c r="X50" s="4" t="s">
        <v>256</v>
      </c>
      <c r="Y50" s="4" t="s">
        <v>257</v>
      </c>
    </row>
    <row r="51" s="4" customFormat="1" spans="1:25">
      <c r="A51" s="4" t="s">
        <v>258</v>
      </c>
      <c r="B51" s="4" t="s">
        <v>26</v>
      </c>
      <c r="C51" s="4" t="s">
        <v>27</v>
      </c>
      <c r="D51" s="4" t="s">
        <v>73</v>
      </c>
      <c r="E51" s="4" t="s">
        <v>259</v>
      </c>
      <c r="F51" s="6">
        <v>44968</v>
      </c>
      <c r="G51" s="6">
        <v>44969</v>
      </c>
      <c r="H51" s="4">
        <v>2</v>
      </c>
      <c r="I51" s="4">
        <v>1</v>
      </c>
      <c r="J51" s="4">
        <v>2</v>
      </c>
      <c r="K51" s="4" t="s">
        <v>30</v>
      </c>
      <c r="L51" s="4">
        <v>652</v>
      </c>
      <c r="M51" s="4">
        <v>652</v>
      </c>
      <c r="N51" s="4" t="s">
        <v>260</v>
      </c>
      <c r="O51" s="4" t="s">
        <v>171</v>
      </c>
      <c r="P51" s="4" t="s">
        <v>33</v>
      </c>
      <c r="Q51" s="4">
        <v>0</v>
      </c>
      <c r="R51" s="7">
        <v>44968</v>
      </c>
      <c r="S51" s="6">
        <v>44984</v>
      </c>
      <c r="T51" s="4" t="s">
        <v>34</v>
      </c>
      <c r="U51" s="4">
        <v>652</v>
      </c>
      <c r="V51" s="4">
        <v>0</v>
      </c>
      <c r="W51" s="4">
        <v>0</v>
      </c>
      <c r="X51" s="4" t="s">
        <v>261</v>
      </c>
      <c r="Y51" s="4" t="s">
        <v>42</v>
      </c>
    </row>
    <row r="52" s="4" customFormat="1" spans="1:25">
      <c r="A52" s="4" t="s">
        <v>262</v>
      </c>
      <c r="B52" s="4" t="s">
        <v>26</v>
      </c>
      <c r="C52" s="4" t="s">
        <v>27</v>
      </c>
      <c r="D52" s="4" t="s">
        <v>263</v>
      </c>
      <c r="E52" s="4" t="s">
        <v>264</v>
      </c>
      <c r="F52" s="6">
        <v>44968</v>
      </c>
      <c r="G52" s="6">
        <v>44969</v>
      </c>
      <c r="H52" s="4">
        <v>1</v>
      </c>
      <c r="I52" s="4">
        <v>1</v>
      </c>
      <c r="J52" s="4">
        <v>1</v>
      </c>
      <c r="K52" s="4" t="s">
        <v>30</v>
      </c>
      <c r="L52" s="4">
        <v>337</v>
      </c>
      <c r="M52" s="4">
        <v>337</v>
      </c>
      <c r="N52" s="4" t="s">
        <v>265</v>
      </c>
      <c r="O52" s="4" t="s">
        <v>171</v>
      </c>
      <c r="P52" s="4" t="s">
        <v>33</v>
      </c>
      <c r="Q52" s="4">
        <v>0</v>
      </c>
      <c r="R52" s="7">
        <v>44968</v>
      </c>
      <c r="S52" s="6">
        <v>44984</v>
      </c>
      <c r="T52" s="4" t="s">
        <v>34</v>
      </c>
      <c r="U52" s="4">
        <v>337</v>
      </c>
      <c r="V52" s="4">
        <v>0</v>
      </c>
      <c r="W52" s="4">
        <v>0</v>
      </c>
      <c r="X52" s="4" t="s">
        <v>266</v>
      </c>
      <c r="Y52" s="4" t="s">
        <v>267</v>
      </c>
    </row>
    <row r="53" s="4" customFormat="1" spans="1:25">
      <c r="A53" s="4" t="s">
        <v>268</v>
      </c>
      <c r="B53" s="4" t="s">
        <v>26</v>
      </c>
      <c r="C53" s="4" t="s">
        <v>27</v>
      </c>
      <c r="D53" s="4" t="s">
        <v>153</v>
      </c>
      <c r="E53" s="4" t="s">
        <v>83</v>
      </c>
      <c r="F53" s="6">
        <v>44968</v>
      </c>
      <c r="G53" s="6">
        <v>44969</v>
      </c>
      <c r="H53" s="4">
        <v>1</v>
      </c>
      <c r="I53" s="4">
        <v>1</v>
      </c>
      <c r="J53" s="4">
        <v>1</v>
      </c>
      <c r="K53" s="4" t="s">
        <v>30</v>
      </c>
      <c r="L53" s="4">
        <v>170</v>
      </c>
      <c r="M53" s="4">
        <v>170</v>
      </c>
      <c r="N53" s="4" t="s">
        <v>154</v>
      </c>
      <c r="O53" s="4" t="s">
        <v>171</v>
      </c>
      <c r="P53" s="4" t="s">
        <v>33</v>
      </c>
      <c r="Q53" s="4">
        <v>0</v>
      </c>
      <c r="R53" s="7">
        <v>44968</v>
      </c>
      <c r="S53" s="6">
        <v>44984</v>
      </c>
      <c r="T53" s="4" t="s">
        <v>34</v>
      </c>
      <c r="U53" s="4">
        <v>170</v>
      </c>
      <c r="V53" s="4">
        <v>0</v>
      </c>
      <c r="W53" s="4">
        <v>0</v>
      </c>
      <c r="X53" s="4" t="s">
        <v>269</v>
      </c>
      <c r="Y53" s="4" t="s">
        <v>270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6"/>
  <sheetViews>
    <sheetView tabSelected="1" workbookViewId="0">
      <selection activeCell="D55" sqref="D55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271</v>
      </c>
    </row>
    <row r="2" s="4" customFormat="1" hidden="1" spans="1:9">
      <c r="A2" s="5">
        <v>999222402619070</v>
      </c>
      <c r="B2" s="6">
        <v>44965</v>
      </c>
      <c r="C2" s="6">
        <v>44967</v>
      </c>
      <c r="D2" s="4">
        <v>608</v>
      </c>
      <c r="E2" s="4" t="str">
        <f>VLOOKUP(A2,HOP!A:L,12,0)</f>
        <v>608.00</v>
      </c>
      <c r="F2" s="4" t="str">
        <f>VLOOKUP(A2,HOP!A:C,3,0)</f>
        <v>2985988</v>
      </c>
      <c r="G2" s="4">
        <f>D2-E2</f>
        <v>0</v>
      </c>
      <c r="H2" s="4" t="str">
        <f>$H$1&amp;F2</f>
        <v>，2985988</v>
      </c>
      <c r="I2" s="4" t="str">
        <f>VLOOKUP(A2,HOP!A:U,21,0)</f>
        <v>直连</v>
      </c>
    </row>
    <row r="3" s="4" customFormat="1" hidden="1" spans="1:9">
      <c r="A3" s="5">
        <v>999222480572393</v>
      </c>
      <c r="B3" s="6">
        <v>44965</v>
      </c>
      <c r="C3" s="6">
        <v>44967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49" si="0">D3-E3</f>
        <v>#N/A</v>
      </c>
      <c r="H3" s="4" t="e">
        <f t="shared" ref="H3:H49" si="1">$H$1&amp;F3</f>
        <v>#N/A</v>
      </c>
      <c r="I3" s="4" t="e">
        <f>VLOOKUP(A3,HOP!A:U,21,0)</f>
        <v>#N/A</v>
      </c>
    </row>
    <row r="4" s="4" customFormat="1" hidden="1" spans="1:9">
      <c r="A4" s="5">
        <v>999222501044698</v>
      </c>
      <c r="B4" s="6">
        <v>44965</v>
      </c>
      <c r="C4" s="6">
        <v>44967</v>
      </c>
      <c r="D4" s="4">
        <v>472</v>
      </c>
      <c r="E4" s="4" t="str">
        <f>VLOOKUP(A4,HOP!A:L,12,0)</f>
        <v>472.00</v>
      </c>
      <c r="F4" s="4" t="str">
        <f>VLOOKUP(A4,HOP!A:C,3,0)</f>
        <v>3000723</v>
      </c>
      <c r="G4" s="4">
        <f t="shared" si="0"/>
        <v>0</v>
      </c>
      <c r="H4" s="4" t="str">
        <f t="shared" si="1"/>
        <v>，3000723</v>
      </c>
      <c r="I4" s="4" t="str">
        <f>VLOOKUP(A4,HOP!A:U,21,0)</f>
        <v>直连</v>
      </c>
    </row>
    <row r="5" s="4" customFormat="1" hidden="1" spans="1:9">
      <c r="A5" s="5">
        <v>999222521864952</v>
      </c>
      <c r="B5" s="6">
        <v>44966</v>
      </c>
      <c r="C5" s="6">
        <v>44967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999222530064725</v>
      </c>
      <c r="B6" s="6">
        <v>44965</v>
      </c>
      <c r="C6" s="6">
        <v>44967</v>
      </c>
      <c r="D6" s="4">
        <v>994</v>
      </c>
      <c r="E6" s="4" t="str">
        <f>VLOOKUP(A6,HOP!A:L,12,0)</f>
        <v>994.00</v>
      </c>
      <c r="F6" s="4" t="str">
        <f>VLOOKUP(A6,HOP!A:C,3,0)</f>
        <v>3004661</v>
      </c>
      <c r="G6" s="4">
        <f t="shared" si="0"/>
        <v>0</v>
      </c>
      <c r="H6" s="4" t="str">
        <f t="shared" si="1"/>
        <v>，3004661</v>
      </c>
      <c r="I6" s="4" t="str">
        <f>VLOOKUP(A6,HOP!A:U,21,0)</f>
        <v>直连</v>
      </c>
    </row>
    <row r="7" s="4" customFormat="1" hidden="1" spans="1:9">
      <c r="A7" s="5">
        <v>999222591641222</v>
      </c>
      <c r="B7" s="6">
        <v>44966</v>
      </c>
      <c r="C7" s="6">
        <v>44967</v>
      </c>
      <c r="D7" s="4">
        <v>1158</v>
      </c>
      <c r="E7" s="4" t="str">
        <f>VLOOKUP(A7,HOP!A:L,12,0)</f>
        <v>1158.00</v>
      </c>
      <c r="F7" s="4" t="str">
        <f>VLOOKUP(A7,HOP!A:C,3,0)</f>
        <v>3013654</v>
      </c>
      <c r="G7" s="4">
        <f t="shared" si="0"/>
        <v>0</v>
      </c>
      <c r="H7" s="4" t="str">
        <f t="shared" si="1"/>
        <v>，3013654</v>
      </c>
      <c r="I7" s="4" t="str">
        <f>VLOOKUP(A7,HOP!A:U,21,0)</f>
        <v>直连</v>
      </c>
    </row>
    <row r="8" s="4" customFormat="1" hidden="1" spans="1:9">
      <c r="A8" s="5">
        <v>999222615642315</v>
      </c>
      <c r="B8" s="6">
        <v>44966</v>
      </c>
      <c r="C8" s="6">
        <v>44967</v>
      </c>
      <c r="D8" s="4">
        <v>348</v>
      </c>
      <c r="E8" s="4" t="str">
        <f>VLOOKUP(A8,HOP!A:L,12,0)</f>
        <v>348.00</v>
      </c>
      <c r="F8" s="4" t="str">
        <f>VLOOKUP(A8,HOP!A:C,3,0)</f>
        <v>3016528</v>
      </c>
      <c r="G8" s="4">
        <f t="shared" si="0"/>
        <v>0</v>
      </c>
      <c r="H8" s="4" t="str">
        <f t="shared" si="1"/>
        <v>，3016528</v>
      </c>
      <c r="I8" s="4" t="str">
        <f>VLOOKUP(A8,HOP!A:U,21,0)</f>
        <v>直连</v>
      </c>
    </row>
    <row r="9" s="4" customFormat="1" hidden="1" spans="1:9">
      <c r="A9" s="5">
        <v>999222618025801</v>
      </c>
      <c r="B9" s="6">
        <v>44966</v>
      </c>
      <c r="C9" s="6">
        <v>44967</v>
      </c>
      <c r="D9" s="4">
        <v>327</v>
      </c>
      <c r="E9" s="4" t="str">
        <f>VLOOKUP(A9,HOP!A:L,12,0)</f>
        <v>327.00</v>
      </c>
      <c r="F9" s="4" t="str">
        <f>VLOOKUP(A9,HOP!A:C,3,0)</f>
        <v>3016903</v>
      </c>
      <c r="G9" s="4">
        <f t="shared" si="0"/>
        <v>0</v>
      </c>
      <c r="H9" s="4" t="str">
        <f t="shared" si="1"/>
        <v>，3016903</v>
      </c>
      <c r="I9" s="4" t="str">
        <f>VLOOKUP(A9,HOP!A:U,21,0)</f>
        <v>直连</v>
      </c>
    </row>
    <row r="10" s="4" customFormat="1" hidden="1" spans="1:9">
      <c r="A10" s="5">
        <v>999222618773296</v>
      </c>
      <c r="B10" s="6">
        <v>44966</v>
      </c>
      <c r="C10" s="6">
        <v>44967</v>
      </c>
      <c r="D10" s="4">
        <v>327</v>
      </c>
      <c r="E10" s="4" t="str">
        <f>VLOOKUP(A10,HOP!A:L,12,0)</f>
        <v>327.00</v>
      </c>
      <c r="F10" s="4" t="str">
        <f>VLOOKUP(A10,HOP!A:C,3,0)</f>
        <v>3017044</v>
      </c>
      <c r="G10" s="4">
        <f t="shared" si="0"/>
        <v>0</v>
      </c>
      <c r="H10" s="4" t="str">
        <f t="shared" si="1"/>
        <v>，3017044</v>
      </c>
      <c r="I10" s="4" t="str">
        <f>VLOOKUP(A10,HOP!A:U,21,0)</f>
        <v>直连</v>
      </c>
    </row>
    <row r="11" s="4" customFormat="1" hidden="1" spans="1:9">
      <c r="A11" s="5">
        <v>999222619251046</v>
      </c>
      <c r="B11" s="6">
        <v>44966</v>
      </c>
      <c r="C11" s="6">
        <v>44967</v>
      </c>
      <c r="D11" s="4">
        <v>115</v>
      </c>
      <c r="E11" s="4" t="str">
        <f>VLOOKUP(A11,HOP!A:L,12,0)</f>
        <v>115.00</v>
      </c>
      <c r="F11" s="4" t="str">
        <f>VLOOKUP(A11,HOP!A:C,3,0)</f>
        <v>3017135</v>
      </c>
      <c r="G11" s="4">
        <f t="shared" si="0"/>
        <v>0</v>
      </c>
      <c r="H11" s="4" t="str">
        <f t="shared" si="1"/>
        <v>，3017135</v>
      </c>
      <c r="I11" s="4" t="str">
        <f>VLOOKUP(A11,HOP!A:U,21,0)</f>
        <v>直连</v>
      </c>
    </row>
    <row r="12" s="4" customFormat="1" spans="1:9">
      <c r="A12" s="5">
        <v>999222443727180</v>
      </c>
      <c r="B12" s="6">
        <v>44961</v>
      </c>
      <c r="C12" s="6">
        <v>44968</v>
      </c>
      <c r="D12" s="4">
        <v>2453</v>
      </c>
      <c r="E12" s="4" t="str">
        <f>VLOOKUP(A12,HOP!A:L,12,0)</f>
        <v>2453.01</v>
      </c>
      <c r="F12" s="4" t="str">
        <f>VLOOKUP(A12,HOP!A:C,3,0)</f>
        <v>2992098</v>
      </c>
      <c r="G12" s="4">
        <f t="shared" si="0"/>
        <v>-0.0100000000002183</v>
      </c>
      <c r="H12" s="4" t="str">
        <f t="shared" si="1"/>
        <v>，2992098</v>
      </c>
      <c r="I12" s="4" t="str">
        <f>VLOOKUP(A12,HOP!A:U,21,0)</f>
        <v>直连</v>
      </c>
    </row>
    <row r="13" s="4" customFormat="1" hidden="1" spans="1:9">
      <c r="A13" s="5">
        <v>999222457103807</v>
      </c>
      <c r="B13" s="6">
        <v>44967</v>
      </c>
      <c r="C13" s="6">
        <v>44968</v>
      </c>
      <c r="D13" s="4">
        <v>149</v>
      </c>
      <c r="E13" s="4" t="str">
        <f>VLOOKUP(A13,HOP!A:L,12,0)</f>
        <v>149.00</v>
      </c>
      <c r="F13" s="4" t="str">
        <f>VLOOKUP(A13,HOP!A:C,3,0)</f>
        <v>2994065</v>
      </c>
      <c r="G13" s="4">
        <f t="shared" si="0"/>
        <v>0</v>
      </c>
      <c r="H13" s="4" t="str">
        <f t="shared" si="1"/>
        <v>，2994065</v>
      </c>
      <c r="I13" s="4" t="str">
        <f>VLOOKUP(A13,HOP!A:U,21,0)</f>
        <v>直连</v>
      </c>
    </row>
    <row r="14" s="4" customFormat="1" hidden="1" spans="1:9">
      <c r="A14" s="5">
        <v>999222461797471</v>
      </c>
      <c r="B14" s="6">
        <v>44965</v>
      </c>
      <c r="C14" s="6">
        <v>44968</v>
      </c>
      <c r="D14" s="4">
        <v>474</v>
      </c>
      <c r="E14" s="4" t="str">
        <f>VLOOKUP(A14,HOP!A:L,12,0)</f>
        <v>474.00</v>
      </c>
      <c r="F14" s="4" t="str">
        <f>VLOOKUP(A14,HOP!A:C,3,0)</f>
        <v>2994619</v>
      </c>
      <c r="G14" s="4">
        <f t="shared" si="0"/>
        <v>0</v>
      </c>
      <c r="H14" s="4" t="str">
        <f t="shared" si="1"/>
        <v>，2994619</v>
      </c>
      <c r="I14" s="4" t="str">
        <f>VLOOKUP(A14,HOP!A:U,21,0)</f>
        <v>直连</v>
      </c>
    </row>
    <row r="15" s="4" customFormat="1" hidden="1" spans="1:9">
      <c r="A15" s="5">
        <v>999222492216128</v>
      </c>
      <c r="B15" s="6">
        <v>44967</v>
      </c>
      <c r="C15" s="6">
        <v>44968</v>
      </c>
      <c r="D15" s="4">
        <v>300</v>
      </c>
      <c r="E15" s="4" t="str">
        <f>VLOOKUP(A15,HOP!A:L,12,0)</f>
        <v>300.00</v>
      </c>
      <c r="F15" s="4" t="str">
        <f>VLOOKUP(A15,HOP!A:C,3,0)</f>
        <v>2998947</v>
      </c>
      <c r="G15" s="4">
        <f t="shared" si="0"/>
        <v>0</v>
      </c>
      <c r="H15" s="4" t="str">
        <f t="shared" si="1"/>
        <v>，2998947</v>
      </c>
      <c r="I15" s="4" t="str">
        <f>VLOOKUP(A15,HOP!A:U,21,0)</f>
        <v>直连</v>
      </c>
    </row>
    <row r="16" s="4" customFormat="1" hidden="1" spans="1:9">
      <c r="A16" s="5">
        <v>999222493861657</v>
      </c>
      <c r="B16" s="6">
        <v>44966</v>
      </c>
      <c r="C16" s="6">
        <v>44968</v>
      </c>
      <c r="D16" s="4">
        <v>344</v>
      </c>
      <c r="E16" s="4" t="str">
        <f>VLOOKUP(A16,HOP!A:L,12,0)</f>
        <v>344.00</v>
      </c>
      <c r="F16" s="4" t="str">
        <f>VLOOKUP(A16,HOP!A:C,3,0)</f>
        <v>2999254</v>
      </c>
      <c r="G16" s="4">
        <f t="shared" si="0"/>
        <v>0</v>
      </c>
      <c r="H16" s="4" t="str">
        <f t="shared" si="1"/>
        <v>，2999254</v>
      </c>
      <c r="I16" s="4" t="str">
        <f>VLOOKUP(A16,HOP!A:U,21,0)</f>
        <v>直连</v>
      </c>
    </row>
    <row r="17" s="4" customFormat="1" hidden="1" spans="1:9">
      <c r="A17" s="5">
        <v>999222544923025</v>
      </c>
      <c r="B17" s="6">
        <v>44966</v>
      </c>
      <c r="C17" s="6">
        <v>44968</v>
      </c>
      <c r="D17" s="4">
        <v>0</v>
      </c>
      <c r="E17" s="4" t="str">
        <f>VLOOKUP(A17,HOP!A:L,12,0)</f>
        <v>0.00</v>
      </c>
      <c r="F17" s="4" t="str">
        <f>VLOOKUP(A17,HOP!A:C,3,0)</f>
        <v>3006630</v>
      </c>
      <c r="G17" s="4">
        <f t="shared" si="0"/>
        <v>0</v>
      </c>
      <c r="H17" s="4" t="str">
        <f t="shared" si="1"/>
        <v>，3006630</v>
      </c>
      <c r="I17" s="4" t="str">
        <f>VLOOKUP(A17,HOP!A:U,21,0)</f>
        <v>直连</v>
      </c>
    </row>
    <row r="18" s="4" customFormat="1" hidden="1" spans="1:9">
      <c r="A18" s="5">
        <v>999222545254243</v>
      </c>
      <c r="B18" s="6">
        <v>44966</v>
      </c>
      <c r="C18" s="6">
        <v>44968</v>
      </c>
      <c r="D18" s="4">
        <v>535</v>
      </c>
      <c r="E18" s="4" t="str">
        <f>VLOOKUP(A18,HOP!A:L,12,0)</f>
        <v>535.00</v>
      </c>
      <c r="F18" s="4" t="str">
        <f>VLOOKUP(A18,HOP!A:C,3,0)</f>
        <v>3006700</v>
      </c>
      <c r="G18" s="4">
        <f t="shared" si="0"/>
        <v>0</v>
      </c>
      <c r="H18" s="4" t="str">
        <f t="shared" si="1"/>
        <v>，3006700</v>
      </c>
      <c r="I18" s="4" t="str">
        <f>VLOOKUP(A18,HOP!A:U,21,0)</f>
        <v>直连</v>
      </c>
    </row>
    <row r="19" s="4" customFormat="1" hidden="1" spans="1:9">
      <c r="A19" s="5">
        <v>999222557511466</v>
      </c>
      <c r="B19" s="6">
        <v>44967</v>
      </c>
      <c r="C19" s="6">
        <v>44968</v>
      </c>
      <c r="D19" s="4">
        <v>291</v>
      </c>
      <c r="E19" s="4" t="str">
        <f>VLOOKUP(A19,HOP!A:L,12,0)</f>
        <v>291.00</v>
      </c>
      <c r="F19" s="4" t="str">
        <f>VLOOKUP(A19,HOP!A:C,3,0)</f>
        <v>3008231</v>
      </c>
      <c r="G19" s="4">
        <f t="shared" si="0"/>
        <v>0</v>
      </c>
      <c r="H19" s="4" t="str">
        <f t="shared" si="1"/>
        <v>，3008231</v>
      </c>
      <c r="I19" s="4" t="str">
        <f>VLOOKUP(A19,HOP!A:U,21,0)</f>
        <v>直连</v>
      </c>
    </row>
    <row r="20" s="4" customFormat="1" hidden="1" spans="1:9">
      <c r="A20" s="5">
        <v>999222566057191</v>
      </c>
      <c r="B20" s="6">
        <v>44967</v>
      </c>
      <c r="C20" s="6">
        <v>44968</v>
      </c>
      <c r="D20" s="4">
        <v>315</v>
      </c>
      <c r="E20" s="4" t="str">
        <f>VLOOKUP(A20,HOP!A:L,12,0)</f>
        <v>315.00</v>
      </c>
      <c r="F20" s="4" t="str">
        <f>VLOOKUP(A20,HOP!A:C,3,0)</f>
        <v>3010008</v>
      </c>
      <c r="G20" s="4">
        <f t="shared" si="0"/>
        <v>0</v>
      </c>
      <c r="H20" s="4" t="str">
        <f t="shared" si="1"/>
        <v>，3010008</v>
      </c>
      <c r="I20" s="4" t="str">
        <f>VLOOKUP(A20,HOP!A:U,21,0)</f>
        <v>直连</v>
      </c>
    </row>
    <row r="21" s="4" customFormat="1" hidden="1" spans="1:9">
      <c r="A21" s="5">
        <v>999222566082896</v>
      </c>
      <c r="B21" s="6">
        <v>44967</v>
      </c>
      <c r="C21" s="6">
        <v>44968</v>
      </c>
      <c r="D21" s="4">
        <v>236</v>
      </c>
      <c r="E21" s="4" t="str">
        <f>VLOOKUP(A21,HOP!A:L,12,0)</f>
        <v>236.00</v>
      </c>
      <c r="F21" s="4" t="str">
        <f>VLOOKUP(A21,HOP!A:C,3,0)</f>
        <v>3010014</v>
      </c>
      <c r="G21" s="4">
        <f t="shared" si="0"/>
        <v>0</v>
      </c>
      <c r="H21" s="4" t="str">
        <f t="shared" si="1"/>
        <v>，3010014</v>
      </c>
      <c r="I21" s="4" t="str">
        <f>VLOOKUP(A21,HOP!A:U,21,0)</f>
        <v>直连</v>
      </c>
    </row>
    <row r="22" s="4" customFormat="1" hidden="1" spans="1:9">
      <c r="A22" s="5">
        <v>999222626753137</v>
      </c>
      <c r="B22" s="6">
        <v>44967</v>
      </c>
      <c r="C22" s="6">
        <v>44968</v>
      </c>
      <c r="D22" s="4">
        <v>88</v>
      </c>
      <c r="E22" s="4" t="str">
        <f>VLOOKUP(A22,HOP!A:L,12,0)</f>
        <v>88.00</v>
      </c>
      <c r="F22" s="4" t="str">
        <f>VLOOKUP(A22,HOP!A:C,3,0)</f>
        <v>3018485</v>
      </c>
      <c r="G22" s="4">
        <f t="shared" si="0"/>
        <v>0</v>
      </c>
      <c r="H22" s="4" t="str">
        <f t="shared" si="1"/>
        <v>，3018485</v>
      </c>
      <c r="I22" s="4" t="str">
        <f>VLOOKUP(A22,HOP!A:U,21,0)</f>
        <v>直连</v>
      </c>
    </row>
    <row r="23" s="4" customFormat="1" hidden="1" spans="1:9">
      <c r="A23" s="5">
        <v>999222634051677</v>
      </c>
      <c r="B23" s="6">
        <v>44967</v>
      </c>
      <c r="C23" s="6">
        <v>44968</v>
      </c>
      <c r="D23" s="4">
        <v>106</v>
      </c>
      <c r="E23" s="4" t="str">
        <f>VLOOKUP(A23,HOP!A:L,12,0)</f>
        <v>106.00</v>
      </c>
      <c r="F23" s="4" t="str">
        <f>VLOOKUP(A23,HOP!A:C,3,0)</f>
        <v>3019080</v>
      </c>
      <c r="G23" s="4">
        <f t="shared" si="0"/>
        <v>0</v>
      </c>
      <c r="H23" s="4" t="str">
        <f t="shared" si="1"/>
        <v>，3019080</v>
      </c>
      <c r="I23" s="4" t="str">
        <f>VLOOKUP(A23,HOP!A:U,21,0)</f>
        <v>直连</v>
      </c>
    </row>
    <row r="24" s="4" customFormat="1" hidden="1" spans="1:9">
      <c r="A24" s="5">
        <v>999222634710676</v>
      </c>
      <c r="B24" s="6">
        <v>44967</v>
      </c>
      <c r="C24" s="6">
        <v>44968</v>
      </c>
      <c r="D24" s="4">
        <v>348</v>
      </c>
      <c r="E24" s="4" t="str">
        <f>VLOOKUP(A24,HOP!A:L,12,0)</f>
        <v>348.00</v>
      </c>
      <c r="F24" s="4" t="str">
        <f>VLOOKUP(A24,HOP!A:C,3,0)</f>
        <v>3019153</v>
      </c>
      <c r="G24" s="4">
        <f t="shared" si="0"/>
        <v>0</v>
      </c>
      <c r="H24" s="4" t="str">
        <f t="shared" si="1"/>
        <v>，3019153</v>
      </c>
      <c r="I24" s="4" t="str">
        <f>VLOOKUP(A24,HOP!A:U,21,0)</f>
        <v>直连</v>
      </c>
    </row>
    <row r="25" s="4" customFormat="1" hidden="1" spans="1:9">
      <c r="A25" s="5">
        <v>999222638178892</v>
      </c>
      <c r="B25" s="6">
        <v>44967</v>
      </c>
      <c r="C25" s="6">
        <v>44968</v>
      </c>
      <c r="D25" s="4">
        <v>279</v>
      </c>
      <c r="E25" s="4" t="str">
        <f>VLOOKUP(A25,HOP!A:L,12,0)</f>
        <v>279.00</v>
      </c>
      <c r="F25" s="4" t="str">
        <f>VLOOKUP(A25,HOP!A:C,3,0)</f>
        <v>3019663</v>
      </c>
      <c r="G25" s="4">
        <f t="shared" si="0"/>
        <v>0</v>
      </c>
      <c r="H25" s="4" t="str">
        <f t="shared" si="1"/>
        <v>，3019663</v>
      </c>
      <c r="I25" s="4" t="str">
        <f>VLOOKUP(A25,HOP!A:U,21,0)</f>
        <v>直连</v>
      </c>
    </row>
    <row r="26" s="4" customFormat="1" hidden="1" spans="1:9">
      <c r="A26" s="5">
        <v>999222638338465</v>
      </c>
      <c r="B26" s="6">
        <v>44967</v>
      </c>
      <c r="C26" s="6">
        <v>44968</v>
      </c>
      <c r="D26" s="4">
        <v>167</v>
      </c>
      <c r="E26" s="4" t="str">
        <f>VLOOKUP(A26,HOP!A:L,12,0)</f>
        <v>167.00</v>
      </c>
      <c r="F26" s="4" t="str">
        <f>VLOOKUP(A26,HOP!A:C,3,0)</f>
        <v>3019689</v>
      </c>
      <c r="G26" s="4">
        <f t="shared" si="0"/>
        <v>0</v>
      </c>
      <c r="H26" s="4" t="str">
        <f t="shared" si="1"/>
        <v>，3019689</v>
      </c>
      <c r="I26" s="4" t="str">
        <f>VLOOKUP(A26,HOP!A:U,21,0)</f>
        <v>直连</v>
      </c>
    </row>
    <row r="27" s="4" customFormat="1" hidden="1" spans="1:9">
      <c r="A27" s="5">
        <v>999222647744745</v>
      </c>
      <c r="B27" s="6">
        <v>44967</v>
      </c>
      <c r="C27" s="6">
        <v>44968</v>
      </c>
      <c r="D27" s="4">
        <v>638</v>
      </c>
      <c r="E27" s="4" t="str">
        <f>VLOOKUP(A27,HOP!A:L,12,0)</f>
        <v>638.00</v>
      </c>
      <c r="F27" s="4" t="str">
        <f>VLOOKUP(A27,HOP!A:C,3,0)</f>
        <v>3020853</v>
      </c>
      <c r="G27" s="4">
        <f t="shared" si="0"/>
        <v>0</v>
      </c>
      <c r="H27" s="4" t="str">
        <f t="shared" si="1"/>
        <v>，3020853</v>
      </c>
      <c r="I27" s="4" t="str">
        <f>VLOOKUP(A27,HOP!A:U,21,0)</f>
        <v>直连</v>
      </c>
    </row>
    <row r="28" s="4" customFormat="1" hidden="1" spans="1:9">
      <c r="A28" s="5">
        <v>999222649432145</v>
      </c>
      <c r="B28" s="6">
        <v>44967</v>
      </c>
      <c r="C28" s="6">
        <v>44968</v>
      </c>
      <c r="D28" s="4">
        <v>672</v>
      </c>
      <c r="E28" s="4" t="str">
        <f>VLOOKUP(A28,HOP!A:L,12,0)</f>
        <v>672.00</v>
      </c>
      <c r="F28" s="4" t="str">
        <f>VLOOKUP(A28,HOP!A:C,3,0)</f>
        <v>3021061</v>
      </c>
      <c r="G28" s="4">
        <f t="shared" si="0"/>
        <v>0</v>
      </c>
      <c r="H28" s="4" t="str">
        <f t="shared" si="1"/>
        <v>，3021061</v>
      </c>
      <c r="I28" s="4" t="str">
        <f>VLOOKUP(A28,HOP!A:U,21,0)</f>
        <v>直连</v>
      </c>
    </row>
    <row r="29" s="4" customFormat="1" hidden="1" spans="1:9">
      <c r="A29" s="5">
        <v>999222319158306</v>
      </c>
      <c r="B29" s="6">
        <v>44968</v>
      </c>
      <c r="C29" s="6">
        <v>44969</v>
      </c>
      <c r="D29" s="4">
        <v>719</v>
      </c>
      <c r="E29" s="4" t="str">
        <f>VLOOKUP(A29,HOP!A:L,12,0)</f>
        <v>719.00</v>
      </c>
      <c r="F29" s="4" t="str">
        <f>VLOOKUP(A29,HOP!A:C,3,0)</f>
        <v>2972711</v>
      </c>
      <c r="G29" s="4">
        <f t="shared" si="0"/>
        <v>0</v>
      </c>
      <c r="H29" s="4" t="str">
        <f t="shared" si="1"/>
        <v>，2972711</v>
      </c>
      <c r="I29" s="4" t="str">
        <f>VLOOKUP(A29,HOP!A:U,21,0)</f>
        <v>直连</v>
      </c>
    </row>
    <row r="30" s="4" customFormat="1" hidden="1" spans="1:9">
      <c r="A30" s="5">
        <v>999222390794556</v>
      </c>
      <c r="B30" s="6">
        <v>44967</v>
      </c>
      <c r="C30" s="6">
        <v>44969</v>
      </c>
      <c r="D30" s="4">
        <v>522</v>
      </c>
      <c r="E30" s="4" t="str">
        <f>VLOOKUP(A30,HOP!A:L,12,0)</f>
        <v>522.00</v>
      </c>
      <c r="F30" s="4" t="str">
        <f>VLOOKUP(A30,HOP!A:C,3,0)</f>
        <v>2984269</v>
      </c>
      <c r="G30" s="4">
        <f t="shared" si="0"/>
        <v>0</v>
      </c>
      <c r="H30" s="4" t="str">
        <f t="shared" si="1"/>
        <v>，2984269</v>
      </c>
      <c r="I30" s="4" t="str">
        <f>VLOOKUP(A30,HOP!A:U,21,0)</f>
        <v>直连</v>
      </c>
    </row>
    <row r="31" s="4" customFormat="1" hidden="1" spans="1:9">
      <c r="A31" s="5">
        <v>999222445532955</v>
      </c>
      <c r="B31" s="6">
        <v>44968</v>
      </c>
      <c r="C31" s="6">
        <v>44969</v>
      </c>
      <c r="D31" s="4">
        <v>639</v>
      </c>
      <c r="E31" s="4" t="str">
        <f>VLOOKUP(A31,HOP!A:L,12,0)</f>
        <v>639.00</v>
      </c>
      <c r="F31" s="4" t="str">
        <f>VLOOKUP(A31,HOP!A:C,3,0)</f>
        <v>2992427</v>
      </c>
      <c r="G31" s="4">
        <f t="shared" si="0"/>
        <v>0</v>
      </c>
      <c r="H31" s="4" t="str">
        <f t="shared" si="1"/>
        <v>，2992427</v>
      </c>
      <c r="I31" s="4" t="str">
        <f>VLOOKUP(A31,HOP!A:U,21,0)</f>
        <v>直连</v>
      </c>
    </row>
    <row r="32" s="4" customFormat="1" hidden="1" spans="1:9">
      <c r="A32" s="5">
        <v>999222453872020</v>
      </c>
      <c r="B32" s="6">
        <v>44965</v>
      </c>
      <c r="C32" s="6">
        <v>44969</v>
      </c>
      <c r="D32" s="4">
        <v>0</v>
      </c>
      <c r="E32" s="4" t="str">
        <f>VLOOKUP(A32,HOP!A:L,12,0)</f>
        <v>712.00</v>
      </c>
      <c r="F32" s="4" t="str">
        <f>VLOOKUP(A32,HOP!A:C,3,0)</f>
        <v>2993545</v>
      </c>
      <c r="G32" s="4">
        <f t="shared" si="0"/>
        <v>-712</v>
      </c>
      <c r="H32" s="4" t="str">
        <f t="shared" si="1"/>
        <v>，2993545</v>
      </c>
      <c r="I32" s="4" t="str">
        <f>VLOOKUP(A32,HOP!A:U,21,0)</f>
        <v>直连</v>
      </c>
    </row>
    <row r="33" s="4" customFormat="1" hidden="1" spans="1:9">
      <c r="A33" s="5">
        <v>999222462479963</v>
      </c>
      <c r="B33" s="6">
        <v>44967</v>
      </c>
      <c r="C33" s="6">
        <v>44969</v>
      </c>
      <c r="D33" s="4">
        <v>356</v>
      </c>
      <c r="E33" s="4" t="str">
        <f>VLOOKUP(A33,HOP!A:L,12,0)</f>
        <v>356.00</v>
      </c>
      <c r="F33" s="4" t="str">
        <f>VLOOKUP(A33,HOP!A:C,3,0)</f>
        <v>2994718</v>
      </c>
      <c r="G33" s="4">
        <f t="shared" si="0"/>
        <v>0</v>
      </c>
      <c r="H33" s="4" t="str">
        <f t="shared" si="1"/>
        <v>，2994718</v>
      </c>
      <c r="I33" s="4" t="str">
        <f>VLOOKUP(A33,HOP!A:U,21,0)</f>
        <v>直连</v>
      </c>
    </row>
    <row r="34" s="4" customFormat="1" hidden="1" spans="1:9">
      <c r="A34" s="5">
        <v>999222493814755</v>
      </c>
      <c r="B34" s="6">
        <v>44967</v>
      </c>
      <c r="C34" s="6">
        <v>44969</v>
      </c>
      <c r="D34" s="4">
        <v>554</v>
      </c>
      <c r="E34" s="4" t="str">
        <f>VLOOKUP(A34,HOP!A:L,12,0)</f>
        <v>554.00</v>
      </c>
      <c r="F34" s="4" t="str">
        <f>VLOOKUP(A34,HOP!A:C,3,0)</f>
        <v>2999250</v>
      </c>
      <c r="G34" s="4">
        <f t="shared" si="0"/>
        <v>0</v>
      </c>
      <c r="H34" s="4" t="str">
        <f t="shared" si="1"/>
        <v>，2999250</v>
      </c>
      <c r="I34" s="4" t="str">
        <f>VLOOKUP(A34,HOP!A:U,21,0)</f>
        <v>直连</v>
      </c>
    </row>
    <row r="35" s="4" customFormat="1" hidden="1" spans="1:9">
      <c r="A35" s="5">
        <v>999222508299029</v>
      </c>
      <c r="B35" s="6">
        <v>44968</v>
      </c>
      <c r="C35" s="6">
        <v>44969</v>
      </c>
      <c r="D35" s="4">
        <v>184</v>
      </c>
      <c r="E35" s="4" t="str">
        <f>VLOOKUP(A35,HOP!A:L,12,0)</f>
        <v>184.00</v>
      </c>
      <c r="F35" s="4" t="str">
        <f>VLOOKUP(A35,HOP!A:C,3,0)</f>
        <v>3001461</v>
      </c>
      <c r="G35" s="4">
        <f t="shared" si="0"/>
        <v>0</v>
      </c>
      <c r="H35" s="4" t="str">
        <f t="shared" si="1"/>
        <v>，3001461</v>
      </c>
      <c r="I35" s="4" t="str">
        <f>VLOOKUP(A35,HOP!A:U,21,0)</f>
        <v>直连</v>
      </c>
    </row>
    <row r="36" s="4" customFormat="1" hidden="1" spans="1:9">
      <c r="A36" s="5">
        <v>999222531143664</v>
      </c>
      <c r="B36" s="6">
        <v>44968</v>
      </c>
      <c r="C36" s="6">
        <v>44969</v>
      </c>
      <c r="D36" s="4">
        <v>601</v>
      </c>
      <c r="E36" s="4" t="str">
        <f>VLOOKUP(A36,HOP!A:L,12,0)</f>
        <v>601.00</v>
      </c>
      <c r="F36" s="4" t="str">
        <f>VLOOKUP(A36,HOP!A:C,3,0)</f>
        <v>3004916</v>
      </c>
      <c r="G36" s="4">
        <f t="shared" si="0"/>
        <v>0</v>
      </c>
      <c r="H36" s="4" t="str">
        <f t="shared" si="1"/>
        <v>，3004916</v>
      </c>
      <c r="I36" s="4" t="str">
        <f>VLOOKUP(A36,HOP!A:U,21,0)</f>
        <v>直连</v>
      </c>
    </row>
    <row r="37" s="4" customFormat="1" hidden="1" spans="1:9">
      <c r="A37" s="5">
        <v>999222542503795</v>
      </c>
      <c r="B37" s="6">
        <v>44968</v>
      </c>
      <c r="C37" s="6">
        <v>44969</v>
      </c>
      <c r="D37" s="4">
        <v>365</v>
      </c>
      <c r="E37" s="4" t="str">
        <f>VLOOKUP(A37,HOP!A:L,12,0)</f>
        <v>365.00</v>
      </c>
      <c r="F37" s="4" t="str">
        <f>VLOOKUP(A37,HOP!A:C,3,0)</f>
        <v>3006071</v>
      </c>
      <c r="G37" s="4">
        <f t="shared" si="0"/>
        <v>0</v>
      </c>
      <c r="H37" s="4" t="str">
        <f t="shared" si="1"/>
        <v>，3006071</v>
      </c>
      <c r="I37" s="4" t="str">
        <f>VLOOKUP(A37,HOP!A:U,21,0)</f>
        <v>直连</v>
      </c>
    </row>
    <row r="38" s="4" customFormat="1" hidden="1" spans="1:9">
      <c r="A38" s="5">
        <v>999222547361790</v>
      </c>
      <c r="B38" s="6">
        <v>44968</v>
      </c>
      <c r="C38" s="6">
        <v>44969</v>
      </c>
      <c r="D38" s="4">
        <v>579</v>
      </c>
      <c r="E38" s="4" t="str">
        <f>VLOOKUP(A38,HOP!A:L,12,0)</f>
        <v>579.00</v>
      </c>
      <c r="F38" s="4" t="str">
        <f>VLOOKUP(A38,HOP!A:C,3,0)</f>
        <v>3007115</v>
      </c>
      <c r="G38" s="4">
        <f t="shared" si="0"/>
        <v>0</v>
      </c>
      <c r="H38" s="4" t="str">
        <f t="shared" si="1"/>
        <v>，3007115</v>
      </c>
      <c r="I38" s="4" t="str">
        <f>VLOOKUP(A38,HOP!A:U,21,0)</f>
        <v>直连</v>
      </c>
    </row>
    <row r="39" s="4" customFormat="1" hidden="1" spans="1:9">
      <c r="A39" s="5">
        <v>999222555918823</v>
      </c>
      <c r="B39" s="6">
        <v>44967</v>
      </c>
      <c r="C39" s="6">
        <v>44969</v>
      </c>
      <c r="D39" s="4">
        <v>772</v>
      </c>
      <c r="E39" s="4" t="str">
        <f>VLOOKUP(A39,HOP!A:L,12,0)</f>
        <v>772.00</v>
      </c>
      <c r="F39" s="4" t="str">
        <f>VLOOKUP(A39,HOP!A:C,3,0)</f>
        <v>3007916</v>
      </c>
      <c r="G39" s="4">
        <f t="shared" si="0"/>
        <v>0</v>
      </c>
      <c r="H39" s="4" t="str">
        <f t="shared" si="1"/>
        <v>，3007916</v>
      </c>
      <c r="I39" s="4" t="str">
        <f>VLOOKUP(A39,HOP!A:U,21,0)</f>
        <v>直连</v>
      </c>
    </row>
    <row r="40" s="4" customFormat="1" hidden="1" spans="1:9">
      <c r="A40" s="5">
        <v>999222559663335</v>
      </c>
      <c r="B40" s="6">
        <v>44967</v>
      </c>
      <c r="C40" s="6">
        <v>44969</v>
      </c>
      <c r="D40" s="4">
        <v>994</v>
      </c>
      <c r="E40" s="4" t="str">
        <f>VLOOKUP(A40,HOP!A:L,12,0)</f>
        <v>994.00</v>
      </c>
      <c r="F40" s="4" t="str">
        <f>VLOOKUP(A40,HOP!A:C,3,0)</f>
        <v>3008629</v>
      </c>
      <c r="G40" s="4">
        <f t="shared" si="0"/>
        <v>0</v>
      </c>
      <c r="H40" s="4" t="str">
        <f t="shared" si="1"/>
        <v>，3008629</v>
      </c>
      <c r="I40" s="4" t="str">
        <f>VLOOKUP(A40,HOP!A:U,21,0)</f>
        <v>直连</v>
      </c>
    </row>
    <row r="41" s="4" customFormat="1" spans="1:9">
      <c r="A41" s="5">
        <v>999222574317838</v>
      </c>
      <c r="B41" s="6">
        <v>44966</v>
      </c>
      <c r="C41" s="6">
        <v>44969</v>
      </c>
      <c r="D41" s="4">
        <v>692</v>
      </c>
      <c r="E41" s="4" t="str">
        <f>VLOOKUP(A41,HOP!A:L,12,0)</f>
        <v>692.01</v>
      </c>
      <c r="F41" s="4" t="str">
        <f>VLOOKUP(A41,HOP!A:C,3,0)</f>
        <v>3011052</v>
      </c>
      <c r="G41" s="4">
        <f t="shared" si="0"/>
        <v>-0.00999999999999091</v>
      </c>
      <c r="H41" s="4" t="str">
        <f t="shared" si="1"/>
        <v>，3011052</v>
      </c>
      <c r="I41" s="4" t="str">
        <f>VLOOKUP(A41,HOP!A:U,21,0)</f>
        <v>直连</v>
      </c>
    </row>
    <row r="42" s="4" customFormat="1" hidden="1" spans="1:9">
      <c r="A42" s="5">
        <v>999222588206814</v>
      </c>
      <c r="B42" s="6">
        <v>44968</v>
      </c>
      <c r="C42" s="6">
        <v>44969</v>
      </c>
      <c r="D42" s="4">
        <v>553</v>
      </c>
      <c r="E42" s="4" t="str">
        <f>VLOOKUP(A42,HOP!A:L,12,0)</f>
        <v>553.00</v>
      </c>
      <c r="F42" s="4" t="str">
        <f>VLOOKUP(A42,HOP!A:C,3,0)</f>
        <v>3013002</v>
      </c>
      <c r="G42" s="4">
        <f t="shared" si="0"/>
        <v>0</v>
      </c>
      <c r="H42" s="4" t="str">
        <f t="shared" si="1"/>
        <v>，3013002</v>
      </c>
      <c r="I42" s="4" t="str">
        <f>VLOOKUP(A42,HOP!A:U,21,0)</f>
        <v>直连</v>
      </c>
    </row>
    <row r="43" s="4" customFormat="1" hidden="1" spans="1:9">
      <c r="A43" s="5">
        <v>999222593771093</v>
      </c>
      <c r="B43" s="6">
        <v>44968</v>
      </c>
      <c r="C43" s="6">
        <v>44969</v>
      </c>
      <c r="D43" s="4">
        <v>1677</v>
      </c>
      <c r="E43" s="4" t="str">
        <f>VLOOKUP(A43,HOP!A:L,12,0)</f>
        <v>1677.00</v>
      </c>
      <c r="F43" s="4" t="str">
        <f>VLOOKUP(A43,HOP!A:C,3,0)</f>
        <v>3013938</v>
      </c>
      <c r="G43" s="4">
        <f t="shared" si="0"/>
        <v>0</v>
      </c>
      <c r="H43" s="4" t="str">
        <f t="shared" si="1"/>
        <v>，3013938</v>
      </c>
      <c r="I43" s="4" t="str">
        <f>VLOOKUP(A43,HOP!A:U,21,0)</f>
        <v>直连</v>
      </c>
    </row>
    <row r="44" s="4" customFormat="1" hidden="1" spans="1:9">
      <c r="A44" s="5">
        <v>999222631097000</v>
      </c>
      <c r="B44" s="6">
        <v>44968</v>
      </c>
      <c r="C44" s="6">
        <v>44969</v>
      </c>
      <c r="D44" s="4">
        <v>274</v>
      </c>
      <c r="E44" s="4" t="str">
        <f>VLOOKUP(A44,HOP!A:L,12,0)</f>
        <v>274.00</v>
      </c>
      <c r="F44" s="4" t="str">
        <f>VLOOKUP(A44,HOP!A:C,3,0)</f>
        <v>3018651</v>
      </c>
      <c r="G44" s="4">
        <f t="shared" si="0"/>
        <v>0</v>
      </c>
      <c r="H44" s="4" t="str">
        <f t="shared" si="1"/>
        <v>，3018651</v>
      </c>
      <c r="I44" s="4" t="str">
        <f>VLOOKUP(A44,HOP!A:U,21,0)</f>
        <v>直连</v>
      </c>
    </row>
    <row r="45" s="4" customFormat="1" hidden="1" spans="1:9">
      <c r="A45" s="5">
        <v>999222641889698</v>
      </c>
      <c r="B45" s="6">
        <v>44968</v>
      </c>
      <c r="C45" s="6">
        <v>44969</v>
      </c>
      <c r="D45" s="4">
        <v>1396</v>
      </c>
      <c r="E45" s="4" t="str">
        <f>VLOOKUP(A45,HOP!A:L,12,0)</f>
        <v>1396.00</v>
      </c>
      <c r="F45" s="4" t="str">
        <f>VLOOKUP(A45,HOP!A:C,3,0)</f>
        <v>3020313</v>
      </c>
      <c r="G45" s="4">
        <f t="shared" si="0"/>
        <v>0</v>
      </c>
      <c r="H45" s="4" t="str">
        <f t="shared" si="1"/>
        <v>，3020313</v>
      </c>
      <c r="I45" s="4" t="str">
        <f>VLOOKUP(A45,HOP!A:U,21,0)</f>
        <v>直连</v>
      </c>
    </row>
    <row r="46" s="4" customFormat="1" hidden="1" spans="1:9">
      <c r="A46" s="5">
        <v>999222657301664</v>
      </c>
      <c r="B46" s="6">
        <v>44968</v>
      </c>
      <c r="C46" s="6">
        <v>44969</v>
      </c>
      <c r="D46" s="4">
        <v>115</v>
      </c>
      <c r="E46" s="4" t="str">
        <f>VLOOKUP(A46,HOP!A:L,12,0)</f>
        <v>115.00</v>
      </c>
      <c r="F46" s="4" t="str">
        <f>VLOOKUP(A46,HOP!A:C,3,0)</f>
        <v>3022297</v>
      </c>
      <c r="G46" s="4">
        <f t="shared" si="0"/>
        <v>0</v>
      </c>
      <c r="H46" s="4" t="str">
        <f t="shared" si="1"/>
        <v>，3022297</v>
      </c>
      <c r="I46" s="4" t="str">
        <f>VLOOKUP(A46,HOP!A:U,21,0)</f>
        <v>直连</v>
      </c>
    </row>
    <row r="47" s="4" customFormat="1" hidden="1" spans="1:9">
      <c r="A47" s="5">
        <v>999222658291810</v>
      </c>
      <c r="B47" s="6">
        <v>44968</v>
      </c>
      <c r="C47" s="6">
        <v>44969</v>
      </c>
      <c r="D47" s="4">
        <v>652</v>
      </c>
      <c r="E47" s="4" t="str">
        <f>VLOOKUP(A47,HOP!A:L,12,0)</f>
        <v>652.00</v>
      </c>
      <c r="F47" s="4" t="str">
        <f>VLOOKUP(A47,HOP!A:C,3,0)</f>
        <v>3022470</v>
      </c>
      <c r="G47" s="4">
        <f t="shared" si="0"/>
        <v>0</v>
      </c>
      <c r="H47" s="4" t="str">
        <f t="shared" si="1"/>
        <v>，3022470</v>
      </c>
      <c r="I47" s="4" t="str">
        <f>VLOOKUP(A47,HOP!A:U,21,0)</f>
        <v>直连</v>
      </c>
    </row>
    <row r="48" s="4" customFormat="1" hidden="1" spans="1:9">
      <c r="A48" s="5">
        <v>999222658294295</v>
      </c>
      <c r="B48" s="6">
        <v>44968</v>
      </c>
      <c r="C48" s="6">
        <v>44969</v>
      </c>
      <c r="D48" s="4">
        <v>337</v>
      </c>
      <c r="E48" s="4" t="str">
        <f>VLOOKUP(A48,HOP!A:L,12,0)</f>
        <v>337.00</v>
      </c>
      <c r="F48" s="4" t="str">
        <f>VLOOKUP(A48,HOP!A:C,3,0)</f>
        <v>3022472</v>
      </c>
      <c r="G48" s="4">
        <f t="shared" si="0"/>
        <v>0</v>
      </c>
      <c r="H48" s="4" t="str">
        <f t="shared" si="1"/>
        <v>，3022472</v>
      </c>
      <c r="I48" s="4" t="str">
        <f>VLOOKUP(A48,HOP!A:U,21,0)</f>
        <v>直连</v>
      </c>
    </row>
    <row r="49" s="4" customFormat="1" hidden="1" spans="1:9">
      <c r="A49" s="5">
        <v>999222658350458</v>
      </c>
      <c r="B49" s="6">
        <v>44968</v>
      </c>
      <c r="C49" s="6">
        <v>44969</v>
      </c>
      <c r="D49" s="4">
        <v>170</v>
      </c>
      <c r="E49" s="4" t="str">
        <f>VLOOKUP(A49,HOP!A:L,12,0)</f>
        <v>170.00</v>
      </c>
      <c r="F49" s="4" t="str">
        <f>VLOOKUP(A49,HOP!A:C,3,0)</f>
        <v>3022482</v>
      </c>
      <c r="G49" s="4">
        <f t="shared" si="0"/>
        <v>0</v>
      </c>
      <c r="H49" s="4" t="str">
        <f t="shared" si="1"/>
        <v>，3022482</v>
      </c>
      <c r="I49" s="4" t="str">
        <f>VLOOKUP(A49,HOP!A:U,21,0)</f>
        <v>直连</v>
      </c>
    </row>
    <row r="51" spans="4:4">
      <c r="D51" s="4">
        <f>SUM(D2:D50)</f>
        <v>23895</v>
      </c>
    </row>
    <row r="52" spans="4:4">
      <c r="D52" s="4" t="s">
        <v>272</v>
      </c>
    </row>
    <row r="55" spans="1:1">
      <c r="A55" s="4" t="s">
        <v>273</v>
      </c>
    </row>
    <row r="56" spans="1:1">
      <c r="A56" s="4" t="s">
        <v>274</v>
      </c>
    </row>
  </sheetData>
  <autoFilter ref="A1:X49">
    <filterColumn colId="3">
      <filters>
        <filter val="291"/>
        <filter val="652"/>
        <filter val="692"/>
        <filter val="553"/>
        <filter val="2453"/>
        <filter val="554"/>
        <filter val="994"/>
        <filter val="115"/>
        <filter val="315"/>
        <filter val="356"/>
        <filter val="1396"/>
        <filter val="1158"/>
        <filter val="719"/>
        <filter val="522"/>
        <filter val="365"/>
        <filter val="167"/>
        <filter val="327"/>
        <filter val="170"/>
        <filter val="472"/>
        <filter val="672"/>
        <filter val="772"/>
        <filter val="274"/>
        <filter val="474"/>
        <filter val="535"/>
        <filter val="236"/>
        <filter val="337"/>
        <filter val="1677"/>
        <filter val="638"/>
        <filter val="279"/>
        <filter val="579"/>
        <filter val="639"/>
        <filter val="300"/>
        <filter val="601"/>
        <filter val="184"/>
        <filter val="344"/>
        <filter val="106"/>
        <filter val="88"/>
        <filter val="348"/>
        <filter val="608"/>
        <filter val="149"/>
      </filters>
    </filterColumn>
    <filterColumn colId="6">
      <filters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275</v>
      </c>
      <c r="B1" s="2" t="s">
        <v>276</v>
      </c>
      <c r="C1" s="2" t="s">
        <v>277</v>
      </c>
      <c r="D1" s="2" t="s">
        <v>278</v>
      </c>
      <c r="E1" s="2" t="s">
        <v>13</v>
      </c>
      <c r="F1" s="2" t="s">
        <v>5</v>
      </c>
      <c r="G1" s="2" t="s">
        <v>6</v>
      </c>
      <c r="H1" s="2" t="s">
        <v>279</v>
      </c>
      <c r="I1" s="2" t="s">
        <v>280</v>
      </c>
      <c r="J1" s="2" t="s">
        <v>281</v>
      </c>
      <c r="K1" s="2" t="s">
        <v>282</v>
      </c>
      <c r="L1" s="2" t="s">
        <v>283</v>
      </c>
      <c r="M1" s="2" t="s">
        <v>284</v>
      </c>
      <c r="N1" s="2" t="s">
        <v>285</v>
      </c>
      <c r="O1" s="2" t="s">
        <v>286</v>
      </c>
      <c r="P1" s="2" t="s">
        <v>287</v>
      </c>
      <c r="Q1" s="2" t="s">
        <v>288</v>
      </c>
      <c r="R1" s="2" t="s">
        <v>289</v>
      </c>
      <c r="S1" s="2" t="s">
        <v>290</v>
      </c>
      <c r="T1" s="2" t="s">
        <v>291</v>
      </c>
      <c r="U1" s="2" t="s">
        <v>292</v>
      </c>
      <c r="V1" s="2" t="s">
        <v>293</v>
      </c>
    </row>
    <row r="2" s="1" customFormat="1" spans="1:22">
      <c r="A2" s="3">
        <v>999222658350458</v>
      </c>
      <c r="B2" s="1" t="s">
        <v>294</v>
      </c>
      <c r="C2" s="1" t="s">
        <v>295</v>
      </c>
      <c r="D2" s="1" t="s">
        <v>296</v>
      </c>
      <c r="E2" s="1" t="s">
        <v>154</v>
      </c>
      <c r="F2" s="1" t="s">
        <v>294</v>
      </c>
      <c r="G2" s="1" t="s">
        <v>297</v>
      </c>
      <c r="H2" s="1" t="s">
        <v>298</v>
      </c>
      <c r="I2" s="1" t="s">
        <v>299</v>
      </c>
      <c r="J2" s="1" t="s">
        <v>300</v>
      </c>
      <c r="K2" s="1" t="s">
        <v>299</v>
      </c>
      <c r="L2" s="1" t="s">
        <v>299</v>
      </c>
      <c r="M2" s="1" t="s">
        <v>301</v>
      </c>
      <c r="N2" s="1" t="s">
        <v>301</v>
      </c>
      <c r="O2" s="1" t="s">
        <v>302</v>
      </c>
      <c r="P2" s="1" t="s">
        <v>303</v>
      </c>
      <c r="Q2" s="1" t="s">
        <v>304</v>
      </c>
      <c r="R2" s="1" t="s">
        <v>305</v>
      </c>
      <c r="S2" s="1" t="s">
        <v>306</v>
      </c>
      <c r="T2" s="1" t="s">
        <v>307</v>
      </c>
      <c r="U2" s="1" t="s">
        <v>308</v>
      </c>
      <c r="V2" s="1" t="s">
        <v>309</v>
      </c>
    </row>
    <row r="3" s="1" customFormat="1" spans="1:22">
      <c r="A3" s="3">
        <v>999222658294295</v>
      </c>
      <c r="B3" s="1" t="s">
        <v>294</v>
      </c>
      <c r="C3" s="1" t="s">
        <v>310</v>
      </c>
      <c r="D3" s="1" t="s">
        <v>311</v>
      </c>
      <c r="E3" s="1" t="s">
        <v>265</v>
      </c>
      <c r="F3" s="1" t="s">
        <v>294</v>
      </c>
      <c r="G3" s="1" t="s">
        <v>297</v>
      </c>
      <c r="H3" s="1" t="s">
        <v>298</v>
      </c>
      <c r="I3" s="1" t="s">
        <v>312</v>
      </c>
      <c r="J3" s="1" t="s">
        <v>300</v>
      </c>
      <c r="K3" s="1" t="s">
        <v>312</v>
      </c>
      <c r="L3" s="1" t="s">
        <v>312</v>
      </c>
      <c r="M3" s="1" t="s">
        <v>301</v>
      </c>
      <c r="N3" s="1" t="s">
        <v>301</v>
      </c>
      <c r="O3" s="1" t="s">
        <v>302</v>
      </c>
      <c r="P3" s="1" t="s">
        <v>303</v>
      </c>
      <c r="Q3" s="1" t="s">
        <v>304</v>
      </c>
      <c r="R3" s="1" t="s">
        <v>313</v>
      </c>
      <c r="S3" s="1" t="s">
        <v>306</v>
      </c>
      <c r="T3" s="1" t="s">
        <v>307</v>
      </c>
      <c r="U3" s="1" t="s">
        <v>308</v>
      </c>
      <c r="V3" s="1" t="s">
        <v>309</v>
      </c>
    </row>
    <row r="4" s="1" customFormat="1" spans="1:22">
      <c r="A4" s="3">
        <v>999222658291810</v>
      </c>
      <c r="B4" s="1" t="s">
        <v>294</v>
      </c>
      <c r="C4" s="1" t="s">
        <v>314</v>
      </c>
      <c r="D4" s="1" t="s">
        <v>315</v>
      </c>
      <c r="E4" s="1" t="s">
        <v>260</v>
      </c>
      <c r="F4" s="1" t="s">
        <v>294</v>
      </c>
      <c r="G4" s="1" t="s">
        <v>297</v>
      </c>
      <c r="H4" s="1" t="s">
        <v>298</v>
      </c>
      <c r="I4" s="1" t="s">
        <v>316</v>
      </c>
      <c r="J4" s="1" t="s">
        <v>300</v>
      </c>
      <c r="K4" s="1" t="s">
        <v>316</v>
      </c>
      <c r="L4" s="1" t="s">
        <v>316</v>
      </c>
      <c r="M4" s="1" t="s">
        <v>301</v>
      </c>
      <c r="N4" s="1" t="s">
        <v>301</v>
      </c>
      <c r="O4" s="1" t="s">
        <v>302</v>
      </c>
      <c r="P4" s="1" t="s">
        <v>303</v>
      </c>
      <c r="Q4" s="1" t="s">
        <v>304</v>
      </c>
      <c r="R4" s="1" t="s">
        <v>317</v>
      </c>
      <c r="S4" s="1" t="s">
        <v>306</v>
      </c>
      <c r="T4" s="1" t="s">
        <v>307</v>
      </c>
      <c r="U4" s="1" t="s">
        <v>308</v>
      </c>
      <c r="V4" s="1" t="s">
        <v>309</v>
      </c>
    </row>
    <row r="5" s="1" customFormat="1" spans="1:22">
      <c r="A5" s="3">
        <v>999222657301664</v>
      </c>
      <c r="B5" s="1" t="s">
        <v>294</v>
      </c>
      <c r="C5" s="1" t="s">
        <v>318</v>
      </c>
      <c r="D5" s="1" t="s">
        <v>319</v>
      </c>
      <c r="E5" s="1" t="s">
        <v>255</v>
      </c>
      <c r="F5" s="1" t="s">
        <v>294</v>
      </c>
      <c r="G5" s="1" t="s">
        <v>297</v>
      </c>
      <c r="H5" s="1" t="s">
        <v>298</v>
      </c>
      <c r="I5" s="1" t="s">
        <v>320</v>
      </c>
      <c r="J5" s="1" t="s">
        <v>300</v>
      </c>
      <c r="K5" s="1" t="s">
        <v>320</v>
      </c>
      <c r="L5" s="1" t="s">
        <v>320</v>
      </c>
      <c r="M5" s="1" t="s">
        <v>301</v>
      </c>
      <c r="N5" s="1" t="s">
        <v>301</v>
      </c>
      <c r="O5" s="1" t="s">
        <v>302</v>
      </c>
      <c r="P5" s="1" t="s">
        <v>303</v>
      </c>
      <c r="Q5" s="1" t="s">
        <v>304</v>
      </c>
      <c r="R5" s="1" t="s">
        <v>321</v>
      </c>
      <c r="S5" s="1" t="s">
        <v>306</v>
      </c>
      <c r="T5" s="1" t="s">
        <v>307</v>
      </c>
      <c r="U5" s="1" t="s">
        <v>308</v>
      </c>
      <c r="V5" s="1" t="s">
        <v>309</v>
      </c>
    </row>
    <row r="6" s="1" customFormat="1" spans="1:22">
      <c r="A6" s="3">
        <v>999222649432145</v>
      </c>
      <c r="B6" s="1" t="s">
        <v>322</v>
      </c>
      <c r="C6" s="1" t="s">
        <v>323</v>
      </c>
      <c r="D6" s="1" t="s">
        <v>324</v>
      </c>
      <c r="E6" s="1" t="s">
        <v>325</v>
      </c>
      <c r="F6" s="1" t="s">
        <v>322</v>
      </c>
      <c r="G6" s="1" t="s">
        <v>294</v>
      </c>
      <c r="H6" s="1" t="s">
        <v>298</v>
      </c>
      <c r="I6" s="1" t="s">
        <v>326</v>
      </c>
      <c r="J6" s="1" t="s">
        <v>300</v>
      </c>
      <c r="K6" s="1" t="s">
        <v>326</v>
      </c>
      <c r="L6" s="1" t="s">
        <v>326</v>
      </c>
      <c r="M6" s="1" t="s">
        <v>301</v>
      </c>
      <c r="N6" s="1" t="s">
        <v>301</v>
      </c>
      <c r="O6" s="1" t="s">
        <v>302</v>
      </c>
      <c r="P6" s="1" t="s">
        <v>303</v>
      </c>
      <c r="Q6" s="1" t="s">
        <v>304</v>
      </c>
      <c r="R6" s="1" t="s">
        <v>327</v>
      </c>
      <c r="S6" s="1" t="s">
        <v>306</v>
      </c>
      <c r="T6" s="1" t="s">
        <v>307</v>
      </c>
      <c r="U6" s="1" t="s">
        <v>308</v>
      </c>
      <c r="V6" s="1" t="s">
        <v>309</v>
      </c>
    </row>
    <row r="7" s="1" customFormat="1" spans="1:22">
      <c r="A7" s="3">
        <v>999222647744745</v>
      </c>
      <c r="B7" s="1" t="s">
        <v>322</v>
      </c>
      <c r="C7" s="1" t="s">
        <v>328</v>
      </c>
      <c r="D7" s="1" t="s">
        <v>329</v>
      </c>
      <c r="E7" s="1" t="s">
        <v>159</v>
      </c>
      <c r="F7" s="1" t="s">
        <v>322</v>
      </c>
      <c r="G7" s="1" t="s">
        <v>294</v>
      </c>
      <c r="H7" s="1" t="s">
        <v>298</v>
      </c>
      <c r="I7" s="1" t="s">
        <v>330</v>
      </c>
      <c r="J7" s="1" t="s">
        <v>300</v>
      </c>
      <c r="K7" s="1" t="s">
        <v>330</v>
      </c>
      <c r="L7" s="1" t="s">
        <v>330</v>
      </c>
      <c r="M7" s="1" t="s">
        <v>301</v>
      </c>
      <c r="N7" s="1" t="s">
        <v>301</v>
      </c>
      <c r="O7" s="1" t="s">
        <v>302</v>
      </c>
      <c r="P7" s="1" t="s">
        <v>303</v>
      </c>
      <c r="Q7" s="1" t="s">
        <v>304</v>
      </c>
      <c r="R7" s="1" t="s">
        <v>331</v>
      </c>
      <c r="S7" s="1" t="s">
        <v>306</v>
      </c>
      <c r="T7" s="1" t="s">
        <v>307</v>
      </c>
      <c r="U7" s="1" t="s">
        <v>308</v>
      </c>
      <c r="V7" s="1" t="s">
        <v>309</v>
      </c>
    </row>
    <row r="8" s="1" customFormat="1" spans="1:22">
      <c r="A8" s="3">
        <v>999222641889698</v>
      </c>
      <c r="B8" s="1" t="s">
        <v>322</v>
      </c>
      <c r="C8" s="1" t="s">
        <v>332</v>
      </c>
      <c r="D8" s="1" t="s">
        <v>333</v>
      </c>
      <c r="E8" s="1" t="s">
        <v>252</v>
      </c>
      <c r="F8" s="1" t="s">
        <v>294</v>
      </c>
      <c r="G8" s="1" t="s">
        <v>297</v>
      </c>
      <c r="H8" s="1" t="s">
        <v>298</v>
      </c>
      <c r="I8" s="1" t="s">
        <v>334</v>
      </c>
      <c r="J8" s="1" t="s">
        <v>300</v>
      </c>
      <c r="K8" s="1" t="s">
        <v>334</v>
      </c>
      <c r="L8" s="1" t="s">
        <v>334</v>
      </c>
      <c r="M8" s="1" t="s">
        <v>301</v>
      </c>
      <c r="N8" s="1" t="s">
        <v>301</v>
      </c>
      <c r="O8" s="1" t="s">
        <v>302</v>
      </c>
      <c r="P8" s="1" t="s">
        <v>303</v>
      </c>
      <c r="Q8" s="1" t="s">
        <v>304</v>
      </c>
      <c r="R8" s="1" t="s">
        <v>335</v>
      </c>
      <c r="S8" s="1" t="s">
        <v>306</v>
      </c>
      <c r="T8" s="1" t="s">
        <v>307</v>
      </c>
      <c r="U8" s="1" t="s">
        <v>308</v>
      </c>
      <c r="V8" s="1" t="s">
        <v>309</v>
      </c>
    </row>
    <row r="9" s="1" customFormat="1" spans="1:22">
      <c r="A9" s="3">
        <v>999222638338465</v>
      </c>
      <c r="B9" s="1" t="s">
        <v>322</v>
      </c>
      <c r="C9" s="1" t="s">
        <v>336</v>
      </c>
      <c r="D9" s="1" t="s">
        <v>296</v>
      </c>
      <c r="E9" s="1" t="s">
        <v>154</v>
      </c>
      <c r="F9" s="1" t="s">
        <v>322</v>
      </c>
      <c r="G9" s="1" t="s">
        <v>294</v>
      </c>
      <c r="H9" s="1" t="s">
        <v>298</v>
      </c>
      <c r="I9" s="1" t="s">
        <v>337</v>
      </c>
      <c r="J9" s="1" t="s">
        <v>300</v>
      </c>
      <c r="K9" s="1" t="s">
        <v>337</v>
      </c>
      <c r="L9" s="1" t="s">
        <v>337</v>
      </c>
      <c r="M9" s="1" t="s">
        <v>301</v>
      </c>
      <c r="N9" s="1" t="s">
        <v>301</v>
      </c>
      <c r="O9" s="1" t="s">
        <v>302</v>
      </c>
      <c r="P9" s="1" t="s">
        <v>303</v>
      </c>
      <c r="Q9" s="1" t="s">
        <v>304</v>
      </c>
      <c r="R9" s="1" t="s">
        <v>338</v>
      </c>
      <c r="S9" s="1" t="s">
        <v>306</v>
      </c>
      <c r="T9" s="1" t="s">
        <v>307</v>
      </c>
      <c r="U9" s="1" t="s">
        <v>308</v>
      </c>
      <c r="V9" s="1" t="s">
        <v>309</v>
      </c>
    </row>
    <row r="10" s="1" customFormat="1" spans="1:22">
      <c r="A10" s="3">
        <v>999222638178892</v>
      </c>
      <c r="B10" s="1" t="s">
        <v>322</v>
      </c>
      <c r="C10" s="1" t="s">
        <v>339</v>
      </c>
      <c r="D10" s="1" t="s">
        <v>340</v>
      </c>
      <c r="E10" s="1" t="s">
        <v>341</v>
      </c>
      <c r="F10" s="1" t="s">
        <v>322</v>
      </c>
      <c r="G10" s="1" t="s">
        <v>294</v>
      </c>
      <c r="H10" s="1" t="s">
        <v>298</v>
      </c>
      <c r="I10" s="1" t="s">
        <v>342</v>
      </c>
      <c r="J10" s="1" t="s">
        <v>300</v>
      </c>
      <c r="K10" s="1" t="s">
        <v>342</v>
      </c>
      <c r="L10" s="1" t="s">
        <v>342</v>
      </c>
      <c r="M10" s="1" t="s">
        <v>301</v>
      </c>
      <c r="N10" s="1" t="s">
        <v>301</v>
      </c>
      <c r="O10" s="1" t="s">
        <v>302</v>
      </c>
      <c r="P10" s="1" t="s">
        <v>303</v>
      </c>
      <c r="Q10" s="1" t="s">
        <v>304</v>
      </c>
      <c r="R10" s="1" t="s">
        <v>343</v>
      </c>
      <c r="S10" s="1" t="s">
        <v>306</v>
      </c>
      <c r="T10" s="1" t="s">
        <v>307</v>
      </c>
      <c r="U10" s="1" t="s">
        <v>308</v>
      </c>
      <c r="V10" s="1" t="s">
        <v>309</v>
      </c>
    </row>
    <row r="11" s="1" customFormat="1" spans="1:22">
      <c r="A11" s="3">
        <v>999222634710676</v>
      </c>
      <c r="B11" s="1" t="s">
        <v>322</v>
      </c>
      <c r="C11" s="1" t="s">
        <v>344</v>
      </c>
      <c r="D11" s="1" t="s">
        <v>345</v>
      </c>
      <c r="E11" s="1" t="s">
        <v>70</v>
      </c>
      <c r="F11" s="1" t="s">
        <v>322</v>
      </c>
      <c r="G11" s="1" t="s">
        <v>294</v>
      </c>
      <c r="H11" s="1" t="s">
        <v>298</v>
      </c>
      <c r="I11" s="1" t="s">
        <v>346</v>
      </c>
      <c r="J11" s="1" t="s">
        <v>300</v>
      </c>
      <c r="K11" s="1" t="s">
        <v>346</v>
      </c>
      <c r="L11" s="1" t="s">
        <v>346</v>
      </c>
      <c r="M11" s="1" t="s">
        <v>301</v>
      </c>
      <c r="N11" s="1" t="s">
        <v>301</v>
      </c>
      <c r="O11" s="1" t="s">
        <v>302</v>
      </c>
      <c r="P11" s="1" t="s">
        <v>303</v>
      </c>
      <c r="Q11" s="1" t="s">
        <v>304</v>
      </c>
      <c r="R11" s="1" t="s">
        <v>347</v>
      </c>
      <c r="S11" s="1" t="s">
        <v>306</v>
      </c>
      <c r="T11" s="1" t="s">
        <v>307</v>
      </c>
      <c r="U11" s="1" t="s">
        <v>308</v>
      </c>
      <c r="V11" s="1" t="s">
        <v>309</v>
      </c>
    </row>
    <row r="12" s="1" customFormat="1" spans="1:22">
      <c r="A12" s="3">
        <v>999222634051677</v>
      </c>
      <c r="B12" s="1" t="s">
        <v>322</v>
      </c>
      <c r="C12" s="1" t="s">
        <v>348</v>
      </c>
      <c r="D12" s="1" t="s">
        <v>349</v>
      </c>
      <c r="E12" s="1" t="s">
        <v>145</v>
      </c>
      <c r="F12" s="1" t="s">
        <v>322</v>
      </c>
      <c r="G12" s="1" t="s">
        <v>294</v>
      </c>
      <c r="H12" s="1" t="s">
        <v>298</v>
      </c>
      <c r="I12" s="1" t="s">
        <v>350</v>
      </c>
      <c r="J12" s="1" t="s">
        <v>300</v>
      </c>
      <c r="K12" s="1" t="s">
        <v>350</v>
      </c>
      <c r="L12" s="1" t="s">
        <v>350</v>
      </c>
      <c r="M12" s="1" t="s">
        <v>301</v>
      </c>
      <c r="N12" s="1" t="s">
        <v>301</v>
      </c>
      <c r="O12" s="1" t="s">
        <v>302</v>
      </c>
      <c r="P12" s="1" t="s">
        <v>303</v>
      </c>
      <c r="Q12" s="1" t="s">
        <v>304</v>
      </c>
      <c r="R12" s="1" t="s">
        <v>351</v>
      </c>
      <c r="S12" s="1" t="s">
        <v>306</v>
      </c>
      <c r="T12" s="1" t="s">
        <v>307</v>
      </c>
      <c r="U12" s="1" t="s">
        <v>308</v>
      </c>
      <c r="V12" s="1" t="s">
        <v>309</v>
      </c>
    </row>
    <row r="13" s="1" customFormat="1" spans="1:22">
      <c r="A13" s="3">
        <v>999222631097000</v>
      </c>
      <c r="B13" s="1" t="s">
        <v>322</v>
      </c>
      <c r="C13" s="1" t="s">
        <v>352</v>
      </c>
      <c r="D13" s="1" t="s">
        <v>353</v>
      </c>
      <c r="E13" s="1" t="s">
        <v>354</v>
      </c>
      <c r="F13" s="1" t="s">
        <v>294</v>
      </c>
      <c r="G13" s="1" t="s">
        <v>297</v>
      </c>
      <c r="H13" s="1" t="s">
        <v>298</v>
      </c>
      <c r="I13" s="1" t="s">
        <v>355</v>
      </c>
      <c r="J13" s="1" t="s">
        <v>300</v>
      </c>
      <c r="K13" s="1" t="s">
        <v>355</v>
      </c>
      <c r="L13" s="1" t="s">
        <v>355</v>
      </c>
      <c r="M13" s="1" t="s">
        <v>301</v>
      </c>
      <c r="N13" s="1" t="s">
        <v>301</v>
      </c>
      <c r="O13" s="1" t="s">
        <v>302</v>
      </c>
      <c r="P13" s="1" t="s">
        <v>303</v>
      </c>
      <c r="Q13" s="1" t="s">
        <v>304</v>
      </c>
      <c r="R13" s="1" t="s">
        <v>356</v>
      </c>
      <c r="S13" s="1" t="s">
        <v>306</v>
      </c>
      <c r="T13" s="1" t="s">
        <v>307</v>
      </c>
      <c r="U13" s="1" t="s">
        <v>308</v>
      </c>
      <c r="V13" s="1" t="s">
        <v>309</v>
      </c>
    </row>
    <row r="14" s="1" customFormat="1" spans="1:22">
      <c r="A14" s="3">
        <v>999222626753137</v>
      </c>
      <c r="B14" s="1" t="s">
        <v>322</v>
      </c>
      <c r="C14" s="1" t="s">
        <v>357</v>
      </c>
      <c r="D14" s="1" t="s">
        <v>358</v>
      </c>
      <c r="E14" s="1" t="s">
        <v>140</v>
      </c>
      <c r="F14" s="1" t="s">
        <v>322</v>
      </c>
      <c r="G14" s="1" t="s">
        <v>294</v>
      </c>
      <c r="H14" s="1" t="s">
        <v>298</v>
      </c>
      <c r="I14" s="1" t="s">
        <v>359</v>
      </c>
      <c r="J14" s="1" t="s">
        <v>300</v>
      </c>
      <c r="K14" s="1" t="s">
        <v>359</v>
      </c>
      <c r="L14" s="1" t="s">
        <v>359</v>
      </c>
      <c r="M14" s="1" t="s">
        <v>301</v>
      </c>
      <c r="N14" s="1" t="s">
        <v>301</v>
      </c>
      <c r="O14" s="1" t="s">
        <v>302</v>
      </c>
      <c r="P14" s="1" t="s">
        <v>303</v>
      </c>
      <c r="Q14" s="1" t="s">
        <v>304</v>
      </c>
      <c r="R14" s="1" t="s">
        <v>360</v>
      </c>
      <c r="S14" s="1" t="s">
        <v>306</v>
      </c>
      <c r="T14" s="1" t="s">
        <v>307</v>
      </c>
      <c r="U14" s="1" t="s">
        <v>308</v>
      </c>
      <c r="V14" s="1" t="s">
        <v>309</v>
      </c>
    </row>
    <row r="15" s="1" customFormat="1" spans="1:22">
      <c r="A15" s="3">
        <v>999222619251046</v>
      </c>
      <c r="B15" s="1" t="s">
        <v>361</v>
      </c>
      <c r="C15" s="1" t="s">
        <v>362</v>
      </c>
      <c r="D15" s="1" t="s">
        <v>319</v>
      </c>
      <c r="E15" s="1" t="s">
        <v>84</v>
      </c>
      <c r="F15" s="1" t="s">
        <v>361</v>
      </c>
      <c r="G15" s="1" t="s">
        <v>322</v>
      </c>
      <c r="H15" s="1" t="s">
        <v>298</v>
      </c>
      <c r="I15" s="1" t="s">
        <v>320</v>
      </c>
      <c r="J15" s="1" t="s">
        <v>300</v>
      </c>
      <c r="K15" s="1" t="s">
        <v>320</v>
      </c>
      <c r="L15" s="1" t="s">
        <v>320</v>
      </c>
      <c r="M15" s="1" t="s">
        <v>301</v>
      </c>
      <c r="N15" s="1" t="s">
        <v>301</v>
      </c>
      <c r="O15" s="1" t="s">
        <v>302</v>
      </c>
      <c r="P15" s="1" t="s">
        <v>303</v>
      </c>
      <c r="Q15" s="1" t="s">
        <v>304</v>
      </c>
      <c r="R15" s="1" t="s">
        <v>363</v>
      </c>
      <c r="S15" s="1" t="s">
        <v>306</v>
      </c>
      <c r="T15" s="1" t="s">
        <v>307</v>
      </c>
      <c r="U15" s="1" t="s">
        <v>308</v>
      </c>
      <c r="V15" s="1" t="s">
        <v>309</v>
      </c>
    </row>
    <row r="16" s="1" customFormat="1" spans="1:22">
      <c r="A16" s="3">
        <v>999222618773296</v>
      </c>
      <c r="B16" s="1" t="s">
        <v>361</v>
      </c>
      <c r="C16" s="1" t="s">
        <v>364</v>
      </c>
      <c r="D16" s="1" t="s">
        <v>315</v>
      </c>
      <c r="E16" s="1" t="s">
        <v>79</v>
      </c>
      <c r="F16" s="1" t="s">
        <v>361</v>
      </c>
      <c r="G16" s="1" t="s">
        <v>322</v>
      </c>
      <c r="H16" s="1" t="s">
        <v>298</v>
      </c>
      <c r="I16" s="1" t="s">
        <v>365</v>
      </c>
      <c r="J16" s="1" t="s">
        <v>300</v>
      </c>
      <c r="K16" s="1" t="s">
        <v>365</v>
      </c>
      <c r="L16" s="1" t="s">
        <v>365</v>
      </c>
      <c r="M16" s="1" t="s">
        <v>301</v>
      </c>
      <c r="N16" s="1" t="s">
        <v>301</v>
      </c>
      <c r="O16" s="1" t="s">
        <v>302</v>
      </c>
      <c r="P16" s="1" t="s">
        <v>303</v>
      </c>
      <c r="Q16" s="1" t="s">
        <v>304</v>
      </c>
      <c r="R16" s="1" t="s">
        <v>366</v>
      </c>
      <c r="S16" s="1" t="s">
        <v>306</v>
      </c>
      <c r="T16" s="1" t="s">
        <v>307</v>
      </c>
      <c r="U16" s="1" t="s">
        <v>308</v>
      </c>
      <c r="V16" s="1" t="s">
        <v>309</v>
      </c>
    </row>
    <row r="17" s="1" customFormat="1" spans="1:22">
      <c r="A17" s="3">
        <v>999222618025801</v>
      </c>
      <c r="B17" s="1" t="s">
        <v>361</v>
      </c>
      <c r="C17" s="1" t="s">
        <v>367</v>
      </c>
      <c r="D17" s="1" t="s">
        <v>315</v>
      </c>
      <c r="E17" s="1" t="s">
        <v>75</v>
      </c>
      <c r="F17" s="1" t="s">
        <v>361</v>
      </c>
      <c r="G17" s="1" t="s">
        <v>322</v>
      </c>
      <c r="H17" s="1" t="s">
        <v>298</v>
      </c>
      <c r="I17" s="1" t="s">
        <v>365</v>
      </c>
      <c r="J17" s="1" t="s">
        <v>300</v>
      </c>
      <c r="K17" s="1" t="s">
        <v>365</v>
      </c>
      <c r="L17" s="1" t="s">
        <v>365</v>
      </c>
      <c r="M17" s="1" t="s">
        <v>301</v>
      </c>
      <c r="N17" s="1" t="s">
        <v>301</v>
      </c>
      <c r="O17" s="1" t="s">
        <v>302</v>
      </c>
      <c r="P17" s="1" t="s">
        <v>303</v>
      </c>
      <c r="Q17" s="1" t="s">
        <v>304</v>
      </c>
      <c r="R17" s="1" t="s">
        <v>368</v>
      </c>
      <c r="S17" s="1" t="s">
        <v>306</v>
      </c>
      <c r="T17" s="1" t="s">
        <v>307</v>
      </c>
      <c r="U17" s="1" t="s">
        <v>308</v>
      </c>
      <c r="V17" s="1" t="s">
        <v>309</v>
      </c>
    </row>
    <row r="18" s="1" customFormat="1" spans="1:22">
      <c r="A18" s="3">
        <v>999222615642315</v>
      </c>
      <c r="B18" s="1" t="s">
        <v>361</v>
      </c>
      <c r="C18" s="1" t="s">
        <v>369</v>
      </c>
      <c r="D18" s="1" t="s">
        <v>345</v>
      </c>
      <c r="E18" s="1" t="s">
        <v>70</v>
      </c>
      <c r="F18" s="1" t="s">
        <v>361</v>
      </c>
      <c r="G18" s="1" t="s">
        <v>322</v>
      </c>
      <c r="H18" s="1" t="s">
        <v>298</v>
      </c>
      <c r="I18" s="1" t="s">
        <v>346</v>
      </c>
      <c r="J18" s="1" t="s">
        <v>300</v>
      </c>
      <c r="K18" s="1" t="s">
        <v>346</v>
      </c>
      <c r="L18" s="1" t="s">
        <v>346</v>
      </c>
      <c r="M18" s="1" t="s">
        <v>301</v>
      </c>
      <c r="N18" s="1" t="s">
        <v>301</v>
      </c>
      <c r="O18" s="1" t="s">
        <v>302</v>
      </c>
      <c r="P18" s="1" t="s">
        <v>303</v>
      </c>
      <c r="Q18" s="1" t="s">
        <v>304</v>
      </c>
      <c r="R18" s="1" t="s">
        <v>370</v>
      </c>
      <c r="S18" s="1" t="s">
        <v>306</v>
      </c>
      <c r="T18" s="1" t="s">
        <v>307</v>
      </c>
      <c r="U18" s="1" t="s">
        <v>308</v>
      </c>
      <c r="V18" s="1" t="s">
        <v>309</v>
      </c>
    </row>
    <row r="19" s="1" customFormat="1" spans="1:22">
      <c r="A19" s="3">
        <v>999222593771093</v>
      </c>
      <c r="B19" s="1" t="s">
        <v>371</v>
      </c>
      <c r="C19" s="1" t="s">
        <v>372</v>
      </c>
      <c r="D19" s="1" t="s">
        <v>373</v>
      </c>
      <c r="E19" s="1" t="s">
        <v>242</v>
      </c>
      <c r="F19" s="1" t="s">
        <v>294</v>
      </c>
      <c r="G19" s="1" t="s">
        <v>297</v>
      </c>
      <c r="H19" s="1" t="s">
        <v>298</v>
      </c>
      <c r="I19" s="1" t="s">
        <v>374</v>
      </c>
      <c r="J19" s="1" t="s">
        <v>300</v>
      </c>
      <c r="K19" s="1" t="s">
        <v>374</v>
      </c>
      <c r="L19" s="1" t="s">
        <v>374</v>
      </c>
      <c r="M19" s="1" t="s">
        <v>301</v>
      </c>
      <c r="N19" s="1" t="s">
        <v>301</v>
      </c>
      <c r="O19" s="1" t="s">
        <v>302</v>
      </c>
      <c r="P19" s="1" t="s">
        <v>303</v>
      </c>
      <c r="Q19" s="1" t="s">
        <v>304</v>
      </c>
      <c r="R19" s="1" t="s">
        <v>375</v>
      </c>
      <c r="S19" s="1" t="s">
        <v>306</v>
      </c>
      <c r="T19" s="1" t="s">
        <v>307</v>
      </c>
      <c r="U19" s="1" t="s">
        <v>308</v>
      </c>
      <c r="V19" s="1" t="s">
        <v>309</v>
      </c>
    </row>
    <row r="20" s="1" customFormat="1" spans="1:22">
      <c r="A20" s="3">
        <v>999222591641222</v>
      </c>
      <c r="B20" s="1" t="s">
        <v>371</v>
      </c>
      <c r="C20" s="1" t="s">
        <v>376</v>
      </c>
      <c r="D20" s="1" t="s">
        <v>377</v>
      </c>
      <c r="E20" s="1" t="s">
        <v>378</v>
      </c>
      <c r="F20" s="1" t="s">
        <v>361</v>
      </c>
      <c r="G20" s="1" t="s">
        <v>322</v>
      </c>
      <c r="H20" s="1" t="s">
        <v>298</v>
      </c>
      <c r="I20" s="1" t="s">
        <v>379</v>
      </c>
      <c r="J20" s="1" t="s">
        <v>300</v>
      </c>
      <c r="K20" s="1" t="s">
        <v>379</v>
      </c>
      <c r="L20" s="1" t="s">
        <v>379</v>
      </c>
      <c r="M20" s="1" t="s">
        <v>301</v>
      </c>
      <c r="N20" s="1" t="s">
        <v>301</v>
      </c>
      <c r="O20" s="1" t="s">
        <v>302</v>
      </c>
      <c r="P20" s="1" t="s">
        <v>303</v>
      </c>
      <c r="Q20" s="1" t="s">
        <v>304</v>
      </c>
      <c r="R20" s="1" t="s">
        <v>380</v>
      </c>
      <c r="S20" s="1" t="s">
        <v>306</v>
      </c>
      <c r="T20" s="1" t="s">
        <v>307</v>
      </c>
      <c r="U20" s="1" t="s">
        <v>308</v>
      </c>
      <c r="V20" s="1" t="s">
        <v>309</v>
      </c>
    </row>
    <row r="21" s="1" customFormat="1" spans="1:22">
      <c r="A21" s="3">
        <v>999222588206814</v>
      </c>
      <c r="B21" s="1" t="s">
        <v>371</v>
      </c>
      <c r="C21" s="1" t="s">
        <v>381</v>
      </c>
      <c r="D21" s="1" t="s">
        <v>382</v>
      </c>
      <c r="E21" s="1" t="s">
        <v>383</v>
      </c>
      <c r="F21" s="1" t="s">
        <v>294</v>
      </c>
      <c r="G21" s="1" t="s">
        <v>297</v>
      </c>
      <c r="H21" s="1" t="s">
        <v>298</v>
      </c>
      <c r="I21" s="1" t="s">
        <v>384</v>
      </c>
      <c r="J21" s="1" t="s">
        <v>300</v>
      </c>
      <c r="K21" s="1" t="s">
        <v>384</v>
      </c>
      <c r="L21" s="1" t="s">
        <v>384</v>
      </c>
      <c r="M21" s="1" t="s">
        <v>301</v>
      </c>
      <c r="N21" s="1" t="s">
        <v>301</v>
      </c>
      <c r="O21" s="1" t="s">
        <v>302</v>
      </c>
      <c r="P21" s="1" t="s">
        <v>303</v>
      </c>
      <c r="Q21" s="1" t="s">
        <v>304</v>
      </c>
      <c r="R21" s="1" t="s">
        <v>385</v>
      </c>
      <c r="S21" s="1" t="s">
        <v>306</v>
      </c>
      <c r="T21" s="1" t="s">
        <v>307</v>
      </c>
      <c r="U21" s="1" t="s">
        <v>308</v>
      </c>
      <c r="V21" s="1" t="s">
        <v>309</v>
      </c>
    </row>
    <row r="22" s="1" customFormat="1" spans="1:22">
      <c r="A22" s="3">
        <v>999222574317838</v>
      </c>
      <c r="B22" s="1" t="s">
        <v>386</v>
      </c>
      <c r="C22" s="1" t="s">
        <v>387</v>
      </c>
      <c r="D22" s="1" t="s">
        <v>388</v>
      </c>
      <c r="E22" s="1" t="s">
        <v>389</v>
      </c>
      <c r="F22" s="1" t="s">
        <v>361</v>
      </c>
      <c r="G22" s="1" t="s">
        <v>297</v>
      </c>
      <c r="H22" s="1" t="s">
        <v>298</v>
      </c>
      <c r="I22" s="1" t="s">
        <v>390</v>
      </c>
      <c r="J22" s="1" t="s">
        <v>300</v>
      </c>
      <c r="K22" s="1" t="s">
        <v>390</v>
      </c>
      <c r="L22" s="1" t="s">
        <v>390</v>
      </c>
      <c r="M22" s="1" t="s">
        <v>301</v>
      </c>
      <c r="N22" s="1" t="s">
        <v>301</v>
      </c>
      <c r="O22" s="1" t="s">
        <v>302</v>
      </c>
      <c r="P22" s="1" t="s">
        <v>303</v>
      </c>
      <c r="Q22" s="1" t="s">
        <v>304</v>
      </c>
      <c r="R22" s="1" t="s">
        <v>391</v>
      </c>
      <c r="S22" s="1" t="s">
        <v>306</v>
      </c>
      <c r="T22" s="1" t="s">
        <v>307</v>
      </c>
      <c r="U22" s="1" t="s">
        <v>308</v>
      </c>
      <c r="V22" s="1" t="s">
        <v>309</v>
      </c>
    </row>
    <row r="23" s="1" customFormat="1" spans="1:22">
      <c r="A23" s="3">
        <v>999222566082896</v>
      </c>
      <c r="B23" s="1" t="s">
        <v>392</v>
      </c>
      <c r="C23" s="1" t="s">
        <v>393</v>
      </c>
      <c r="D23" s="1" t="s">
        <v>394</v>
      </c>
      <c r="E23" s="1" t="s">
        <v>134</v>
      </c>
      <c r="F23" s="1" t="s">
        <v>322</v>
      </c>
      <c r="G23" s="1" t="s">
        <v>294</v>
      </c>
      <c r="H23" s="1" t="s">
        <v>298</v>
      </c>
      <c r="I23" s="1" t="s">
        <v>395</v>
      </c>
      <c r="J23" s="1" t="s">
        <v>300</v>
      </c>
      <c r="K23" s="1" t="s">
        <v>395</v>
      </c>
      <c r="L23" s="1" t="s">
        <v>395</v>
      </c>
      <c r="M23" s="1" t="s">
        <v>301</v>
      </c>
      <c r="N23" s="1" t="s">
        <v>301</v>
      </c>
      <c r="O23" s="1" t="s">
        <v>302</v>
      </c>
      <c r="P23" s="1" t="s">
        <v>303</v>
      </c>
      <c r="Q23" s="1" t="s">
        <v>304</v>
      </c>
      <c r="R23" s="1" t="s">
        <v>396</v>
      </c>
      <c r="S23" s="1" t="s">
        <v>306</v>
      </c>
      <c r="T23" s="1" t="s">
        <v>307</v>
      </c>
      <c r="U23" s="1" t="s">
        <v>308</v>
      </c>
      <c r="V23" s="1" t="s">
        <v>309</v>
      </c>
    </row>
    <row r="24" s="1" customFormat="1" spans="1:22">
      <c r="A24" s="3">
        <v>999222566057191</v>
      </c>
      <c r="B24" s="1" t="s">
        <v>392</v>
      </c>
      <c r="C24" s="1" t="s">
        <v>397</v>
      </c>
      <c r="D24" s="1" t="s">
        <v>398</v>
      </c>
      <c r="E24" s="1" t="s">
        <v>129</v>
      </c>
      <c r="F24" s="1" t="s">
        <v>322</v>
      </c>
      <c r="G24" s="1" t="s">
        <v>294</v>
      </c>
      <c r="H24" s="1" t="s">
        <v>298</v>
      </c>
      <c r="I24" s="1" t="s">
        <v>399</v>
      </c>
      <c r="J24" s="1" t="s">
        <v>300</v>
      </c>
      <c r="K24" s="1" t="s">
        <v>399</v>
      </c>
      <c r="L24" s="1" t="s">
        <v>399</v>
      </c>
      <c r="M24" s="1" t="s">
        <v>301</v>
      </c>
      <c r="N24" s="1" t="s">
        <v>301</v>
      </c>
      <c r="O24" s="1" t="s">
        <v>302</v>
      </c>
      <c r="P24" s="1" t="s">
        <v>303</v>
      </c>
      <c r="Q24" s="1" t="s">
        <v>304</v>
      </c>
      <c r="R24" s="1" t="s">
        <v>400</v>
      </c>
      <c r="S24" s="1" t="s">
        <v>306</v>
      </c>
      <c r="T24" s="1" t="s">
        <v>307</v>
      </c>
      <c r="U24" s="1" t="s">
        <v>308</v>
      </c>
      <c r="V24" s="1" t="s">
        <v>309</v>
      </c>
    </row>
    <row r="25" s="1" customFormat="1" spans="1:22">
      <c r="A25" s="3">
        <v>999222559663335</v>
      </c>
      <c r="B25" s="1" t="s">
        <v>392</v>
      </c>
      <c r="C25" s="1" t="s">
        <v>401</v>
      </c>
      <c r="D25" s="1" t="s">
        <v>402</v>
      </c>
      <c r="E25" s="1" t="s">
        <v>226</v>
      </c>
      <c r="F25" s="1" t="s">
        <v>322</v>
      </c>
      <c r="G25" s="1" t="s">
        <v>297</v>
      </c>
      <c r="H25" s="1" t="s">
        <v>298</v>
      </c>
      <c r="I25" s="1" t="s">
        <v>403</v>
      </c>
      <c r="J25" s="1" t="s">
        <v>300</v>
      </c>
      <c r="K25" s="1" t="s">
        <v>403</v>
      </c>
      <c r="L25" s="1" t="s">
        <v>403</v>
      </c>
      <c r="M25" s="1" t="s">
        <v>301</v>
      </c>
      <c r="N25" s="1" t="s">
        <v>301</v>
      </c>
      <c r="O25" s="1" t="s">
        <v>302</v>
      </c>
      <c r="P25" s="1" t="s">
        <v>303</v>
      </c>
      <c r="Q25" s="1" t="s">
        <v>304</v>
      </c>
      <c r="R25" s="1" t="s">
        <v>404</v>
      </c>
      <c r="S25" s="1" t="s">
        <v>306</v>
      </c>
      <c r="T25" s="1" t="s">
        <v>307</v>
      </c>
      <c r="U25" s="1" t="s">
        <v>308</v>
      </c>
      <c r="V25" s="1" t="s">
        <v>309</v>
      </c>
    </row>
    <row r="26" s="1" customFormat="1" spans="1:22">
      <c r="A26" s="3">
        <v>999222557511466</v>
      </c>
      <c r="B26" s="1" t="s">
        <v>392</v>
      </c>
      <c r="C26" s="1" t="s">
        <v>405</v>
      </c>
      <c r="D26" s="1" t="s">
        <v>406</v>
      </c>
      <c r="E26" s="1" t="s">
        <v>124</v>
      </c>
      <c r="F26" s="1" t="s">
        <v>322</v>
      </c>
      <c r="G26" s="1" t="s">
        <v>294</v>
      </c>
      <c r="H26" s="1" t="s">
        <v>298</v>
      </c>
      <c r="I26" s="1" t="s">
        <v>407</v>
      </c>
      <c r="J26" s="1" t="s">
        <v>300</v>
      </c>
      <c r="K26" s="1" t="s">
        <v>407</v>
      </c>
      <c r="L26" s="1" t="s">
        <v>407</v>
      </c>
      <c r="M26" s="1" t="s">
        <v>301</v>
      </c>
      <c r="N26" s="1" t="s">
        <v>301</v>
      </c>
      <c r="O26" s="1" t="s">
        <v>302</v>
      </c>
      <c r="P26" s="1" t="s">
        <v>303</v>
      </c>
      <c r="Q26" s="1" t="s">
        <v>304</v>
      </c>
      <c r="R26" s="1" t="s">
        <v>408</v>
      </c>
      <c r="S26" s="1" t="s">
        <v>306</v>
      </c>
      <c r="T26" s="1" t="s">
        <v>307</v>
      </c>
      <c r="U26" s="1" t="s">
        <v>308</v>
      </c>
      <c r="V26" s="1" t="s">
        <v>309</v>
      </c>
    </row>
    <row r="27" s="1" customFormat="1" spans="1:22">
      <c r="A27" s="3">
        <v>999222555918823</v>
      </c>
      <c r="B27" s="1" t="s">
        <v>392</v>
      </c>
      <c r="C27" s="1" t="s">
        <v>409</v>
      </c>
      <c r="D27" s="1" t="s">
        <v>410</v>
      </c>
      <c r="E27" s="1" t="s">
        <v>222</v>
      </c>
      <c r="F27" s="1" t="s">
        <v>322</v>
      </c>
      <c r="G27" s="1" t="s">
        <v>297</v>
      </c>
      <c r="H27" s="1" t="s">
        <v>298</v>
      </c>
      <c r="I27" s="1" t="s">
        <v>411</v>
      </c>
      <c r="J27" s="1" t="s">
        <v>300</v>
      </c>
      <c r="K27" s="1" t="s">
        <v>411</v>
      </c>
      <c r="L27" s="1" t="s">
        <v>411</v>
      </c>
      <c r="M27" s="1" t="s">
        <v>301</v>
      </c>
      <c r="N27" s="1" t="s">
        <v>301</v>
      </c>
      <c r="O27" s="1" t="s">
        <v>302</v>
      </c>
      <c r="P27" s="1" t="s">
        <v>303</v>
      </c>
      <c r="Q27" s="1" t="s">
        <v>304</v>
      </c>
      <c r="R27" s="1" t="s">
        <v>412</v>
      </c>
      <c r="S27" s="1" t="s">
        <v>306</v>
      </c>
      <c r="T27" s="1" t="s">
        <v>307</v>
      </c>
      <c r="U27" s="1" t="s">
        <v>308</v>
      </c>
      <c r="V27" s="1" t="s">
        <v>309</v>
      </c>
    </row>
    <row r="28" s="1" customFormat="1" spans="1:22">
      <c r="A28" s="3">
        <v>999222547361790</v>
      </c>
      <c r="B28" s="1" t="s">
        <v>392</v>
      </c>
      <c r="C28" s="1" t="s">
        <v>413</v>
      </c>
      <c r="D28" s="1" t="s">
        <v>414</v>
      </c>
      <c r="E28" s="1" t="s">
        <v>415</v>
      </c>
      <c r="F28" s="1" t="s">
        <v>294</v>
      </c>
      <c r="G28" s="1" t="s">
        <v>297</v>
      </c>
      <c r="H28" s="1" t="s">
        <v>298</v>
      </c>
      <c r="I28" s="1" t="s">
        <v>416</v>
      </c>
      <c r="J28" s="1" t="s">
        <v>300</v>
      </c>
      <c r="K28" s="1" t="s">
        <v>416</v>
      </c>
      <c r="L28" s="1" t="s">
        <v>416</v>
      </c>
      <c r="M28" s="1" t="s">
        <v>301</v>
      </c>
      <c r="N28" s="1" t="s">
        <v>301</v>
      </c>
      <c r="O28" s="1" t="s">
        <v>302</v>
      </c>
      <c r="P28" s="1" t="s">
        <v>303</v>
      </c>
      <c r="Q28" s="1" t="s">
        <v>304</v>
      </c>
      <c r="R28" s="1" t="s">
        <v>417</v>
      </c>
      <c r="S28" s="1" t="s">
        <v>306</v>
      </c>
      <c r="T28" s="1" t="s">
        <v>307</v>
      </c>
      <c r="U28" s="1" t="s">
        <v>308</v>
      </c>
      <c r="V28" s="1" t="s">
        <v>309</v>
      </c>
    </row>
    <row r="29" s="1" customFormat="1" spans="1:22">
      <c r="A29" s="3">
        <v>999222545254243</v>
      </c>
      <c r="B29" s="1" t="s">
        <v>418</v>
      </c>
      <c r="C29" s="1" t="s">
        <v>419</v>
      </c>
      <c r="D29" s="1" t="s">
        <v>420</v>
      </c>
      <c r="E29" s="1" t="s">
        <v>119</v>
      </c>
      <c r="F29" s="1" t="s">
        <v>361</v>
      </c>
      <c r="G29" s="1" t="s">
        <v>294</v>
      </c>
      <c r="H29" s="1" t="s">
        <v>298</v>
      </c>
      <c r="I29" s="1" t="s">
        <v>421</v>
      </c>
      <c r="J29" s="1" t="s">
        <v>300</v>
      </c>
      <c r="K29" s="1" t="s">
        <v>421</v>
      </c>
      <c r="L29" s="1" t="s">
        <v>421</v>
      </c>
      <c r="M29" s="1" t="s">
        <v>301</v>
      </c>
      <c r="N29" s="1" t="s">
        <v>301</v>
      </c>
      <c r="O29" s="1" t="s">
        <v>302</v>
      </c>
      <c r="P29" s="1" t="s">
        <v>303</v>
      </c>
      <c r="Q29" s="1" t="s">
        <v>304</v>
      </c>
      <c r="R29" s="1" t="s">
        <v>422</v>
      </c>
      <c r="S29" s="1" t="s">
        <v>306</v>
      </c>
      <c r="T29" s="1" t="s">
        <v>307</v>
      </c>
      <c r="U29" s="1" t="s">
        <v>308</v>
      </c>
      <c r="V29" s="1" t="s">
        <v>309</v>
      </c>
    </row>
    <row r="30" s="1" customFormat="1" spans="1:22">
      <c r="A30" s="3">
        <v>999222544923025</v>
      </c>
      <c r="B30" s="1" t="s">
        <v>418</v>
      </c>
      <c r="C30" s="1" t="s">
        <v>423</v>
      </c>
      <c r="D30" s="1" t="s">
        <v>424</v>
      </c>
      <c r="E30" s="1" t="s">
        <v>115</v>
      </c>
      <c r="F30" s="1" t="s">
        <v>361</v>
      </c>
      <c r="G30" s="1" t="s">
        <v>294</v>
      </c>
      <c r="H30" s="1" t="s">
        <v>298</v>
      </c>
      <c r="I30" s="1" t="s">
        <v>302</v>
      </c>
      <c r="J30" s="1" t="s">
        <v>300</v>
      </c>
      <c r="K30" s="1" t="s">
        <v>302</v>
      </c>
      <c r="L30" s="1" t="s">
        <v>302</v>
      </c>
      <c r="M30" s="1" t="s">
        <v>301</v>
      </c>
      <c r="N30" s="1" t="s">
        <v>301</v>
      </c>
      <c r="O30" s="1" t="s">
        <v>302</v>
      </c>
      <c r="P30" s="1" t="s">
        <v>303</v>
      </c>
      <c r="Q30" s="1" t="s">
        <v>304</v>
      </c>
      <c r="R30" s="1" t="s">
        <v>425</v>
      </c>
      <c r="S30" s="1" t="s">
        <v>306</v>
      </c>
      <c r="T30" s="1" t="s">
        <v>307</v>
      </c>
      <c r="U30" s="1" t="s">
        <v>308</v>
      </c>
      <c r="V30" s="1" t="s">
        <v>309</v>
      </c>
    </row>
    <row r="31" s="1" customFormat="1" spans="1:22">
      <c r="A31" s="3">
        <v>999222542503795</v>
      </c>
      <c r="B31" s="1" t="s">
        <v>418</v>
      </c>
      <c r="C31" s="1" t="s">
        <v>426</v>
      </c>
      <c r="D31" s="1" t="s">
        <v>427</v>
      </c>
      <c r="E31" s="1" t="s">
        <v>428</v>
      </c>
      <c r="F31" s="1" t="s">
        <v>294</v>
      </c>
      <c r="G31" s="1" t="s">
        <v>297</v>
      </c>
      <c r="H31" s="1" t="s">
        <v>298</v>
      </c>
      <c r="I31" s="1" t="s">
        <v>429</v>
      </c>
      <c r="J31" s="1" t="s">
        <v>300</v>
      </c>
      <c r="K31" s="1" t="s">
        <v>429</v>
      </c>
      <c r="L31" s="1" t="s">
        <v>429</v>
      </c>
      <c r="M31" s="1" t="s">
        <v>301</v>
      </c>
      <c r="N31" s="1" t="s">
        <v>301</v>
      </c>
      <c r="O31" s="1" t="s">
        <v>302</v>
      </c>
      <c r="P31" s="1" t="s">
        <v>303</v>
      </c>
      <c r="Q31" s="1" t="s">
        <v>304</v>
      </c>
      <c r="R31" s="1" t="s">
        <v>430</v>
      </c>
      <c r="S31" s="1" t="s">
        <v>306</v>
      </c>
      <c r="T31" s="1" t="s">
        <v>307</v>
      </c>
      <c r="U31" s="1" t="s">
        <v>308</v>
      </c>
      <c r="V31" s="1" t="s">
        <v>309</v>
      </c>
    </row>
    <row r="32" s="1" customFormat="1" spans="1:22">
      <c r="A32" s="3">
        <v>999222531143664</v>
      </c>
      <c r="B32" s="1" t="s">
        <v>418</v>
      </c>
      <c r="C32" s="1" t="s">
        <v>431</v>
      </c>
      <c r="D32" s="1" t="s">
        <v>432</v>
      </c>
      <c r="E32" s="1" t="s">
        <v>433</v>
      </c>
      <c r="F32" s="1" t="s">
        <v>294</v>
      </c>
      <c r="G32" s="1" t="s">
        <v>297</v>
      </c>
      <c r="H32" s="1" t="s">
        <v>298</v>
      </c>
      <c r="I32" s="1" t="s">
        <v>434</v>
      </c>
      <c r="J32" s="1" t="s">
        <v>300</v>
      </c>
      <c r="K32" s="1" t="s">
        <v>434</v>
      </c>
      <c r="L32" s="1" t="s">
        <v>434</v>
      </c>
      <c r="M32" s="1" t="s">
        <v>301</v>
      </c>
      <c r="N32" s="1" t="s">
        <v>301</v>
      </c>
      <c r="O32" s="1" t="s">
        <v>302</v>
      </c>
      <c r="P32" s="1" t="s">
        <v>303</v>
      </c>
      <c r="Q32" s="1" t="s">
        <v>304</v>
      </c>
      <c r="R32" s="1" t="s">
        <v>435</v>
      </c>
      <c r="S32" s="1" t="s">
        <v>306</v>
      </c>
      <c r="T32" s="1" t="s">
        <v>307</v>
      </c>
      <c r="U32" s="1" t="s">
        <v>308</v>
      </c>
      <c r="V32" s="1" t="s">
        <v>309</v>
      </c>
    </row>
    <row r="33" s="1" customFormat="1" spans="1:22">
      <c r="A33" s="3">
        <v>999222530064725</v>
      </c>
      <c r="B33" s="1" t="s">
        <v>418</v>
      </c>
      <c r="C33" s="1" t="s">
        <v>436</v>
      </c>
      <c r="D33" s="1" t="s">
        <v>402</v>
      </c>
      <c r="E33" s="1" t="s">
        <v>59</v>
      </c>
      <c r="F33" s="1" t="s">
        <v>371</v>
      </c>
      <c r="G33" s="1" t="s">
        <v>322</v>
      </c>
      <c r="H33" s="1" t="s">
        <v>298</v>
      </c>
      <c r="I33" s="1" t="s">
        <v>403</v>
      </c>
      <c r="J33" s="1" t="s">
        <v>300</v>
      </c>
      <c r="K33" s="1" t="s">
        <v>403</v>
      </c>
      <c r="L33" s="1" t="s">
        <v>403</v>
      </c>
      <c r="M33" s="1" t="s">
        <v>301</v>
      </c>
      <c r="N33" s="1" t="s">
        <v>301</v>
      </c>
      <c r="O33" s="1" t="s">
        <v>302</v>
      </c>
      <c r="P33" s="1" t="s">
        <v>303</v>
      </c>
      <c r="Q33" s="1" t="s">
        <v>304</v>
      </c>
      <c r="R33" s="1" t="s">
        <v>437</v>
      </c>
      <c r="S33" s="1" t="s">
        <v>306</v>
      </c>
      <c r="T33" s="1" t="s">
        <v>307</v>
      </c>
      <c r="U33" s="1" t="s">
        <v>308</v>
      </c>
      <c r="V33" s="1" t="s">
        <v>309</v>
      </c>
    </row>
    <row r="34" s="1" customFormat="1" spans="1:22">
      <c r="A34" s="3">
        <v>999222508299029</v>
      </c>
      <c r="B34" s="1" t="s">
        <v>438</v>
      </c>
      <c r="C34" s="1" t="s">
        <v>439</v>
      </c>
      <c r="D34" s="1" t="s">
        <v>440</v>
      </c>
      <c r="E34" s="1" t="s">
        <v>199</v>
      </c>
      <c r="F34" s="1" t="s">
        <v>294</v>
      </c>
      <c r="G34" s="1" t="s">
        <v>297</v>
      </c>
      <c r="H34" s="1" t="s">
        <v>298</v>
      </c>
      <c r="I34" s="1" t="s">
        <v>441</v>
      </c>
      <c r="J34" s="1" t="s">
        <v>300</v>
      </c>
      <c r="K34" s="1" t="s">
        <v>441</v>
      </c>
      <c r="L34" s="1" t="s">
        <v>441</v>
      </c>
      <c r="M34" s="1" t="s">
        <v>301</v>
      </c>
      <c r="N34" s="1" t="s">
        <v>301</v>
      </c>
      <c r="O34" s="1" t="s">
        <v>302</v>
      </c>
      <c r="P34" s="1" t="s">
        <v>303</v>
      </c>
      <c r="Q34" s="1" t="s">
        <v>304</v>
      </c>
      <c r="R34" s="1" t="s">
        <v>442</v>
      </c>
      <c r="S34" s="1" t="s">
        <v>306</v>
      </c>
      <c r="T34" s="1" t="s">
        <v>307</v>
      </c>
      <c r="U34" s="1" t="s">
        <v>308</v>
      </c>
      <c r="V34" s="1" t="s">
        <v>309</v>
      </c>
    </row>
    <row r="35" s="1" customFormat="1" spans="1:22">
      <c r="A35" s="3">
        <v>999222501044698</v>
      </c>
      <c r="B35" s="1" t="s">
        <v>438</v>
      </c>
      <c r="C35" s="1" t="s">
        <v>443</v>
      </c>
      <c r="D35" s="1" t="s">
        <v>444</v>
      </c>
      <c r="E35" s="1" t="s">
        <v>46</v>
      </c>
      <c r="F35" s="1" t="s">
        <v>371</v>
      </c>
      <c r="G35" s="1" t="s">
        <v>322</v>
      </c>
      <c r="H35" s="1" t="s">
        <v>298</v>
      </c>
      <c r="I35" s="1" t="s">
        <v>445</v>
      </c>
      <c r="J35" s="1" t="s">
        <v>300</v>
      </c>
      <c r="K35" s="1" t="s">
        <v>445</v>
      </c>
      <c r="L35" s="1" t="s">
        <v>445</v>
      </c>
      <c r="M35" s="1" t="s">
        <v>301</v>
      </c>
      <c r="N35" s="1" t="s">
        <v>301</v>
      </c>
      <c r="O35" s="1" t="s">
        <v>302</v>
      </c>
      <c r="P35" s="1" t="s">
        <v>303</v>
      </c>
      <c r="Q35" s="1" t="s">
        <v>304</v>
      </c>
      <c r="R35" s="1" t="s">
        <v>446</v>
      </c>
      <c r="S35" s="1" t="s">
        <v>306</v>
      </c>
      <c r="T35" s="1" t="s">
        <v>307</v>
      </c>
      <c r="U35" s="1" t="s">
        <v>308</v>
      </c>
      <c r="V35" s="1" t="s">
        <v>309</v>
      </c>
    </row>
    <row r="36" s="1" customFormat="1" spans="1:22">
      <c r="A36" s="3">
        <v>999222493861657</v>
      </c>
      <c r="B36" s="1" t="s">
        <v>438</v>
      </c>
      <c r="C36" s="1" t="s">
        <v>447</v>
      </c>
      <c r="D36" s="1" t="s">
        <v>448</v>
      </c>
      <c r="E36" s="1" t="s">
        <v>110</v>
      </c>
      <c r="F36" s="1" t="s">
        <v>361</v>
      </c>
      <c r="G36" s="1" t="s">
        <v>294</v>
      </c>
      <c r="H36" s="1" t="s">
        <v>298</v>
      </c>
      <c r="I36" s="1" t="s">
        <v>449</v>
      </c>
      <c r="J36" s="1" t="s">
        <v>300</v>
      </c>
      <c r="K36" s="1" t="s">
        <v>449</v>
      </c>
      <c r="L36" s="1" t="s">
        <v>449</v>
      </c>
      <c r="M36" s="1" t="s">
        <v>301</v>
      </c>
      <c r="N36" s="1" t="s">
        <v>301</v>
      </c>
      <c r="O36" s="1" t="s">
        <v>302</v>
      </c>
      <c r="P36" s="1" t="s">
        <v>303</v>
      </c>
      <c r="Q36" s="1" t="s">
        <v>304</v>
      </c>
      <c r="R36" s="1" t="s">
        <v>450</v>
      </c>
      <c r="S36" s="1" t="s">
        <v>306</v>
      </c>
      <c r="T36" s="1" t="s">
        <v>307</v>
      </c>
      <c r="U36" s="1" t="s">
        <v>308</v>
      </c>
      <c r="V36" s="1" t="s">
        <v>309</v>
      </c>
    </row>
    <row r="37" s="1" customFormat="1" spans="1:22">
      <c r="A37" s="3">
        <v>999222493814755</v>
      </c>
      <c r="B37" s="1" t="s">
        <v>451</v>
      </c>
      <c r="C37" s="1" t="s">
        <v>452</v>
      </c>
      <c r="D37" s="1" t="s">
        <v>453</v>
      </c>
      <c r="E37" s="1" t="s">
        <v>194</v>
      </c>
      <c r="F37" s="1" t="s">
        <v>322</v>
      </c>
      <c r="G37" s="1" t="s">
        <v>297</v>
      </c>
      <c r="H37" s="1" t="s">
        <v>298</v>
      </c>
      <c r="I37" s="1" t="s">
        <v>454</v>
      </c>
      <c r="J37" s="1" t="s">
        <v>300</v>
      </c>
      <c r="K37" s="1" t="s">
        <v>454</v>
      </c>
      <c r="L37" s="1" t="s">
        <v>454</v>
      </c>
      <c r="M37" s="1" t="s">
        <v>301</v>
      </c>
      <c r="N37" s="1" t="s">
        <v>301</v>
      </c>
      <c r="O37" s="1" t="s">
        <v>302</v>
      </c>
      <c r="P37" s="1" t="s">
        <v>303</v>
      </c>
      <c r="Q37" s="1" t="s">
        <v>304</v>
      </c>
      <c r="R37" s="1" t="s">
        <v>455</v>
      </c>
      <c r="S37" s="1" t="s">
        <v>306</v>
      </c>
      <c r="T37" s="1" t="s">
        <v>307</v>
      </c>
      <c r="U37" s="1" t="s">
        <v>308</v>
      </c>
      <c r="V37" s="1" t="s">
        <v>309</v>
      </c>
    </row>
    <row r="38" s="1" customFormat="1" spans="1:22">
      <c r="A38" s="3">
        <v>999222492216128</v>
      </c>
      <c r="B38" s="1" t="s">
        <v>451</v>
      </c>
      <c r="C38" s="1" t="s">
        <v>456</v>
      </c>
      <c r="D38" s="1" t="s">
        <v>457</v>
      </c>
      <c r="E38" s="1" t="s">
        <v>105</v>
      </c>
      <c r="F38" s="1" t="s">
        <v>322</v>
      </c>
      <c r="G38" s="1" t="s">
        <v>294</v>
      </c>
      <c r="H38" s="1" t="s">
        <v>298</v>
      </c>
      <c r="I38" s="1" t="s">
        <v>458</v>
      </c>
      <c r="J38" s="1" t="s">
        <v>300</v>
      </c>
      <c r="K38" s="1" t="s">
        <v>458</v>
      </c>
      <c r="L38" s="1" t="s">
        <v>458</v>
      </c>
      <c r="M38" s="1" t="s">
        <v>301</v>
      </c>
      <c r="N38" s="1" t="s">
        <v>301</v>
      </c>
      <c r="O38" s="1" t="s">
        <v>302</v>
      </c>
      <c r="P38" s="1" t="s">
        <v>303</v>
      </c>
      <c r="Q38" s="1" t="s">
        <v>304</v>
      </c>
      <c r="R38" s="1" t="s">
        <v>459</v>
      </c>
      <c r="S38" s="1" t="s">
        <v>306</v>
      </c>
      <c r="T38" s="1" t="s">
        <v>307</v>
      </c>
      <c r="U38" s="1" t="s">
        <v>308</v>
      </c>
      <c r="V38" s="1" t="s">
        <v>309</v>
      </c>
    </row>
    <row r="39" s="1" customFormat="1" spans="1:22">
      <c r="A39" s="3">
        <v>999222462479963</v>
      </c>
      <c r="B39" s="1" t="s">
        <v>460</v>
      </c>
      <c r="C39" s="1" t="s">
        <v>461</v>
      </c>
      <c r="D39" s="1" t="s">
        <v>462</v>
      </c>
      <c r="E39" s="1" t="s">
        <v>189</v>
      </c>
      <c r="F39" s="1" t="s">
        <v>322</v>
      </c>
      <c r="G39" s="1" t="s">
        <v>297</v>
      </c>
      <c r="H39" s="1" t="s">
        <v>298</v>
      </c>
      <c r="I39" s="1" t="s">
        <v>463</v>
      </c>
      <c r="J39" s="1" t="s">
        <v>300</v>
      </c>
      <c r="K39" s="1" t="s">
        <v>463</v>
      </c>
      <c r="L39" s="1" t="s">
        <v>463</v>
      </c>
      <c r="M39" s="1" t="s">
        <v>301</v>
      </c>
      <c r="N39" s="1" t="s">
        <v>301</v>
      </c>
      <c r="O39" s="1" t="s">
        <v>302</v>
      </c>
      <c r="P39" s="1" t="s">
        <v>303</v>
      </c>
      <c r="Q39" s="1" t="s">
        <v>304</v>
      </c>
      <c r="R39" s="1" t="s">
        <v>464</v>
      </c>
      <c r="S39" s="1" t="s">
        <v>306</v>
      </c>
      <c r="T39" s="1" t="s">
        <v>307</v>
      </c>
      <c r="U39" s="1" t="s">
        <v>308</v>
      </c>
      <c r="V39" s="1" t="s">
        <v>309</v>
      </c>
    </row>
    <row r="40" s="1" customFormat="1" spans="1:22">
      <c r="A40" s="3">
        <v>999222461797471</v>
      </c>
      <c r="B40" s="1" t="s">
        <v>460</v>
      </c>
      <c r="C40" s="1" t="s">
        <v>465</v>
      </c>
      <c r="D40" s="1" t="s">
        <v>466</v>
      </c>
      <c r="E40" s="1" t="s">
        <v>100</v>
      </c>
      <c r="F40" s="1" t="s">
        <v>371</v>
      </c>
      <c r="G40" s="1" t="s">
        <v>294</v>
      </c>
      <c r="H40" s="1" t="s">
        <v>298</v>
      </c>
      <c r="I40" s="1" t="s">
        <v>467</v>
      </c>
      <c r="J40" s="1" t="s">
        <v>300</v>
      </c>
      <c r="K40" s="1" t="s">
        <v>467</v>
      </c>
      <c r="L40" s="1" t="s">
        <v>467</v>
      </c>
      <c r="M40" s="1" t="s">
        <v>301</v>
      </c>
      <c r="N40" s="1" t="s">
        <v>301</v>
      </c>
      <c r="O40" s="1" t="s">
        <v>302</v>
      </c>
      <c r="P40" s="1" t="s">
        <v>303</v>
      </c>
      <c r="Q40" s="1" t="s">
        <v>304</v>
      </c>
      <c r="R40" s="1" t="s">
        <v>468</v>
      </c>
      <c r="S40" s="1" t="s">
        <v>306</v>
      </c>
      <c r="T40" s="1" t="s">
        <v>307</v>
      </c>
      <c r="U40" s="1" t="s">
        <v>308</v>
      </c>
      <c r="V40" s="1" t="s">
        <v>309</v>
      </c>
    </row>
    <row r="41" s="1" customFormat="1" spans="1:22">
      <c r="A41" s="3">
        <v>999222457103807</v>
      </c>
      <c r="B41" s="1" t="s">
        <v>469</v>
      </c>
      <c r="C41" s="1" t="s">
        <v>470</v>
      </c>
      <c r="D41" s="1" t="s">
        <v>471</v>
      </c>
      <c r="E41" s="1" t="s">
        <v>95</v>
      </c>
      <c r="F41" s="1" t="s">
        <v>322</v>
      </c>
      <c r="G41" s="1" t="s">
        <v>294</v>
      </c>
      <c r="H41" s="1" t="s">
        <v>298</v>
      </c>
      <c r="I41" s="1" t="s">
        <v>472</v>
      </c>
      <c r="J41" s="1" t="s">
        <v>300</v>
      </c>
      <c r="K41" s="1" t="s">
        <v>472</v>
      </c>
      <c r="L41" s="1" t="s">
        <v>472</v>
      </c>
      <c r="M41" s="1" t="s">
        <v>301</v>
      </c>
      <c r="N41" s="1" t="s">
        <v>301</v>
      </c>
      <c r="O41" s="1" t="s">
        <v>302</v>
      </c>
      <c r="P41" s="1" t="s">
        <v>303</v>
      </c>
      <c r="Q41" s="1" t="s">
        <v>304</v>
      </c>
      <c r="R41" s="1" t="s">
        <v>473</v>
      </c>
      <c r="S41" s="1" t="s">
        <v>306</v>
      </c>
      <c r="T41" s="1" t="s">
        <v>307</v>
      </c>
      <c r="U41" s="1" t="s">
        <v>308</v>
      </c>
      <c r="V41" s="1" t="s">
        <v>309</v>
      </c>
    </row>
    <row r="42" s="1" customFormat="1" spans="1:22">
      <c r="A42" s="3">
        <v>999222453872020</v>
      </c>
      <c r="B42" s="1" t="s">
        <v>469</v>
      </c>
      <c r="C42" s="1" t="s">
        <v>474</v>
      </c>
      <c r="D42" s="1" t="s">
        <v>462</v>
      </c>
      <c r="E42" s="1" t="s">
        <v>186</v>
      </c>
      <c r="F42" s="1" t="s">
        <v>371</v>
      </c>
      <c r="G42" s="1" t="s">
        <v>297</v>
      </c>
      <c r="H42" s="1" t="s">
        <v>298</v>
      </c>
      <c r="I42" s="1" t="s">
        <v>475</v>
      </c>
      <c r="J42" s="1" t="s">
        <v>300</v>
      </c>
      <c r="K42" s="1" t="s">
        <v>475</v>
      </c>
      <c r="L42" s="1" t="s">
        <v>475</v>
      </c>
      <c r="M42" s="1" t="s">
        <v>301</v>
      </c>
      <c r="N42" s="1" t="s">
        <v>301</v>
      </c>
      <c r="O42" s="1" t="s">
        <v>302</v>
      </c>
      <c r="P42" s="1" t="s">
        <v>303</v>
      </c>
      <c r="Q42" s="1" t="s">
        <v>304</v>
      </c>
      <c r="R42" s="1" t="s">
        <v>476</v>
      </c>
      <c r="S42" s="1" t="s">
        <v>306</v>
      </c>
      <c r="T42" s="1" t="s">
        <v>307</v>
      </c>
      <c r="U42" s="1" t="s">
        <v>308</v>
      </c>
      <c r="V42" s="1" t="s">
        <v>309</v>
      </c>
    </row>
    <row r="43" s="1" customFormat="1" spans="1:22">
      <c r="A43" s="3">
        <v>999222445532955</v>
      </c>
      <c r="B43" s="1" t="s">
        <v>469</v>
      </c>
      <c r="C43" s="1" t="s">
        <v>477</v>
      </c>
      <c r="D43" s="1" t="s">
        <v>478</v>
      </c>
      <c r="E43" s="1" t="s">
        <v>479</v>
      </c>
      <c r="F43" s="1" t="s">
        <v>294</v>
      </c>
      <c r="G43" s="1" t="s">
        <v>297</v>
      </c>
      <c r="H43" s="1" t="s">
        <v>298</v>
      </c>
      <c r="I43" s="1" t="s">
        <v>480</v>
      </c>
      <c r="J43" s="1" t="s">
        <v>300</v>
      </c>
      <c r="K43" s="1" t="s">
        <v>480</v>
      </c>
      <c r="L43" s="1" t="s">
        <v>480</v>
      </c>
      <c r="M43" s="1" t="s">
        <v>301</v>
      </c>
      <c r="N43" s="1" t="s">
        <v>301</v>
      </c>
      <c r="O43" s="1" t="s">
        <v>302</v>
      </c>
      <c r="P43" s="1" t="s">
        <v>303</v>
      </c>
      <c r="Q43" s="1" t="s">
        <v>304</v>
      </c>
      <c r="R43" s="1" t="s">
        <v>481</v>
      </c>
      <c r="S43" s="1" t="s">
        <v>306</v>
      </c>
      <c r="T43" s="1" t="s">
        <v>307</v>
      </c>
      <c r="U43" s="1" t="s">
        <v>308</v>
      </c>
      <c r="V43" s="1" t="s">
        <v>309</v>
      </c>
    </row>
    <row r="44" s="1" customFormat="1" spans="1:22">
      <c r="A44" s="3">
        <v>999222443727180</v>
      </c>
      <c r="B44" s="1" t="s">
        <v>469</v>
      </c>
      <c r="C44" s="1" t="s">
        <v>482</v>
      </c>
      <c r="D44" s="1" t="s">
        <v>483</v>
      </c>
      <c r="E44" s="1" t="s">
        <v>484</v>
      </c>
      <c r="F44" s="1" t="s">
        <v>485</v>
      </c>
      <c r="G44" s="1" t="s">
        <v>294</v>
      </c>
      <c r="H44" s="1" t="s">
        <v>298</v>
      </c>
      <c r="I44" s="1" t="s">
        <v>486</v>
      </c>
      <c r="J44" s="1" t="s">
        <v>300</v>
      </c>
      <c r="K44" s="1" t="s">
        <v>486</v>
      </c>
      <c r="L44" s="1" t="s">
        <v>486</v>
      </c>
      <c r="M44" s="1" t="s">
        <v>301</v>
      </c>
      <c r="N44" s="1" t="s">
        <v>301</v>
      </c>
      <c r="O44" s="1" t="s">
        <v>302</v>
      </c>
      <c r="P44" s="1" t="s">
        <v>303</v>
      </c>
      <c r="Q44" s="1" t="s">
        <v>304</v>
      </c>
      <c r="R44" s="1" t="s">
        <v>487</v>
      </c>
      <c r="S44" s="1" t="s">
        <v>306</v>
      </c>
      <c r="T44" s="1" t="s">
        <v>307</v>
      </c>
      <c r="U44" s="1" t="s">
        <v>308</v>
      </c>
      <c r="V44" s="1" t="s">
        <v>309</v>
      </c>
    </row>
    <row r="45" s="1" customFormat="1" spans="1:22">
      <c r="A45" s="3">
        <v>999222402619070</v>
      </c>
      <c r="B45" s="1" t="s">
        <v>488</v>
      </c>
      <c r="C45" s="1" t="s">
        <v>489</v>
      </c>
      <c r="D45" s="1" t="s">
        <v>490</v>
      </c>
      <c r="E45" s="1" t="s">
        <v>31</v>
      </c>
      <c r="F45" s="1" t="s">
        <v>371</v>
      </c>
      <c r="G45" s="1" t="s">
        <v>322</v>
      </c>
      <c r="H45" s="1" t="s">
        <v>298</v>
      </c>
      <c r="I45" s="1" t="s">
        <v>491</v>
      </c>
      <c r="J45" s="1" t="s">
        <v>300</v>
      </c>
      <c r="K45" s="1" t="s">
        <v>491</v>
      </c>
      <c r="L45" s="1" t="s">
        <v>491</v>
      </c>
      <c r="M45" s="1" t="s">
        <v>301</v>
      </c>
      <c r="N45" s="1" t="s">
        <v>301</v>
      </c>
      <c r="O45" s="1" t="s">
        <v>302</v>
      </c>
      <c r="P45" s="1" t="s">
        <v>303</v>
      </c>
      <c r="Q45" s="1" t="s">
        <v>304</v>
      </c>
      <c r="R45" s="1" t="s">
        <v>492</v>
      </c>
      <c r="S45" s="1" t="s">
        <v>306</v>
      </c>
      <c r="T45" s="1" t="s">
        <v>307</v>
      </c>
      <c r="U45" s="1" t="s">
        <v>308</v>
      </c>
      <c r="V45" s="1" t="s">
        <v>309</v>
      </c>
    </row>
    <row r="46" s="1" customFormat="1" spans="1:22">
      <c r="A46" s="3">
        <v>999222390794556</v>
      </c>
      <c r="B46" s="1" t="s">
        <v>493</v>
      </c>
      <c r="C46" s="1" t="s">
        <v>494</v>
      </c>
      <c r="D46" s="1" t="s">
        <v>495</v>
      </c>
      <c r="E46" s="1" t="s">
        <v>175</v>
      </c>
      <c r="F46" s="1" t="s">
        <v>322</v>
      </c>
      <c r="G46" s="1" t="s">
        <v>297</v>
      </c>
      <c r="H46" s="1" t="s">
        <v>298</v>
      </c>
      <c r="I46" s="1" t="s">
        <v>496</v>
      </c>
      <c r="J46" s="1" t="s">
        <v>300</v>
      </c>
      <c r="K46" s="1" t="s">
        <v>496</v>
      </c>
      <c r="L46" s="1" t="s">
        <v>496</v>
      </c>
      <c r="M46" s="1" t="s">
        <v>301</v>
      </c>
      <c r="N46" s="1" t="s">
        <v>301</v>
      </c>
      <c r="O46" s="1" t="s">
        <v>302</v>
      </c>
      <c r="P46" s="1" t="s">
        <v>303</v>
      </c>
      <c r="Q46" s="1" t="s">
        <v>304</v>
      </c>
      <c r="R46" s="1" t="s">
        <v>497</v>
      </c>
      <c r="S46" s="1" t="s">
        <v>306</v>
      </c>
      <c r="T46" s="1" t="s">
        <v>307</v>
      </c>
      <c r="U46" s="1" t="s">
        <v>308</v>
      </c>
      <c r="V46" s="1" t="s">
        <v>309</v>
      </c>
    </row>
    <row r="47" s="1" customFormat="1" spans="1:22">
      <c r="A47" s="3">
        <v>999222319158306</v>
      </c>
      <c r="B47" s="1" t="s">
        <v>498</v>
      </c>
      <c r="C47" s="1" t="s">
        <v>499</v>
      </c>
      <c r="D47" s="1" t="s">
        <v>500</v>
      </c>
      <c r="E47" s="1" t="s">
        <v>501</v>
      </c>
      <c r="F47" s="1" t="s">
        <v>294</v>
      </c>
      <c r="G47" s="1" t="s">
        <v>297</v>
      </c>
      <c r="H47" s="1" t="s">
        <v>298</v>
      </c>
      <c r="I47" s="1" t="s">
        <v>502</v>
      </c>
      <c r="J47" s="1" t="s">
        <v>300</v>
      </c>
      <c r="K47" s="1" t="s">
        <v>502</v>
      </c>
      <c r="L47" s="1" t="s">
        <v>502</v>
      </c>
      <c r="M47" s="1" t="s">
        <v>301</v>
      </c>
      <c r="N47" s="1" t="s">
        <v>301</v>
      </c>
      <c r="O47" s="1" t="s">
        <v>302</v>
      </c>
      <c r="P47" s="1" t="s">
        <v>303</v>
      </c>
      <c r="Q47" s="1" t="s">
        <v>304</v>
      </c>
      <c r="R47" s="1" t="s">
        <v>503</v>
      </c>
      <c r="S47" s="1" t="s">
        <v>306</v>
      </c>
      <c r="T47" s="1" t="s">
        <v>307</v>
      </c>
      <c r="U47" s="1" t="s">
        <v>308</v>
      </c>
      <c r="V47" s="1" t="s">
        <v>309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2023-02-27T01:22:41Z</dcterms:created>
  <dcterms:modified xsi:type="dcterms:W3CDTF">2023-02-27T01:30:00Z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C28C83B5072847DBBA004DB2CB1148B7</vt:lpwstr>
  </property>
  <property fmtid="{D5CDD505-2E9C-101B-9397-08002B2CF9AE}" pid="3" name="KSOProductBuildVer">
    <vt:lpwstr>2052-11.1.0.13703</vt:lpwstr>
  </property>
</Properties>
</file>