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对账!$A$1:$X$135</definedName>
  </definedNames>
  <calcPr calcId="144525"/>
</workbook>
</file>

<file path=xl/sharedStrings.xml><?xml version="1.0" encoding="utf-8"?>
<sst xmlns="http://schemas.openxmlformats.org/spreadsheetml/2006/main" count="4440" uniqueCount="1391">
  <si>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</si>
  <si>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</si>
  <si>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</si>
  <si>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</si>
  <si>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</si>
  <si>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</si>
  <si>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</si>
  <si>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</si>
  <si>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</si>
  <si>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</si>
  <si>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</si>
  <si>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</si>
  <si>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</si>
  <si>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</si>
  <si>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</si>
  <si>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</si>
  <si>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</si>
  <si>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</si>
  <si>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</si>
  <si>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</si>
  <si>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</si>
  <si>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</si>
  <si>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</si>
  <si>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</si>
  <si>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</si>
  <si>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21408240329	</t>
  </si>
  <si>
    <t>Ctrip</t>
  </si>
  <si>
    <t>正常</t>
  </si>
  <si>
    <t>[巴都丁宜]槟城宾乐雅饭店 (槟城对抗新冠肺炎认证)(PARKROYAL Penang Resort)(3737560)</t>
  </si>
  <si>
    <t>豪华面海特大床房&lt;双人入住&gt;&lt;双早&gt;</t>
  </si>
  <si>
    <t>CNY</t>
  </si>
  <si>
    <t>Iwani/Nur Izzah Iwani Bt Mohd Razdi,Afiq/Wan Muhamad Afiq bin Wan Azizan</t>
  </si>
  <si>
    <t>CA2019230228CNY</t>
  </si>
  <si>
    <t>未提现</t>
  </si>
  <si>
    <t>携程开票</t>
  </si>
  <si>
    <t xml:space="preserve">2733752	</t>
  </si>
  <si>
    <t xml:space="preserve">7362688	</t>
  </si>
  <si>
    <t xml:space="preserve">21697156021	</t>
  </si>
  <si>
    <t>[拉普拉普]宿雾迈瑞柏高碧海度假村(Bluewater Maribago Beach Resort Cebu)(7333668)</t>
  </si>
  <si>
    <t>豪华房&lt;今日特价 &gt;&lt;双人入住&gt;&lt;双早&gt;</t>
  </si>
  <si>
    <t>Sungwon/Hwang,Sungwon/Hwang</t>
  </si>
  <si>
    <t xml:space="preserve">2772592	</t>
  </si>
  <si>
    <t xml:space="preserve">acknowledged	</t>
  </si>
  <si>
    <t xml:space="preserve">21825493858	</t>
  </si>
  <si>
    <t>[苏梅岛]苏梅岛查汶瑞景海滩度假村(Chaweng Regent Beach Resort Koh Samui)(4037073)</t>
  </si>
  <si>
    <t>至尊房&lt;双人入住&gt;&lt;双早&gt;</t>
  </si>
  <si>
    <t>Sadikovic/Dzenana,Sadikovic/Dzenana</t>
  </si>
  <si>
    <t xml:space="preserve">2809684	</t>
  </si>
  <si>
    <t xml:space="preserve">347012	</t>
  </si>
  <si>
    <t xml:space="preserve">21844090345	</t>
  </si>
  <si>
    <t>[普吉岛]安达曼白色海滩度假酒店(SHA Extra Plus)(Andaman White Beach Resort(SHA Extra Plus))(5032656)</t>
  </si>
  <si>
    <t>豪华海景房&lt;三人入住&gt;&lt;早餐&gt;</t>
  </si>
  <si>
    <t>Delwaide/Isabelle,Delwaide/Isabelle,Delwaide/Isabelle</t>
  </si>
  <si>
    <t xml:space="preserve">2828797	</t>
  </si>
  <si>
    <t xml:space="preserve">026624	</t>
  </si>
  <si>
    <t xml:space="preserve">21847827230	</t>
  </si>
  <si>
    <t>[拉普拉普]宿务白沙滩度假村及水疗中心(Cebu White Sands Resort and Spa)(8235003)</t>
  </si>
  <si>
    <t>至尊奢华房(至少连住2晚及以上)&lt;特价大促销&gt;&lt;双人入住&gt;&lt;双早&gt;</t>
  </si>
  <si>
    <t>kurita/katsumi,kurita/katsumi,kurita/katsumi,kurita/katsumi</t>
  </si>
  <si>
    <t xml:space="preserve">2835485	</t>
  </si>
  <si>
    <t xml:space="preserve">68299	</t>
  </si>
  <si>
    <t xml:space="preserve">21848261835	</t>
  </si>
  <si>
    <t>[曼谷]于拉查达阿曼塔酒店(Amanta Hotel &amp; Residence Ratchada)(28679148)</t>
  </si>
  <si>
    <t>一卧室城景豪华套房(连住3晚及以上)&lt;双人入住&gt;&lt;双早&gt;</t>
  </si>
  <si>
    <t>Seeto/Lance,Seeto/Lance</t>
  </si>
  <si>
    <t xml:space="preserve">2836370	</t>
  </si>
  <si>
    <t xml:space="preserve">32465988-1	</t>
  </si>
  <si>
    <t xml:space="preserve">999221955707126	</t>
  </si>
  <si>
    <t>[新山]新山凯贝丽酒店式服务公寓(Capri by Fraser Johor Bahru)(90558946)</t>
  </si>
  <si>
    <t>豪华双床一室房&lt;双人入住&gt;&lt;双早&gt;</t>
  </si>
  <si>
    <t>Li/Sze Luen,Li/Sze Luen</t>
  </si>
  <si>
    <t xml:space="preserve">2884846	</t>
  </si>
  <si>
    <t xml:space="preserve">53195743-1	</t>
  </si>
  <si>
    <t xml:space="preserve">999221982760879	</t>
  </si>
  <si>
    <t>[阿布扎比]占奈萨拉卜塔酒店(Jannah Burj Al Sarab)(102632468)</t>
  </si>
  <si>
    <t>豪华特大床房&lt;双人入住&gt;&lt;双早&gt;</t>
  </si>
  <si>
    <t>narkevitchous/natalia,narkevitchous/natalia,narkevitchous/natalia,narkevitchous/natalia</t>
  </si>
  <si>
    <t xml:space="preserve">2894508	</t>
  </si>
  <si>
    <t xml:space="preserve">	</t>
  </si>
  <si>
    <t>取消</t>
  </si>
  <si>
    <t xml:space="preserve">999222039838325	</t>
  </si>
  <si>
    <t>豪华特大床一室房&lt;双人入住&gt;&lt;双早&gt;</t>
  </si>
  <si>
    <t>azriah/Nur,azriah/Nur,azriah/Nur,azriah/Nur,azriah/Nur,azriah/Nur</t>
  </si>
  <si>
    <t xml:space="preserve">2912884	</t>
  </si>
  <si>
    <t>91060397-1</t>
  </si>
  <si>
    <t xml:space="preserve"> 82776636-1</t>
  </si>
  <si>
    <t xml:space="preserve"> 50795834-1	</t>
  </si>
  <si>
    <t xml:space="preserve">999222113309101	</t>
  </si>
  <si>
    <t>[曼谷]曼谷香格里拉大酒店 (SHA Extra Plus)(Shangri-La Bangkok)(3243791)</t>
  </si>
  <si>
    <t>香格里拉楼豪华河景特大床房&lt;双人入住&gt;&lt;双早&gt;</t>
  </si>
  <si>
    <t>CHEN/HONGJIE,ZHAO/SHIYI</t>
  </si>
  <si>
    <t xml:space="preserve">2929652	</t>
  </si>
  <si>
    <t xml:space="preserve">11484805	</t>
  </si>
  <si>
    <t xml:space="preserve">999222129975455	</t>
  </si>
  <si>
    <t>[邦劳]阿罗纳海滩赫纳度假村(Henann Resort Alona Beach)(5243777)</t>
  </si>
  <si>
    <t>豪华房&lt;特价大促销&gt;&lt;三人入住&gt;&lt;早餐&gt;</t>
  </si>
  <si>
    <t>hwang/haejin,hwang/haejin,hwang/haejin</t>
  </si>
  <si>
    <t xml:space="preserve">2933389	</t>
  </si>
  <si>
    <t xml:space="preserve">HBLMNL012-2072	</t>
  </si>
  <si>
    <t xml:space="preserve">999222161687199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</si>
  <si>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</si>
  <si>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</si>
  <si>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SHUM/WING LAM</t>
  </si>
  <si>
    <t xml:space="preserve">2941763	</t>
  </si>
  <si>
    <t xml:space="preserve">208935905	</t>
  </si>
  <si>
    <t xml:space="preserve">999222188437103	</t>
  </si>
  <si>
    <t>[迪拜]迪拜市中心安纳塔拉酒店(Anantara Downtown Dubai Hotel)(5488371)</t>
  </si>
  <si>
    <t>尊贵城景房&lt;双人入住&gt;&lt;无早&gt;</t>
  </si>
  <si>
    <t>Mehrotra/Rohit,Mehrotra/Rohit</t>
  </si>
  <si>
    <t xml:space="preserve">2947155	</t>
  </si>
  <si>
    <t xml:space="preserve">60035	</t>
  </si>
  <si>
    <t xml:space="preserve">999222218014919	</t>
  </si>
  <si>
    <t>[迪拜]迪拜中城派拉蒙酒店(Paramount Hotel Midtown)(98510651)</t>
  </si>
  <si>
    <t>海岸房(至少提前30天预订)&lt;双人入住&gt;&lt;双早&gt;</t>
  </si>
  <si>
    <t>ENTERPRISES/VINAAYAK</t>
  </si>
  <si>
    <t xml:space="preserve">2952073	</t>
  </si>
  <si>
    <t xml:space="preserve">999222226421848	</t>
  </si>
  <si>
    <t>[吉隆坡]吉隆坡皇家朱兰酒店(Royale Chulan Kuala Lumpur)(5280527)</t>
  </si>
  <si>
    <t>高级房&lt;双人入住&gt;&lt;双早&gt;</t>
  </si>
  <si>
    <t>Mern Cheah Mern/Cheah,Mern Cheah Mern/Cheah,Mern Cheah Mern/Cheah,Mern Cheah Mern/Cheah</t>
  </si>
  <si>
    <t xml:space="preserve">2953420	</t>
  </si>
  <si>
    <t xml:space="preserve">10010656105 / 06	</t>
  </si>
  <si>
    <t xml:space="preserve">999222245202692	</t>
  </si>
  <si>
    <t>[芭堤雅]达拉海角渡假村(Cape Dara Resort)(5470678)</t>
  </si>
  <si>
    <t>豪华特大床房(连住3晚及以上)&lt;双人入住&gt;&lt;不适用泰国/印度次大陆客人&gt;&lt;双早&gt;</t>
  </si>
  <si>
    <t>LAI/MENGXUAN</t>
  </si>
  <si>
    <t xml:space="preserve">2956943	</t>
  </si>
  <si>
    <t xml:space="preserve">486271	</t>
  </si>
  <si>
    <t xml:space="preserve">999222270962905	</t>
  </si>
  <si>
    <t>[曼谷]曼谷秋素坤逸酒店 (政府卫生认证)(Qiu Hotel Sukhumvit (SHA Plus+))(28597378)</t>
  </si>
  <si>
    <t>豪华房(无窗)&lt;三人入住&gt;&lt;早餐&gt;</t>
  </si>
  <si>
    <t>CHUNG/YUEN YUNG,CHOI/YING SZE,CHAN/KA YI</t>
  </si>
  <si>
    <t xml:space="preserve">2962714	</t>
  </si>
  <si>
    <t xml:space="preserve">82254	</t>
  </si>
  <si>
    <t xml:space="preserve">999222271074147	</t>
  </si>
  <si>
    <t>[迪拜]迪拜范思哲宫殿酒店(Palazzo Versace Dubai)(6548818)</t>
  </si>
  <si>
    <t>文化村景豪华房(至少连住2晚及以上)&lt;促销&gt;&lt;双人入住&gt;&lt;仅限中国、东南亚与南亚地区的客人&gt;&lt;双早&gt;&lt;日历房套餐高价值&gt;&lt;新酒店礼盒&gt;</t>
  </si>
  <si>
    <t>LIU/JIA,LIU/BIN</t>
  </si>
  <si>
    <t xml:space="preserve">2962793	</t>
  </si>
  <si>
    <t xml:space="preserve">999222315587474	</t>
  </si>
  <si>
    <t>[济州市]济州君悦酒店(Grand Hyatt Jeju)(99810240)</t>
  </si>
  <si>
    <t>65平米特大床房&lt;双人入住&gt;&lt;无早&gt;</t>
  </si>
  <si>
    <t>KIM/JINYONG,YANG/SOUNGAH</t>
  </si>
  <si>
    <t xml:space="preserve">2972351	</t>
  </si>
  <si>
    <t xml:space="preserve">17579180	</t>
  </si>
  <si>
    <t xml:space="preserve">999222334157257	</t>
  </si>
  <si>
    <t>[曼谷]曼谷大都会酒店(COMO Metropolitan Bangkok)(6035972)</t>
  </si>
  <si>
    <t>大都会特大床房(至少连住2晚及以上)&lt;双人入住&gt;&lt;不适用泰国客人&gt;&lt;双早&gt;</t>
  </si>
  <si>
    <t>GUO/KAIYI,CHEN/KEVIN ABRAHAM</t>
  </si>
  <si>
    <t xml:space="preserve">2975090	</t>
  </si>
  <si>
    <t xml:space="preserve">999222352745441	</t>
  </si>
  <si>
    <t>YU/JEONGHO,KIM/YEON U</t>
  </si>
  <si>
    <t xml:space="preserve">2978233	</t>
  </si>
  <si>
    <t xml:space="preserve">21692633	</t>
  </si>
  <si>
    <t xml:space="preserve">999222379727562	</t>
  </si>
  <si>
    <t>[吉隆坡]辉盛凯贝丽(Capri by Fraser Bukit Bintang)(88638672)</t>
  </si>
  <si>
    <t>行政双床一室房(连住14晚及以上)&lt;特惠专享&gt;&lt;双人入住&gt;&lt;双早&gt;</t>
  </si>
  <si>
    <t>XU/QIANG,LAI/MANKE,ZHENG/FANGJIE,DU/TING</t>
  </si>
  <si>
    <t xml:space="preserve">2982470	</t>
  </si>
  <si>
    <t xml:space="preserve">Acknowledged	</t>
  </si>
  <si>
    <t xml:space="preserve">999222387894784	</t>
  </si>
  <si>
    <t>[普吉岛]卡塔棕榈水疗度假酒店 (政府卫生认证)(Kata Palm Resort &amp; Spa (SHA Extra Plus))(4120277)</t>
  </si>
  <si>
    <t>豪华直通泳池房&lt;特惠房&gt;&lt;双人入住&gt;&lt;双早&gt;</t>
  </si>
  <si>
    <t>Kulcsar/Katalin,Kulcsar/Katalin</t>
  </si>
  <si>
    <t xml:space="preserve">2983745	</t>
  </si>
  <si>
    <t xml:space="preserve">Sineenuch	</t>
  </si>
  <si>
    <t xml:space="preserve">999222414292457	</t>
  </si>
  <si>
    <t>一卧室池景豪华套房(至少连住2晚及以上)&lt;特惠&gt;&lt;双人入住&gt;&lt;双早&gt;</t>
  </si>
  <si>
    <t>LIU/KUI</t>
  </si>
  <si>
    <t xml:space="preserve">2987807	</t>
  </si>
  <si>
    <t xml:space="preserve">47821687-1	</t>
  </si>
  <si>
    <t xml:space="preserve">999222428264915	</t>
  </si>
  <si>
    <t>[曼谷]曼谷科伦酒店 (政府卫生认证)(Column Bangkok Hotel (SHA Plus+))(7311896)</t>
  </si>
  <si>
    <t>行政一室房&lt;全日特价&gt;&lt;双人入住&gt;&lt;仅适用中国新加坡马来西亚&gt;&lt;无早&gt;</t>
  </si>
  <si>
    <t>YUE/JIA,Ren/Langyu</t>
  </si>
  <si>
    <t xml:space="preserve">2990050	</t>
  </si>
  <si>
    <t xml:space="preserve">113124	</t>
  </si>
  <si>
    <t xml:space="preserve">999222443310523	</t>
  </si>
  <si>
    <t>[帕赛市]马尼拉金凤凰酒店(Golden Phoenix Hotel-Manila)(5421957)</t>
  </si>
  <si>
    <t>高级房-双床&lt;双人入住&gt;&lt;双早&gt;</t>
  </si>
  <si>
    <t>Coral/Maria Crispina</t>
  </si>
  <si>
    <t xml:space="preserve">2992037	</t>
  </si>
  <si>
    <t xml:space="preserve">2301310172	</t>
  </si>
  <si>
    <t xml:space="preserve">999222457970986	</t>
  </si>
  <si>
    <t>[邦挽]安凡尼臻选考拉酒店(政府卫生认证)(Avani+ Khao Lak Resort(SHA Extra Plus))(99886567)</t>
  </si>
  <si>
    <t>至尊双床房(至少连住2晚及以上)&lt;三人入住&gt;&lt;早餐&gt;</t>
  </si>
  <si>
    <t>CHANG/CHENG,TANG/XINXIANG,TANG/YURAN</t>
  </si>
  <si>
    <t xml:space="preserve">2994163	</t>
  </si>
  <si>
    <t xml:space="preserve">61924620	</t>
  </si>
  <si>
    <t xml:space="preserve">999222472793744	</t>
  </si>
  <si>
    <t>[古晋]古晋帝国河岸酒店(Imperial Riverbank Hotel Kuching)(28356928)</t>
  </si>
  <si>
    <t>高级特大床房&lt;双人入住&gt;&lt;双早&gt;</t>
  </si>
  <si>
    <t>Dhb/Nicholas,Dhb/Nicholas</t>
  </si>
  <si>
    <t xml:space="preserve">2996350	</t>
  </si>
  <si>
    <t xml:space="preserve">163067	</t>
  </si>
  <si>
    <t xml:space="preserve">999222494198874	</t>
  </si>
  <si>
    <t>SO/KWOK PO</t>
  </si>
  <si>
    <t xml:space="preserve">2999326	</t>
  </si>
  <si>
    <t xml:space="preserve">83047	</t>
  </si>
  <si>
    <t xml:space="preserve">999222495464625	</t>
  </si>
  <si>
    <t>[吉隆坡]吉隆坡美利亚酒店(Meliá Kuala Lumpur)(8872508)</t>
  </si>
  <si>
    <t>美利亚客房&lt;双人入住&gt;&lt;无早&gt;</t>
  </si>
  <si>
    <t>IRA/SYAHIRAH NORIDAN</t>
  </si>
  <si>
    <t xml:space="preserve">2999653	</t>
  </si>
  <si>
    <t xml:space="preserve">695005	</t>
  </si>
  <si>
    <t xml:space="preserve">999222527880109	</t>
  </si>
  <si>
    <t>豪华房(无窗)&lt;今日特惠&gt;&lt;双人入住&gt;&lt;无早&gt;</t>
  </si>
  <si>
    <t>LI/YONGHENG</t>
  </si>
  <si>
    <t xml:space="preserve">3004260	</t>
  </si>
  <si>
    <t xml:space="preserve">83155	</t>
  </si>
  <si>
    <t xml:space="preserve">999222544379865	</t>
  </si>
  <si>
    <t>[釜山]侬新酒店(Nongshim Hotel)(28537275)</t>
  </si>
  <si>
    <t>高处豪华双人房&lt;双人入住&gt;&lt;双早&gt;</t>
  </si>
  <si>
    <t>LIM/NURI,HAN/SUK WOO</t>
  </si>
  <si>
    <t xml:space="preserve">3006519	</t>
  </si>
  <si>
    <t xml:space="preserve">10661218	</t>
  </si>
  <si>
    <t xml:space="preserve">999222564866498	</t>
  </si>
  <si>
    <t>[普吉岛]普吉假日酒店 (政府卫生认证)(Holiday Inn Resort Phuket, an IHG Hotel  (SHA Extra Plus))(3031621)</t>
  </si>
  <si>
    <t>标准房(至少连住2晚及以上)&lt;双人入住&gt;&lt;双早&gt;</t>
  </si>
  <si>
    <t>LI/KEWEI</t>
  </si>
  <si>
    <t xml:space="preserve">3009693	</t>
  </si>
  <si>
    <t xml:space="preserve">13777547	</t>
  </si>
  <si>
    <t xml:space="preserve">999222573138965	</t>
  </si>
  <si>
    <t>行政特大床一室房(至少连住2晚及以上)&lt;今日特价 &gt;&lt;双人入住&gt;&lt;双早&gt;</t>
  </si>
  <si>
    <t>SHU/CHENGLEI</t>
  </si>
  <si>
    <t xml:space="preserve">3010822	</t>
  </si>
  <si>
    <t xml:space="preserve">39788284-1	</t>
  </si>
  <si>
    <t xml:space="preserve">999222586570337	</t>
  </si>
  <si>
    <t>[曼谷]曼谷拉查丹利中心酒店  (政府卫生认证)(Grande Centre Point Hotel Ratchadamri Bangkok (SHA Plus+))(2497052)</t>
  </si>
  <si>
    <t>经典高级套房&lt;三人入住&gt;&lt;无早&gt;</t>
  </si>
  <si>
    <t>CHOI/SIUYU</t>
  </si>
  <si>
    <t xml:space="preserve">3012695	</t>
  </si>
  <si>
    <t xml:space="preserve">346837	</t>
  </si>
  <si>
    <t xml:space="preserve">999222608219411	</t>
  </si>
  <si>
    <t>[大叻]高尔夫山谷酒店(Golf Valley Hotel)(104658311)</t>
  </si>
  <si>
    <t>高级双人床房(至少连住2晚及以上)&lt;双人入住&gt;&lt;双早&gt;</t>
  </si>
  <si>
    <t>VAGHADIYA/NITISH</t>
  </si>
  <si>
    <t xml:space="preserve">3015699	</t>
  </si>
  <si>
    <t xml:space="preserve">103352	</t>
  </si>
  <si>
    <t xml:space="preserve">999222619251915	</t>
  </si>
  <si>
    <t>[曼谷]曼谷索菲特特色酒店(SO/ Bangkok)(1549427)</t>
  </si>
  <si>
    <t>舒适特大床房(至少连住2晚及以上)&lt;今日特惠&gt;&lt;双人入住&gt;&lt;不适用泰国客人&gt;&lt;双早&gt;</t>
  </si>
  <si>
    <t>KIM/KANGMIN</t>
  </si>
  <si>
    <t xml:space="preserve">3017136	</t>
  </si>
  <si>
    <t xml:space="preserve">907826	</t>
  </si>
  <si>
    <t xml:space="preserve">999222620196581	</t>
  </si>
  <si>
    <t>[济州市]济州格拉贝尔酒店(Grabel Hotel Jeju)(6183748)</t>
  </si>
  <si>
    <t>城景豪华双床房&lt;双人入住&gt;&lt;无早&gt;</t>
  </si>
  <si>
    <t>Park/Heejung</t>
  </si>
  <si>
    <t xml:space="preserve">3017301	</t>
  </si>
  <si>
    <t xml:space="preserve">23142457	</t>
  </si>
  <si>
    <t xml:space="preserve">999222626279132	</t>
  </si>
  <si>
    <t>[甲米]甲米奥南宜必思尚品酒店(政府卫生认证)(Ibis Styles Krabi Ao Nang(SHA Extra Plus))(3525981)</t>
  </si>
  <si>
    <t>标准双人房&lt;特惠专享&gt;&lt;双人入住&gt;&lt;双早&gt;</t>
  </si>
  <si>
    <t>TANABE/YUKIO</t>
  </si>
  <si>
    <t xml:space="preserve">3018361	</t>
  </si>
  <si>
    <t xml:space="preserve">41500871	</t>
  </si>
  <si>
    <t xml:space="preserve">999222630917433	</t>
  </si>
  <si>
    <t>[马六甲]马六甲峇峇家(Baba House Melaka)(99731513)</t>
  </si>
  <si>
    <t>豪华房&lt;双人入住&gt;&lt;双早&gt;</t>
  </si>
  <si>
    <t>Chua/Chin Wan,Chua/Chin Wan,Chua/Chin Wan</t>
  </si>
  <si>
    <t xml:space="preserve">3018629	</t>
  </si>
  <si>
    <t xml:space="preserve">999222635168470	</t>
  </si>
  <si>
    <t>[曼谷]曼谷索拉利亚西铁酒店(Solaria Nishitetsu Hotel Bangkok)(102642575)</t>
  </si>
  <si>
    <t>标准双床房&lt;特惠专享&gt;&lt;双人入住&gt;&lt;无早&gt;</t>
  </si>
  <si>
    <t>KWONG/WAI FAN HELEN</t>
  </si>
  <si>
    <t xml:space="preserve">3019215	</t>
  </si>
  <si>
    <t xml:space="preserve">253366002	</t>
  </si>
  <si>
    <t xml:space="preserve">999222650204806	</t>
  </si>
  <si>
    <t>[曼谷]曼谷瑞享健康度假村(Mövenpick Bdms Wellness Resort Bangkok)(5281859)</t>
  </si>
  <si>
    <t>豪华特大床房(至少连住2晚及以上)&lt;特惠&gt;&lt;双人入住&gt;&lt;不适用泰国客人&gt;&lt;双早&gt;</t>
  </si>
  <si>
    <t>VISEU/FRANCISCO,CHAN/SIO KUAN,CHEANG/KAM MENG,CHEANG/LUCIA</t>
  </si>
  <si>
    <t xml:space="preserve">3021191	</t>
  </si>
  <si>
    <t xml:space="preserve"> 42066916	</t>
  </si>
  <si>
    <t xml:space="preserve">999222659115365	</t>
  </si>
  <si>
    <t>[吉隆坡]吉隆坡·觅酒店，傲途格精选(Hotel Stripes Kuala Lumpur, Autograph Collection)(9243083)</t>
  </si>
  <si>
    <t>豪华双床房&lt;今日特价 &gt;&lt;双人入住&gt;&lt;双早&gt;</t>
  </si>
  <si>
    <t>LUO/HAO,WANG/JIE</t>
  </si>
  <si>
    <t xml:space="preserve">3022610	</t>
  </si>
  <si>
    <t xml:space="preserve">171656739	</t>
  </si>
  <si>
    <t xml:space="preserve">999222667153746	</t>
  </si>
  <si>
    <t>MAO/WEIQUAN,BAI/ZIJIAN</t>
  </si>
  <si>
    <t xml:space="preserve">3023123	</t>
  </si>
  <si>
    <t xml:space="preserve">1286225	</t>
  </si>
  <si>
    <t xml:space="preserve">999222676916662	</t>
  </si>
  <si>
    <t>[新山]希思尔新山酒店(Thistle Johor Bahru)(5624049)</t>
  </si>
  <si>
    <t>海景豪华特大床房&lt;双人入住&gt;&lt;双早&gt;</t>
  </si>
  <si>
    <t>HAZIM/NUR HAZIRAH,FADIR/MUHD NASEER</t>
  </si>
  <si>
    <t xml:space="preserve">3024817	</t>
  </si>
  <si>
    <t xml:space="preserve">410970	</t>
  </si>
  <si>
    <t xml:space="preserve">999222683311439	</t>
  </si>
  <si>
    <t>[丹戎本雅]槟城彩虹天堂海滩度假村酒店(Rainbow Paradise Beach Resort Penang)(12127310)</t>
  </si>
  <si>
    <t>豪华一室双床房&lt;双人入住&gt;&lt;双早&gt;</t>
  </si>
  <si>
    <t>fauzie bin jumaat/mohd,fauzie bin jumaat/mohd</t>
  </si>
  <si>
    <t xml:space="preserve">3025245	</t>
  </si>
  <si>
    <t xml:space="preserve">162554	</t>
  </si>
  <si>
    <t xml:space="preserve">999222686199675	</t>
  </si>
  <si>
    <t>[马六甲]马六甲大华酒店(The Majestic Malacca)(28538119)</t>
  </si>
  <si>
    <t>Chan/Hanny,Chan/Hanny,Chan/Hanny,Chan/Hanny,Chan/Hanny,Chan/Hanny,Chan/Hanny,Chan/Hanny</t>
  </si>
  <si>
    <t xml:space="preserve">3025796	</t>
  </si>
  <si>
    <t xml:space="preserve">171839866	</t>
  </si>
  <si>
    <t xml:space="preserve">999222687959426	</t>
  </si>
  <si>
    <t>[曼谷]曼谷lyf素坤逸8巷-雅诗阁管理(lyf Sukhumvit 8 Bangkok - Managed by The Ascott Limited)(99997345)</t>
  </si>
  <si>
    <t>特大床房&lt;双人入住&gt;&lt;不适用泰国客人&gt;&lt;无早&gt;</t>
  </si>
  <si>
    <t>CHOONG/CHEE VOON</t>
  </si>
  <si>
    <t xml:space="preserve">3026135	</t>
  </si>
  <si>
    <t xml:space="preserve">8327088	</t>
  </si>
  <si>
    <t xml:space="preserve">999222701191743	</t>
  </si>
  <si>
    <t>[大山脚]槟城标致酒店 (槟城对抗新冠肺炎认证)(Iconic Hotel Penang (PenangFightCovid-19 Certified))(28537947)</t>
  </si>
  <si>
    <t>高级房&lt;单人入住&gt;&lt;单早&gt;</t>
  </si>
  <si>
    <t>BAI/YONGJIAN</t>
  </si>
  <si>
    <t xml:space="preserve">3027715	</t>
  </si>
  <si>
    <t xml:space="preserve">365146	</t>
  </si>
  <si>
    <t xml:space="preserve">999222710179305	</t>
  </si>
  <si>
    <t>KWOK/WING HONG,LEE/WING LAM</t>
  </si>
  <si>
    <t xml:space="preserve">3029215	</t>
  </si>
  <si>
    <t xml:space="preserve">254381396	</t>
  </si>
  <si>
    <t xml:space="preserve">999222725105029	</t>
  </si>
  <si>
    <t>高级豪华房&lt;特惠促销&gt;&lt;双人入住&gt;&lt;双早&gt;</t>
  </si>
  <si>
    <t>WANG/JUNRUI,Li/Wei Wei</t>
  </si>
  <si>
    <t xml:space="preserve">3030708	</t>
  </si>
  <si>
    <t xml:space="preserve">348427	</t>
  </si>
  <si>
    <t xml:space="preserve">999222729863346	</t>
  </si>
  <si>
    <t>标准双床房&lt;双人入住&gt;&lt;无早&gt;</t>
  </si>
  <si>
    <t>FUNAYAMA/RYO</t>
  </si>
  <si>
    <t xml:space="preserve">3030920	</t>
  </si>
  <si>
    <t xml:space="preserve">254634574	</t>
  </si>
  <si>
    <t xml:space="preserve">999222739811410	</t>
  </si>
  <si>
    <t>[哥打京那巴鲁]哥打京那巴鲁阁蓝帝酒店(Grandis Hotel Kota Kinabalu)(4637340)</t>
  </si>
  <si>
    <t>高级房&lt;双人入住&gt;&lt;马来西亚客人专享&gt;&lt;双早&gt;</t>
  </si>
  <si>
    <t>LEE/JUNGWON</t>
  </si>
  <si>
    <t xml:space="preserve">3032459	</t>
  </si>
  <si>
    <t xml:space="preserve">254745636	</t>
  </si>
  <si>
    <t xml:space="preserve">999222739325643	</t>
  </si>
  <si>
    <t>[曼谷]曼谷盛泰乐水门酒店 (政府卫生认证)(Centara Watergate Pavillion Hotel Bangkok (SHA Plus+))(4733674)</t>
  </si>
  <si>
    <t>甄选家庭公寓(至少连住2晚及以上)&lt;今日特价 &gt;&lt;双人入住&gt;&lt;仅适用亚洲客人&gt;&lt;双早&gt;</t>
  </si>
  <si>
    <t>TAN/ENG LOON</t>
  </si>
  <si>
    <t xml:space="preserve">999222758513344	</t>
  </si>
  <si>
    <t>[普吉岛]Travelodge 普吉城镇酒店(Travelodge Phuket Town)(83852850)</t>
  </si>
  <si>
    <t>高级房(连住4晚及以上)&lt;双人入住&gt;&lt;双早&gt;</t>
  </si>
  <si>
    <t>han/wenjie,cai/xiaomeng,zhang/daiwu,Li/qian</t>
  </si>
  <si>
    <t xml:space="preserve">3035086	</t>
  </si>
  <si>
    <t xml:space="preserve">8966	</t>
  </si>
  <si>
    <t xml:space="preserve">999222761202009	</t>
  </si>
  <si>
    <t>[八打灵再也]阿万特酒店(Avante Hotel)(100419478)</t>
  </si>
  <si>
    <t>高级特大床房&lt;单人入住&gt;&lt;仅适用亚洲客人&gt;&lt;单早&gt;</t>
  </si>
  <si>
    <t>He/Yuli,XIANG/ANKUI</t>
  </si>
  <si>
    <t xml:space="preserve">3035659	</t>
  </si>
  <si>
    <t xml:space="preserve">149430	</t>
  </si>
  <si>
    <t xml:space="preserve">999222764099221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</si>
  <si>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</si>
  <si>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</si>
  <si>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bohra/deepak</t>
  </si>
  <si>
    <t xml:space="preserve">3036200	</t>
  </si>
  <si>
    <t xml:space="preserve">42905879	</t>
  </si>
  <si>
    <t xml:space="preserve">999222773956356	</t>
  </si>
  <si>
    <t>Zakaria/Zuriati</t>
  </si>
  <si>
    <t xml:space="preserve">3037706	</t>
  </si>
  <si>
    <t xml:space="preserve">163746	</t>
  </si>
  <si>
    <t xml:space="preserve">999222782248450	</t>
  </si>
  <si>
    <t>[梳邦再也]双威主题乐园酒店(Sunway Lagoon Hotel)(58462983)</t>
  </si>
  <si>
    <t>超豪华房&lt;双人入住&gt;&lt;双早&gt;</t>
  </si>
  <si>
    <t>SHEN/JIWEI</t>
  </si>
  <si>
    <t xml:space="preserve">3039126	</t>
  </si>
  <si>
    <t xml:space="preserve">255448418	</t>
  </si>
  <si>
    <t xml:space="preserve">999222782492966	</t>
  </si>
  <si>
    <t>[哥打京那巴鲁]明园酒店及公寓(Ming Garden Hotel &amp; Residences)(5281385)</t>
  </si>
  <si>
    <t>豪华房&lt;双人入住&gt;&lt;无早&gt;</t>
  </si>
  <si>
    <t>CHIN LIEN/TAN</t>
  </si>
  <si>
    <t xml:space="preserve">3039161	</t>
  </si>
  <si>
    <t xml:space="preserve">8600153	</t>
  </si>
  <si>
    <t xml:space="preserve">999222783727697	</t>
  </si>
  <si>
    <t>Mohamad Ayob/Norazlina</t>
  </si>
  <si>
    <t xml:space="preserve">3039426	</t>
  </si>
  <si>
    <t xml:space="preserve"> 255710581	</t>
  </si>
  <si>
    <t xml:space="preserve">999222798467957	</t>
  </si>
  <si>
    <t>[仁川]仁川机场贝斯特韦斯特精品酒店(Best Western Premier Incheon Airport Hotel)(5923817)</t>
  </si>
  <si>
    <t>尊贵双人房&lt;双人入住&gt;&lt;不适用韩国客人&gt;&lt;无早&gt;</t>
  </si>
  <si>
    <t>YAMAMOTO/SATOSHI</t>
  </si>
  <si>
    <t xml:space="preserve">3042003	</t>
  </si>
  <si>
    <t xml:space="preserve">23206830	</t>
  </si>
  <si>
    <t xml:space="preserve">999222802036208	</t>
  </si>
  <si>
    <t>[清迈]清迈皇后大酒店 (政府卫生认证)(The Empress Chiangmai (SHA Extra Plus))(16185733)</t>
  </si>
  <si>
    <t>YANG/TSUNG HSIEN,Chiu/Hsuseh Chen</t>
  </si>
  <si>
    <t xml:space="preserve">3043029	</t>
  </si>
  <si>
    <t xml:space="preserve">999222809357368	</t>
  </si>
  <si>
    <t>[邦帕利]盖特43机场酒店 (政府卫生认证)(Gate43 Airport Hotel (SHA Plus+))(95453304)</t>
  </si>
  <si>
    <t>池景豪华特大床房&lt;双人入住&gt;&lt;无早&gt;</t>
  </si>
  <si>
    <t>WU/SHUAI,YANG/YANG</t>
  </si>
  <si>
    <t xml:space="preserve">3044289	</t>
  </si>
  <si>
    <t xml:space="preserve">acknowledge	</t>
  </si>
  <si>
    <t xml:space="preserve">999222811363027	</t>
  </si>
  <si>
    <t>[蒙特雷帕克]‭洛杉矶 - 蒙特雷公园万怡酒店(Courtyard by Marriott Los Angeles Monterey Park)(104680873)</t>
  </si>
  <si>
    <t>标准房, 2 张大床房&lt;单人入住&gt;&lt;无早&gt;</t>
  </si>
  <si>
    <t>KWOK/CHI KWONG PATRICK</t>
  </si>
  <si>
    <t xml:space="preserve">3044754	</t>
  </si>
  <si>
    <t xml:space="preserve">74812514	</t>
  </si>
  <si>
    <t xml:space="preserve">999222819820720	</t>
  </si>
  <si>
    <t>TU/KU HSIN</t>
  </si>
  <si>
    <t xml:space="preserve">3047234	</t>
  </si>
  <si>
    <t xml:space="preserve">256088220	</t>
  </si>
  <si>
    <t xml:space="preserve">999222819822611	</t>
  </si>
  <si>
    <t>[曼谷]曼谷盛泰澜中央世界商业中心酒店  (政府卫生认证)(Centara Grand &amp; Bangkok Convention Centre at CentralWorld  (SHA Plus+))(5527365)</t>
  </si>
  <si>
    <t>俱乐部套房&lt;今日特价 &gt;&lt;双人入住&gt;&lt;不适用泰国客人&gt;&lt;双早&gt;</t>
  </si>
  <si>
    <t>Wang/Jintao</t>
  </si>
  <si>
    <t xml:space="preserve">3047235	</t>
  </si>
  <si>
    <t xml:space="preserve">256089173	</t>
  </si>
  <si>
    <t xml:space="preserve">999222824498758	</t>
  </si>
  <si>
    <t>甄选房&lt;双人入住&gt;&lt;无早&gt;</t>
  </si>
  <si>
    <t>SAHAR/NORSAHALINA</t>
  </si>
  <si>
    <t xml:space="preserve">3047929	</t>
  </si>
  <si>
    <t xml:space="preserve">698014	</t>
  </si>
  <si>
    <t xml:space="preserve">999222826683413	</t>
  </si>
  <si>
    <t>[芭堤雅]阿玛瑞芭堤雅酒店(Amari Pattaya)(6311398)</t>
  </si>
  <si>
    <t>豪华海景特大床房(至少连住2晚及以上)&lt;今日特价 &gt;&lt;双人入住&gt;&lt;中宾&gt;&lt;双早&gt;</t>
  </si>
  <si>
    <t>HAN/JIE</t>
  </si>
  <si>
    <t xml:space="preserve">3048130	</t>
  </si>
  <si>
    <t xml:space="preserve">6800015	</t>
  </si>
  <si>
    <t xml:space="preserve">999222828420522	</t>
  </si>
  <si>
    <t>MOHAMED ISA/MAZNIRA</t>
  </si>
  <si>
    <t xml:space="preserve">3048417	</t>
  </si>
  <si>
    <t xml:space="preserve">423753	</t>
  </si>
  <si>
    <t xml:space="preserve">999222841622066	</t>
  </si>
  <si>
    <t>高级双床房&lt;单人入住&gt;&lt;仅适用亚洲客人&gt;&lt;单早&gt;</t>
  </si>
  <si>
    <t>Tean/Shen Zen</t>
  </si>
  <si>
    <t xml:space="preserve">3050789	</t>
  </si>
  <si>
    <t xml:space="preserve">149969	</t>
  </si>
  <si>
    <t xml:space="preserve">999222844356294	</t>
  </si>
  <si>
    <t>一室公寓&lt;双人入住&gt;&lt;无早&gt;</t>
  </si>
  <si>
    <t>WU/MUKUN</t>
  </si>
  <si>
    <t xml:space="preserve">3050977	</t>
  </si>
  <si>
    <t xml:space="preserve">10010660134	</t>
  </si>
  <si>
    <t xml:space="preserve">999222846892546	</t>
  </si>
  <si>
    <t>CEN/TENGYUN</t>
  </si>
  <si>
    <t xml:space="preserve">3051280	</t>
  </si>
  <si>
    <t xml:space="preserve">150013	</t>
  </si>
  <si>
    <t xml:space="preserve">999222848443312	</t>
  </si>
  <si>
    <t>[华欣]华欣艾杉酷度假村及套房 (政府卫生认证)(iSanook Resort &amp; Suites Hua Hin (SHA Plus+))(98508718)</t>
  </si>
  <si>
    <t>一室房&lt;双人入住&gt;&lt;无早&gt;</t>
  </si>
  <si>
    <t>KUKREJA/PICKY</t>
  </si>
  <si>
    <t xml:space="preserve">3051518	</t>
  </si>
  <si>
    <t xml:space="preserve">81930	</t>
  </si>
  <si>
    <t xml:space="preserve">999222854304124	</t>
  </si>
  <si>
    <t>一室公寓&lt;双人入住&gt;&lt;双早&gt;</t>
  </si>
  <si>
    <t>shobihah/dayang,shobihah/dayang</t>
  </si>
  <si>
    <t xml:space="preserve">3052654	</t>
  </si>
  <si>
    <t xml:space="preserve">10010660265	</t>
  </si>
  <si>
    <t xml:space="preserve">999222855151810	</t>
  </si>
  <si>
    <t>[曼谷]曼谷拉差达瑞士酒店 (政府卫生认证)(Swissotel Bangkok Ratchada (SHA Extra Plus))(6003314)</t>
  </si>
  <si>
    <t>瑞士豪华房&lt;双人入住&gt;&lt;双早&gt;</t>
  </si>
  <si>
    <t>CHEN/TENGJIAO</t>
  </si>
  <si>
    <t xml:space="preserve">3052811	</t>
  </si>
  <si>
    <t xml:space="preserve">2107763	</t>
  </si>
  <si>
    <t xml:space="preserve">999222856369117	</t>
  </si>
  <si>
    <t>标准双床房&lt;特价大促销&gt;&lt;双人入住&gt;&lt;双早&gt;</t>
  </si>
  <si>
    <t>TAO/TJING,DONG/HAILI</t>
  </si>
  <si>
    <t xml:space="preserve">3053099	</t>
  </si>
  <si>
    <t xml:space="preserve">44018334	</t>
  </si>
  <si>
    <t xml:space="preserve">999222857918185	</t>
  </si>
  <si>
    <t>MAMAEV/ALEKSANDR</t>
  </si>
  <si>
    <t xml:space="preserve">3053489	</t>
  </si>
  <si>
    <t xml:space="preserve">confirmed	</t>
  </si>
  <si>
    <t xml:space="preserve">999222858536285	</t>
  </si>
  <si>
    <t>ANG/MING LIANG</t>
  </si>
  <si>
    <t xml:space="preserve">3053670	</t>
  </si>
  <si>
    <t xml:space="preserve">88839076-1	</t>
  </si>
  <si>
    <t xml:space="preserve">999222858032838	</t>
  </si>
  <si>
    <t>[Ulu Kinta]怡保曦云轩度假村(The Haven All Suite Resort, Ipoh)(28528391)</t>
  </si>
  <si>
    <t>一卧湖景套房&lt;双人入住&gt;&lt;双早&gt;</t>
  </si>
  <si>
    <t>Starnes/Allen</t>
  </si>
  <si>
    <t xml:space="preserve">3053521	</t>
  </si>
  <si>
    <t xml:space="preserve">109913	</t>
  </si>
  <si>
    <t xml:space="preserve">999222866464117	</t>
  </si>
  <si>
    <t>超豪华间&lt;特惠专享&gt;&lt;双人入住&gt;&lt;无早&gt;</t>
  </si>
  <si>
    <t>ZHU/WENKANG,DO/THI NGA</t>
  </si>
  <si>
    <t xml:space="preserve">3054465	</t>
  </si>
  <si>
    <t xml:space="preserve">256726180	</t>
  </si>
  <si>
    <t xml:space="preserve">999222870451075	</t>
  </si>
  <si>
    <t>一室房&lt;双人入住&gt;&lt;双早&gt;</t>
  </si>
  <si>
    <t>SETTHISITTICHOCK/THANWALAI</t>
  </si>
  <si>
    <t xml:space="preserve">3055295	</t>
  </si>
  <si>
    <t xml:space="preserve">81994	</t>
  </si>
  <si>
    <t xml:space="preserve">999222872023196	</t>
  </si>
  <si>
    <t>[吉隆坡]吉隆坡邵氏广场美居酒店(Mercure Kuala Lumpur Shaw Parade)(28538026)</t>
  </si>
  <si>
    <t>豪华大床房(至少连住2晚及以上)&lt;特惠专享&gt;&lt;双人入住&gt;&lt;双早&gt;</t>
  </si>
  <si>
    <t>TAN/ALEX KOK LIANG</t>
  </si>
  <si>
    <t xml:space="preserve">3055620	</t>
  </si>
  <si>
    <t xml:space="preserve">848488	</t>
  </si>
  <si>
    <t xml:space="preserve">999222872671167	</t>
  </si>
  <si>
    <t>ZHANG/LIPING,GUO/WEI</t>
  </si>
  <si>
    <t xml:space="preserve">3055749	</t>
  </si>
  <si>
    <t xml:space="preserve">256870815	</t>
  </si>
  <si>
    <t xml:space="preserve">999222873733106	</t>
  </si>
  <si>
    <t>高级好莱坞房&lt;今日特价 &gt;&lt;双人入住&gt;&lt;不适用泰国客人&gt;&lt;双早&gt;</t>
  </si>
  <si>
    <t>XIONG/XIONG,DAI/QIAN</t>
  </si>
  <si>
    <t xml:space="preserve">3055964	</t>
  </si>
  <si>
    <t xml:space="preserve">256883710	</t>
  </si>
  <si>
    <t xml:space="preserve">999222874957770	</t>
  </si>
  <si>
    <t>Nik Ismail/Nik Anas</t>
  </si>
  <si>
    <t xml:space="preserve">3056221	</t>
  </si>
  <si>
    <t xml:space="preserve">10010660387	</t>
  </si>
  <si>
    <t xml:space="preserve">999222875963028	</t>
  </si>
  <si>
    <t>河景尊贵俱乐部房&lt;今日特价 &gt;&lt;双人入住&gt;&lt;仅限中国、东南亚与南亚地区的客人&gt;&lt;双早&gt;&lt;日历房套餐高价值&gt;&lt;新酒店礼盒&gt;</t>
  </si>
  <si>
    <t>HAN/JIN</t>
  </si>
  <si>
    <t xml:space="preserve">3056433	</t>
  </si>
  <si>
    <t xml:space="preserve">854010	</t>
  </si>
  <si>
    <t xml:space="preserve">999222877388545	</t>
  </si>
  <si>
    <t>豪华双床房&lt;双人入住&gt;&lt;不适用韩国客人&gt;&lt;无早&gt;</t>
  </si>
  <si>
    <t>WANG/JINGYUAN</t>
  </si>
  <si>
    <t xml:space="preserve">3056741	</t>
  </si>
  <si>
    <t xml:space="preserve">23208918	</t>
  </si>
  <si>
    <t xml:space="preserve">999222878385527	</t>
  </si>
  <si>
    <t>Zulhilmi/Ahmad,Zulhilmi/Ahmad</t>
  </si>
  <si>
    <t xml:space="preserve">3057001	</t>
  </si>
  <si>
    <t xml:space="preserve">10010660420	</t>
  </si>
  <si>
    <t xml:space="preserve">999222878437933	</t>
  </si>
  <si>
    <t>ZULHILMI ZULKEPLI/AHMAD,ZULHILMI ZULKEPLI/AHMAD</t>
  </si>
  <si>
    <t xml:space="preserve">3057015	</t>
  </si>
  <si>
    <t xml:space="preserve">10010660422	</t>
  </si>
  <si>
    <t xml:space="preserve">999222879025765	</t>
  </si>
  <si>
    <t>[芭堤雅]芭堤雅北部遨舍度假酒店(OZO North Pattaya)(105013131)</t>
  </si>
  <si>
    <t>豪华海景双床房&lt;今日特价 &gt;&lt;双人入住&gt;&lt;中宾&gt;&lt;双早&gt;</t>
  </si>
  <si>
    <t>DONG/Yi,WANG/YUJINH</t>
  </si>
  <si>
    <t xml:space="preserve">3057136	</t>
  </si>
  <si>
    <t xml:space="preserve">157433	</t>
  </si>
  <si>
    <t xml:space="preserve">999222879039626	</t>
  </si>
  <si>
    <t>SUN/WUHAO,DONG/SHUHAO</t>
  </si>
  <si>
    <t xml:space="preserve">3057143	</t>
  </si>
  <si>
    <t xml:space="preserve">157430	</t>
  </si>
  <si>
    <t xml:space="preserve">999222879120793	</t>
  </si>
  <si>
    <t>瑞士豪华房&lt;双人入住&gt;&lt;无早&gt;</t>
  </si>
  <si>
    <t>LI/LINNA</t>
  </si>
  <si>
    <t xml:space="preserve">3057164	</t>
  </si>
  <si>
    <t xml:space="preserve">2108121	</t>
  </si>
  <si>
    <t xml:space="preserve">999222879307132	</t>
  </si>
  <si>
    <t>[八打灵再也]皇家朱兰白沙罗酒店(Royale Chulan Damansara)(28528087)</t>
  </si>
  <si>
    <t>高级房&lt;双人入住&gt;&lt;无早&gt;</t>
  </si>
  <si>
    <t>LEE/YOKE LENG</t>
  </si>
  <si>
    <t xml:space="preserve">3057212	</t>
  </si>
  <si>
    <t xml:space="preserve">607973	</t>
  </si>
  <si>
    <t xml:space="preserve">999222884888009	</t>
  </si>
  <si>
    <t>[普吉岛]阿克塞斯别墅度假酒店(Access Resort &amp; Villas)(4036554)</t>
  </si>
  <si>
    <t>绿翼直通泳池房&lt;双人入住&gt;&lt;双早&gt;</t>
  </si>
  <si>
    <t>KAREN/KAM HUI YEE</t>
  </si>
  <si>
    <t xml:space="preserve">3057298	</t>
  </si>
  <si>
    <t xml:space="preserve">144324	</t>
  </si>
  <si>
    <t xml:space="preserve">999222885093775	</t>
  </si>
  <si>
    <t>[普吉岛]普吉岛邦涛的希尔顿花园酒店  (政府卫生认证)(Hilton Garden Inn Phuket Bang Tao (SHA Extra Plus))(99051557)</t>
  </si>
  <si>
    <t>园景豪华特大床房&lt;双人入住&gt;&lt;双早&gt;</t>
  </si>
  <si>
    <t>MA/YUYANG</t>
  </si>
  <si>
    <t xml:space="preserve">3057326	</t>
  </si>
  <si>
    <t xml:space="preserve">3352954904	</t>
  </si>
  <si>
    <t xml:space="preserve">999222888257587	</t>
  </si>
  <si>
    <t>[哥打京那巴鲁]天空酒店(Sky Hotel)(4999270)</t>
  </si>
  <si>
    <t>高级特大床套房&lt;双人入住&gt;&lt;双早&gt;</t>
  </si>
  <si>
    <t>SHARIF IBRAHIM/SHARIF LATIFF</t>
  </si>
  <si>
    <t xml:space="preserve">3057945	</t>
  </si>
  <si>
    <t xml:space="preserve">98649	</t>
  </si>
  <si>
    <t xml:space="preserve">999222888570758	</t>
  </si>
  <si>
    <t>[胡志明市]百利宫西贡酒店(Paragon Saigon Hotel)(28558506)</t>
  </si>
  <si>
    <t>小型豪华无窗&lt;双人入住&gt;&lt;双早&gt;</t>
  </si>
  <si>
    <t>FANG/ZIQING</t>
  </si>
  <si>
    <t xml:space="preserve">3057997	</t>
  </si>
  <si>
    <t xml:space="preserve">999222888872619	</t>
  </si>
  <si>
    <t>[宿务]宿务塞达阿亚拉中心酒店(Seda Ayala Center Cebu)(8235038)</t>
  </si>
  <si>
    <t>俱乐部房&lt;双人入住&gt;&lt;双早&gt;</t>
  </si>
  <si>
    <t>Kim/myeong deok</t>
  </si>
  <si>
    <t xml:space="preserve">3058060	</t>
  </si>
  <si>
    <t xml:space="preserve">2584775	</t>
  </si>
  <si>
    <t xml:space="preserve">999222887966187	</t>
  </si>
  <si>
    <t>[邦帕利]曼谷素旺那普机场诺富特酒店(Novotel Bangkok Suvarnabhumi Airport Hotel)(28554892)</t>
  </si>
  <si>
    <t>高级特大床房&lt;今日特价 &gt;&lt;单人入住&gt;&lt;单早&gt;</t>
  </si>
  <si>
    <t>ZVATORA/JASON LEIGH</t>
  </si>
  <si>
    <t xml:space="preserve">3057885	</t>
  </si>
  <si>
    <t xml:space="preserve">3288990	</t>
  </si>
  <si>
    <t xml:space="preserve">999222890455206	</t>
  </si>
  <si>
    <t>豪华海景特大床房&lt;今日特价 &gt;&lt;双人入住&gt;&lt;中宾&gt;&lt;双早&gt;</t>
  </si>
  <si>
    <t>Zha/Shuyi,Hu/Peng</t>
  </si>
  <si>
    <t xml:space="preserve">3058395	</t>
  </si>
  <si>
    <t xml:space="preserve">157715	</t>
  </si>
  <si>
    <t xml:space="preserve">999222894779240	</t>
  </si>
  <si>
    <t>BIN MOHD TAJUDDIN/JUNAIDY,BIN MOHD TAJUDDIN/JUNAIDY</t>
  </si>
  <si>
    <t xml:space="preserve">3059325	</t>
  </si>
  <si>
    <t xml:space="preserve">10010660485	</t>
  </si>
  <si>
    <t xml:space="preserve">999222895983632	</t>
  </si>
  <si>
    <t>高级好莱坞房&lt;今日特价 &gt;&lt;双人入住&gt;&lt;不适用泰国客人&gt;&lt;无早&gt;</t>
  </si>
  <si>
    <t>Li/Jinyu,ZHOU/YIBIN</t>
  </si>
  <si>
    <t xml:space="preserve">3059529	</t>
  </si>
  <si>
    <t xml:space="preserve">257191856	</t>
  </si>
  <si>
    <t xml:space="preserve">999222896325639	</t>
  </si>
  <si>
    <t>豪华好莱坞房&lt;今日特价 &gt;&lt;双人入住&gt;&lt;不适用泰国客人&gt;&lt;无早&gt;</t>
  </si>
  <si>
    <t>SHI/JIAJUN</t>
  </si>
  <si>
    <t xml:space="preserve">3059599	</t>
  </si>
  <si>
    <t xml:space="preserve">257191912	</t>
  </si>
  <si>
    <t xml:space="preserve">999222897669733	</t>
  </si>
  <si>
    <t>[马卡蒂]马卡蒂塞达住宅酒店(Seda Residences Makati)(103845562)</t>
  </si>
  <si>
    <t>两卧室豪华房&lt;五人入住&gt;</t>
  </si>
  <si>
    <t>Monica S. Pico-Camposano/Glazelle,Monica S. Pico-Camposano/Glazelle,Monica S. Pico-Camposano/Glazelle,Monica S. Pico-Camposano/Glazelle</t>
  </si>
  <si>
    <t xml:space="preserve">3059891	</t>
  </si>
  <si>
    <t xml:space="preserve">2586292	</t>
  </si>
  <si>
    <t xml:space="preserve">999222897786446	</t>
  </si>
  <si>
    <t>豪华特大床房&lt;今日特价 &gt;&lt;双人入住&gt;&lt;不适用泰国客人&gt;&lt;双早&gt;</t>
  </si>
  <si>
    <t>PENG/XIANG,CHEN/YUCHUN</t>
  </si>
  <si>
    <t xml:space="preserve">3059917	</t>
  </si>
  <si>
    <t xml:space="preserve">257322616	</t>
  </si>
  <si>
    <t xml:space="preserve">999222897797231	</t>
  </si>
  <si>
    <t>[芭堤雅]芭提雅最佳西方优质尼克森酒店(Best Western Plus Nexen Pattaya)(96263097)</t>
  </si>
  <si>
    <t>池景豪华双人床房&lt;双人入住&gt;&lt;不适用泰国客人&gt;&lt;无早&gt;</t>
  </si>
  <si>
    <t>GUO/SHAN,ZHANG/YONG,NI/CHAO,ZHAO/XV</t>
  </si>
  <si>
    <t xml:space="preserve">3059920	</t>
  </si>
  <si>
    <t xml:space="preserve">bk011602/bk011603	</t>
  </si>
  <si>
    <t xml:space="preserve">999222898835411	</t>
  </si>
  <si>
    <t>BOEY/BOEY AFENDIE</t>
  </si>
  <si>
    <t xml:space="preserve">3060141	</t>
  </si>
  <si>
    <t xml:space="preserve">98685	</t>
  </si>
  <si>
    <t xml:space="preserve">999222899467112	</t>
  </si>
  <si>
    <t>[阿姆斯特丹]阿姆斯特丹市诺富特酒店(Novotel Amsterdam City)(98306535)</t>
  </si>
  <si>
    <t>标准大床房&lt;双人入住&gt;&lt;预付&gt;&lt;无早&gt;</t>
  </si>
  <si>
    <t>OSAKI/KOTA</t>
  </si>
  <si>
    <t xml:space="preserve">3060277	</t>
  </si>
  <si>
    <t xml:space="preserve">0515XBN596	</t>
  </si>
  <si>
    <t xml:space="preserve">999222900614093	</t>
  </si>
  <si>
    <t>[沃克拉]卡塔尔蒂沃丽苏克瓦瓦拉酒店(Souq Al Wakra Hotel Qatar by Tivoli)(104609787)</t>
  </si>
  <si>
    <t>经典特大床房&lt;双人入住&gt;&lt;无早&gt;</t>
  </si>
  <si>
    <t>Ahmad ALGhamdi/Kamal</t>
  </si>
  <si>
    <t xml:space="preserve">3060577	</t>
  </si>
  <si>
    <t xml:space="preserve">7647650	</t>
  </si>
  <si>
    <t xml:space="preserve">999222905750948	</t>
  </si>
  <si>
    <t>池景尊贵别墅（1张特大床，仅成人）&lt;双人入住&gt;&lt;双早&gt;</t>
  </si>
  <si>
    <t>WU/XIAOQING,ZHAO/YANZI,ZHANG/QINHUA,ZHANG/WEIQIN,ZHANG/LELE,CHEN/KAI</t>
  </si>
  <si>
    <t xml:space="preserve">3060739	</t>
  </si>
  <si>
    <t xml:space="preserve">999222907405322	</t>
  </si>
  <si>
    <t>MU/GUOSONG</t>
  </si>
  <si>
    <t xml:space="preserve">3060993	</t>
  </si>
  <si>
    <t xml:space="preserve">10010660510	</t>
  </si>
  <si>
    <t xml:space="preserve">999222908483429	</t>
  </si>
  <si>
    <t>[拉普拉普]坦布利 海滨 水疗度假村(Tambuli Seaside Resort and Spa)(100961327)</t>
  </si>
  <si>
    <t>豪华一室房&lt;特价大促销&gt;&lt;双人入住&gt;&lt;双早&gt;</t>
  </si>
  <si>
    <t>Bonghanoy/Aiza Marie,Bonghanoy/Aiza Marie</t>
  </si>
  <si>
    <t xml:space="preserve">3061313	</t>
  </si>
  <si>
    <t xml:space="preserve">15438	</t>
  </si>
  <si>
    <t xml:space="preserve">999222908485011	</t>
  </si>
  <si>
    <t xml:space="preserve">3061314	</t>
  </si>
  <si>
    <t xml:space="preserve">15437	</t>
  </si>
  <si>
    <t xml:space="preserve">999222908780248	</t>
  </si>
  <si>
    <t>[曼谷]曼谷香格里拉大酒店 (政府卫生认证)(Shangri-La Bangkok)(3243791)</t>
  </si>
  <si>
    <t>BAO/YUNFEI</t>
  </si>
  <si>
    <t xml:space="preserve">3061417	</t>
  </si>
  <si>
    <t xml:space="preserve">999222908951645	</t>
  </si>
  <si>
    <t>CHEN/YONGLIU</t>
  </si>
  <si>
    <t xml:space="preserve">3061448	</t>
  </si>
  <si>
    <t xml:space="preserve">82125	</t>
  </si>
  <si>
    <t xml:space="preserve">999222899921334	</t>
  </si>
  <si>
    <t>豪华特大床房&lt;今日特价 &gt;&lt;双人入住&gt;&lt;不适用泰国客人&gt;&lt;无早&gt;</t>
  </si>
  <si>
    <t>KHENNAVONG/VILASAK</t>
  </si>
  <si>
    <t xml:space="preserve">3060402	</t>
  </si>
  <si>
    <t xml:space="preserve">257321415	</t>
  </si>
  <si>
    <t xml:space="preserve">999222909849428	</t>
  </si>
  <si>
    <t>ROSE BIGLETE/MARY,ROSE BIGLETE/MARY,ROSE BIGLETE/MARY,ROSE BIGLETE/MARY</t>
  </si>
  <si>
    <t xml:space="preserve">3061649	</t>
  </si>
  <si>
    <t xml:space="preserve">2586529	</t>
  </si>
  <si>
    <t xml:space="preserve">22909785850	</t>
  </si>
  <si>
    <t>BOCHKOV/NIKITA</t>
  </si>
  <si>
    <t xml:space="preserve">3061637	</t>
  </si>
  <si>
    <t xml:space="preserve">CONFIRMED	</t>
  </si>
  <si>
    <t xml:space="preserve">999222910554020	</t>
  </si>
  <si>
    <t>Sinathurai/Kartiyayini,Sinathurai/Kartiyayini</t>
  </si>
  <si>
    <t xml:space="preserve">3061837	</t>
  </si>
  <si>
    <t xml:space="preserve">110010	</t>
  </si>
  <si>
    <t xml:space="preserve">999222911029269	</t>
  </si>
  <si>
    <t>[曼谷]曼谷瑞吉酒店(The St Regis Bangkok)(2866454)</t>
  </si>
  <si>
    <t>豪华特大床房&lt;今日特价 &gt;&lt;双人入住&gt;&lt;中宾&gt;&lt;双早&gt;</t>
  </si>
  <si>
    <t>CHEN/GENGPING</t>
  </si>
  <si>
    <t xml:space="preserve">3061953	</t>
  </si>
  <si>
    <t xml:space="preserve">87530326	</t>
  </si>
  <si>
    <t xml:space="preserve">999222911577675	</t>
  </si>
  <si>
    <t>Wang/Fan fan,Ma/Yuan yuan</t>
  </si>
  <si>
    <t xml:space="preserve">3062092	</t>
  </si>
  <si>
    <t xml:space="preserve">257390160	</t>
  </si>
  <si>
    <t xml:space="preserve">999222912120338	</t>
  </si>
  <si>
    <t>Mohamad Sarip/Nordiana,Mohamad Sarip/Nordiana</t>
  </si>
  <si>
    <t xml:space="preserve">3062206	</t>
  </si>
  <si>
    <t xml:space="preserve">10010660557	</t>
  </si>
  <si>
    <t xml:space="preserve">999222912660400	</t>
  </si>
  <si>
    <t>SHAMSUL AZWAN ABD RAZAK/MOHD,SHAMSUL AZWAN ABD RAZAK/MOHD</t>
  </si>
  <si>
    <t xml:space="preserve">3062318	</t>
  </si>
  <si>
    <t xml:space="preserve">10010660549	</t>
  </si>
  <si>
    <t xml:space="preserve">999222912737288	</t>
  </si>
  <si>
    <t>SONG/XIANGZHANG</t>
  </si>
  <si>
    <t xml:space="preserve">3062332	</t>
  </si>
  <si>
    <t xml:space="preserve">2108713	</t>
  </si>
  <si>
    <t xml:space="preserve">999222912877724	</t>
  </si>
  <si>
    <t>BIN ABDULLAH/MOHD ZUHASNAN</t>
  </si>
  <si>
    <t xml:space="preserve">3062349	</t>
  </si>
  <si>
    <t xml:space="preserve">10010660554	</t>
  </si>
  <si>
    <t xml:space="preserve">999222912889651	</t>
  </si>
  <si>
    <t>YIN/YUE</t>
  </si>
  <si>
    <t xml:space="preserve">3062352	</t>
  </si>
  <si>
    <t xml:space="preserve">2108783	</t>
  </si>
  <si>
    <t xml:space="preserve">999222913058668	</t>
  </si>
  <si>
    <t>ZHAO/DAXING</t>
  </si>
  <si>
    <t xml:space="preserve">3062387	</t>
  </si>
  <si>
    <t xml:space="preserve">2108785	</t>
  </si>
  <si>
    <t xml:space="preserve">999222913343142	</t>
  </si>
  <si>
    <t>[曼谷]曼谷HOMM素坤逸34街酒店 (悦榕集团)(HOMM Sukhumvit34 Bangkok (A Brand of BANYAN TREE GROUP))(99758480)</t>
  </si>
  <si>
    <t>高级大床房&lt;双人入住&gt;&lt;无早&gt;</t>
  </si>
  <si>
    <t>Suwanmalee/Othanee,Suwanmalee/Othanee</t>
  </si>
  <si>
    <t xml:space="preserve">3062454	</t>
  </si>
  <si>
    <t xml:space="preserve">172563917	</t>
  </si>
  <si>
    <t xml:space="preserve">999222913630177	</t>
  </si>
  <si>
    <t>DATO DR/LIM ENG LIM</t>
  </si>
  <si>
    <t xml:space="preserve">3062534	</t>
  </si>
  <si>
    <t xml:space="preserve">10010660556	</t>
  </si>
  <si>
    <t xml:space="preserve">999222913811952	</t>
  </si>
  <si>
    <t>ZHANG/JINGYUN,ZHANG/YONGAN</t>
  </si>
  <si>
    <t xml:space="preserve">3062579	</t>
  </si>
  <si>
    <t xml:space="preserve">2108812	</t>
  </si>
  <si>
    <t xml:space="preserve">999222913865163	</t>
  </si>
  <si>
    <t>[普吉岛]普吉岛麦考棕榈滩度假村(政府卫生认证)(Maikhao Palm Beach Resort(SHA Extra Plus))(95144222)</t>
  </si>
  <si>
    <t>豪华直通泳池房&lt;限时抢购&gt;&lt;超值特惠&gt;&lt;双人入住&gt;&lt;双早&gt;</t>
  </si>
  <si>
    <t>LO/KWONG WA</t>
  </si>
  <si>
    <t xml:space="preserve">3062586	</t>
  </si>
  <si>
    <t xml:space="preserve">Confirmed	</t>
  </si>
  <si>
    <t xml:space="preserve">999222915933880	</t>
  </si>
  <si>
    <t>Ronal/Nang</t>
  </si>
  <si>
    <t xml:space="preserve">3062968	</t>
  </si>
  <si>
    <t xml:space="preserve">172575445	</t>
  </si>
  <si>
    <t xml:space="preserve">999222918753301	</t>
  </si>
  <si>
    <t>[布鲁日]布鲁日中央车站宜必思快捷酒店(ibis budget Brugge Centrum Station)(98318600)</t>
  </si>
  <si>
    <t>双人床房&lt;双人入住&gt;&lt;预付&gt;&lt;无早&gt;</t>
  </si>
  <si>
    <t>FU/BAOZHU</t>
  </si>
  <si>
    <t xml:space="preserve">3063510	</t>
  </si>
  <si>
    <t xml:space="preserve">5046XBN668	</t>
  </si>
  <si>
    <t>，</t>
  </si>
  <si>
    <t xml:space="preserve">特殊要求:Supplementary charge for booking：22689092261// arrange the connecting room, as well as one room with the king bed and one room with the twin beds, each room includes two breakfast. 。 </t>
  </si>
  <si>
    <t>本期扣款2799元</t>
  </si>
  <si>
    <t>A230228095246481</t>
  </si>
  <si>
    <t>A230228095357481</t>
  </si>
  <si>
    <t>CNY / HKD 当前参考汇率: 1.127047043</t>
  </si>
  <si>
    <t>总计： 282416 CNY/
318296.12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</si>
  <si>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</si>
  <si>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</si>
  <si>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</si>
  <si>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</si>
  <si>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</si>
  <si>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</si>
  <si>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</si>
  <si>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</si>
  <si>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</si>
  <si>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</si>
  <si>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</si>
  <si>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</si>
  <si>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</si>
  <si>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</si>
  <si>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</si>
  <si>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</si>
  <si>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</si>
  <si>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</si>
  <si>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</si>
  <si>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2023-02-24</t>
  </si>
  <si>
    <t>3063510</t>
  </si>
  <si>
    <t>布鲁日中央车站宜必思快捷酒店</t>
  </si>
  <si>
    <t>FU BAOZHU</t>
  </si>
  <si>
    <t>2023-02-25</t>
  </si>
  <si>
    <t>退房日周结</t>
  </si>
  <si>
    <t>548.00</t>
  </si>
  <si>
    <t>RMB</t>
  </si>
  <si>
    <t>0</t>
  </si>
  <si>
    <t>0.00</t>
  </si>
  <si>
    <t>携程国际直连(DD)</t>
  </si>
  <si>
    <t>01.011174</t>
  </si>
  <si>
    <t>2023-02-24 19:21:17</t>
  </si>
  <si>
    <t>否</t>
  </si>
  <si>
    <t>汇智国际旅游发展有限公司</t>
  </si>
  <si>
    <t>直连</t>
  </si>
  <si>
    <t>比利时</t>
  </si>
  <si>
    <t>3062968</t>
  </si>
  <si>
    <t>曼谷HOMM素坤逸34街酒店</t>
  </si>
  <si>
    <t>Ronal Nang</t>
  </si>
  <si>
    <t>394.00</t>
  </si>
  <si>
    <t>2023-02-24 18:17:18</t>
  </si>
  <si>
    <t>直采</t>
  </si>
  <si>
    <t>泰国</t>
  </si>
  <si>
    <t>3062586</t>
  </si>
  <si>
    <t>普吉岛麦考棕榈滩度假村(SHA Plus+)</t>
  </si>
  <si>
    <t>LO KWONG WA</t>
  </si>
  <si>
    <t>628.00</t>
  </si>
  <si>
    <t>2023-02-24 14:59:57</t>
  </si>
  <si>
    <t>3062579</t>
  </si>
  <si>
    <t>曼谷拉差达瑞士酒店 (SHA Extra Plus)</t>
  </si>
  <si>
    <t>ZHANG JINGYUN,ZHANG YONGAN</t>
  </si>
  <si>
    <t>546.00</t>
  </si>
  <si>
    <t>2023-02-24 15:05:21</t>
  </si>
  <si>
    <t>3062534</t>
  </si>
  <si>
    <t>吉隆坡皇家朱兰酒店</t>
  </si>
  <si>
    <t>DATO DR LIM ENG LIM</t>
  </si>
  <si>
    <t>426.00</t>
  </si>
  <si>
    <t>2023-02-24 14:47:09</t>
  </si>
  <si>
    <t>马来西亚</t>
  </si>
  <si>
    <t>3062454</t>
  </si>
  <si>
    <t>Suwanmalee Othanee,Suwanmalee Othanee</t>
  </si>
  <si>
    <t>2023-02-24 16:06:11</t>
  </si>
  <si>
    <t>3062387</t>
  </si>
  <si>
    <t>ZHAO DAXING</t>
  </si>
  <si>
    <t>2023-02-24 14:20:39</t>
  </si>
  <si>
    <t>3062352</t>
  </si>
  <si>
    <t>YIN YUE</t>
  </si>
  <si>
    <t>2023-02-24 14:16:28</t>
  </si>
  <si>
    <t>3062349</t>
  </si>
  <si>
    <t>BIN ABDULLAH MOHD ZUHASNAN</t>
  </si>
  <si>
    <t>2023-02-24 14:42:42</t>
  </si>
  <si>
    <t>3062332</t>
  </si>
  <si>
    <t>SONG XIANGZHANG</t>
  </si>
  <si>
    <t>617.00</t>
  </si>
  <si>
    <t>2023-02-24 13:38:29</t>
  </si>
  <si>
    <t>3062318</t>
  </si>
  <si>
    <t>SHAMSUL AZWAN ABD RAZAK MOHD,SHAMSUL AZWAN ABD RAZAK MOHD</t>
  </si>
  <si>
    <t>2023-02-24 13:53:13</t>
  </si>
  <si>
    <t>3062206</t>
  </si>
  <si>
    <t>Mohamad Sarip Nordiana,Mohamad Sarip Nordiana</t>
  </si>
  <si>
    <t>494.00</t>
  </si>
  <si>
    <t>2023-02-24 15:01:20</t>
  </si>
  <si>
    <t>3062092</t>
  </si>
  <si>
    <t>曼谷盛泰澜中央世界商业中心酒店  (SHA Plus+)</t>
  </si>
  <si>
    <t>Wang Fan fan,Ma Yuan yuan</t>
  </si>
  <si>
    <t>2138.00</t>
  </si>
  <si>
    <t>2023-02-24 13:29:00</t>
  </si>
  <si>
    <t>3061953</t>
  </si>
  <si>
    <t>曼谷瑞吉酒店</t>
  </si>
  <si>
    <t>CHEN GENGPING</t>
  </si>
  <si>
    <t>1906.00</t>
  </si>
  <si>
    <t>2023-02-24 12:08:56</t>
  </si>
  <si>
    <t>3061837</t>
  </si>
  <si>
    <t>怡保曦云轩度假村</t>
  </si>
  <si>
    <t>Sinathurai Kartiyayini,Sinathurai Kartiyayini</t>
  </si>
  <si>
    <t>902.00</t>
  </si>
  <si>
    <t>2023-02-24 11:20:07</t>
  </si>
  <si>
    <t>3061649</t>
  </si>
  <si>
    <t>马卡蒂塞达住宅酒店</t>
  </si>
  <si>
    <t>ROSE BIGLETE MARY,ROSE BIGLETE MARY,ROSE BIGLETE MARY,ROSE BIGLETE MARY</t>
  </si>
  <si>
    <t>1666.00</t>
  </si>
  <si>
    <t>2023-02-24 10:31:19</t>
  </si>
  <si>
    <t>菲律宾</t>
  </si>
  <si>
    <t>3061637</t>
  </si>
  <si>
    <t>甲米奥南宜必思尚品酒店</t>
  </si>
  <si>
    <t>BOCHKOV NIKITA</t>
  </si>
  <si>
    <t>274.00</t>
  </si>
  <si>
    <t>2023-02-24 10:46:43</t>
  </si>
  <si>
    <t>3061448</t>
  </si>
  <si>
    <t>华欣艾杉酷度假村及套房 (SHA Plus+)</t>
  </si>
  <si>
    <t>CHEN YONGLIU</t>
  </si>
  <si>
    <t>310.00</t>
  </si>
  <si>
    <t>2023-02-24 10:12:54</t>
  </si>
  <si>
    <t>3061314</t>
  </si>
  <si>
    <t>坦布里海滨水疗度假村</t>
  </si>
  <si>
    <t>Bonghanoy Aiza Marie,Bonghanoy Aiza Marie</t>
  </si>
  <si>
    <t>1100.00</t>
  </si>
  <si>
    <t>2023-02-24 10:30:01</t>
  </si>
  <si>
    <t>3061313</t>
  </si>
  <si>
    <t>2023-02-24 10:33:20</t>
  </si>
  <si>
    <t>3060993</t>
  </si>
  <si>
    <t>MU GUOSONG</t>
  </si>
  <si>
    <t>2023-02-24 14:17:36</t>
  </si>
  <si>
    <t>2023-02-23</t>
  </si>
  <si>
    <t>3060577</t>
  </si>
  <si>
    <t>卡塔尔蒂沃丽苏克瓦瓦拉酒店</t>
  </si>
  <si>
    <t>Ahmad ALGhamdi Kamal</t>
  </si>
  <si>
    <t>799.00</t>
  </si>
  <si>
    <t>2023-02-23 23:19:10</t>
  </si>
  <si>
    <t>卡塔尔</t>
  </si>
  <si>
    <t>3060402</t>
  </si>
  <si>
    <t>KHENNAVONG VILASAK</t>
  </si>
  <si>
    <t>1145.00</t>
  </si>
  <si>
    <t>2023-02-24 10:21:03</t>
  </si>
  <si>
    <t>3060277</t>
  </si>
  <si>
    <t>阿姆斯特丹市诺富特酒店</t>
  </si>
  <si>
    <t>OSAKI KOTA</t>
  </si>
  <si>
    <t>890.00</t>
  </si>
  <si>
    <t>2023-02-23 21:39:27</t>
  </si>
  <si>
    <t>荷兰</t>
  </si>
  <si>
    <t>3060141</t>
  </si>
  <si>
    <t>天空酒店</t>
  </si>
  <si>
    <t>BOEY BOEY AFENDIE</t>
  </si>
  <si>
    <t>281.00</t>
  </si>
  <si>
    <t>2023-02-24 09:16:10</t>
  </si>
  <si>
    <t>3059920</t>
  </si>
  <si>
    <t>芭提雅最佳西方优质尼克森酒店</t>
  </si>
  <si>
    <t>GUO SHAN,ZHANG YONG,NI CHAO,ZHAO XV</t>
  </si>
  <si>
    <t>560.00</t>
  </si>
  <si>
    <t>2023-02-24 09:55:46</t>
  </si>
  <si>
    <t>3059917</t>
  </si>
  <si>
    <t>PENG XIANG,CHEN YUCHUN</t>
  </si>
  <si>
    <t>1224.00</t>
  </si>
  <si>
    <t>2023-02-24 10:23:17</t>
  </si>
  <si>
    <t>3059891</t>
  </si>
  <si>
    <t>Monica S. Pico-Camposano Glazelle,Monica S. Pico-Camposano Glazelle,Monica S. Pico-Camposano Glazelle,Monica S. Pico-Camposano Glazelle</t>
  </si>
  <si>
    <t>2023-02-24 08:43:15</t>
  </si>
  <si>
    <t>3059599</t>
  </si>
  <si>
    <t>SHI JIAJUN</t>
  </si>
  <si>
    <t>1093.00</t>
  </si>
  <si>
    <t>2023-02-23 19:04:20</t>
  </si>
  <si>
    <t>3059529</t>
  </si>
  <si>
    <t>Li Jinyu,ZHOU YIBIN</t>
  </si>
  <si>
    <t>1009.00</t>
  </si>
  <si>
    <t>2023-02-23 19:01:58</t>
  </si>
  <si>
    <t>3059325</t>
  </si>
  <si>
    <t>BIN MOHD TAJUDDIN JUNAIDY,BIN MOHD TAJUDDIN JUNAIDY</t>
  </si>
  <si>
    <t>425.00</t>
  </si>
  <si>
    <t>2023-02-23 18:39:44</t>
  </si>
  <si>
    <t>3058395</t>
  </si>
  <si>
    <t>芭堤雅北部遨舍度假酒店 (SHA Extra Plus)</t>
  </si>
  <si>
    <t>Zha Shuyi,Hu Peng</t>
  </si>
  <si>
    <t>514.00</t>
  </si>
  <si>
    <t>2023-02-23 16:03:45</t>
  </si>
  <si>
    <t>3058060</t>
  </si>
  <si>
    <t>宿务塞达阿亚拉中心酒店</t>
  </si>
  <si>
    <t>Kim myeong deok</t>
  </si>
  <si>
    <t>1710.00</t>
  </si>
  <si>
    <t>2023-02-23 11:36:42</t>
  </si>
  <si>
    <t>3057945</t>
  </si>
  <si>
    <t>SHARIF IBRAHIM SHARIF LATIFF</t>
  </si>
  <si>
    <t>2023-02-23 10:22:27</t>
  </si>
  <si>
    <t>3057885</t>
  </si>
  <si>
    <t>曼谷素旺那普机场诺富特酒店</t>
  </si>
  <si>
    <t>ZVATORA JASON LEIGH</t>
  </si>
  <si>
    <t>1406.00</t>
  </si>
  <si>
    <t>2023-02-23 15:33:57</t>
  </si>
  <si>
    <t>3057326</t>
  </si>
  <si>
    <t>普吉岛邦涛的希尔顿花园酒店 (SHA Extra Plus)</t>
  </si>
  <si>
    <t>MA YUYANG</t>
  </si>
  <si>
    <t>795.00</t>
  </si>
  <si>
    <t>2023-02-23 12:24:28</t>
  </si>
  <si>
    <t>3057298</t>
  </si>
  <si>
    <t>阿克塞斯别墅度假酒店</t>
  </si>
  <si>
    <t>KAREN KAM HUI YEE</t>
  </si>
  <si>
    <t>671.00</t>
  </si>
  <si>
    <t>2023-02-23 13:45:52</t>
  </si>
  <si>
    <t>3057212</t>
  </si>
  <si>
    <t>吉隆坡白沙罗皇家朱兰酒店</t>
  </si>
  <si>
    <t>LEE YOKE LENG</t>
  </si>
  <si>
    <t>800.00</t>
  </si>
  <si>
    <t>2023-02-23 09:43:35</t>
  </si>
  <si>
    <t>3057164</t>
  </si>
  <si>
    <t>LI LINNA</t>
  </si>
  <si>
    <t>1092.00</t>
  </si>
  <si>
    <t>2023-02-23 09:56:31</t>
  </si>
  <si>
    <t>2023-02-22</t>
  </si>
  <si>
    <t>3057143</t>
  </si>
  <si>
    <t>SUN WUHAO,DONG SHUHAO</t>
  </si>
  <si>
    <t>2023-02-23 11:50:42</t>
  </si>
  <si>
    <t>3057136</t>
  </si>
  <si>
    <t>DONG Yi,WANG YUJINH</t>
  </si>
  <si>
    <t>2023-02-23 12:01:33</t>
  </si>
  <si>
    <t>3057015</t>
  </si>
  <si>
    <t>ZULHILMI ZULKEPLI AHMAD,ZULHILMI ZULKEPLI AHMAD</t>
  </si>
  <si>
    <t>495.00</t>
  </si>
  <si>
    <t>2023-02-23 12:14:38</t>
  </si>
  <si>
    <t>3057001</t>
  </si>
  <si>
    <t>Zulhilmi Ahmad,Zulhilmi Ahmad</t>
  </si>
  <si>
    <t>2023-02-23 12:08:14</t>
  </si>
  <si>
    <t>3056741</t>
  </si>
  <si>
    <t>仁川机场贝斯特韦斯特精品酒店</t>
  </si>
  <si>
    <t>WANG JINGYUAN</t>
  </si>
  <si>
    <t>611.00</t>
  </si>
  <si>
    <t>2023-02-23 07:34:10</t>
  </si>
  <si>
    <t>韩国</t>
  </si>
  <si>
    <t>3056433</t>
  </si>
  <si>
    <t>迪拜范思哲宫殿酒店</t>
  </si>
  <si>
    <t>HAN JIN</t>
  </si>
  <si>
    <t>4376.00</t>
  </si>
  <si>
    <t>2023-02-22 21:40:45</t>
  </si>
  <si>
    <t>阿拉伯联合酋长国</t>
  </si>
  <si>
    <t>3056221</t>
  </si>
  <si>
    <t>Nik Ismail Nik Anas</t>
  </si>
  <si>
    <t>2023-02-22 22:46:55</t>
  </si>
  <si>
    <t>3055964</t>
  </si>
  <si>
    <t>XIONG XIONG,DAI QIAN</t>
  </si>
  <si>
    <t>4372.00</t>
  </si>
  <si>
    <t>2023-02-22 19:03:52</t>
  </si>
  <si>
    <t>3055749</t>
  </si>
  <si>
    <t>ZHANG LIPING,GUO WEI</t>
  </si>
  <si>
    <t>7299.00</t>
  </si>
  <si>
    <t>2023-02-22 18:10:47</t>
  </si>
  <si>
    <t>3055620</t>
  </si>
  <si>
    <t>吉隆坡邵氏广场美居酒店</t>
  </si>
  <si>
    <t>TAN ALEX KOK LIANG</t>
  </si>
  <si>
    <t>666.00</t>
  </si>
  <si>
    <t>2023-02-22 19:37:41</t>
  </si>
  <si>
    <t>3055295</t>
  </si>
  <si>
    <t>SETTHISITTICHOCK THANWALAI</t>
  </si>
  <si>
    <t>2023-02-23 14:11:55</t>
  </si>
  <si>
    <t>3054465</t>
  </si>
  <si>
    <t>曼谷索拉利亚西铁酒店</t>
  </si>
  <si>
    <t>ZHU WENKANG,DO THI NGA</t>
  </si>
  <si>
    <t>3600.00</t>
  </si>
  <si>
    <t>2023-02-22 11:22:00</t>
  </si>
  <si>
    <t>3053670</t>
  </si>
  <si>
    <t>辉盛凯贝丽</t>
  </si>
  <si>
    <t>ANG MING LIANG</t>
  </si>
  <si>
    <t>1290.00</t>
  </si>
  <si>
    <t>2023-02-22 18:17:22</t>
  </si>
  <si>
    <t>3053521</t>
  </si>
  <si>
    <t>Starnes Allen</t>
  </si>
  <si>
    <t>1724.00</t>
  </si>
  <si>
    <t>2023-02-22 09:17:19</t>
  </si>
  <si>
    <t>3053489</t>
  </si>
  <si>
    <t>MAMAEV ALEKSANDR</t>
  </si>
  <si>
    <t>2023-02-22 17:43:47</t>
  </si>
  <si>
    <t>2023-02-21</t>
  </si>
  <si>
    <t>3053099</t>
  </si>
  <si>
    <t>TAO TJING,DONG HAILI</t>
  </si>
  <si>
    <t>2023-02-22 17:11:55</t>
  </si>
  <si>
    <t>3052811</t>
  </si>
  <si>
    <t>CHEN TENGJIAO</t>
  </si>
  <si>
    <t>2023-02-21 21:14:49</t>
  </si>
  <si>
    <t>3052654</t>
  </si>
  <si>
    <t>shobihah dayang,shobihah dayang</t>
  </si>
  <si>
    <t>870.00</t>
  </si>
  <si>
    <t>2023-02-22 09:55:59</t>
  </si>
  <si>
    <t>3051518</t>
  </si>
  <si>
    <t>KUKREJA PICKY</t>
  </si>
  <si>
    <t>268.00</t>
  </si>
  <si>
    <t>2023-02-21 14:36:19</t>
  </si>
  <si>
    <t>3051280</t>
  </si>
  <si>
    <t>阿万特酒店</t>
  </si>
  <si>
    <t>CEN TENGYUN</t>
  </si>
  <si>
    <t>874.00</t>
  </si>
  <si>
    <t>2023-02-21 14:40:51</t>
  </si>
  <si>
    <t>3050977</t>
  </si>
  <si>
    <t>WU MUKUN</t>
  </si>
  <si>
    <t>1628.00</t>
  </si>
  <si>
    <t>2023-02-21 12:22:43</t>
  </si>
  <si>
    <t>3050789</t>
  </si>
  <si>
    <t>Tean Shen Zen</t>
  </si>
  <si>
    <t>1311.00</t>
  </si>
  <si>
    <t>2023-02-21 09:11:48</t>
  </si>
  <si>
    <t>2023-02-20</t>
  </si>
  <si>
    <t>3048417</t>
  </si>
  <si>
    <t>希思尔新山酒店</t>
  </si>
  <si>
    <t>MOHAMED ISA MAZNIRA</t>
  </si>
  <si>
    <t>333.00</t>
  </si>
  <si>
    <t>2023-02-20 13:30:05</t>
  </si>
  <si>
    <t>3048130</t>
  </si>
  <si>
    <t>阿玛瑞芭堤雅酒店 (SHA Plus+)</t>
  </si>
  <si>
    <t>HAN JIE</t>
  </si>
  <si>
    <t>2030.00</t>
  </si>
  <si>
    <t>2023-02-20 14:25:27</t>
  </si>
  <si>
    <t>3047929</t>
  </si>
  <si>
    <t>吉隆坡美利亚酒店</t>
  </si>
  <si>
    <t>SAHAR NORSAHALINA</t>
  </si>
  <si>
    <t>448.00</t>
  </si>
  <si>
    <t>2023-02-20 11:28:04</t>
  </si>
  <si>
    <t>2023-02-19</t>
  </si>
  <si>
    <t>3047235</t>
  </si>
  <si>
    <t>Wang Jintao</t>
  </si>
  <si>
    <t>12115.00</t>
  </si>
  <si>
    <t>2023-02-20 09:57:42</t>
  </si>
  <si>
    <t>3047234</t>
  </si>
  <si>
    <t>TU KU HSIN</t>
  </si>
  <si>
    <t>1959.00</t>
  </si>
  <si>
    <t>2023-02-20 09:55:19</t>
  </si>
  <si>
    <t>3044754</t>
  </si>
  <si>
    <t>洛杉矶 - 蒙特雷公园万怡酒店</t>
  </si>
  <si>
    <t>KWOK CHI KWONG PATRICK</t>
  </si>
  <si>
    <t>1409.00</t>
  </si>
  <si>
    <t>2023-02-19 09:52:43</t>
  </si>
  <si>
    <t>美国</t>
  </si>
  <si>
    <t>3044289</t>
  </si>
  <si>
    <t>盖特43机场酒店</t>
  </si>
  <si>
    <t>WU SHUAI,YANG YANG</t>
  </si>
  <si>
    <t>2023-02-19 08:48:02</t>
  </si>
  <si>
    <t>2023-02-18</t>
  </si>
  <si>
    <t>3043029</t>
  </si>
  <si>
    <t>皇后大酒店</t>
  </si>
  <si>
    <t>YANG TSUNG HSIEN,Chiu Hsuseh Chen</t>
  </si>
  <si>
    <t>1323.00</t>
  </si>
  <si>
    <t>-1323</t>
  </si>
  <si>
    <t>2023-02-20 13:55:39</t>
  </si>
  <si>
    <t>3042003</t>
  </si>
  <si>
    <t>YAMAMOTO SATOSHI</t>
  </si>
  <si>
    <t>1436.00</t>
  </si>
  <si>
    <t>2023-02-18 13:44:59</t>
  </si>
  <si>
    <t>2023-02-17</t>
  </si>
  <si>
    <t>3039426</t>
  </si>
  <si>
    <t>双威克里奥酒店</t>
  </si>
  <si>
    <t>Mohamad Ayob Norazlina</t>
  </si>
  <si>
    <t>2204.00</t>
  </si>
  <si>
    <t>2023-02-18 18:18:48</t>
  </si>
  <si>
    <t>3039161</t>
  </si>
  <si>
    <t>哥打京那巴鲁元明大酒店</t>
  </si>
  <si>
    <t>CHIN LIEN TAN</t>
  </si>
  <si>
    <t>759.00</t>
  </si>
  <si>
    <t>2023-02-19 10:14:55</t>
  </si>
  <si>
    <t>3039126</t>
  </si>
  <si>
    <t>SHEN JIWEI</t>
  </si>
  <si>
    <t>2023-02-17 20:39:05</t>
  </si>
  <si>
    <t>3037706</t>
  </si>
  <si>
    <t>帝宫河滨酒店</t>
  </si>
  <si>
    <t>Zakaria Zuriati</t>
  </si>
  <si>
    <t>359.00</t>
  </si>
  <si>
    <t>2023-02-17 09:12:49</t>
  </si>
  <si>
    <t>2023-02-16</t>
  </si>
  <si>
    <t>3036200</t>
  </si>
  <si>
    <t>曼谷铂尔曼G酒店</t>
  </si>
  <si>
    <t>bohra deepak</t>
  </si>
  <si>
    <t>1200.00</t>
  </si>
  <si>
    <t>2023-02-17 15:53:42</t>
  </si>
  <si>
    <t>3035659</t>
  </si>
  <si>
    <t>He Yuli,XIANG ANKUI</t>
  </si>
  <si>
    <t>2940.00</t>
  </si>
  <si>
    <t>2023-02-16 15:04:45</t>
  </si>
  <si>
    <t>3035086</t>
  </si>
  <si>
    <t>Travelodge Phuket Town</t>
  </si>
  <si>
    <t>han wenjie,cai xiaomeng,zhang daiwu,Li qian</t>
  </si>
  <si>
    <t>2120.00</t>
  </si>
  <si>
    <t>2023-02-16 12:35:50</t>
  </si>
  <si>
    <t>2023-02-15</t>
  </si>
  <si>
    <t>3032459</t>
  </si>
  <si>
    <t>格兰迪酒店&amp;度假村</t>
  </si>
  <si>
    <t>LEE JUNGWON</t>
  </si>
  <si>
    <t>1908.00</t>
  </si>
  <si>
    <t>2023-02-15 15:29:43</t>
  </si>
  <si>
    <t>2023-02-14</t>
  </si>
  <si>
    <t>3030920</t>
  </si>
  <si>
    <t>FUNAYAMA RYO</t>
  </si>
  <si>
    <t>2023-02-15 10:05:20</t>
  </si>
  <si>
    <t>3030708</t>
  </si>
  <si>
    <t>曼谷拉查丹利中心酒店  (SHA Plus+)</t>
  </si>
  <si>
    <t>WANG JUNRUI,Li Wei Wei</t>
  </si>
  <si>
    <t>3272.00</t>
  </si>
  <si>
    <t>2023-02-15 10:54:55</t>
  </si>
  <si>
    <t>3029215</t>
  </si>
  <si>
    <t>KWOK WING HONG,LEE WING LAM</t>
  </si>
  <si>
    <t>2652.00</t>
  </si>
  <si>
    <t>2023-02-14 10:59:07</t>
  </si>
  <si>
    <t>2023-02-13</t>
  </si>
  <si>
    <t>3027715</t>
  </si>
  <si>
    <t>槟城标致酒店 (槟城对抗新冠肺炎认证)</t>
  </si>
  <si>
    <t>BAI YONGJIAN</t>
  </si>
  <si>
    <t>1260.00</t>
  </si>
  <si>
    <t>2023-02-13 15:50:29</t>
  </si>
  <si>
    <t>2023-02-12</t>
  </si>
  <si>
    <t>3026135</t>
  </si>
  <si>
    <t>曼谷lyf素坤逸8巷-雅诗阁管理</t>
  </si>
  <si>
    <t>CHOONG CHEE VOON</t>
  </si>
  <si>
    <t>270.00</t>
  </si>
  <si>
    <t>2023-02-12 22:17:24</t>
  </si>
  <si>
    <t>3025796</t>
  </si>
  <si>
    <t>马六甲大华酒店</t>
  </si>
  <si>
    <t>Chan Hanny,Chan Hanny,Chan Hanny,Chan Hanny,Chan Hanny,Chan Hanny,Chan Hanny,Chan Hanny</t>
  </si>
  <si>
    <t>3800.00</t>
  </si>
  <si>
    <t>2023-02-14 18:26:59</t>
  </si>
  <si>
    <t>3025245</t>
  </si>
  <si>
    <t>槟城彩虹天堂海滩度假村酒店</t>
  </si>
  <si>
    <t>fauzie bin jumaat mohd,fauzie bin jumaat mohd</t>
  </si>
  <si>
    <t>254.00</t>
  </si>
  <si>
    <t>2023-02-13 12:45:13</t>
  </si>
  <si>
    <t>3024817</t>
  </si>
  <si>
    <t>HAZIM NUR HAZIRAH,FADIR MUHD NASEER</t>
  </si>
  <si>
    <t>696.00</t>
  </si>
  <si>
    <t>2023-02-12 13:50:39</t>
  </si>
  <si>
    <t>2023-02-11</t>
  </si>
  <si>
    <t>3023123</t>
  </si>
  <si>
    <t>曼谷大都会酒店</t>
  </si>
  <si>
    <t>MAO WEIQUAN,BAI ZIJIAN</t>
  </si>
  <si>
    <t>3640.00</t>
  </si>
  <si>
    <t>2023-02-11 19:21:28</t>
  </si>
  <si>
    <t>3022610</t>
  </si>
  <si>
    <t>吉隆坡·觅酒店，傲途格精选</t>
  </si>
  <si>
    <t>LUO HAO,WANG JIE</t>
  </si>
  <si>
    <t>4776.00</t>
  </si>
  <si>
    <t>2023-02-11 16:09:05</t>
  </si>
  <si>
    <t>2023-02-10</t>
  </si>
  <si>
    <t>3021191</t>
  </si>
  <si>
    <t>曼谷瑞享健康度假村</t>
  </si>
  <si>
    <t>VISEU FRANCISCO,CHAN SIO KUAN,CHEANG KAM MENG,CHEANG LUCIA</t>
  </si>
  <si>
    <t>6744.00</t>
  </si>
  <si>
    <t>2023-02-13 15:05:56</t>
  </si>
  <si>
    <t>3019215</t>
  </si>
  <si>
    <t>KWONG WAI FAN HELEN</t>
  </si>
  <si>
    <t>663.00</t>
  </si>
  <si>
    <t>2023-02-10 15:30:45</t>
  </si>
  <si>
    <t>2023-02-09</t>
  </si>
  <si>
    <t>3018361</t>
  </si>
  <si>
    <t>TANABE YUKIO</t>
  </si>
  <si>
    <t>2023-02-10 16:53:15</t>
  </si>
  <si>
    <t>3017301</t>
  </si>
  <si>
    <t>济州格拉贝尔酒店</t>
  </si>
  <si>
    <t>Park Heejung</t>
  </si>
  <si>
    <t>866.00</t>
  </si>
  <si>
    <t>2023-02-10 08:29:47</t>
  </si>
  <si>
    <t>3017136</t>
  </si>
  <si>
    <t>曼谷索菲特特色酒店</t>
  </si>
  <si>
    <t>KIM KANGMIN</t>
  </si>
  <si>
    <t>2564.00</t>
  </si>
  <si>
    <t>2023-02-09 19:00:17</t>
  </si>
  <si>
    <t>3015699</t>
  </si>
  <si>
    <t>高尔夫山谷酒店</t>
  </si>
  <si>
    <t>VAGHADIYA NITISH</t>
  </si>
  <si>
    <t>860.00</t>
  </si>
  <si>
    <t>2023-02-09 11:46:00</t>
  </si>
  <si>
    <t>越南</t>
  </si>
  <si>
    <t>2023-02-07</t>
  </si>
  <si>
    <t>3012695</t>
  </si>
  <si>
    <t>CHOI SIUYU</t>
  </si>
  <si>
    <t>2282.00</t>
  </si>
  <si>
    <t>2023-02-08 10:32:22</t>
  </si>
  <si>
    <t>3010822</t>
  </si>
  <si>
    <t>SHU CHENGLEI</t>
  </si>
  <si>
    <t>4680.00</t>
  </si>
  <si>
    <t>2023-02-07 15:19:18</t>
  </si>
  <si>
    <t>2023-02-06</t>
  </si>
  <si>
    <t>3009693</t>
  </si>
  <si>
    <t>普吉假日酒店 (政府卫生认证)</t>
  </si>
  <si>
    <t>LI KEWEI,ZONG ZHOUCHEN,LI FANYA</t>
  </si>
  <si>
    <t>2144.00</t>
  </si>
  <si>
    <t>2023-02-07 13:07:03</t>
  </si>
  <si>
    <t>2023-02-05</t>
  </si>
  <si>
    <t>3006519</t>
  </si>
  <si>
    <t>侬新酒店</t>
  </si>
  <si>
    <t>LIM NURI,HAN SUK WOO</t>
  </si>
  <si>
    <t>1046.00</t>
  </si>
  <si>
    <t>2023-02-07 22:27:12</t>
  </si>
  <si>
    <t>2023-02-04</t>
  </si>
  <si>
    <t>3004260</t>
  </si>
  <si>
    <t>曼谷秋素坤逸酒店 (SHA Plus+)</t>
  </si>
  <si>
    <t>LI YONGHENG</t>
  </si>
  <si>
    <t>692.00</t>
  </si>
  <si>
    <t>2023-02-04 21:35:15</t>
  </si>
  <si>
    <t>2023-02-03</t>
  </si>
  <si>
    <t>2999653</t>
  </si>
  <si>
    <t>IRA SYAHIRAH NORIDAN</t>
  </si>
  <si>
    <t>820.00</t>
  </si>
  <si>
    <t>2023-02-03 10:42:20</t>
  </si>
  <si>
    <t>2999326</t>
  </si>
  <si>
    <t>SO KWOK PO</t>
  </si>
  <si>
    <t>300.00</t>
  </si>
  <si>
    <t>2023-02-03 08:33:06</t>
  </si>
  <si>
    <t>2023-02-01</t>
  </si>
  <si>
    <t>2996350</t>
  </si>
  <si>
    <t>Dhb Nicholas,Dhb Nicholas</t>
  </si>
  <si>
    <t>255.00</t>
  </si>
  <si>
    <t>2023-02-02 09:35:59</t>
  </si>
  <si>
    <t>2994163</t>
  </si>
  <si>
    <t>安凡尼臻选考拉酒店(SHA Extra Plus)</t>
  </si>
  <si>
    <t>CHANG CHENG,TANG XINXIANG,TANG YURAN</t>
  </si>
  <si>
    <t>7848.00</t>
  </si>
  <si>
    <t>2023-02-05 16:48:29</t>
  </si>
  <si>
    <t>2023-01-31</t>
  </si>
  <si>
    <t>2992037</t>
  </si>
  <si>
    <t>马尼拉金凤凰酒店-隔离酒店</t>
  </si>
  <si>
    <t>Coral Maria Crispina</t>
  </si>
  <si>
    <t>958.00</t>
  </si>
  <si>
    <t>2023-01-31 17:47:48</t>
  </si>
  <si>
    <t>2023-01-30</t>
  </si>
  <si>
    <t>2990050</t>
  </si>
  <si>
    <t>科伦曼谷酒店</t>
  </si>
  <si>
    <t>YUE JIA,Ren Langyu</t>
  </si>
  <si>
    <t>570.00</t>
  </si>
  <si>
    <t>2023-01-30 17:03:41</t>
  </si>
  <si>
    <t>2023-01-29</t>
  </si>
  <si>
    <t>2987807</t>
  </si>
  <si>
    <t>曼谷拉查达阿曼达酒店和公寓</t>
  </si>
  <si>
    <t>LIU KUI</t>
  </si>
  <si>
    <t>14750.00</t>
  </si>
  <si>
    <t>2023-01-30 11:19:22</t>
  </si>
  <si>
    <t>2023-01-28</t>
  </si>
  <si>
    <t>2983745</t>
  </si>
  <si>
    <t>普吉岛卡塔棕榈温泉度假酒店</t>
  </si>
  <si>
    <t>Kulcsar Katalin,Kulcsar Katalin</t>
  </si>
  <si>
    <t>1720.00</t>
  </si>
  <si>
    <t>2023-01-28 16:19:57</t>
  </si>
  <si>
    <t>2023-01-27</t>
  </si>
  <si>
    <t>2982470</t>
  </si>
  <si>
    <t>XU QIANG,LAI MANKE,ZHENG FANGJIE,DU TING</t>
  </si>
  <si>
    <t>2023-02-02</t>
  </si>
  <si>
    <t>37743.00</t>
  </si>
  <si>
    <t>2023-01-31 15:31:34</t>
  </si>
  <si>
    <t>2023-01-26</t>
  </si>
  <si>
    <t>2978233</t>
  </si>
  <si>
    <t>济州凯悦酒店</t>
  </si>
  <si>
    <t>YU JEONGHO,KIM YEON U</t>
  </si>
  <si>
    <t>2704.00</t>
  </si>
  <si>
    <t>2023-01-26 14:00:44</t>
  </si>
  <si>
    <t>2023-01-24</t>
  </si>
  <si>
    <t>2975090</t>
  </si>
  <si>
    <t>GUO KAIYI,CHEN KEVIN ABRAHAM</t>
  </si>
  <si>
    <t>1840.00</t>
  </si>
  <si>
    <t>2023-01-25 12:10:15</t>
  </si>
  <si>
    <t>2023-01-23</t>
  </si>
  <si>
    <t>2972351</t>
  </si>
  <si>
    <t>KIM JINYONG,YANG SOUNGAH</t>
  </si>
  <si>
    <t>2644.00</t>
  </si>
  <si>
    <t>2023-01-24 23:52:31</t>
  </si>
  <si>
    <t>2023-01-19</t>
  </si>
  <si>
    <t>2962793</t>
  </si>
  <si>
    <t>LIU JIA,LIU BIN</t>
  </si>
  <si>
    <t>10860.00</t>
  </si>
  <si>
    <t>2023-01-21 17:38:24</t>
  </si>
  <si>
    <t>2962714</t>
  </si>
  <si>
    <t>CHUNG YUEN YUNG,CHOI YING SZE,CHAN KA YI</t>
  </si>
  <si>
    <t>2100.00</t>
  </si>
  <si>
    <t>2023-01-19 14:22:52</t>
  </si>
  <si>
    <t>2023-01-17</t>
  </si>
  <si>
    <t>2956943</t>
  </si>
  <si>
    <t>达拉海角度假酒店</t>
  </si>
  <si>
    <t>LAI MENGXUAN</t>
  </si>
  <si>
    <t>2290.00</t>
  </si>
  <si>
    <t>2023-01-17 15:43:49</t>
  </si>
  <si>
    <t>2023-01-16</t>
  </si>
  <si>
    <t>2953420</t>
  </si>
  <si>
    <t>Mern Cheah Mern Cheah,Mern Cheah Mern Cheah,Mern Cheah Mern Cheah,Mern Cheah Mern Cheah</t>
  </si>
  <si>
    <t>952.00</t>
  </si>
  <si>
    <t>2023-01-16 12:00:11</t>
  </si>
  <si>
    <t>2023-01-15</t>
  </si>
  <si>
    <t>2952073</t>
  </si>
  <si>
    <t>迪拜中城派拉蒙酒店</t>
  </si>
  <si>
    <t>ENTERPRISES VINAAYAK</t>
  </si>
  <si>
    <t>5268.00</t>
  </si>
  <si>
    <t>-5268</t>
  </si>
  <si>
    <t>2023-02-16 12:58:55</t>
  </si>
  <si>
    <t>2023-01-14</t>
  </si>
  <si>
    <t>2947155</t>
  </si>
  <si>
    <t>迪拜市中心安纳塔拉酒店</t>
  </si>
  <si>
    <t>Mehrotra Rohit,Mehrotra Rohit</t>
  </si>
  <si>
    <t>6708.00</t>
  </si>
  <si>
    <t>2023-02-02 17:18:48</t>
  </si>
  <si>
    <t>2023-01-12</t>
  </si>
  <si>
    <t>2941763</t>
  </si>
  <si>
    <t>标准酒店 - 曼谷大都会大厦</t>
  </si>
  <si>
    <t>SHUM WING LAM</t>
  </si>
  <si>
    <t>2500.00</t>
  </si>
  <si>
    <t>2023-01-12 17:09:58</t>
  </si>
  <si>
    <t>2023-01-09</t>
  </si>
  <si>
    <t>2933389</t>
  </si>
  <si>
    <t>阿罗纳海滩赫纳度假村</t>
  </si>
  <si>
    <t>hwang haejin,hwang haejin,hwang haejin</t>
  </si>
  <si>
    <t>1300.00</t>
  </si>
  <si>
    <t>2023-01-10 13:33:41</t>
  </si>
  <si>
    <t>2023-01-07</t>
  </si>
  <si>
    <t>2929652</t>
  </si>
  <si>
    <t>曼谷香格里拉大酒店</t>
  </si>
  <si>
    <t>CHEN HONGJIE,ZHAO SHIYI</t>
  </si>
  <si>
    <t>4140.00</t>
  </si>
  <si>
    <t>2023-01-11 18:38:06</t>
  </si>
  <si>
    <t>2022-12-31</t>
  </si>
  <si>
    <t>2912884</t>
  </si>
  <si>
    <t>新山凯贝丽酒店式服务公寓</t>
  </si>
  <si>
    <t>azriah Nur,azriah Nur,azriah Nur,azriah Nur,azriah Nur,azriah Nur</t>
  </si>
  <si>
    <t>2991.00</t>
  </si>
  <si>
    <t>2022-12-31 11:44:42</t>
  </si>
  <si>
    <t>2022-12-18</t>
  </si>
  <si>
    <t>2884846</t>
  </si>
  <si>
    <t>Li Sze Luen,Li Sze Luen</t>
  </si>
  <si>
    <t>459.00</t>
  </si>
  <si>
    <t>2022-12-19 13:31:27</t>
  </si>
  <si>
    <t>2022-12-01</t>
  </si>
  <si>
    <t>2836370</t>
  </si>
  <si>
    <t>Seeto Lance,Seeto Lance</t>
  </si>
  <si>
    <t>3870.00</t>
  </si>
  <si>
    <t>2022-12-01 10:41:43</t>
  </si>
  <si>
    <t>2022-11-30</t>
  </si>
  <si>
    <t>2835485</t>
  </si>
  <si>
    <t>宿务白沙滩度假村及水疗中心</t>
  </si>
  <si>
    <t>kurita katsumi,kurita katsumi,kurita katsumi,kurita katsumi</t>
  </si>
  <si>
    <t>10878.00</t>
  </si>
  <si>
    <t>2022-12-01 15:08:40</t>
  </si>
  <si>
    <t>2022-11-28</t>
  </si>
  <si>
    <t>2828797</t>
  </si>
  <si>
    <t>安达曼白沙滩度假村</t>
  </si>
  <si>
    <t>Delwaide Isabelle,Delwaide Isabelle,Delwaide Isabelle</t>
  </si>
  <si>
    <t>5470.00</t>
  </si>
  <si>
    <t>2022-11-29 16:22:01</t>
  </si>
  <si>
    <t>2022-11-19</t>
  </si>
  <si>
    <t>2809684</t>
  </si>
  <si>
    <t>苏梅岛查汶瑞景海滩度假村</t>
  </si>
  <si>
    <t>Sadikovic Dzenana,Sadikovic Dzenana</t>
  </si>
  <si>
    <t>9200.00</t>
  </si>
  <si>
    <t>2022-11-20 16:00:54</t>
  </si>
  <si>
    <t>2022-11-02</t>
  </si>
  <si>
    <t>2772592</t>
  </si>
  <si>
    <t>宿务迈瑞柏高碧海度假村</t>
  </si>
  <si>
    <t>Sungwon Hwang,Sungwon Hwang</t>
  </si>
  <si>
    <t>1198.00</t>
  </si>
  <si>
    <t>2022-11-04 08:59:52</t>
  </si>
  <si>
    <t>2022-10-10</t>
  </si>
  <si>
    <t>2733752</t>
  </si>
  <si>
    <t>槟城宾乐雅饭店</t>
  </si>
  <si>
    <t>Iwani Nur Izzah Iwani Bt Mohd Razdi,Afiq Wan Muhamad Afiq bin Wan Azizan</t>
  </si>
  <si>
    <t>768.00</t>
  </si>
  <si>
    <t>2022-10-11 14:08:31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</si>
</sst>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148</xdr:row>
      <xdr:rowOff>0</xdr:rowOff>
    </xdr:from>
    <xdr:to>
      <xdr:col>15</xdr:col>
      <xdr:colOff>114300</xdr:colOff>
      <xdr:row>179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1020425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44981</v>
      </c>
      <c r="G2" s="6">
        <v>44982</v>
      </c>
      <c r="H2" s="4">
        <v>1</v>
      </c>
      <c r="I2" s="4">
        <v>1</v>
      </c>
      <c r="J2" s="4">
        <v>1</v>
      </c>
      <c r="K2" s="4" t="s">
        <v>30</v>
      </c>
      <c r="L2" s="4">
        <v>768</v>
      </c>
      <c r="M2" s="4">
        <v>768</v>
      </c>
      <c r="N2" s="4" t="s">
        <v>31</v>
      </c>
      <c r="O2" s="4" t="s">
        <v>32</v>
      </c>
      <c r="P2" s="4" t="s">
        <v>33</v>
      </c>
      <c r="Q2" s="4">
        <v>0</v>
      </c>
      <c r="R2" s="7">
        <v>44844</v>
      </c>
      <c r="S2" s="6">
        <v>44985</v>
      </c>
      <c r="T2" s="4" t="s">
        <v>34</v>
      </c>
      <c r="U2" s="4">
        <v>768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44980</v>
      </c>
      <c r="G3" s="6">
        <v>44982</v>
      </c>
      <c r="H3" s="4">
        <v>1</v>
      </c>
      <c r="I3" s="4">
        <v>2</v>
      </c>
      <c r="J3" s="4">
        <v>2</v>
      </c>
      <c r="K3" s="4" t="s">
        <v>30</v>
      </c>
      <c r="L3" s="4">
        <v>1198</v>
      </c>
      <c r="M3" s="4">
        <v>1198</v>
      </c>
      <c r="N3" s="4" t="s">
        <v>40</v>
      </c>
      <c r="O3" s="4" t="s">
        <v>32</v>
      </c>
      <c r="P3" s="4" t="s">
        <v>33</v>
      </c>
      <c r="Q3" s="4">
        <v>0</v>
      </c>
      <c r="R3" s="7">
        <v>44867</v>
      </c>
      <c r="S3" s="6">
        <v>44985</v>
      </c>
      <c r="T3" s="4" t="s">
        <v>34</v>
      </c>
      <c r="U3" s="4">
        <v>1198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44974</v>
      </c>
      <c r="G4" s="6">
        <v>44982</v>
      </c>
      <c r="H4" s="4">
        <v>1</v>
      </c>
      <c r="I4" s="4">
        <v>8</v>
      </c>
      <c r="J4" s="4">
        <v>8</v>
      </c>
      <c r="K4" s="4" t="s">
        <v>30</v>
      </c>
      <c r="L4" s="4">
        <v>9200</v>
      </c>
      <c r="M4" s="4">
        <v>9200</v>
      </c>
      <c r="N4" s="4" t="s">
        <v>46</v>
      </c>
      <c r="O4" s="4" t="s">
        <v>32</v>
      </c>
      <c r="P4" s="4" t="s">
        <v>33</v>
      </c>
      <c r="Q4" s="4">
        <v>0</v>
      </c>
      <c r="R4" s="7">
        <v>44884</v>
      </c>
      <c r="S4" s="6">
        <v>44985</v>
      </c>
      <c r="T4" s="4" t="s">
        <v>34</v>
      </c>
      <c r="U4" s="4">
        <v>9200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44977</v>
      </c>
      <c r="G5" s="6">
        <v>44982</v>
      </c>
      <c r="H5" s="4">
        <v>1</v>
      </c>
      <c r="I5" s="4">
        <v>5</v>
      </c>
      <c r="J5" s="4">
        <v>5</v>
      </c>
      <c r="K5" s="4" t="s">
        <v>30</v>
      </c>
      <c r="L5" s="4">
        <v>5470</v>
      </c>
      <c r="M5" s="4">
        <v>5470</v>
      </c>
      <c r="N5" s="4" t="s">
        <v>52</v>
      </c>
      <c r="O5" s="4" t="s">
        <v>32</v>
      </c>
      <c r="P5" s="4" t="s">
        <v>33</v>
      </c>
      <c r="Q5" s="4">
        <v>0</v>
      </c>
      <c r="R5" s="7">
        <v>44893</v>
      </c>
      <c r="S5" s="6">
        <v>44985</v>
      </c>
      <c r="T5" s="4" t="s">
        <v>34</v>
      </c>
      <c r="U5" s="4">
        <v>5470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44975</v>
      </c>
      <c r="G6" s="6">
        <v>44982</v>
      </c>
      <c r="H6" s="4">
        <v>2</v>
      </c>
      <c r="I6" s="4">
        <v>7</v>
      </c>
      <c r="J6" s="4">
        <v>14</v>
      </c>
      <c r="K6" s="4" t="s">
        <v>30</v>
      </c>
      <c r="L6" s="4">
        <v>10878</v>
      </c>
      <c r="M6" s="4">
        <v>10878</v>
      </c>
      <c r="N6" s="4" t="s">
        <v>58</v>
      </c>
      <c r="O6" s="4" t="s">
        <v>32</v>
      </c>
      <c r="P6" s="4" t="s">
        <v>33</v>
      </c>
      <c r="Q6" s="4">
        <v>0</v>
      </c>
      <c r="R6" s="7">
        <v>44895</v>
      </c>
      <c r="S6" s="6">
        <v>44985</v>
      </c>
      <c r="T6" s="4" t="s">
        <v>34</v>
      </c>
      <c r="U6" s="4">
        <v>10878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44973</v>
      </c>
      <c r="G7" s="6">
        <v>44982</v>
      </c>
      <c r="H7" s="4">
        <v>1</v>
      </c>
      <c r="I7" s="4">
        <v>9</v>
      </c>
      <c r="J7" s="4">
        <v>9</v>
      </c>
      <c r="K7" s="4" t="s">
        <v>30</v>
      </c>
      <c r="L7" s="4">
        <v>3870</v>
      </c>
      <c r="M7" s="4">
        <v>3870</v>
      </c>
      <c r="N7" s="4" t="s">
        <v>64</v>
      </c>
      <c r="O7" s="4" t="s">
        <v>32</v>
      </c>
      <c r="P7" s="4" t="s">
        <v>33</v>
      </c>
      <c r="Q7" s="4">
        <v>0</v>
      </c>
      <c r="R7" s="7">
        <v>44896</v>
      </c>
      <c r="S7" s="6">
        <v>44985</v>
      </c>
      <c r="T7" s="4" t="s">
        <v>34</v>
      </c>
      <c r="U7" s="4">
        <v>3870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44981</v>
      </c>
      <c r="G8" s="6">
        <v>44982</v>
      </c>
      <c r="H8" s="4">
        <v>1</v>
      </c>
      <c r="I8" s="4">
        <v>1</v>
      </c>
      <c r="J8" s="4">
        <v>1</v>
      </c>
      <c r="K8" s="4" t="s">
        <v>30</v>
      </c>
      <c r="L8" s="4">
        <v>459</v>
      </c>
      <c r="M8" s="4">
        <v>459</v>
      </c>
      <c r="N8" s="4" t="s">
        <v>70</v>
      </c>
      <c r="O8" s="4" t="s">
        <v>32</v>
      </c>
      <c r="P8" s="4" t="s">
        <v>33</v>
      </c>
      <c r="Q8" s="4">
        <v>0</v>
      </c>
      <c r="R8" s="7">
        <v>44913</v>
      </c>
      <c r="S8" s="6">
        <v>44985</v>
      </c>
      <c r="T8" s="4" t="s">
        <v>34</v>
      </c>
      <c r="U8" s="4">
        <v>459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44981</v>
      </c>
      <c r="G9" s="6">
        <v>44982</v>
      </c>
      <c r="H9" s="4">
        <v>2</v>
      </c>
      <c r="I9" s="4">
        <v>1</v>
      </c>
      <c r="J9" s="4">
        <v>2</v>
      </c>
      <c r="K9" s="4" t="s">
        <v>30</v>
      </c>
      <c r="L9" s="4">
        <v>1468</v>
      </c>
      <c r="M9" s="4">
        <v>1468</v>
      </c>
      <c r="N9" s="4" t="s">
        <v>76</v>
      </c>
      <c r="O9" s="4" t="s">
        <v>32</v>
      </c>
      <c r="P9" s="4" t="s">
        <v>33</v>
      </c>
      <c r="Q9" s="4">
        <v>0</v>
      </c>
      <c r="R9" s="7">
        <v>44917</v>
      </c>
      <c r="S9" s="6">
        <v>44985</v>
      </c>
      <c r="T9" s="4" t="s">
        <v>34</v>
      </c>
      <c r="U9" s="4">
        <v>1468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73</v>
      </c>
      <c r="B10" s="4" t="s">
        <v>26</v>
      </c>
      <c r="C10" s="4" t="s">
        <v>79</v>
      </c>
      <c r="D10" s="4" t="s">
        <v>74</v>
      </c>
      <c r="E10" s="4" t="s">
        <v>75</v>
      </c>
      <c r="F10" s="6">
        <v>44981</v>
      </c>
      <c r="G10" s="6">
        <v>44982</v>
      </c>
      <c r="H10" s="4">
        <v>2</v>
      </c>
      <c r="I10" s="4">
        <v>1</v>
      </c>
      <c r="J10" s="4">
        <v>2</v>
      </c>
      <c r="K10" s="4" t="s">
        <v>30</v>
      </c>
      <c r="L10" s="4">
        <v>-1468</v>
      </c>
      <c r="M10" s="4">
        <v>-1468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44917</v>
      </c>
      <c r="S10" s="6">
        <v>44985</v>
      </c>
      <c r="T10" s="4" t="s">
        <v>34</v>
      </c>
      <c r="U10" s="4">
        <v>-1468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7">
      <c r="A11" s="4" t="s">
        <v>80</v>
      </c>
      <c r="B11" s="4" t="s">
        <v>26</v>
      </c>
      <c r="C11" s="4" t="s">
        <v>27</v>
      </c>
      <c r="D11" s="4" t="s">
        <v>68</v>
      </c>
      <c r="E11" s="4" t="s">
        <v>81</v>
      </c>
      <c r="F11" s="6">
        <v>44980</v>
      </c>
      <c r="G11" s="6">
        <v>44982</v>
      </c>
      <c r="H11" s="4">
        <v>3</v>
      </c>
      <c r="I11" s="4">
        <v>2</v>
      </c>
      <c r="J11" s="4">
        <v>6</v>
      </c>
      <c r="K11" s="4" t="s">
        <v>30</v>
      </c>
      <c r="L11" s="4">
        <v>2991</v>
      </c>
      <c r="M11" s="4">
        <v>2991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44926</v>
      </c>
      <c r="S11" s="6">
        <v>44985</v>
      </c>
      <c r="T11" s="4" t="s">
        <v>34</v>
      </c>
      <c r="U11" s="4">
        <v>2991</v>
      </c>
      <c r="V11" s="4">
        <v>0</v>
      </c>
      <c r="W11" s="4">
        <v>0</v>
      </c>
      <c r="X11" s="4" t="s">
        <v>83</v>
      </c>
      <c r="Y11" s="4" t="s">
        <v>84</v>
      </c>
      <c r="Z11" s="4" t="s">
        <v>85</v>
      </c>
      <c r="AA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44979</v>
      </c>
      <c r="G12" s="6">
        <v>44982</v>
      </c>
      <c r="H12" s="4">
        <v>1</v>
      </c>
      <c r="I12" s="4">
        <v>3</v>
      </c>
      <c r="J12" s="4">
        <v>3</v>
      </c>
      <c r="K12" s="4" t="s">
        <v>30</v>
      </c>
      <c r="L12" s="4">
        <v>4140</v>
      </c>
      <c r="M12" s="4">
        <v>4140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44933</v>
      </c>
      <c r="S12" s="6">
        <v>44985</v>
      </c>
      <c r="T12" s="4" t="s">
        <v>34</v>
      </c>
      <c r="U12" s="4">
        <v>4140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44981</v>
      </c>
      <c r="G13" s="6">
        <v>44982</v>
      </c>
      <c r="H13" s="4">
        <v>1</v>
      </c>
      <c r="I13" s="4">
        <v>1</v>
      </c>
      <c r="J13" s="4">
        <v>1</v>
      </c>
      <c r="K13" s="4" t="s">
        <v>30</v>
      </c>
      <c r="L13" s="4">
        <v>1300</v>
      </c>
      <c r="M13" s="4">
        <v>1300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44935</v>
      </c>
      <c r="S13" s="6">
        <v>44985</v>
      </c>
      <c r="T13" s="4" t="s">
        <v>34</v>
      </c>
      <c r="U13" s="4">
        <v>1300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44980</v>
      </c>
      <c r="G14" s="6">
        <v>44982</v>
      </c>
      <c r="H14" s="4">
        <v>1</v>
      </c>
      <c r="I14" s="4">
        <v>2</v>
      </c>
      <c r="J14" s="4">
        <v>2</v>
      </c>
      <c r="K14" s="4" t="s">
        <v>30</v>
      </c>
      <c r="L14" s="4">
        <v>2500</v>
      </c>
      <c r="M14" s="4">
        <v>2500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44938</v>
      </c>
      <c r="S14" s="6">
        <v>44985</v>
      </c>
      <c r="T14" s="4" t="s">
        <v>34</v>
      </c>
      <c r="U14" s="4">
        <v>2500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44976</v>
      </c>
      <c r="G15" s="6">
        <v>44982</v>
      </c>
      <c r="H15" s="4">
        <v>1</v>
      </c>
      <c r="I15" s="4">
        <v>6</v>
      </c>
      <c r="J15" s="4">
        <v>6</v>
      </c>
      <c r="K15" s="4" t="s">
        <v>30</v>
      </c>
      <c r="L15" s="4">
        <v>6708</v>
      </c>
      <c r="M15" s="4">
        <v>6708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44940</v>
      </c>
      <c r="S15" s="6">
        <v>44985</v>
      </c>
      <c r="T15" s="4" t="s">
        <v>34</v>
      </c>
      <c r="U15" s="4">
        <v>6708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44978</v>
      </c>
      <c r="G16" s="6">
        <v>44982</v>
      </c>
      <c r="H16" s="4">
        <v>1</v>
      </c>
      <c r="I16" s="4">
        <v>4</v>
      </c>
      <c r="J16" s="4">
        <v>4</v>
      </c>
      <c r="K16" s="4" t="s">
        <v>30</v>
      </c>
      <c r="L16" s="4">
        <v>5268</v>
      </c>
      <c r="M16" s="4">
        <v>5268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44941</v>
      </c>
      <c r="S16" s="6">
        <v>44985</v>
      </c>
      <c r="T16" s="4" t="s">
        <v>34</v>
      </c>
      <c r="U16" s="4">
        <v>5268</v>
      </c>
      <c r="V16" s="4">
        <v>0</v>
      </c>
      <c r="W16" s="4">
        <v>0</v>
      </c>
      <c r="X16" s="4" t="s">
        <v>115</v>
      </c>
      <c r="Y16" s="4" t="s">
        <v>78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44981</v>
      </c>
      <c r="G17" s="6">
        <v>44982</v>
      </c>
      <c r="H17" s="4">
        <v>2</v>
      </c>
      <c r="I17" s="4">
        <v>1</v>
      </c>
      <c r="J17" s="4">
        <v>2</v>
      </c>
      <c r="K17" s="4" t="s">
        <v>30</v>
      </c>
      <c r="L17" s="4">
        <v>952</v>
      </c>
      <c r="M17" s="4">
        <v>952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44942</v>
      </c>
      <c r="S17" s="6">
        <v>44985</v>
      </c>
      <c r="T17" s="4" t="s">
        <v>34</v>
      </c>
      <c r="U17" s="4">
        <v>952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44979</v>
      </c>
      <c r="G18" s="6">
        <v>44982</v>
      </c>
      <c r="H18" s="4">
        <v>1</v>
      </c>
      <c r="I18" s="4">
        <v>3</v>
      </c>
      <c r="J18" s="4">
        <v>3</v>
      </c>
      <c r="K18" s="4" t="s">
        <v>30</v>
      </c>
      <c r="L18" s="4">
        <v>2290</v>
      </c>
      <c r="M18" s="4">
        <v>2290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44943</v>
      </c>
      <c r="S18" s="6">
        <v>44985</v>
      </c>
      <c r="T18" s="4" t="s">
        <v>34</v>
      </c>
      <c r="U18" s="4">
        <v>2290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44975</v>
      </c>
      <c r="G19" s="6">
        <v>44982</v>
      </c>
      <c r="H19" s="4">
        <v>1</v>
      </c>
      <c r="I19" s="4">
        <v>7</v>
      </c>
      <c r="J19" s="4">
        <v>7</v>
      </c>
      <c r="K19" s="4" t="s">
        <v>30</v>
      </c>
      <c r="L19" s="4">
        <v>2100</v>
      </c>
      <c r="M19" s="4">
        <v>2100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44945</v>
      </c>
      <c r="S19" s="6">
        <v>44985</v>
      </c>
      <c r="T19" s="4" t="s">
        <v>34</v>
      </c>
      <c r="U19" s="4">
        <v>2100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44980</v>
      </c>
      <c r="G20" s="6">
        <v>44982</v>
      </c>
      <c r="H20" s="4">
        <v>2</v>
      </c>
      <c r="I20" s="4">
        <v>2</v>
      </c>
      <c r="J20" s="4">
        <v>4</v>
      </c>
      <c r="K20" s="4" t="s">
        <v>30</v>
      </c>
      <c r="L20" s="4">
        <v>10860</v>
      </c>
      <c r="M20" s="4">
        <v>10860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44945</v>
      </c>
      <c r="S20" s="6">
        <v>44985</v>
      </c>
      <c r="T20" s="4" t="s">
        <v>34</v>
      </c>
      <c r="U20" s="4">
        <v>10860</v>
      </c>
      <c r="V20" s="4">
        <v>0</v>
      </c>
      <c r="W20" s="4">
        <v>0</v>
      </c>
      <c r="X20" s="4" t="s">
        <v>138</v>
      </c>
      <c r="Y20" s="4" t="s">
        <v>78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44980</v>
      </c>
      <c r="G21" s="6">
        <v>44982</v>
      </c>
      <c r="H21" s="4">
        <v>1</v>
      </c>
      <c r="I21" s="4">
        <v>2</v>
      </c>
      <c r="J21" s="4">
        <v>2</v>
      </c>
      <c r="K21" s="4" t="s">
        <v>30</v>
      </c>
      <c r="L21" s="4">
        <v>2644</v>
      </c>
      <c r="M21" s="4">
        <v>2644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44949</v>
      </c>
      <c r="S21" s="6">
        <v>44985</v>
      </c>
      <c r="T21" s="4" t="s">
        <v>34</v>
      </c>
      <c r="U21" s="4">
        <v>2644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44980</v>
      </c>
      <c r="G22" s="6">
        <v>44982</v>
      </c>
      <c r="H22" s="4">
        <v>1</v>
      </c>
      <c r="I22" s="4">
        <v>2</v>
      </c>
      <c r="J22" s="4">
        <v>2</v>
      </c>
      <c r="K22" s="4" t="s">
        <v>30</v>
      </c>
      <c r="L22" s="4">
        <v>1840</v>
      </c>
      <c r="M22" s="4">
        <v>1840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44950</v>
      </c>
      <c r="S22" s="6">
        <v>44985</v>
      </c>
      <c r="T22" s="4" t="s">
        <v>34</v>
      </c>
      <c r="U22" s="4">
        <v>1840</v>
      </c>
      <c r="V22" s="4">
        <v>0</v>
      </c>
      <c r="W22" s="4">
        <v>0</v>
      </c>
      <c r="X22" s="4" t="s">
        <v>149</v>
      </c>
      <c r="Y22" s="4" t="s">
        <v>78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44980</v>
      </c>
      <c r="G23" s="6">
        <v>44982</v>
      </c>
      <c r="H23" s="4">
        <v>1</v>
      </c>
      <c r="I23" s="4">
        <v>2</v>
      </c>
      <c r="J23" s="4">
        <v>2</v>
      </c>
      <c r="K23" s="4" t="s">
        <v>30</v>
      </c>
      <c r="L23" s="4">
        <v>2704</v>
      </c>
      <c r="M23" s="4">
        <v>2704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44952</v>
      </c>
      <c r="S23" s="6">
        <v>44985</v>
      </c>
      <c r="T23" s="4" t="s">
        <v>34</v>
      </c>
      <c r="U23" s="4">
        <v>2704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44959</v>
      </c>
      <c r="G24" s="6">
        <v>44982</v>
      </c>
      <c r="H24" s="4">
        <v>3</v>
      </c>
      <c r="I24" s="4">
        <v>23</v>
      </c>
      <c r="J24" s="4">
        <v>69</v>
      </c>
      <c r="K24" s="4" t="s">
        <v>30</v>
      </c>
      <c r="L24" s="4">
        <v>37743</v>
      </c>
      <c r="M24" s="4">
        <v>37743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44953</v>
      </c>
      <c r="S24" s="6">
        <v>44985</v>
      </c>
      <c r="T24" s="4" t="s">
        <v>34</v>
      </c>
      <c r="U24" s="4">
        <v>37743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44980</v>
      </c>
      <c r="G25" s="6">
        <v>44982</v>
      </c>
      <c r="H25" s="4">
        <v>1</v>
      </c>
      <c r="I25" s="4">
        <v>2</v>
      </c>
      <c r="J25" s="4">
        <v>2</v>
      </c>
      <c r="K25" s="4" t="s">
        <v>30</v>
      </c>
      <c r="L25" s="4">
        <v>1720</v>
      </c>
      <c r="M25" s="4">
        <v>1720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44954</v>
      </c>
      <c r="S25" s="6">
        <v>44985</v>
      </c>
      <c r="T25" s="4" t="s">
        <v>34</v>
      </c>
      <c r="U25" s="4">
        <v>1720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62</v>
      </c>
      <c r="E26" s="4" t="s">
        <v>167</v>
      </c>
      <c r="F26" s="6">
        <v>44957</v>
      </c>
      <c r="G26" s="6">
        <v>44982</v>
      </c>
      <c r="H26" s="4">
        <v>1</v>
      </c>
      <c r="I26" s="4">
        <v>25</v>
      </c>
      <c r="J26" s="4">
        <v>25</v>
      </c>
      <c r="K26" s="4" t="s">
        <v>30</v>
      </c>
      <c r="L26" s="4">
        <v>14750</v>
      </c>
      <c r="M26" s="4">
        <v>14750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44955</v>
      </c>
      <c r="S26" s="6">
        <v>44985</v>
      </c>
      <c r="T26" s="4" t="s">
        <v>34</v>
      </c>
      <c r="U26" s="4">
        <v>14750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44981</v>
      </c>
      <c r="G27" s="6">
        <v>44982</v>
      </c>
      <c r="H27" s="4">
        <v>1</v>
      </c>
      <c r="I27" s="4">
        <v>1</v>
      </c>
      <c r="J27" s="4">
        <v>1</v>
      </c>
      <c r="K27" s="4" t="s">
        <v>30</v>
      </c>
      <c r="L27" s="4">
        <v>570</v>
      </c>
      <c r="M27" s="4">
        <v>570</v>
      </c>
      <c r="N27" s="4" t="s">
        <v>174</v>
      </c>
      <c r="O27" s="4" t="s">
        <v>32</v>
      </c>
      <c r="P27" s="4" t="s">
        <v>33</v>
      </c>
      <c r="Q27" s="4">
        <v>0</v>
      </c>
      <c r="R27" s="7">
        <v>44956</v>
      </c>
      <c r="S27" s="6">
        <v>44985</v>
      </c>
      <c r="T27" s="4" t="s">
        <v>34</v>
      </c>
      <c r="U27" s="4">
        <v>570</v>
      </c>
      <c r="V27" s="4">
        <v>0</v>
      </c>
      <c r="W27" s="4">
        <v>0</v>
      </c>
      <c r="X27" s="4" t="s">
        <v>175</v>
      </c>
      <c r="Y27" s="4" t="s">
        <v>176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179</v>
      </c>
      <c r="F28" s="6">
        <v>44980</v>
      </c>
      <c r="G28" s="6">
        <v>44982</v>
      </c>
      <c r="H28" s="4">
        <v>1</v>
      </c>
      <c r="I28" s="4">
        <v>2</v>
      </c>
      <c r="J28" s="4">
        <v>2</v>
      </c>
      <c r="K28" s="4" t="s">
        <v>30</v>
      </c>
      <c r="L28" s="4">
        <v>958</v>
      </c>
      <c r="M28" s="4">
        <v>958</v>
      </c>
      <c r="N28" s="4" t="s">
        <v>180</v>
      </c>
      <c r="O28" s="4" t="s">
        <v>32</v>
      </c>
      <c r="P28" s="4" t="s">
        <v>33</v>
      </c>
      <c r="Q28" s="4">
        <v>0</v>
      </c>
      <c r="R28" s="7">
        <v>44957</v>
      </c>
      <c r="S28" s="6">
        <v>44985</v>
      </c>
      <c r="T28" s="4" t="s">
        <v>34</v>
      </c>
      <c r="U28" s="4">
        <v>958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44976</v>
      </c>
      <c r="G29" s="6">
        <v>44982</v>
      </c>
      <c r="H29" s="4">
        <v>1</v>
      </c>
      <c r="I29" s="4">
        <v>6</v>
      </c>
      <c r="J29" s="4">
        <v>6</v>
      </c>
      <c r="K29" s="4" t="s">
        <v>30</v>
      </c>
      <c r="L29" s="4">
        <v>7848</v>
      </c>
      <c r="M29" s="4">
        <v>7848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44958</v>
      </c>
      <c r="S29" s="6">
        <v>44985</v>
      </c>
      <c r="T29" s="4" t="s">
        <v>34</v>
      </c>
      <c r="U29" s="4">
        <v>7848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44981</v>
      </c>
      <c r="G30" s="6">
        <v>44982</v>
      </c>
      <c r="H30" s="4">
        <v>1</v>
      </c>
      <c r="I30" s="4">
        <v>1</v>
      </c>
      <c r="J30" s="4">
        <v>1</v>
      </c>
      <c r="K30" s="4" t="s">
        <v>30</v>
      </c>
      <c r="L30" s="4">
        <v>255</v>
      </c>
      <c r="M30" s="4">
        <v>255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44958</v>
      </c>
      <c r="S30" s="6">
        <v>44985</v>
      </c>
      <c r="T30" s="4" t="s">
        <v>34</v>
      </c>
      <c r="U30" s="4">
        <v>255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129</v>
      </c>
      <c r="E31" s="4" t="s">
        <v>130</v>
      </c>
      <c r="F31" s="6">
        <v>44981</v>
      </c>
      <c r="G31" s="6">
        <v>44982</v>
      </c>
      <c r="H31" s="4">
        <v>1</v>
      </c>
      <c r="I31" s="4">
        <v>1</v>
      </c>
      <c r="J31" s="4">
        <v>1</v>
      </c>
      <c r="K31" s="4" t="s">
        <v>30</v>
      </c>
      <c r="L31" s="4">
        <v>300</v>
      </c>
      <c r="M31" s="4">
        <v>300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44960</v>
      </c>
      <c r="S31" s="6">
        <v>44985</v>
      </c>
      <c r="T31" s="4" t="s">
        <v>34</v>
      </c>
      <c r="U31" s="4">
        <v>300</v>
      </c>
      <c r="V31" s="4">
        <v>0</v>
      </c>
      <c r="W31" s="4">
        <v>0</v>
      </c>
      <c r="X31" s="4" t="s">
        <v>197</v>
      </c>
      <c r="Y31" s="4" t="s">
        <v>198</v>
      </c>
    </row>
    <row r="32" s="4" customFormat="1" spans="1:26">
      <c r="A32" s="4" t="s">
        <v>199</v>
      </c>
      <c r="B32" s="4" t="s">
        <v>26</v>
      </c>
      <c r="C32" s="4" t="s">
        <v>27</v>
      </c>
      <c r="D32" s="4" t="s">
        <v>200</v>
      </c>
      <c r="E32" s="4" t="s">
        <v>201</v>
      </c>
      <c r="F32" s="6">
        <v>44981</v>
      </c>
      <c r="G32" s="6">
        <v>44982</v>
      </c>
      <c r="H32" s="4">
        <v>2</v>
      </c>
      <c r="I32" s="4">
        <v>1</v>
      </c>
      <c r="J32" s="4">
        <v>2</v>
      </c>
      <c r="K32" s="4" t="s">
        <v>30</v>
      </c>
      <c r="L32" s="4">
        <v>820</v>
      </c>
      <c r="M32" s="4">
        <v>820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44960</v>
      </c>
      <c r="S32" s="6">
        <v>44985</v>
      </c>
      <c r="T32" s="4" t="s">
        <v>34</v>
      </c>
      <c r="U32" s="4">
        <v>820</v>
      </c>
      <c r="V32" s="4">
        <v>0</v>
      </c>
      <c r="W32" s="4">
        <v>0</v>
      </c>
      <c r="X32" s="4" t="s">
        <v>203</v>
      </c>
      <c r="Y32" s="4">
        <v>695004</v>
      </c>
      <c r="Z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129</v>
      </c>
      <c r="E33" s="4" t="s">
        <v>206</v>
      </c>
      <c r="F33" s="6">
        <v>44978</v>
      </c>
      <c r="G33" s="6">
        <v>44982</v>
      </c>
      <c r="H33" s="4">
        <v>1</v>
      </c>
      <c r="I33" s="4">
        <v>4</v>
      </c>
      <c r="J33" s="4">
        <v>4</v>
      </c>
      <c r="K33" s="4" t="s">
        <v>30</v>
      </c>
      <c r="L33" s="4">
        <v>692</v>
      </c>
      <c r="M33" s="4">
        <v>692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44961</v>
      </c>
      <c r="S33" s="6">
        <v>44985</v>
      </c>
      <c r="T33" s="4" t="s">
        <v>34</v>
      </c>
      <c r="U33" s="4">
        <v>692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211</v>
      </c>
      <c r="E34" s="4" t="s">
        <v>212</v>
      </c>
      <c r="F34" s="6">
        <v>44981</v>
      </c>
      <c r="G34" s="6">
        <v>44982</v>
      </c>
      <c r="H34" s="4">
        <v>1</v>
      </c>
      <c r="I34" s="4">
        <v>1</v>
      </c>
      <c r="J34" s="4">
        <v>1</v>
      </c>
      <c r="K34" s="4" t="s">
        <v>30</v>
      </c>
      <c r="L34" s="4">
        <v>1046</v>
      </c>
      <c r="M34" s="4">
        <v>1046</v>
      </c>
      <c r="N34" s="4" t="s">
        <v>213</v>
      </c>
      <c r="O34" s="4" t="s">
        <v>32</v>
      </c>
      <c r="P34" s="4" t="s">
        <v>33</v>
      </c>
      <c r="Q34" s="4">
        <v>0</v>
      </c>
      <c r="R34" s="7">
        <v>44962</v>
      </c>
      <c r="S34" s="6">
        <v>44985</v>
      </c>
      <c r="T34" s="4" t="s">
        <v>34</v>
      </c>
      <c r="U34" s="4">
        <v>1046</v>
      </c>
      <c r="V34" s="4">
        <v>0</v>
      </c>
      <c r="W34" s="4">
        <v>0</v>
      </c>
      <c r="X34" s="4" t="s">
        <v>214</v>
      </c>
      <c r="Y34" s="4" t="s">
        <v>215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217</v>
      </c>
      <c r="E35" s="4" t="s">
        <v>218</v>
      </c>
      <c r="F35" s="6">
        <v>44980</v>
      </c>
      <c r="G35" s="6">
        <v>44982</v>
      </c>
      <c r="H35" s="4">
        <v>1</v>
      </c>
      <c r="I35" s="4">
        <v>2</v>
      </c>
      <c r="J35" s="4">
        <v>2</v>
      </c>
      <c r="K35" s="4" t="s">
        <v>30</v>
      </c>
      <c r="L35" s="4">
        <v>2144</v>
      </c>
      <c r="M35" s="4">
        <v>2144</v>
      </c>
      <c r="N35" s="4" t="s">
        <v>219</v>
      </c>
      <c r="O35" s="4" t="s">
        <v>32</v>
      </c>
      <c r="P35" s="4" t="s">
        <v>33</v>
      </c>
      <c r="Q35" s="4">
        <v>0</v>
      </c>
      <c r="R35" s="7">
        <v>44963</v>
      </c>
      <c r="S35" s="6">
        <v>44985</v>
      </c>
      <c r="T35" s="4" t="s">
        <v>34</v>
      </c>
      <c r="U35" s="4">
        <v>2144</v>
      </c>
      <c r="V35" s="4">
        <v>0</v>
      </c>
      <c r="W35" s="4">
        <v>2289</v>
      </c>
      <c r="X35" s="4" t="s">
        <v>220</v>
      </c>
      <c r="Y35" s="4" t="s">
        <v>221</v>
      </c>
    </row>
    <row r="36" s="4" customFormat="1" spans="1:25">
      <c r="A36" s="4" t="s">
        <v>222</v>
      </c>
      <c r="B36" s="4" t="s">
        <v>26</v>
      </c>
      <c r="C36" s="4" t="s">
        <v>27</v>
      </c>
      <c r="D36" s="4" t="s">
        <v>155</v>
      </c>
      <c r="E36" s="4" t="s">
        <v>223</v>
      </c>
      <c r="F36" s="6">
        <v>44974</v>
      </c>
      <c r="G36" s="6">
        <v>44982</v>
      </c>
      <c r="H36" s="4">
        <v>1</v>
      </c>
      <c r="I36" s="4">
        <v>8</v>
      </c>
      <c r="J36" s="4">
        <v>8</v>
      </c>
      <c r="K36" s="4" t="s">
        <v>30</v>
      </c>
      <c r="L36" s="4">
        <v>4680</v>
      </c>
      <c r="M36" s="4">
        <v>4680</v>
      </c>
      <c r="N36" s="4" t="s">
        <v>224</v>
      </c>
      <c r="O36" s="4" t="s">
        <v>32</v>
      </c>
      <c r="P36" s="4" t="s">
        <v>33</v>
      </c>
      <c r="Q36" s="4">
        <v>0</v>
      </c>
      <c r="R36" s="7">
        <v>44964</v>
      </c>
      <c r="S36" s="6">
        <v>44985</v>
      </c>
      <c r="T36" s="4" t="s">
        <v>34</v>
      </c>
      <c r="U36" s="4">
        <v>4680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44980</v>
      </c>
      <c r="G37" s="6">
        <v>44982</v>
      </c>
      <c r="H37" s="4">
        <v>1</v>
      </c>
      <c r="I37" s="4">
        <v>2</v>
      </c>
      <c r="J37" s="4">
        <v>2</v>
      </c>
      <c r="K37" s="4" t="s">
        <v>30</v>
      </c>
      <c r="L37" s="4">
        <v>2282</v>
      </c>
      <c r="M37" s="4">
        <v>2282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44964</v>
      </c>
      <c r="S37" s="6">
        <v>44985</v>
      </c>
      <c r="T37" s="4" t="s">
        <v>34</v>
      </c>
      <c r="U37" s="4">
        <v>2282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44980</v>
      </c>
      <c r="G38" s="6">
        <v>44982</v>
      </c>
      <c r="H38" s="4">
        <v>1</v>
      </c>
      <c r="I38" s="4">
        <v>2</v>
      </c>
      <c r="J38" s="4">
        <v>2</v>
      </c>
      <c r="K38" s="4" t="s">
        <v>30</v>
      </c>
      <c r="L38" s="4">
        <v>860</v>
      </c>
      <c r="M38" s="4">
        <v>860</v>
      </c>
      <c r="N38" s="4" t="s">
        <v>236</v>
      </c>
      <c r="O38" s="4" t="s">
        <v>32</v>
      </c>
      <c r="P38" s="4" t="s">
        <v>33</v>
      </c>
      <c r="Q38" s="4">
        <v>0</v>
      </c>
      <c r="R38" s="7">
        <v>44966</v>
      </c>
      <c r="S38" s="6">
        <v>44985</v>
      </c>
      <c r="T38" s="4" t="s">
        <v>34</v>
      </c>
      <c r="U38" s="4">
        <v>860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240</v>
      </c>
      <c r="E39" s="4" t="s">
        <v>241</v>
      </c>
      <c r="F39" s="6">
        <v>44980</v>
      </c>
      <c r="G39" s="6">
        <v>44982</v>
      </c>
      <c r="H39" s="4">
        <v>1</v>
      </c>
      <c r="I39" s="4">
        <v>2</v>
      </c>
      <c r="J39" s="4">
        <v>2</v>
      </c>
      <c r="K39" s="4" t="s">
        <v>30</v>
      </c>
      <c r="L39" s="4">
        <v>2564</v>
      </c>
      <c r="M39" s="4">
        <v>2564</v>
      </c>
      <c r="N39" s="4" t="s">
        <v>242</v>
      </c>
      <c r="O39" s="4" t="s">
        <v>32</v>
      </c>
      <c r="P39" s="4" t="s">
        <v>33</v>
      </c>
      <c r="Q39" s="4">
        <v>0</v>
      </c>
      <c r="R39" s="7">
        <v>44966</v>
      </c>
      <c r="S39" s="6">
        <v>44985</v>
      </c>
      <c r="T39" s="4" t="s">
        <v>34</v>
      </c>
      <c r="U39" s="4">
        <v>2564</v>
      </c>
      <c r="V39" s="4">
        <v>0</v>
      </c>
      <c r="W39" s="4">
        <v>0</v>
      </c>
      <c r="X39" s="4" t="s">
        <v>243</v>
      </c>
      <c r="Y39" s="4" t="s">
        <v>244</v>
      </c>
    </row>
    <row r="40" s="4" customFormat="1" spans="1:25">
      <c r="A40" s="4" t="s">
        <v>245</v>
      </c>
      <c r="B40" s="4" t="s">
        <v>26</v>
      </c>
      <c r="C40" s="4" t="s">
        <v>27</v>
      </c>
      <c r="D40" s="4" t="s">
        <v>246</v>
      </c>
      <c r="E40" s="4" t="s">
        <v>247</v>
      </c>
      <c r="F40" s="6">
        <v>44980</v>
      </c>
      <c r="G40" s="6">
        <v>44982</v>
      </c>
      <c r="H40" s="4">
        <v>1</v>
      </c>
      <c r="I40" s="4">
        <v>2</v>
      </c>
      <c r="J40" s="4">
        <v>2</v>
      </c>
      <c r="K40" s="4" t="s">
        <v>30</v>
      </c>
      <c r="L40" s="4">
        <v>866</v>
      </c>
      <c r="M40" s="4">
        <v>866</v>
      </c>
      <c r="N40" s="4" t="s">
        <v>248</v>
      </c>
      <c r="O40" s="4" t="s">
        <v>32</v>
      </c>
      <c r="P40" s="4" t="s">
        <v>33</v>
      </c>
      <c r="Q40" s="4">
        <v>0</v>
      </c>
      <c r="R40" s="7">
        <v>44966</v>
      </c>
      <c r="S40" s="6">
        <v>44985</v>
      </c>
      <c r="T40" s="4" t="s">
        <v>34</v>
      </c>
      <c r="U40" s="4">
        <v>866</v>
      </c>
      <c r="V40" s="4">
        <v>0</v>
      </c>
      <c r="W40" s="4">
        <v>0</v>
      </c>
      <c r="X40" s="4" t="s">
        <v>249</v>
      </c>
      <c r="Y40" s="4" t="s">
        <v>250</v>
      </c>
    </row>
    <row r="41" s="4" customFormat="1" spans="1:25">
      <c r="A41" s="4" t="s">
        <v>251</v>
      </c>
      <c r="B41" s="4" t="s">
        <v>26</v>
      </c>
      <c r="C41" s="4" t="s">
        <v>27</v>
      </c>
      <c r="D41" s="4" t="s">
        <v>252</v>
      </c>
      <c r="E41" s="4" t="s">
        <v>253</v>
      </c>
      <c r="F41" s="6">
        <v>44981</v>
      </c>
      <c r="G41" s="6">
        <v>44982</v>
      </c>
      <c r="H41" s="4">
        <v>1</v>
      </c>
      <c r="I41" s="4">
        <v>1</v>
      </c>
      <c r="J41" s="4">
        <v>1</v>
      </c>
      <c r="K41" s="4" t="s">
        <v>30</v>
      </c>
      <c r="L41" s="4">
        <v>274</v>
      </c>
      <c r="M41" s="4">
        <v>274</v>
      </c>
      <c r="N41" s="4" t="s">
        <v>254</v>
      </c>
      <c r="O41" s="4" t="s">
        <v>32</v>
      </c>
      <c r="P41" s="4" t="s">
        <v>33</v>
      </c>
      <c r="Q41" s="4">
        <v>0</v>
      </c>
      <c r="R41" s="7">
        <v>44966</v>
      </c>
      <c r="S41" s="6">
        <v>44985</v>
      </c>
      <c r="T41" s="4" t="s">
        <v>34</v>
      </c>
      <c r="U41" s="4">
        <v>274</v>
      </c>
      <c r="V41" s="4">
        <v>0</v>
      </c>
      <c r="W41" s="4">
        <v>0</v>
      </c>
      <c r="X41" s="4" t="s">
        <v>255</v>
      </c>
      <c r="Y41" s="4" t="s">
        <v>256</v>
      </c>
    </row>
    <row r="42" s="4" customFormat="1" spans="1:25">
      <c r="A42" s="4" t="s">
        <v>257</v>
      </c>
      <c r="B42" s="4" t="s">
        <v>26</v>
      </c>
      <c r="C42" s="4" t="s">
        <v>27</v>
      </c>
      <c r="D42" s="4" t="s">
        <v>258</v>
      </c>
      <c r="E42" s="4" t="s">
        <v>259</v>
      </c>
      <c r="F42" s="6">
        <v>44980</v>
      </c>
      <c r="G42" s="6">
        <v>44982</v>
      </c>
      <c r="H42" s="4">
        <v>2</v>
      </c>
      <c r="I42" s="4">
        <v>2</v>
      </c>
      <c r="J42" s="4">
        <v>4</v>
      </c>
      <c r="K42" s="4" t="s">
        <v>30</v>
      </c>
      <c r="L42" s="4">
        <v>1510</v>
      </c>
      <c r="M42" s="4">
        <v>1510</v>
      </c>
      <c r="N42" s="4" t="s">
        <v>260</v>
      </c>
      <c r="O42" s="4" t="s">
        <v>32</v>
      </c>
      <c r="P42" s="4" t="s">
        <v>33</v>
      </c>
      <c r="Q42" s="4">
        <v>0</v>
      </c>
      <c r="R42" s="7">
        <v>44967</v>
      </c>
      <c r="S42" s="6">
        <v>44985</v>
      </c>
      <c r="T42" s="4" t="s">
        <v>34</v>
      </c>
      <c r="U42" s="4">
        <v>1510</v>
      </c>
      <c r="V42" s="4">
        <v>0</v>
      </c>
      <c r="W42" s="4">
        <v>0</v>
      </c>
      <c r="X42" s="4" t="s">
        <v>261</v>
      </c>
      <c r="Y42" s="4" t="s">
        <v>78</v>
      </c>
    </row>
    <row r="43" s="4" customFormat="1" spans="1:25">
      <c r="A43" s="4" t="s">
        <v>257</v>
      </c>
      <c r="B43" s="4" t="s">
        <v>26</v>
      </c>
      <c r="C43" s="4" t="s">
        <v>79</v>
      </c>
      <c r="D43" s="4" t="s">
        <v>258</v>
      </c>
      <c r="E43" s="4" t="s">
        <v>259</v>
      </c>
      <c r="F43" s="6">
        <v>44980</v>
      </c>
      <c r="G43" s="6">
        <v>44982</v>
      </c>
      <c r="H43" s="4">
        <v>2</v>
      </c>
      <c r="I43" s="4">
        <v>2</v>
      </c>
      <c r="J43" s="4">
        <v>4</v>
      </c>
      <c r="K43" s="4" t="s">
        <v>30</v>
      </c>
      <c r="L43" s="4">
        <v>-1510</v>
      </c>
      <c r="M43" s="4">
        <v>-1510</v>
      </c>
      <c r="N43" s="4" t="s">
        <v>260</v>
      </c>
      <c r="O43" s="4" t="s">
        <v>32</v>
      </c>
      <c r="P43" s="4" t="s">
        <v>33</v>
      </c>
      <c r="Q43" s="4">
        <v>0</v>
      </c>
      <c r="R43" s="7">
        <v>44967</v>
      </c>
      <c r="S43" s="6">
        <v>44985</v>
      </c>
      <c r="T43" s="4" t="s">
        <v>34</v>
      </c>
      <c r="U43" s="4">
        <v>-1510</v>
      </c>
      <c r="V43" s="4">
        <v>0</v>
      </c>
      <c r="W43" s="4">
        <v>0</v>
      </c>
      <c r="X43" s="4" t="s">
        <v>261</v>
      </c>
      <c r="Y43" s="4" t="s">
        <v>78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263</v>
      </c>
      <c r="E44" s="4" t="s">
        <v>264</v>
      </c>
      <c r="F44" s="6">
        <v>44981</v>
      </c>
      <c r="G44" s="6">
        <v>44982</v>
      </c>
      <c r="H44" s="4">
        <v>1</v>
      </c>
      <c r="I44" s="4">
        <v>1</v>
      </c>
      <c r="J44" s="4">
        <v>1</v>
      </c>
      <c r="K44" s="4" t="s">
        <v>30</v>
      </c>
      <c r="L44" s="4">
        <v>663</v>
      </c>
      <c r="M44" s="4">
        <v>663</v>
      </c>
      <c r="N44" s="4" t="s">
        <v>265</v>
      </c>
      <c r="O44" s="4" t="s">
        <v>32</v>
      </c>
      <c r="P44" s="4" t="s">
        <v>33</v>
      </c>
      <c r="Q44" s="4">
        <v>0</v>
      </c>
      <c r="R44" s="7">
        <v>44967</v>
      </c>
      <c r="S44" s="6">
        <v>44985</v>
      </c>
      <c r="T44" s="4" t="s">
        <v>34</v>
      </c>
      <c r="U44" s="4">
        <v>663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6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44978</v>
      </c>
      <c r="G45" s="6">
        <v>44982</v>
      </c>
      <c r="H45" s="4">
        <v>2</v>
      </c>
      <c r="I45" s="4">
        <v>4</v>
      </c>
      <c r="J45" s="4">
        <v>8</v>
      </c>
      <c r="K45" s="4" t="s">
        <v>30</v>
      </c>
      <c r="L45" s="4">
        <v>6744</v>
      </c>
      <c r="M45" s="4">
        <v>6744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44967</v>
      </c>
      <c r="S45" s="6">
        <v>44985</v>
      </c>
      <c r="T45" s="4" t="s">
        <v>34</v>
      </c>
      <c r="U45" s="4">
        <v>6744</v>
      </c>
      <c r="V45" s="4">
        <v>0</v>
      </c>
      <c r="W45" s="4">
        <v>0</v>
      </c>
      <c r="X45" s="4" t="s">
        <v>272</v>
      </c>
      <c r="Y45" s="4">
        <v>42065787</v>
      </c>
      <c r="Z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275</v>
      </c>
      <c r="E46" s="4" t="s">
        <v>276</v>
      </c>
      <c r="F46" s="6">
        <v>44974</v>
      </c>
      <c r="G46" s="6">
        <v>44982</v>
      </c>
      <c r="H46" s="4">
        <v>1</v>
      </c>
      <c r="I46" s="4">
        <v>8</v>
      </c>
      <c r="J46" s="4">
        <v>8</v>
      </c>
      <c r="K46" s="4" t="s">
        <v>30</v>
      </c>
      <c r="L46" s="4">
        <v>4776</v>
      </c>
      <c r="M46" s="4">
        <v>4776</v>
      </c>
      <c r="N46" s="4" t="s">
        <v>277</v>
      </c>
      <c r="O46" s="4" t="s">
        <v>32</v>
      </c>
      <c r="P46" s="4" t="s">
        <v>33</v>
      </c>
      <c r="Q46" s="4">
        <v>0</v>
      </c>
      <c r="R46" s="7">
        <v>44968</v>
      </c>
      <c r="S46" s="6">
        <v>44985</v>
      </c>
      <c r="T46" s="4" t="s">
        <v>34</v>
      </c>
      <c r="U46" s="4">
        <v>4776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5">
      <c r="A47" s="4" t="s">
        <v>280</v>
      </c>
      <c r="B47" s="4" t="s">
        <v>26</v>
      </c>
      <c r="C47" s="4" t="s">
        <v>27</v>
      </c>
      <c r="D47" s="4" t="s">
        <v>146</v>
      </c>
      <c r="E47" s="4" t="s">
        <v>147</v>
      </c>
      <c r="F47" s="6">
        <v>44978</v>
      </c>
      <c r="G47" s="6">
        <v>44982</v>
      </c>
      <c r="H47" s="4">
        <v>1</v>
      </c>
      <c r="I47" s="4">
        <v>4</v>
      </c>
      <c r="J47" s="4">
        <v>4</v>
      </c>
      <c r="K47" s="4" t="s">
        <v>30</v>
      </c>
      <c r="L47" s="4">
        <v>3640</v>
      </c>
      <c r="M47" s="4">
        <v>3640</v>
      </c>
      <c r="N47" s="4" t="s">
        <v>281</v>
      </c>
      <c r="O47" s="4" t="s">
        <v>32</v>
      </c>
      <c r="P47" s="4" t="s">
        <v>33</v>
      </c>
      <c r="Q47" s="4">
        <v>0</v>
      </c>
      <c r="R47" s="7">
        <v>44968</v>
      </c>
      <c r="S47" s="6">
        <v>44985</v>
      </c>
      <c r="T47" s="4" t="s">
        <v>34</v>
      </c>
      <c r="U47" s="4">
        <v>3640</v>
      </c>
      <c r="V47" s="4">
        <v>0</v>
      </c>
      <c r="W47" s="4">
        <v>0</v>
      </c>
      <c r="X47" s="4" t="s">
        <v>282</v>
      </c>
      <c r="Y47" s="4" t="s">
        <v>283</v>
      </c>
    </row>
    <row r="48" s="4" customFormat="1" spans="1:25">
      <c r="A48" s="4" t="s">
        <v>284</v>
      </c>
      <c r="B48" s="4" t="s">
        <v>26</v>
      </c>
      <c r="C48" s="4" t="s">
        <v>27</v>
      </c>
      <c r="D48" s="4" t="s">
        <v>285</v>
      </c>
      <c r="E48" s="4" t="s">
        <v>286</v>
      </c>
      <c r="F48" s="6">
        <v>44980</v>
      </c>
      <c r="G48" s="6">
        <v>44982</v>
      </c>
      <c r="H48" s="4">
        <v>1</v>
      </c>
      <c r="I48" s="4">
        <v>2</v>
      </c>
      <c r="J48" s="4">
        <v>2</v>
      </c>
      <c r="K48" s="4" t="s">
        <v>30</v>
      </c>
      <c r="L48" s="4">
        <v>696</v>
      </c>
      <c r="M48" s="4">
        <v>696</v>
      </c>
      <c r="N48" s="4" t="s">
        <v>287</v>
      </c>
      <c r="O48" s="4" t="s">
        <v>32</v>
      </c>
      <c r="P48" s="4" t="s">
        <v>33</v>
      </c>
      <c r="Q48" s="4">
        <v>0</v>
      </c>
      <c r="R48" s="7">
        <v>44969</v>
      </c>
      <c r="S48" s="6">
        <v>44985</v>
      </c>
      <c r="T48" s="4" t="s">
        <v>34</v>
      </c>
      <c r="U48" s="4">
        <v>696</v>
      </c>
      <c r="V48" s="4">
        <v>0</v>
      </c>
      <c r="W48" s="4">
        <v>0</v>
      </c>
      <c r="X48" s="4" t="s">
        <v>288</v>
      </c>
      <c r="Y48" s="4" t="s">
        <v>289</v>
      </c>
    </row>
    <row r="49" s="4" customFormat="1" spans="1:25">
      <c r="A49" s="4" t="s">
        <v>290</v>
      </c>
      <c r="B49" s="4" t="s">
        <v>26</v>
      </c>
      <c r="C49" s="4" t="s">
        <v>27</v>
      </c>
      <c r="D49" s="4" t="s">
        <v>291</v>
      </c>
      <c r="E49" s="4" t="s">
        <v>292</v>
      </c>
      <c r="F49" s="6">
        <v>44981</v>
      </c>
      <c r="G49" s="6">
        <v>44982</v>
      </c>
      <c r="H49" s="4">
        <v>1</v>
      </c>
      <c r="I49" s="4">
        <v>1</v>
      </c>
      <c r="J49" s="4">
        <v>1</v>
      </c>
      <c r="K49" s="4" t="s">
        <v>30</v>
      </c>
      <c r="L49" s="4">
        <v>254</v>
      </c>
      <c r="M49" s="4">
        <v>254</v>
      </c>
      <c r="N49" s="4" t="s">
        <v>293</v>
      </c>
      <c r="O49" s="4" t="s">
        <v>32</v>
      </c>
      <c r="P49" s="4" t="s">
        <v>33</v>
      </c>
      <c r="Q49" s="4">
        <v>0</v>
      </c>
      <c r="R49" s="7">
        <v>44969</v>
      </c>
      <c r="S49" s="6">
        <v>44985</v>
      </c>
      <c r="T49" s="4" t="s">
        <v>34</v>
      </c>
      <c r="U49" s="4">
        <v>254</v>
      </c>
      <c r="V49" s="4">
        <v>0</v>
      </c>
      <c r="W49" s="4">
        <v>0</v>
      </c>
      <c r="X49" s="4" t="s">
        <v>294</v>
      </c>
      <c r="Y49" s="4" t="s">
        <v>295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297</v>
      </c>
      <c r="E50" s="4" t="s">
        <v>259</v>
      </c>
      <c r="F50" s="6">
        <v>44981</v>
      </c>
      <c r="G50" s="6">
        <v>44982</v>
      </c>
      <c r="H50" s="4">
        <v>4</v>
      </c>
      <c r="I50" s="4">
        <v>1</v>
      </c>
      <c r="J50" s="4">
        <v>4</v>
      </c>
      <c r="K50" s="4" t="s">
        <v>30</v>
      </c>
      <c r="L50" s="4">
        <v>3800</v>
      </c>
      <c r="M50" s="4">
        <v>3800</v>
      </c>
      <c r="N50" s="4" t="s">
        <v>298</v>
      </c>
      <c r="O50" s="4" t="s">
        <v>32</v>
      </c>
      <c r="P50" s="4" t="s">
        <v>33</v>
      </c>
      <c r="Q50" s="4">
        <v>0</v>
      </c>
      <c r="R50" s="7">
        <v>44969</v>
      </c>
      <c r="S50" s="6">
        <v>44985</v>
      </c>
      <c r="T50" s="4" t="s">
        <v>34</v>
      </c>
      <c r="U50" s="4">
        <v>3800</v>
      </c>
      <c r="V50" s="4">
        <v>0</v>
      </c>
      <c r="W50" s="4">
        <v>0</v>
      </c>
      <c r="X50" s="4" t="s">
        <v>299</v>
      </c>
      <c r="Y50" s="4" t="s">
        <v>300</v>
      </c>
    </row>
    <row r="51" s="4" customFormat="1" spans="1:25">
      <c r="A51" s="4" t="s">
        <v>301</v>
      </c>
      <c r="B51" s="4" t="s">
        <v>26</v>
      </c>
      <c r="C51" s="4" t="s">
        <v>27</v>
      </c>
      <c r="D51" s="4" t="s">
        <v>302</v>
      </c>
      <c r="E51" s="4" t="s">
        <v>303</v>
      </c>
      <c r="F51" s="6">
        <v>44981</v>
      </c>
      <c r="G51" s="6">
        <v>44982</v>
      </c>
      <c r="H51" s="4">
        <v>1</v>
      </c>
      <c r="I51" s="4">
        <v>1</v>
      </c>
      <c r="J51" s="4">
        <v>1</v>
      </c>
      <c r="K51" s="4" t="s">
        <v>30</v>
      </c>
      <c r="L51" s="4">
        <v>270</v>
      </c>
      <c r="M51" s="4">
        <v>270</v>
      </c>
      <c r="N51" s="4" t="s">
        <v>304</v>
      </c>
      <c r="O51" s="4" t="s">
        <v>32</v>
      </c>
      <c r="P51" s="4" t="s">
        <v>33</v>
      </c>
      <c r="Q51" s="4">
        <v>0</v>
      </c>
      <c r="R51" s="7">
        <v>44969</v>
      </c>
      <c r="S51" s="6">
        <v>44985</v>
      </c>
      <c r="T51" s="4" t="s">
        <v>34</v>
      </c>
      <c r="U51" s="4">
        <v>270</v>
      </c>
      <c r="V51" s="4">
        <v>0</v>
      </c>
      <c r="W51" s="4">
        <v>0</v>
      </c>
      <c r="X51" s="4" t="s">
        <v>305</v>
      </c>
      <c r="Y51" s="4" t="s">
        <v>306</v>
      </c>
    </row>
    <row r="52" s="4" customFormat="1" spans="1:25">
      <c r="A52" s="4" t="s">
        <v>307</v>
      </c>
      <c r="B52" s="4" t="s">
        <v>26</v>
      </c>
      <c r="C52" s="4" t="s">
        <v>27</v>
      </c>
      <c r="D52" s="4" t="s">
        <v>308</v>
      </c>
      <c r="E52" s="4" t="s">
        <v>309</v>
      </c>
      <c r="F52" s="6">
        <v>44979</v>
      </c>
      <c r="G52" s="6">
        <v>44982</v>
      </c>
      <c r="H52" s="4">
        <v>1</v>
      </c>
      <c r="I52" s="4">
        <v>3</v>
      </c>
      <c r="J52" s="4">
        <v>3</v>
      </c>
      <c r="K52" s="4" t="s">
        <v>30</v>
      </c>
      <c r="L52" s="4">
        <v>1260</v>
      </c>
      <c r="M52" s="4">
        <v>1260</v>
      </c>
      <c r="N52" s="4" t="s">
        <v>310</v>
      </c>
      <c r="O52" s="4" t="s">
        <v>32</v>
      </c>
      <c r="P52" s="4" t="s">
        <v>33</v>
      </c>
      <c r="Q52" s="4">
        <v>0</v>
      </c>
      <c r="R52" s="7">
        <v>44970</v>
      </c>
      <c r="S52" s="6">
        <v>44985</v>
      </c>
      <c r="T52" s="4" t="s">
        <v>34</v>
      </c>
      <c r="U52" s="4">
        <v>1260</v>
      </c>
      <c r="V52" s="4">
        <v>0</v>
      </c>
      <c r="W52" s="4">
        <v>0</v>
      </c>
      <c r="X52" s="4" t="s">
        <v>311</v>
      </c>
      <c r="Y52" s="4" t="s">
        <v>312</v>
      </c>
    </row>
    <row r="53" s="4" customFormat="1" spans="1:25">
      <c r="A53" s="4" t="s">
        <v>313</v>
      </c>
      <c r="B53" s="4" t="s">
        <v>26</v>
      </c>
      <c r="C53" s="4" t="s">
        <v>27</v>
      </c>
      <c r="D53" s="4" t="s">
        <v>263</v>
      </c>
      <c r="E53" s="4" t="s">
        <v>264</v>
      </c>
      <c r="F53" s="6">
        <v>44978</v>
      </c>
      <c r="G53" s="6">
        <v>44982</v>
      </c>
      <c r="H53" s="4">
        <v>1</v>
      </c>
      <c r="I53" s="4">
        <v>4</v>
      </c>
      <c r="J53" s="4">
        <v>4</v>
      </c>
      <c r="K53" s="4" t="s">
        <v>30</v>
      </c>
      <c r="L53" s="4">
        <v>2652</v>
      </c>
      <c r="M53" s="4">
        <v>2652</v>
      </c>
      <c r="N53" s="4" t="s">
        <v>314</v>
      </c>
      <c r="O53" s="4" t="s">
        <v>32</v>
      </c>
      <c r="P53" s="4" t="s">
        <v>33</v>
      </c>
      <c r="Q53" s="4">
        <v>0</v>
      </c>
      <c r="R53" s="7">
        <v>44971</v>
      </c>
      <c r="S53" s="6">
        <v>44985</v>
      </c>
      <c r="T53" s="4" t="s">
        <v>34</v>
      </c>
      <c r="U53" s="4">
        <v>2652</v>
      </c>
      <c r="V53" s="4">
        <v>0</v>
      </c>
      <c r="W53" s="4">
        <v>0</v>
      </c>
      <c r="X53" s="4" t="s">
        <v>315</v>
      </c>
      <c r="Y53" s="4" t="s">
        <v>316</v>
      </c>
    </row>
    <row r="54" s="4" customFormat="1" spans="1:25">
      <c r="A54" s="4" t="s">
        <v>317</v>
      </c>
      <c r="B54" s="4" t="s">
        <v>26</v>
      </c>
      <c r="C54" s="4" t="s">
        <v>27</v>
      </c>
      <c r="D54" s="4" t="s">
        <v>228</v>
      </c>
      <c r="E54" s="4" t="s">
        <v>318</v>
      </c>
      <c r="F54" s="6">
        <v>44978</v>
      </c>
      <c r="G54" s="6">
        <v>44982</v>
      </c>
      <c r="H54" s="4">
        <v>1</v>
      </c>
      <c r="I54" s="4">
        <v>4</v>
      </c>
      <c r="J54" s="4">
        <v>4</v>
      </c>
      <c r="K54" s="4" t="s">
        <v>30</v>
      </c>
      <c r="L54" s="4">
        <v>3272</v>
      </c>
      <c r="M54" s="4">
        <v>3272</v>
      </c>
      <c r="N54" s="4" t="s">
        <v>319</v>
      </c>
      <c r="O54" s="4" t="s">
        <v>32</v>
      </c>
      <c r="P54" s="4" t="s">
        <v>33</v>
      </c>
      <c r="Q54" s="4">
        <v>0</v>
      </c>
      <c r="R54" s="7">
        <v>44971</v>
      </c>
      <c r="S54" s="6">
        <v>44985</v>
      </c>
      <c r="T54" s="4" t="s">
        <v>34</v>
      </c>
      <c r="U54" s="4">
        <v>3272</v>
      </c>
      <c r="V54" s="4">
        <v>0</v>
      </c>
      <c r="W54" s="4">
        <v>0</v>
      </c>
      <c r="X54" s="4" t="s">
        <v>320</v>
      </c>
      <c r="Y54" s="4" t="s">
        <v>321</v>
      </c>
    </row>
    <row r="55" s="4" customFormat="1" spans="1:25">
      <c r="A55" s="4" t="s">
        <v>322</v>
      </c>
      <c r="B55" s="4" t="s">
        <v>26</v>
      </c>
      <c r="C55" s="4" t="s">
        <v>27</v>
      </c>
      <c r="D55" s="4" t="s">
        <v>263</v>
      </c>
      <c r="E55" s="4" t="s">
        <v>323</v>
      </c>
      <c r="F55" s="6">
        <v>44980</v>
      </c>
      <c r="G55" s="6">
        <v>44982</v>
      </c>
      <c r="H55" s="4">
        <v>1</v>
      </c>
      <c r="I55" s="4">
        <v>2</v>
      </c>
      <c r="J55" s="4">
        <v>2</v>
      </c>
      <c r="K55" s="4" t="s">
        <v>30</v>
      </c>
      <c r="L55" s="4">
        <v>1311</v>
      </c>
      <c r="M55" s="4">
        <v>1311</v>
      </c>
      <c r="N55" s="4" t="s">
        <v>324</v>
      </c>
      <c r="O55" s="4" t="s">
        <v>32</v>
      </c>
      <c r="P55" s="4" t="s">
        <v>33</v>
      </c>
      <c r="Q55" s="4">
        <v>0</v>
      </c>
      <c r="R55" s="7">
        <v>44971</v>
      </c>
      <c r="S55" s="6">
        <v>44985</v>
      </c>
      <c r="T55" s="4" t="s">
        <v>34</v>
      </c>
      <c r="U55" s="4">
        <v>1311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328</v>
      </c>
      <c r="E56" s="4" t="s">
        <v>329</v>
      </c>
      <c r="F56" s="6">
        <v>44978</v>
      </c>
      <c r="G56" s="6">
        <v>44982</v>
      </c>
      <c r="H56" s="4">
        <v>1</v>
      </c>
      <c r="I56" s="4">
        <v>4</v>
      </c>
      <c r="J56" s="4">
        <v>4</v>
      </c>
      <c r="K56" s="4" t="s">
        <v>30</v>
      </c>
      <c r="L56" s="4">
        <v>1908</v>
      </c>
      <c r="M56" s="4">
        <v>1908</v>
      </c>
      <c r="N56" s="4" t="s">
        <v>330</v>
      </c>
      <c r="O56" s="4" t="s">
        <v>32</v>
      </c>
      <c r="P56" s="4" t="s">
        <v>33</v>
      </c>
      <c r="Q56" s="4">
        <v>0</v>
      </c>
      <c r="R56" s="7">
        <v>44972</v>
      </c>
      <c r="S56" s="6">
        <v>44985</v>
      </c>
      <c r="T56" s="4" t="s">
        <v>34</v>
      </c>
      <c r="U56" s="4">
        <v>1908</v>
      </c>
      <c r="V56" s="4">
        <v>0</v>
      </c>
      <c r="W56" s="4">
        <v>0</v>
      </c>
      <c r="X56" s="4" t="s">
        <v>331</v>
      </c>
      <c r="Y56" s="4" t="s">
        <v>332</v>
      </c>
    </row>
    <row r="57" s="4" customFormat="1" spans="1:25">
      <c r="A57" s="4" t="s">
        <v>333</v>
      </c>
      <c r="B57" s="4" t="s">
        <v>26</v>
      </c>
      <c r="C57" s="4" t="s">
        <v>27</v>
      </c>
      <c r="D57" s="4" t="s">
        <v>334</v>
      </c>
      <c r="E57" s="4" t="s">
        <v>335</v>
      </c>
      <c r="F57" s="6">
        <v>44981</v>
      </c>
      <c r="G57" s="6">
        <v>44982</v>
      </c>
      <c r="H57" s="4">
        <v>1</v>
      </c>
      <c r="I57" s="4">
        <v>1</v>
      </c>
      <c r="J57" s="4">
        <v>1</v>
      </c>
      <c r="K57" s="4" t="s">
        <v>30</v>
      </c>
      <c r="L57" s="4">
        <v>600</v>
      </c>
      <c r="M57" s="4">
        <v>600</v>
      </c>
      <c r="N57" s="4" t="s">
        <v>336</v>
      </c>
      <c r="O57" s="4" t="s">
        <v>32</v>
      </c>
      <c r="P57" s="4" t="s">
        <v>33</v>
      </c>
      <c r="Q57" s="4">
        <v>0</v>
      </c>
      <c r="R57" s="7">
        <v>44972</v>
      </c>
      <c r="S57" s="6">
        <v>44985</v>
      </c>
      <c r="T57" s="4" t="s">
        <v>34</v>
      </c>
      <c r="U57" s="4">
        <v>600</v>
      </c>
      <c r="V57" s="4">
        <v>0</v>
      </c>
      <c r="W57" s="4">
        <v>0</v>
      </c>
      <c r="X57" s="4" t="s">
        <v>78</v>
      </c>
      <c r="Y57" s="4" t="s">
        <v>78</v>
      </c>
    </row>
    <row r="58" s="4" customFormat="1" spans="1:25">
      <c r="A58" s="4" t="s">
        <v>337</v>
      </c>
      <c r="B58" s="4" t="s">
        <v>26</v>
      </c>
      <c r="C58" s="4" t="s">
        <v>27</v>
      </c>
      <c r="D58" s="4" t="s">
        <v>338</v>
      </c>
      <c r="E58" s="4" t="s">
        <v>339</v>
      </c>
      <c r="F58" s="6">
        <v>44978</v>
      </c>
      <c r="G58" s="6">
        <v>44982</v>
      </c>
      <c r="H58" s="4">
        <v>2</v>
      </c>
      <c r="I58" s="4">
        <v>4</v>
      </c>
      <c r="J58" s="4">
        <v>8</v>
      </c>
      <c r="K58" s="4" t="s">
        <v>30</v>
      </c>
      <c r="L58" s="4">
        <v>2120</v>
      </c>
      <c r="M58" s="4">
        <v>2120</v>
      </c>
      <c r="N58" s="4" t="s">
        <v>340</v>
      </c>
      <c r="O58" s="4" t="s">
        <v>32</v>
      </c>
      <c r="P58" s="4" t="s">
        <v>33</v>
      </c>
      <c r="Q58" s="4">
        <v>0</v>
      </c>
      <c r="R58" s="7">
        <v>44973</v>
      </c>
      <c r="S58" s="6">
        <v>44985</v>
      </c>
      <c r="T58" s="4" t="s">
        <v>34</v>
      </c>
      <c r="U58" s="4">
        <v>2120</v>
      </c>
      <c r="V58" s="4">
        <v>0</v>
      </c>
      <c r="W58" s="4">
        <v>0</v>
      </c>
      <c r="X58" s="4" t="s">
        <v>341</v>
      </c>
      <c r="Y58" s="4" t="s">
        <v>342</v>
      </c>
    </row>
    <row r="59" s="4" customFormat="1" spans="1:25">
      <c r="A59" s="4" t="s">
        <v>343</v>
      </c>
      <c r="B59" s="4" t="s">
        <v>26</v>
      </c>
      <c r="C59" s="4" t="s">
        <v>27</v>
      </c>
      <c r="D59" s="4" t="s">
        <v>344</v>
      </c>
      <c r="E59" s="4" t="s">
        <v>345</v>
      </c>
      <c r="F59" s="6">
        <v>44979</v>
      </c>
      <c r="G59" s="6">
        <v>44982</v>
      </c>
      <c r="H59" s="4">
        <v>2</v>
      </c>
      <c r="I59" s="4">
        <v>3</v>
      </c>
      <c r="J59" s="4">
        <v>6</v>
      </c>
      <c r="K59" s="4" t="s">
        <v>30</v>
      </c>
      <c r="L59" s="4">
        <v>2940</v>
      </c>
      <c r="M59" s="4">
        <v>2940</v>
      </c>
      <c r="N59" s="4" t="s">
        <v>346</v>
      </c>
      <c r="O59" s="4" t="s">
        <v>32</v>
      </c>
      <c r="P59" s="4" t="s">
        <v>33</v>
      </c>
      <c r="Q59" s="4">
        <v>0</v>
      </c>
      <c r="R59" s="7">
        <v>44973</v>
      </c>
      <c r="S59" s="6">
        <v>44985</v>
      </c>
      <c r="T59" s="4" t="s">
        <v>34</v>
      </c>
      <c r="U59" s="4">
        <v>2940</v>
      </c>
      <c r="V59" s="4">
        <v>0</v>
      </c>
      <c r="W59" s="4">
        <v>0</v>
      </c>
      <c r="X59" s="4" t="s">
        <v>347</v>
      </c>
      <c r="Y59" s="4" t="s">
        <v>348</v>
      </c>
    </row>
    <row r="60" s="4" customFormat="1" spans="1:25">
      <c r="A60" s="4" t="s">
        <v>349</v>
      </c>
      <c r="B60" s="4" t="s">
        <v>26</v>
      </c>
      <c r="C60" s="4" t="s">
        <v>27</v>
      </c>
      <c r="D60" s="4" t="s">
        <v>350</v>
      </c>
      <c r="E60" s="4" t="s">
        <v>351</v>
      </c>
      <c r="F60" s="6">
        <v>44980</v>
      </c>
      <c r="G60" s="6">
        <v>44982</v>
      </c>
      <c r="H60" s="4">
        <v>1</v>
      </c>
      <c r="I60" s="4">
        <v>2</v>
      </c>
      <c r="J60" s="4">
        <v>2</v>
      </c>
      <c r="K60" s="4" t="s">
        <v>30</v>
      </c>
      <c r="L60" s="4">
        <v>1200</v>
      </c>
      <c r="M60" s="4">
        <v>1200</v>
      </c>
      <c r="N60" s="4" t="s">
        <v>352</v>
      </c>
      <c r="O60" s="4" t="s">
        <v>32</v>
      </c>
      <c r="P60" s="4" t="s">
        <v>33</v>
      </c>
      <c r="Q60" s="4">
        <v>0</v>
      </c>
      <c r="R60" s="7">
        <v>44973</v>
      </c>
      <c r="S60" s="6">
        <v>44985</v>
      </c>
      <c r="T60" s="4" t="s">
        <v>34</v>
      </c>
      <c r="U60" s="4">
        <v>1200</v>
      </c>
      <c r="V60" s="4">
        <v>0</v>
      </c>
      <c r="W60" s="4">
        <v>0</v>
      </c>
      <c r="X60" s="4" t="s">
        <v>353</v>
      </c>
      <c r="Y60" s="4" t="s">
        <v>354</v>
      </c>
    </row>
    <row r="61" s="4" customFormat="1" spans="1:25">
      <c r="A61" s="4" t="s">
        <v>355</v>
      </c>
      <c r="B61" s="4" t="s">
        <v>26</v>
      </c>
      <c r="C61" s="4" t="s">
        <v>27</v>
      </c>
      <c r="D61" s="4" t="s">
        <v>190</v>
      </c>
      <c r="E61" s="4" t="s">
        <v>191</v>
      </c>
      <c r="F61" s="6">
        <v>44981</v>
      </c>
      <c r="G61" s="6">
        <v>44982</v>
      </c>
      <c r="H61" s="4">
        <v>1</v>
      </c>
      <c r="I61" s="4">
        <v>1</v>
      </c>
      <c r="J61" s="4">
        <v>1</v>
      </c>
      <c r="K61" s="4" t="s">
        <v>30</v>
      </c>
      <c r="L61" s="4">
        <v>359</v>
      </c>
      <c r="M61" s="4">
        <v>359</v>
      </c>
      <c r="N61" s="4" t="s">
        <v>356</v>
      </c>
      <c r="O61" s="4" t="s">
        <v>32</v>
      </c>
      <c r="P61" s="4" t="s">
        <v>33</v>
      </c>
      <c r="Q61" s="4">
        <v>0</v>
      </c>
      <c r="R61" s="7">
        <v>44974</v>
      </c>
      <c r="S61" s="6">
        <v>44985</v>
      </c>
      <c r="T61" s="4" t="s">
        <v>34</v>
      </c>
      <c r="U61" s="4">
        <v>359</v>
      </c>
      <c r="V61" s="4">
        <v>0</v>
      </c>
      <c r="W61" s="4">
        <v>0</v>
      </c>
      <c r="X61" s="4" t="s">
        <v>357</v>
      </c>
      <c r="Y61" s="4" t="s">
        <v>358</v>
      </c>
    </row>
    <row r="62" s="4" customFormat="1" spans="1:25">
      <c r="A62" s="4" t="s">
        <v>359</v>
      </c>
      <c r="B62" s="4" t="s">
        <v>26</v>
      </c>
      <c r="C62" s="4" t="s">
        <v>27</v>
      </c>
      <c r="D62" s="4" t="s">
        <v>360</v>
      </c>
      <c r="E62" s="4" t="s">
        <v>361</v>
      </c>
      <c r="F62" s="6">
        <v>44978</v>
      </c>
      <c r="G62" s="6">
        <v>44982</v>
      </c>
      <c r="H62" s="4">
        <v>1</v>
      </c>
      <c r="I62" s="4">
        <v>4</v>
      </c>
      <c r="J62" s="4">
        <v>4</v>
      </c>
      <c r="K62" s="4" t="s">
        <v>30</v>
      </c>
      <c r="L62" s="4">
        <v>2204</v>
      </c>
      <c r="M62" s="4">
        <v>2204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44974</v>
      </c>
      <c r="S62" s="6">
        <v>44985</v>
      </c>
      <c r="T62" s="4" t="s">
        <v>34</v>
      </c>
      <c r="U62" s="4">
        <v>2204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44979</v>
      </c>
      <c r="G63" s="6">
        <v>44982</v>
      </c>
      <c r="H63" s="4">
        <v>1</v>
      </c>
      <c r="I63" s="4">
        <v>3</v>
      </c>
      <c r="J63" s="4">
        <v>3</v>
      </c>
      <c r="K63" s="4" t="s">
        <v>30</v>
      </c>
      <c r="L63" s="4">
        <v>759</v>
      </c>
      <c r="M63" s="4">
        <v>759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44974</v>
      </c>
      <c r="S63" s="6">
        <v>44985</v>
      </c>
      <c r="T63" s="4" t="s">
        <v>34</v>
      </c>
      <c r="U63" s="4">
        <v>759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26">
      <c r="A64" s="4" t="s">
        <v>371</v>
      </c>
      <c r="B64" s="4" t="s">
        <v>26</v>
      </c>
      <c r="C64" s="4" t="s">
        <v>27</v>
      </c>
      <c r="D64" s="4" t="s">
        <v>360</v>
      </c>
      <c r="E64" s="4" t="s">
        <v>361</v>
      </c>
      <c r="F64" s="6">
        <v>44980</v>
      </c>
      <c r="G64" s="6">
        <v>44982</v>
      </c>
      <c r="H64" s="4">
        <v>2</v>
      </c>
      <c r="I64" s="4">
        <v>2</v>
      </c>
      <c r="J64" s="4">
        <v>4</v>
      </c>
      <c r="K64" s="4" t="s">
        <v>30</v>
      </c>
      <c r="L64" s="4">
        <v>2204</v>
      </c>
      <c r="M64" s="4">
        <v>2204</v>
      </c>
      <c r="N64" s="4" t="s">
        <v>372</v>
      </c>
      <c r="O64" s="4" t="s">
        <v>32</v>
      </c>
      <c r="P64" s="4" t="s">
        <v>33</v>
      </c>
      <c r="Q64" s="4">
        <v>0</v>
      </c>
      <c r="R64" s="7">
        <v>44974</v>
      </c>
      <c r="S64" s="6">
        <v>44985</v>
      </c>
      <c r="T64" s="4" t="s">
        <v>34</v>
      </c>
      <c r="U64" s="4">
        <v>2204</v>
      </c>
      <c r="V64" s="4">
        <v>0</v>
      </c>
      <c r="W64" s="4">
        <v>0</v>
      </c>
      <c r="X64" s="4" t="s">
        <v>373</v>
      </c>
      <c r="Y64" s="4">
        <v>255709584</v>
      </c>
      <c r="Z64" s="4" t="s">
        <v>374</v>
      </c>
    </row>
    <row r="65" s="4" customFormat="1" spans="1:25">
      <c r="A65" s="4" t="s">
        <v>111</v>
      </c>
      <c r="B65" s="4" t="s">
        <v>26</v>
      </c>
      <c r="C65" s="4" t="s">
        <v>79</v>
      </c>
      <c r="D65" s="4" t="s">
        <v>112</v>
      </c>
      <c r="E65" s="4" t="s">
        <v>113</v>
      </c>
      <c r="F65" s="6">
        <v>44978</v>
      </c>
      <c r="G65" s="6">
        <v>44982</v>
      </c>
      <c r="H65" s="4">
        <v>1</v>
      </c>
      <c r="I65" s="4">
        <v>4</v>
      </c>
      <c r="J65" s="4">
        <v>4</v>
      </c>
      <c r="K65" s="4" t="s">
        <v>30</v>
      </c>
      <c r="L65" s="4">
        <v>-5268</v>
      </c>
      <c r="M65" s="4">
        <v>-5268</v>
      </c>
      <c r="N65" s="4" t="s">
        <v>114</v>
      </c>
      <c r="O65" s="4" t="s">
        <v>32</v>
      </c>
      <c r="P65" s="4" t="s">
        <v>33</v>
      </c>
      <c r="Q65" s="4">
        <v>0</v>
      </c>
      <c r="R65" s="7">
        <v>44941</v>
      </c>
      <c r="S65" s="6">
        <v>44985</v>
      </c>
      <c r="T65" s="4" t="s">
        <v>34</v>
      </c>
      <c r="U65" s="4">
        <v>-5268</v>
      </c>
      <c r="V65" s="4">
        <v>0</v>
      </c>
      <c r="W65" s="4">
        <v>0</v>
      </c>
      <c r="X65" s="4" t="s">
        <v>115</v>
      </c>
      <c r="Y65" s="4" t="s">
        <v>78</v>
      </c>
    </row>
    <row r="66" s="4" customFormat="1" spans="1:25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377</v>
      </c>
      <c r="F66" s="6">
        <v>44979</v>
      </c>
      <c r="G66" s="6">
        <v>44982</v>
      </c>
      <c r="H66" s="4">
        <v>1</v>
      </c>
      <c r="I66" s="4">
        <v>3</v>
      </c>
      <c r="J66" s="4">
        <v>3</v>
      </c>
      <c r="K66" s="4" t="s">
        <v>30</v>
      </c>
      <c r="L66" s="4">
        <v>1436</v>
      </c>
      <c r="M66" s="4">
        <v>1436</v>
      </c>
      <c r="N66" s="4" t="s">
        <v>378</v>
      </c>
      <c r="O66" s="4" t="s">
        <v>32</v>
      </c>
      <c r="P66" s="4" t="s">
        <v>33</v>
      </c>
      <c r="Q66" s="4">
        <v>0</v>
      </c>
      <c r="R66" s="7">
        <v>44975</v>
      </c>
      <c r="S66" s="6">
        <v>44985</v>
      </c>
      <c r="T66" s="4" t="s">
        <v>34</v>
      </c>
      <c r="U66" s="4">
        <v>1436</v>
      </c>
      <c r="V66" s="4">
        <v>0</v>
      </c>
      <c r="W66" s="4">
        <v>0</v>
      </c>
      <c r="X66" s="4" t="s">
        <v>379</v>
      </c>
      <c r="Y66" s="4" t="s">
        <v>380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382</v>
      </c>
      <c r="E67" s="4" t="s">
        <v>39</v>
      </c>
      <c r="F67" s="6">
        <v>44979</v>
      </c>
      <c r="G67" s="6">
        <v>44982</v>
      </c>
      <c r="H67" s="4">
        <v>1</v>
      </c>
      <c r="I67" s="4">
        <v>3</v>
      </c>
      <c r="J67" s="4">
        <v>3</v>
      </c>
      <c r="K67" s="4" t="s">
        <v>30</v>
      </c>
      <c r="L67" s="4">
        <v>1323</v>
      </c>
      <c r="M67" s="4">
        <v>1323</v>
      </c>
      <c r="N67" s="4" t="s">
        <v>383</v>
      </c>
      <c r="O67" s="4" t="s">
        <v>32</v>
      </c>
      <c r="P67" s="4" t="s">
        <v>33</v>
      </c>
      <c r="Q67" s="4">
        <v>0</v>
      </c>
      <c r="R67" s="7">
        <v>44975</v>
      </c>
      <c r="S67" s="6">
        <v>44985</v>
      </c>
      <c r="T67" s="4" t="s">
        <v>34</v>
      </c>
      <c r="U67" s="4">
        <v>1323</v>
      </c>
      <c r="V67" s="4">
        <v>0</v>
      </c>
      <c r="W67" s="4">
        <v>0</v>
      </c>
      <c r="X67" s="4" t="s">
        <v>384</v>
      </c>
      <c r="Y67" s="4" t="s">
        <v>78</v>
      </c>
    </row>
    <row r="68" s="4" customFormat="1" spans="1:25">
      <c r="A68" s="4" t="s">
        <v>385</v>
      </c>
      <c r="B68" s="4" t="s">
        <v>26</v>
      </c>
      <c r="C68" s="4" t="s">
        <v>27</v>
      </c>
      <c r="D68" s="4" t="s">
        <v>386</v>
      </c>
      <c r="E68" s="4" t="s">
        <v>387</v>
      </c>
      <c r="F68" s="6">
        <v>44981</v>
      </c>
      <c r="G68" s="6">
        <v>44982</v>
      </c>
      <c r="H68" s="4">
        <v>1</v>
      </c>
      <c r="I68" s="4">
        <v>1</v>
      </c>
      <c r="J68" s="4">
        <v>1</v>
      </c>
      <c r="K68" s="4" t="s">
        <v>30</v>
      </c>
      <c r="L68" s="4">
        <v>281</v>
      </c>
      <c r="M68" s="4">
        <v>281</v>
      </c>
      <c r="N68" s="4" t="s">
        <v>388</v>
      </c>
      <c r="O68" s="4" t="s">
        <v>32</v>
      </c>
      <c r="P68" s="4" t="s">
        <v>33</v>
      </c>
      <c r="Q68" s="4">
        <v>0</v>
      </c>
      <c r="R68" s="7">
        <v>44976</v>
      </c>
      <c r="S68" s="6">
        <v>44985</v>
      </c>
      <c r="T68" s="4" t="s">
        <v>34</v>
      </c>
      <c r="U68" s="4">
        <v>281</v>
      </c>
      <c r="V68" s="4">
        <v>0</v>
      </c>
      <c r="W68" s="4">
        <v>0</v>
      </c>
      <c r="X68" s="4" t="s">
        <v>389</v>
      </c>
      <c r="Y68" s="4" t="s">
        <v>390</v>
      </c>
    </row>
    <row r="69" s="4" customFormat="1" spans="1:25">
      <c r="A69" s="4" t="s">
        <v>391</v>
      </c>
      <c r="B69" s="4" t="s">
        <v>26</v>
      </c>
      <c r="C69" s="4" t="s">
        <v>27</v>
      </c>
      <c r="D69" s="4" t="s">
        <v>392</v>
      </c>
      <c r="E69" s="4" t="s">
        <v>393</v>
      </c>
      <c r="F69" s="6">
        <v>44981</v>
      </c>
      <c r="G69" s="6">
        <v>44982</v>
      </c>
      <c r="H69" s="4">
        <v>1</v>
      </c>
      <c r="I69" s="4">
        <v>1</v>
      </c>
      <c r="J69" s="4">
        <v>1</v>
      </c>
      <c r="K69" s="4" t="s">
        <v>30</v>
      </c>
      <c r="L69" s="4">
        <v>1409</v>
      </c>
      <c r="M69" s="4">
        <v>1409</v>
      </c>
      <c r="N69" s="4" t="s">
        <v>394</v>
      </c>
      <c r="O69" s="4" t="s">
        <v>32</v>
      </c>
      <c r="P69" s="4" t="s">
        <v>33</v>
      </c>
      <c r="Q69" s="4">
        <v>0</v>
      </c>
      <c r="R69" s="7">
        <v>44976</v>
      </c>
      <c r="S69" s="6">
        <v>44985</v>
      </c>
      <c r="T69" s="4" t="s">
        <v>34</v>
      </c>
      <c r="U69" s="4">
        <v>1409</v>
      </c>
      <c r="V69" s="4">
        <v>0</v>
      </c>
      <c r="W69" s="4">
        <v>0</v>
      </c>
      <c r="X69" s="4" t="s">
        <v>395</v>
      </c>
      <c r="Y69" s="4" t="s">
        <v>396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263</v>
      </c>
      <c r="E70" s="4" t="s">
        <v>323</v>
      </c>
      <c r="F70" s="6">
        <v>44979</v>
      </c>
      <c r="G70" s="6">
        <v>44982</v>
      </c>
      <c r="H70" s="4">
        <v>1</v>
      </c>
      <c r="I70" s="4">
        <v>3</v>
      </c>
      <c r="J70" s="4">
        <v>3</v>
      </c>
      <c r="K70" s="4" t="s">
        <v>30</v>
      </c>
      <c r="L70" s="4">
        <v>1959</v>
      </c>
      <c r="M70" s="4">
        <v>1959</v>
      </c>
      <c r="N70" s="4" t="s">
        <v>398</v>
      </c>
      <c r="O70" s="4" t="s">
        <v>32</v>
      </c>
      <c r="P70" s="4" t="s">
        <v>33</v>
      </c>
      <c r="Q70" s="4">
        <v>0</v>
      </c>
      <c r="R70" s="7">
        <v>44976</v>
      </c>
      <c r="S70" s="6">
        <v>44985</v>
      </c>
      <c r="T70" s="4" t="s">
        <v>34</v>
      </c>
      <c r="U70" s="4">
        <v>1959</v>
      </c>
      <c r="V70" s="4">
        <v>0</v>
      </c>
      <c r="W70" s="4">
        <v>0</v>
      </c>
      <c r="X70" s="4" t="s">
        <v>399</v>
      </c>
      <c r="Y70" s="4" t="s">
        <v>400</v>
      </c>
    </row>
    <row r="71" s="4" customFormat="1" spans="1:25">
      <c r="A71" s="4" t="s">
        <v>401</v>
      </c>
      <c r="B71" s="4" t="s">
        <v>26</v>
      </c>
      <c r="C71" s="4" t="s">
        <v>27</v>
      </c>
      <c r="D71" s="4" t="s">
        <v>402</v>
      </c>
      <c r="E71" s="4" t="s">
        <v>403</v>
      </c>
      <c r="F71" s="6">
        <v>44977</v>
      </c>
      <c r="G71" s="6">
        <v>44982</v>
      </c>
      <c r="H71" s="4">
        <v>1</v>
      </c>
      <c r="I71" s="4">
        <v>5</v>
      </c>
      <c r="J71" s="4">
        <v>5</v>
      </c>
      <c r="K71" s="4" t="s">
        <v>30</v>
      </c>
      <c r="L71" s="4">
        <v>12115</v>
      </c>
      <c r="M71" s="4">
        <v>12115</v>
      </c>
      <c r="N71" s="4" t="s">
        <v>404</v>
      </c>
      <c r="O71" s="4" t="s">
        <v>32</v>
      </c>
      <c r="P71" s="4" t="s">
        <v>33</v>
      </c>
      <c r="Q71" s="4">
        <v>0</v>
      </c>
      <c r="R71" s="7">
        <v>44976</v>
      </c>
      <c r="S71" s="6">
        <v>44985</v>
      </c>
      <c r="T71" s="4" t="s">
        <v>34</v>
      </c>
      <c r="U71" s="4">
        <v>12115</v>
      </c>
      <c r="V71" s="4">
        <v>0</v>
      </c>
      <c r="W71" s="4">
        <v>0</v>
      </c>
      <c r="X71" s="4" t="s">
        <v>405</v>
      </c>
      <c r="Y71" s="4" t="s">
        <v>406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200</v>
      </c>
      <c r="E72" s="4" t="s">
        <v>408</v>
      </c>
      <c r="F72" s="6">
        <v>44981</v>
      </c>
      <c r="G72" s="6">
        <v>44982</v>
      </c>
      <c r="H72" s="4">
        <v>1</v>
      </c>
      <c r="I72" s="4">
        <v>1</v>
      </c>
      <c r="J72" s="4">
        <v>1</v>
      </c>
      <c r="K72" s="4" t="s">
        <v>30</v>
      </c>
      <c r="L72" s="4">
        <v>448</v>
      </c>
      <c r="M72" s="4">
        <v>448</v>
      </c>
      <c r="N72" s="4" t="s">
        <v>409</v>
      </c>
      <c r="O72" s="4" t="s">
        <v>32</v>
      </c>
      <c r="P72" s="4" t="s">
        <v>33</v>
      </c>
      <c r="Q72" s="4">
        <v>0</v>
      </c>
      <c r="R72" s="7">
        <v>44977</v>
      </c>
      <c r="S72" s="6">
        <v>44985</v>
      </c>
      <c r="T72" s="4" t="s">
        <v>34</v>
      </c>
      <c r="U72" s="4">
        <v>448</v>
      </c>
      <c r="V72" s="4">
        <v>0</v>
      </c>
      <c r="W72" s="4">
        <v>0</v>
      </c>
      <c r="X72" s="4" t="s">
        <v>410</v>
      </c>
      <c r="Y72" s="4" t="s">
        <v>411</v>
      </c>
    </row>
    <row r="73" s="4" customFormat="1" spans="1:25">
      <c r="A73" s="4" t="s">
        <v>412</v>
      </c>
      <c r="B73" s="4" t="s">
        <v>26</v>
      </c>
      <c r="C73" s="4" t="s">
        <v>27</v>
      </c>
      <c r="D73" s="4" t="s">
        <v>413</v>
      </c>
      <c r="E73" s="4" t="s">
        <v>414</v>
      </c>
      <c r="F73" s="6">
        <v>44980</v>
      </c>
      <c r="G73" s="6">
        <v>44982</v>
      </c>
      <c r="H73" s="4">
        <v>1</v>
      </c>
      <c r="I73" s="4">
        <v>2</v>
      </c>
      <c r="J73" s="4">
        <v>2</v>
      </c>
      <c r="K73" s="4" t="s">
        <v>30</v>
      </c>
      <c r="L73" s="4">
        <v>2030</v>
      </c>
      <c r="M73" s="4">
        <v>2030</v>
      </c>
      <c r="N73" s="4" t="s">
        <v>415</v>
      </c>
      <c r="O73" s="4" t="s">
        <v>32</v>
      </c>
      <c r="P73" s="4" t="s">
        <v>33</v>
      </c>
      <c r="Q73" s="4">
        <v>0</v>
      </c>
      <c r="R73" s="7">
        <v>44977</v>
      </c>
      <c r="S73" s="6">
        <v>44985</v>
      </c>
      <c r="T73" s="4" t="s">
        <v>34</v>
      </c>
      <c r="U73" s="4">
        <v>2030</v>
      </c>
      <c r="V73" s="4">
        <v>0</v>
      </c>
      <c r="W73" s="4">
        <v>0</v>
      </c>
      <c r="X73" s="4" t="s">
        <v>416</v>
      </c>
      <c r="Y73" s="4" t="s">
        <v>417</v>
      </c>
    </row>
    <row r="74" s="4" customFormat="1" spans="1:25">
      <c r="A74" s="4" t="s">
        <v>418</v>
      </c>
      <c r="B74" s="4" t="s">
        <v>26</v>
      </c>
      <c r="C74" s="4" t="s">
        <v>27</v>
      </c>
      <c r="D74" s="4" t="s">
        <v>285</v>
      </c>
      <c r="E74" s="4" t="s">
        <v>286</v>
      </c>
      <c r="F74" s="6">
        <v>44981</v>
      </c>
      <c r="G74" s="6">
        <v>44982</v>
      </c>
      <c r="H74" s="4">
        <v>1</v>
      </c>
      <c r="I74" s="4">
        <v>1</v>
      </c>
      <c r="J74" s="4">
        <v>1</v>
      </c>
      <c r="K74" s="4" t="s">
        <v>30</v>
      </c>
      <c r="L74" s="4">
        <v>333</v>
      </c>
      <c r="M74" s="4">
        <v>333</v>
      </c>
      <c r="N74" s="4" t="s">
        <v>419</v>
      </c>
      <c r="O74" s="4" t="s">
        <v>32</v>
      </c>
      <c r="P74" s="4" t="s">
        <v>33</v>
      </c>
      <c r="Q74" s="4">
        <v>0</v>
      </c>
      <c r="R74" s="7">
        <v>44977</v>
      </c>
      <c r="S74" s="6">
        <v>44985</v>
      </c>
      <c r="T74" s="4" t="s">
        <v>34</v>
      </c>
      <c r="U74" s="4">
        <v>333</v>
      </c>
      <c r="V74" s="4">
        <v>0</v>
      </c>
      <c r="W74" s="4">
        <v>0</v>
      </c>
      <c r="X74" s="4" t="s">
        <v>420</v>
      </c>
      <c r="Y74" s="4" t="s">
        <v>421</v>
      </c>
    </row>
    <row r="75" s="4" customFormat="1" spans="1:25">
      <c r="A75" s="4" t="s">
        <v>422</v>
      </c>
      <c r="B75" s="4" t="s">
        <v>26</v>
      </c>
      <c r="C75" s="4" t="s">
        <v>27</v>
      </c>
      <c r="D75" s="4" t="s">
        <v>344</v>
      </c>
      <c r="E75" s="4" t="s">
        <v>423</v>
      </c>
      <c r="F75" s="6">
        <v>44979</v>
      </c>
      <c r="G75" s="6">
        <v>44982</v>
      </c>
      <c r="H75" s="4">
        <v>1</v>
      </c>
      <c r="I75" s="4">
        <v>3</v>
      </c>
      <c r="J75" s="4">
        <v>3</v>
      </c>
      <c r="K75" s="4" t="s">
        <v>30</v>
      </c>
      <c r="L75" s="4">
        <v>1311</v>
      </c>
      <c r="M75" s="4">
        <v>1311</v>
      </c>
      <c r="N75" s="4" t="s">
        <v>424</v>
      </c>
      <c r="O75" s="4" t="s">
        <v>32</v>
      </c>
      <c r="P75" s="4" t="s">
        <v>33</v>
      </c>
      <c r="Q75" s="4">
        <v>0</v>
      </c>
      <c r="R75" s="7">
        <v>44978</v>
      </c>
      <c r="S75" s="6">
        <v>44985</v>
      </c>
      <c r="T75" s="4" t="s">
        <v>34</v>
      </c>
      <c r="U75" s="4">
        <v>1311</v>
      </c>
      <c r="V75" s="4">
        <v>0</v>
      </c>
      <c r="W75" s="4">
        <v>0</v>
      </c>
      <c r="X75" s="4" t="s">
        <v>425</v>
      </c>
      <c r="Y75" s="4" t="s">
        <v>426</v>
      </c>
    </row>
    <row r="76" s="4" customFormat="1" spans="1:25">
      <c r="A76" s="4" t="s">
        <v>381</v>
      </c>
      <c r="B76" s="4" t="s">
        <v>26</v>
      </c>
      <c r="C76" s="4" t="s">
        <v>79</v>
      </c>
      <c r="D76" s="4" t="s">
        <v>382</v>
      </c>
      <c r="E76" s="4" t="s">
        <v>39</v>
      </c>
      <c r="F76" s="6">
        <v>44979</v>
      </c>
      <c r="G76" s="6">
        <v>44982</v>
      </c>
      <c r="H76" s="4">
        <v>1</v>
      </c>
      <c r="I76" s="4">
        <v>3</v>
      </c>
      <c r="J76" s="4">
        <v>3</v>
      </c>
      <c r="K76" s="4" t="s">
        <v>30</v>
      </c>
      <c r="L76" s="4">
        <v>-1323</v>
      </c>
      <c r="M76" s="4">
        <v>-1323</v>
      </c>
      <c r="N76" s="4" t="s">
        <v>383</v>
      </c>
      <c r="O76" s="4" t="s">
        <v>32</v>
      </c>
      <c r="P76" s="4" t="s">
        <v>33</v>
      </c>
      <c r="Q76" s="4">
        <v>0</v>
      </c>
      <c r="R76" s="7">
        <v>44975</v>
      </c>
      <c r="S76" s="6">
        <v>44985</v>
      </c>
      <c r="T76" s="4" t="s">
        <v>34</v>
      </c>
      <c r="U76" s="4">
        <v>-1323</v>
      </c>
      <c r="V76" s="4">
        <v>0</v>
      </c>
      <c r="W76" s="4">
        <v>0</v>
      </c>
      <c r="X76" s="4" t="s">
        <v>384</v>
      </c>
      <c r="Y76" s="4" t="s">
        <v>78</v>
      </c>
    </row>
    <row r="77" s="4" customFormat="1" spans="1:25">
      <c r="A77" s="4" t="s">
        <v>427</v>
      </c>
      <c r="B77" s="4" t="s">
        <v>26</v>
      </c>
      <c r="C77" s="4" t="s">
        <v>27</v>
      </c>
      <c r="D77" s="4" t="s">
        <v>117</v>
      </c>
      <c r="E77" s="4" t="s">
        <v>428</v>
      </c>
      <c r="F77" s="6">
        <v>44978</v>
      </c>
      <c r="G77" s="6">
        <v>44982</v>
      </c>
      <c r="H77" s="4">
        <v>1</v>
      </c>
      <c r="I77" s="4">
        <v>4</v>
      </c>
      <c r="J77" s="4">
        <v>4</v>
      </c>
      <c r="K77" s="4" t="s">
        <v>30</v>
      </c>
      <c r="L77" s="4">
        <v>1628</v>
      </c>
      <c r="M77" s="4">
        <v>1628</v>
      </c>
      <c r="N77" s="4" t="s">
        <v>429</v>
      </c>
      <c r="O77" s="4" t="s">
        <v>32</v>
      </c>
      <c r="P77" s="4" t="s">
        <v>33</v>
      </c>
      <c r="Q77" s="4">
        <v>0</v>
      </c>
      <c r="R77" s="7">
        <v>44978</v>
      </c>
      <c r="S77" s="6">
        <v>44985</v>
      </c>
      <c r="T77" s="4" t="s">
        <v>34</v>
      </c>
      <c r="U77" s="4">
        <v>1628</v>
      </c>
      <c r="V77" s="4">
        <v>0</v>
      </c>
      <c r="W77" s="4">
        <v>0</v>
      </c>
      <c r="X77" s="4" t="s">
        <v>430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344</v>
      </c>
      <c r="E78" s="4" t="s">
        <v>423</v>
      </c>
      <c r="F78" s="6">
        <v>44980</v>
      </c>
      <c r="G78" s="6">
        <v>44982</v>
      </c>
      <c r="H78" s="4">
        <v>1</v>
      </c>
      <c r="I78" s="4">
        <v>2</v>
      </c>
      <c r="J78" s="4">
        <v>2</v>
      </c>
      <c r="K78" s="4" t="s">
        <v>30</v>
      </c>
      <c r="L78" s="4">
        <v>874</v>
      </c>
      <c r="M78" s="4">
        <v>874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44978</v>
      </c>
      <c r="S78" s="6">
        <v>44985</v>
      </c>
      <c r="T78" s="4" t="s">
        <v>34</v>
      </c>
      <c r="U78" s="4">
        <v>874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437</v>
      </c>
      <c r="E79" s="4" t="s">
        <v>438</v>
      </c>
      <c r="F79" s="6">
        <v>44981</v>
      </c>
      <c r="G79" s="6">
        <v>44982</v>
      </c>
      <c r="H79" s="4">
        <v>1</v>
      </c>
      <c r="I79" s="4">
        <v>1</v>
      </c>
      <c r="J79" s="4">
        <v>1</v>
      </c>
      <c r="K79" s="4" t="s">
        <v>30</v>
      </c>
      <c r="L79" s="4">
        <v>268</v>
      </c>
      <c r="M79" s="4">
        <v>268</v>
      </c>
      <c r="N79" s="4" t="s">
        <v>439</v>
      </c>
      <c r="O79" s="4" t="s">
        <v>32</v>
      </c>
      <c r="P79" s="4" t="s">
        <v>33</v>
      </c>
      <c r="Q79" s="4">
        <v>0</v>
      </c>
      <c r="R79" s="7">
        <v>44978</v>
      </c>
      <c r="S79" s="6">
        <v>44985</v>
      </c>
      <c r="T79" s="4" t="s">
        <v>34</v>
      </c>
      <c r="U79" s="4">
        <v>268</v>
      </c>
      <c r="V79" s="4">
        <v>0</v>
      </c>
      <c r="W79" s="4">
        <v>0</v>
      </c>
      <c r="X79" s="4" t="s">
        <v>440</v>
      </c>
      <c r="Y79" s="4" t="s">
        <v>441</v>
      </c>
    </row>
    <row r="80" s="4" customFormat="1" spans="1:25">
      <c r="A80" s="4" t="s">
        <v>442</v>
      </c>
      <c r="B80" s="4" t="s">
        <v>26</v>
      </c>
      <c r="C80" s="4" t="s">
        <v>27</v>
      </c>
      <c r="D80" s="4" t="s">
        <v>117</v>
      </c>
      <c r="E80" s="4" t="s">
        <v>443</v>
      </c>
      <c r="F80" s="6">
        <v>44980</v>
      </c>
      <c r="G80" s="6">
        <v>44982</v>
      </c>
      <c r="H80" s="4">
        <v>1</v>
      </c>
      <c r="I80" s="4">
        <v>2</v>
      </c>
      <c r="J80" s="4">
        <v>2</v>
      </c>
      <c r="K80" s="4" t="s">
        <v>30</v>
      </c>
      <c r="L80" s="4">
        <v>870</v>
      </c>
      <c r="M80" s="4">
        <v>870</v>
      </c>
      <c r="N80" s="4" t="s">
        <v>444</v>
      </c>
      <c r="O80" s="4" t="s">
        <v>32</v>
      </c>
      <c r="P80" s="4" t="s">
        <v>33</v>
      </c>
      <c r="Q80" s="4">
        <v>0</v>
      </c>
      <c r="R80" s="7">
        <v>44978</v>
      </c>
      <c r="S80" s="6">
        <v>44985</v>
      </c>
      <c r="T80" s="4" t="s">
        <v>34</v>
      </c>
      <c r="U80" s="4">
        <v>870</v>
      </c>
      <c r="V80" s="4">
        <v>0</v>
      </c>
      <c r="W80" s="4">
        <v>0</v>
      </c>
      <c r="X80" s="4" t="s">
        <v>445</v>
      </c>
      <c r="Y80" s="4" t="s">
        <v>446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448</v>
      </c>
      <c r="E81" s="4" t="s">
        <v>449</v>
      </c>
      <c r="F81" s="6">
        <v>44981</v>
      </c>
      <c r="G81" s="6">
        <v>44982</v>
      </c>
      <c r="H81" s="4">
        <v>1</v>
      </c>
      <c r="I81" s="4">
        <v>1</v>
      </c>
      <c r="J81" s="4">
        <v>1</v>
      </c>
      <c r="K81" s="4" t="s">
        <v>30</v>
      </c>
      <c r="L81" s="4">
        <v>617</v>
      </c>
      <c r="M81" s="4">
        <v>617</v>
      </c>
      <c r="N81" s="4" t="s">
        <v>450</v>
      </c>
      <c r="O81" s="4" t="s">
        <v>32</v>
      </c>
      <c r="P81" s="4" t="s">
        <v>33</v>
      </c>
      <c r="Q81" s="4">
        <v>0</v>
      </c>
      <c r="R81" s="7">
        <v>44978</v>
      </c>
      <c r="S81" s="6">
        <v>44985</v>
      </c>
      <c r="T81" s="4" t="s">
        <v>34</v>
      </c>
      <c r="U81" s="4">
        <v>617</v>
      </c>
      <c r="V81" s="4">
        <v>0</v>
      </c>
      <c r="W81" s="4">
        <v>0</v>
      </c>
      <c r="X81" s="4" t="s">
        <v>451</v>
      </c>
      <c r="Y81" s="4" t="s">
        <v>452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252</v>
      </c>
      <c r="E82" s="4" t="s">
        <v>454</v>
      </c>
      <c r="F82" s="6">
        <v>44980</v>
      </c>
      <c r="G82" s="6">
        <v>44982</v>
      </c>
      <c r="H82" s="4">
        <v>1</v>
      </c>
      <c r="I82" s="4">
        <v>2</v>
      </c>
      <c r="J82" s="4">
        <v>2</v>
      </c>
      <c r="K82" s="4" t="s">
        <v>30</v>
      </c>
      <c r="L82" s="4">
        <v>548</v>
      </c>
      <c r="M82" s="4">
        <v>548</v>
      </c>
      <c r="N82" s="4" t="s">
        <v>455</v>
      </c>
      <c r="O82" s="4" t="s">
        <v>32</v>
      </c>
      <c r="P82" s="4" t="s">
        <v>33</v>
      </c>
      <c r="Q82" s="4">
        <v>0</v>
      </c>
      <c r="R82" s="7">
        <v>44978</v>
      </c>
      <c r="S82" s="6">
        <v>44985</v>
      </c>
      <c r="T82" s="4" t="s">
        <v>34</v>
      </c>
      <c r="U82" s="4">
        <v>548</v>
      </c>
      <c r="V82" s="4">
        <v>0</v>
      </c>
      <c r="W82" s="4">
        <v>0</v>
      </c>
      <c r="X82" s="4" t="s">
        <v>456</v>
      </c>
      <c r="Y82" s="4" t="s">
        <v>457</v>
      </c>
    </row>
    <row r="83" s="4" customFormat="1" spans="1:25">
      <c r="A83" s="4" t="s">
        <v>458</v>
      </c>
      <c r="B83" s="4" t="s">
        <v>26</v>
      </c>
      <c r="C83" s="4" t="s">
        <v>27</v>
      </c>
      <c r="D83" s="4" t="s">
        <v>252</v>
      </c>
      <c r="E83" s="4" t="s">
        <v>253</v>
      </c>
      <c r="F83" s="6">
        <v>44980</v>
      </c>
      <c r="G83" s="6">
        <v>44982</v>
      </c>
      <c r="H83" s="4">
        <v>1</v>
      </c>
      <c r="I83" s="4">
        <v>2</v>
      </c>
      <c r="J83" s="4">
        <v>2</v>
      </c>
      <c r="K83" s="4" t="s">
        <v>30</v>
      </c>
      <c r="L83" s="4">
        <v>548</v>
      </c>
      <c r="M83" s="4">
        <v>548</v>
      </c>
      <c r="N83" s="4" t="s">
        <v>459</v>
      </c>
      <c r="O83" s="4" t="s">
        <v>32</v>
      </c>
      <c r="P83" s="4" t="s">
        <v>33</v>
      </c>
      <c r="Q83" s="4">
        <v>0</v>
      </c>
      <c r="R83" s="7">
        <v>44979</v>
      </c>
      <c r="S83" s="6">
        <v>44985</v>
      </c>
      <c r="T83" s="4" t="s">
        <v>34</v>
      </c>
      <c r="U83" s="4">
        <v>548</v>
      </c>
      <c r="V83" s="4">
        <v>0</v>
      </c>
      <c r="W83" s="4">
        <v>0</v>
      </c>
      <c r="X83" s="4" t="s">
        <v>460</v>
      </c>
      <c r="Y83" s="4" t="s">
        <v>461</v>
      </c>
    </row>
    <row r="84" s="4" customFormat="1" spans="1:25">
      <c r="A84" s="4" t="s">
        <v>462</v>
      </c>
      <c r="B84" s="4" t="s">
        <v>26</v>
      </c>
      <c r="C84" s="4" t="s">
        <v>27</v>
      </c>
      <c r="D84" s="4" t="s">
        <v>155</v>
      </c>
      <c r="E84" s="4" t="s">
        <v>223</v>
      </c>
      <c r="F84" s="6">
        <v>44980</v>
      </c>
      <c r="G84" s="6">
        <v>44982</v>
      </c>
      <c r="H84" s="4">
        <v>1</v>
      </c>
      <c r="I84" s="4">
        <v>2</v>
      </c>
      <c r="J84" s="4">
        <v>2</v>
      </c>
      <c r="K84" s="4" t="s">
        <v>30</v>
      </c>
      <c r="L84" s="4">
        <v>1290</v>
      </c>
      <c r="M84" s="4">
        <v>1290</v>
      </c>
      <c r="N84" s="4" t="s">
        <v>463</v>
      </c>
      <c r="O84" s="4" t="s">
        <v>32</v>
      </c>
      <c r="P84" s="4" t="s">
        <v>33</v>
      </c>
      <c r="Q84" s="4">
        <v>0</v>
      </c>
      <c r="R84" s="7">
        <v>44979</v>
      </c>
      <c r="S84" s="6">
        <v>44985</v>
      </c>
      <c r="T84" s="4" t="s">
        <v>34</v>
      </c>
      <c r="U84" s="4">
        <v>1290</v>
      </c>
      <c r="V84" s="4">
        <v>0</v>
      </c>
      <c r="W84" s="4">
        <v>0</v>
      </c>
      <c r="X84" s="4" t="s">
        <v>464</v>
      </c>
      <c r="Y84" s="4" t="s">
        <v>465</v>
      </c>
    </row>
    <row r="85" s="4" customFormat="1" spans="1:25">
      <c r="A85" s="4" t="s">
        <v>466</v>
      </c>
      <c r="B85" s="4" t="s">
        <v>26</v>
      </c>
      <c r="C85" s="4" t="s">
        <v>27</v>
      </c>
      <c r="D85" s="4" t="s">
        <v>467</v>
      </c>
      <c r="E85" s="4" t="s">
        <v>468</v>
      </c>
      <c r="F85" s="6">
        <v>44980</v>
      </c>
      <c r="G85" s="6">
        <v>44982</v>
      </c>
      <c r="H85" s="4">
        <v>1</v>
      </c>
      <c r="I85" s="4">
        <v>2</v>
      </c>
      <c r="J85" s="4">
        <v>2</v>
      </c>
      <c r="K85" s="4" t="s">
        <v>30</v>
      </c>
      <c r="L85" s="4">
        <v>1724</v>
      </c>
      <c r="M85" s="4">
        <v>1724</v>
      </c>
      <c r="N85" s="4" t="s">
        <v>469</v>
      </c>
      <c r="O85" s="4" t="s">
        <v>32</v>
      </c>
      <c r="P85" s="4" t="s">
        <v>33</v>
      </c>
      <c r="Q85" s="4">
        <v>0</v>
      </c>
      <c r="R85" s="7">
        <v>44979</v>
      </c>
      <c r="S85" s="6">
        <v>44985</v>
      </c>
      <c r="T85" s="4" t="s">
        <v>34</v>
      </c>
      <c r="U85" s="4">
        <v>1724</v>
      </c>
      <c r="V85" s="4">
        <v>0</v>
      </c>
      <c r="W85" s="4">
        <v>0</v>
      </c>
      <c r="X85" s="4" t="s">
        <v>470</v>
      </c>
      <c r="Y85" s="4" t="s">
        <v>471</v>
      </c>
    </row>
    <row r="86" s="4" customFormat="1" spans="1:25">
      <c r="A86" s="4" t="s">
        <v>472</v>
      </c>
      <c r="B86" s="4" t="s">
        <v>26</v>
      </c>
      <c r="C86" s="4" t="s">
        <v>27</v>
      </c>
      <c r="D86" s="4" t="s">
        <v>263</v>
      </c>
      <c r="E86" s="4" t="s">
        <v>473</v>
      </c>
      <c r="F86" s="6">
        <v>44979</v>
      </c>
      <c r="G86" s="6">
        <v>44982</v>
      </c>
      <c r="H86" s="4">
        <v>1</v>
      </c>
      <c r="I86" s="4">
        <v>3</v>
      </c>
      <c r="J86" s="4">
        <v>3</v>
      </c>
      <c r="K86" s="4" t="s">
        <v>30</v>
      </c>
      <c r="L86" s="4">
        <v>3600</v>
      </c>
      <c r="M86" s="4">
        <v>3600</v>
      </c>
      <c r="N86" s="4" t="s">
        <v>474</v>
      </c>
      <c r="O86" s="4" t="s">
        <v>32</v>
      </c>
      <c r="P86" s="4" t="s">
        <v>33</v>
      </c>
      <c r="Q86" s="4">
        <v>0</v>
      </c>
      <c r="R86" s="7">
        <v>44979</v>
      </c>
      <c r="S86" s="6">
        <v>44985</v>
      </c>
      <c r="T86" s="4" t="s">
        <v>34</v>
      </c>
      <c r="U86" s="4">
        <v>3600</v>
      </c>
      <c r="V86" s="4">
        <v>0</v>
      </c>
      <c r="W86" s="4">
        <v>0</v>
      </c>
      <c r="X86" s="4" t="s">
        <v>475</v>
      </c>
      <c r="Y86" s="4" t="s">
        <v>476</v>
      </c>
    </row>
    <row r="87" s="4" customFormat="1" spans="1:25">
      <c r="A87" s="4" t="s">
        <v>477</v>
      </c>
      <c r="B87" s="4" t="s">
        <v>26</v>
      </c>
      <c r="C87" s="4" t="s">
        <v>27</v>
      </c>
      <c r="D87" s="4" t="s">
        <v>437</v>
      </c>
      <c r="E87" s="4" t="s">
        <v>478</v>
      </c>
      <c r="F87" s="6">
        <v>44981</v>
      </c>
      <c r="G87" s="6">
        <v>44982</v>
      </c>
      <c r="H87" s="4">
        <v>1</v>
      </c>
      <c r="I87" s="4">
        <v>1</v>
      </c>
      <c r="J87" s="4">
        <v>1</v>
      </c>
      <c r="K87" s="4" t="s">
        <v>30</v>
      </c>
      <c r="L87" s="4">
        <v>310</v>
      </c>
      <c r="M87" s="4">
        <v>310</v>
      </c>
      <c r="N87" s="4" t="s">
        <v>479</v>
      </c>
      <c r="O87" s="4" t="s">
        <v>32</v>
      </c>
      <c r="P87" s="4" t="s">
        <v>33</v>
      </c>
      <c r="Q87" s="4">
        <v>0</v>
      </c>
      <c r="R87" s="7">
        <v>44979</v>
      </c>
      <c r="S87" s="6">
        <v>44985</v>
      </c>
      <c r="T87" s="4" t="s">
        <v>34</v>
      </c>
      <c r="U87" s="4">
        <v>310</v>
      </c>
      <c r="V87" s="4">
        <v>0</v>
      </c>
      <c r="W87" s="4">
        <v>0</v>
      </c>
      <c r="X87" s="4" t="s">
        <v>480</v>
      </c>
      <c r="Y87" s="4" t="s">
        <v>481</v>
      </c>
    </row>
    <row r="88" s="4" customFormat="1" spans="1:25">
      <c r="A88" s="4" t="s">
        <v>482</v>
      </c>
      <c r="B88" s="4" t="s">
        <v>26</v>
      </c>
      <c r="C88" s="4" t="s">
        <v>27</v>
      </c>
      <c r="D88" s="4" t="s">
        <v>483</v>
      </c>
      <c r="E88" s="4" t="s">
        <v>484</v>
      </c>
      <c r="F88" s="6">
        <v>44980</v>
      </c>
      <c r="G88" s="6">
        <v>44982</v>
      </c>
      <c r="H88" s="4">
        <v>1</v>
      </c>
      <c r="I88" s="4">
        <v>2</v>
      </c>
      <c r="J88" s="4">
        <v>2</v>
      </c>
      <c r="K88" s="4" t="s">
        <v>30</v>
      </c>
      <c r="L88" s="4">
        <v>666</v>
      </c>
      <c r="M88" s="4">
        <v>666</v>
      </c>
      <c r="N88" s="4" t="s">
        <v>485</v>
      </c>
      <c r="O88" s="4" t="s">
        <v>32</v>
      </c>
      <c r="P88" s="4" t="s">
        <v>33</v>
      </c>
      <c r="Q88" s="4">
        <v>0</v>
      </c>
      <c r="R88" s="7">
        <v>44979</v>
      </c>
      <c r="S88" s="6">
        <v>44985</v>
      </c>
      <c r="T88" s="4" t="s">
        <v>34</v>
      </c>
      <c r="U88" s="4">
        <v>666</v>
      </c>
      <c r="V88" s="4">
        <v>0</v>
      </c>
      <c r="W88" s="4">
        <v>0</v>
      </c>
      <c r="X88" s="4" t="s">
        <v>486</v>
      </c>
      <c r="Y88" s="4" t="s">
        <v>487</v>
      </c>
    </row>
    <row r="89" s="4" customFormat="1" spans="1:25">
      <c r="A89" s="4" t="s">
        <v>488</v>
      </c>
      <c r="B89" s="4" t="s">
        <v>26</v>
      </c>
      <c r="C89" s="4" t="s">
        <v>27</v>
      </c>
      <c r="D89" s="4" t="s">
        <v>402</v>
      </c>
      <c r="E89" s="4" t="s">
        <v>403</v>
      </c>
      <c r="F89" s="6">
        <v>44979</v>
      </c>
      <c r="G89" s="6">
        <v>44982</v>
      </c>
      <c r="H89" s="4">
        <v>1</v>
      </c>
      <c r="I89" s="4">
        <v>3</v>
      </c>
      <c r="J89" s="4">
        <v>3</v>
      </c>
      <c r="K89" s="4" t="s">
        <v>30</v>
      </c>
      <c r="L89" s="4">
        <v>7299</v>
      </c>
      <c r="M89" s="4">
        <v>7299</v>
      </c>
      <c r="N89" s="4" t="s">
        <v>489</v>
      </c>
      <c r="O89" s="4" t="s">
        <v>32</v>
      </c>
      <c r="P89" s="4" t="s">
        <v>33</v>
      </c>
      <c r="Q89" s="4">
        <v>0</v>
      </c>
      <c r="R89" s="7">
        <v>44979</v>
      </c>
      <c r="S89" s="6">
        <v>44985</v>
      </c>
      <c r="T89" s="4" t="s">
        <v>34</v>
      </c>
      <c r="U89" s="4">
        <v>7299</v>
      </c>
      <c r="V89" s="4">
        <v>0</v>
      </c>
      <c r="W89" s="4">
        <v>0</v>
      </c>
      <c r="X89" s="4" t="s">
        <v>490</v>
      </c>
      <c r="Y89" s="4" t="s">
        <v>491</v>
      </c>
    </row>
    <row r="90" s="4" customFormat="1" spans="1:25">
      <c r="A90" s="4" t="s">
        <v>492</v>
      </c>
      <c r="B90" s="4" t="s">
        <v>26</v>
      </c>
      <c r="C90" s="4" t="s">
        <v>27</v>
      </c>
      <c r="D90" s="4" t="s">
        <v>402</v>
      </c>
      <c r="E90" s="4" t="s">
        <v>493</v>
      </c>
      <c r="F90" s="6">
        <v>44980</v>
      </c>
      <c r="G90" s="6">
        <v>44982</v>
      </c>
      <c r="H90" s="4">
        <v>2</v>
      </c>
      <c r="I90" s="4">
        <v>2</v>
      </c>
      <c r="J90" s="4">
        <v>4</v>
      </c>
      <c r="K90" s="4" t="s">
        <v>30</v>
      </c>
      <c r="L90" s="4">
        <v>4372</v>
      </c>
      <c r="M90" s="4">
        <v>4372</v>
      </c>
      <c r="N90" s="4" t="s">
        <v>494</v>
      </c>
      <c r="O90" s="4" t="s">
        <v>32</v>
      </c>
      <c r="P90" s="4" t="s">
        <v>33</v>
      </c>
      <c r="Q90" s="4">
        <v>0</v>
      </c>
      <c r="R90" s="7">
        <v>44979</v>
      </c>
      <c r="S90" s="6">
        <v>44985</v>
      </c>
      <c r="T90" s="4" t="s">
        <v>34</v>
      </c>
      <c r="U90" s="4">
        <v>4372</v>
      </c>
      <c r="V90" s="4">
        <v>0</v>
      </c>
      <c r="W90" s="4">
        <v>0</v>
      </c>
      <c r="X90" s="4" t="s">
        <v>495</v>
      </c>
      <c r="Y90" s="4" t="s">
        <v>496</v>
      </c>
    </row>
    <row r="91" s="4" customFormat="1" spans="1:25">
      <c r="A91" s="4" t="s">
        <v>497</v>
      </c>
      <c r="B91" s="4" t="s">
        <v>26</v>
      </c>
      <c r="C91" s="4" t="s">
        <v>27</v>
      </c>
      <c r="D91" s="4" t="s">
        <v>117</v>
      </c>
      <c r="E91" s="4" t="s">
        <v>428</v>
      </c>
      <c r="F91" s="6">
        <v>44981</v>
      </c>
      <c r="G91" s="6">
        <v>44982</v>
      </c>
      <c r="H91" s="4">
        <v>1</v>
      </c>
      <c r="I91" s="4">
        <v>1</v>
      </c>
      <c r="J91" s="4">
        <v>1</v>
      </c>
      <c r="K91" s="4" t="s">
        <v>30</v>
      </c>
      <c r="L91" s="4">
        <v>425</v>
      </c>
      <c r="M91" s="4">
        <v>425</v>
      </c>
      <c r="N91" s="4" t="s">
        <v>498</v>
      </c>
      <c r="O91" s="4" t="s">
        <v>32</v>
      </c>
      <c r="P91" s="4" t="s">
        <v>33</v>
      </c>
      <c r="Q91" s="4">
        <v>0</v>
      </c>
      <c r="R91" s="7">
        <v>44979</v>
      </c>
      <c r="S91" s="6">
        <v>44985</v>
      </c>
      <c r="T91" s="4" t="s">
        <v>34</v>
      </c>
      <c r="U91" s="4">
        <v>425</v>
      </c>
      <c r="V91" s="4">
        <v>0</v>
      </c>
      <c r="W91" s="4">
        <v>0</v>
      </c>
      <c r="X91" s="4" t="s">
        <v>499</v>
      </c>
      <c r="Y91" s="4" t="s">
        <v>500</v>
      </c>
    </row>
    <row r="92" s="4" customFormat="1" spans="1:25">
      <c r="A92" s="4" t="s">
        <v>501</v>
      </c>
      <c r="B92" s="4" t="s">
        <v>26</v>
      </c>
      <c r="C92" s="4" t="s">
        <v>27</v>
      </c>
      <c r="D92" s="4" t="s">
        <v>135</v>
      </c>
      <c r="E92" s="4" t="s">
        <v>502</v>
      </c>
      <c r="F92" s="6">
        <v>44981</v>
      </c>
      <c r="G92" s="6">
        <v>44982</v>
      </c>
      <c r="H92" s="4">
        <v>1</v>
      </c>
      <c r="I92" s="4">
        <v>1</v>
      </c>
      <c r="J92" s="4">
        <v>1</v>
      </c>
      <c r="K92" s="4" t="s">
        <v>30</v>
      </c>
      <c r="L92" s="4">
        <v>4376</v>
      </c>
      <c r="M92" s="4">
        <v>4376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44979</v>
      </c>
      <c r="S92" s="6">
        <v>44985</v>
      </c>
      <c r="T92" s="4" t="s">
        <v>34</v>
      </c>
      <c r="U92" s="4">
        <v>4376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376</v>
      </c>
      <c r="E93" s="4" t="s">
        <v>507</v>
      </c>
      <c r="F93" s="6">
        <v>44981</v>
      </c>
      <c r="G93" s="6">
        <v>44982</v>
      </c>
      <c r="H93" s="4">
        <v>1</v>
      </c>
      <c r="I93" s="4">
        <v>1</v>
      </c>
      <c r="J93" s="4">
        <v>1</v>
      </c>
      <c r="K93" s="4" t="s">
        <v>30</v>
      </c>
      <c r="L93" s="4">
        <v>611</v>
      </c>
      <c r="M93" s="4">
        <v>611</v>
      </c>
      <c r="N93" s="4" t="s">
        <v>508</v>
      </c>
      <c r="O93" s="4" t="s">
        <v>32</v>
      </c>
      <c r="P93" s="4" t="s">
        <v>33</v>
      </c>
      <c r="Q93" s="4">
        <v>0</v>
      </c>
      <c r="R93" s="7">
        <v>44979</v>
      </c>
      <c r="S93" s="6">
        <v>44985</v>
      </c>
      <c r="T93" s="4" t="s">
        <v>34</v>
      </c>
      <c r="U93" s="4">
        <v>611</v>
      </c>
      <c r="V93" s="4">
        <v>0</v>
      </c>
      <c r="W93" s="4">
        <v>0</v>
      </c>
      <c r="X93" s="4" t="s">
        <v>509</v>
      </c>
      <c r="Y93" s="4" t="s">
        <v>510</v>
      </c>
    </row>
    <row r="94" s="4" customFormat="1" spans="1:25">
      <c r="A94" s="4" t="s">
        <v>511</v>
      </c>
      <c r="B94" s="4" t="s">
        <v>26</v>
      </c>
      <c r="C94" s="4" t="s">
        <v>27</v>
      </c>
      <c r="D94" s="4" t="s">
        <v>117</v>
      </c>
      <c r="E94" s="4" t="s">
        <v>443</v>
      </c>
      <c r="F94" s="6">
        <v>44981</v>
      </c>
      <c r="G94" s="6">
        <v>44982</v>
      </c>
      <c r="H94" s="4">
        <v>1</v>
      </c>
      <c r="I94" s="4">
        <v>1</v>
      </c>
      <c r="J94" s="4">
        <v>1</v>
      </c>
      <c r="K94" s="4" t="s">
        <v>30</v>
      </c>
      <c r="L94" s="4">
        <v>495</v>
      </c>
      <c r="M94" s="4">
        <v>495</v>
      </c>
      <c r="N94" s="4" t="s">
        <v>512</v>
      </c>
      <c r="O94" s="4" t="s">
        <v>32</v>
      </c>
      <c r="P94" s="4" t="s">
        <v>33</v>
      </c>
      <c r="Q94" s="4">
        <v>0</v>
      </c>
      <c r="R94" s="7">
        <v>44979</v>
      </c>
      <c r="S94" s="6">
        <v>44985</v>
      </c>
      <c r="T94" s="4" t="s">
        <v>34</v>
      </c>
      <c r="U94" s="4">
        <v>495</v>
      </c>
      <c r="V94" s="4">
        <v>0</v>
      </c>
      <c r="W94" s="4">
        <v>0</v>
      </c>
      <c r="X94" s="4" t="s">
        <v>513</v>
      </c>
      <c r="Y94" s="4" t="s">
        <v>514</v>
      </c>
    </row>
    <row r="95" s="4" customFormat="1" spans="1:25">
      <c r="A95" s="4" t="s">
        <v>515</v>
      </c>
      <c r="B95" s="4" t="s">
        <v>26</v>
      </c>
      <c r="C95" s="4" t="s">
        <v>27</v>
      </c>
      <c r="D95" s="4" t="s">
        <v>117</v>
      </c>
      <c r="E95" s="4" t="s">
        <v>443</v>
      </c>
      <c r="F95" s="6">
        <v>44981</v>
      </c>
      <c r="G95" s="6">
        <v>44982</v>
      </c>
      <c r="H95" s="4">
        <v>1</v>
      </c>
      <c r="I95" s="4">
        <v>1</v>
      </c>
      <c r="J95" s="4">
        <v>1</v>
      </c>
      <c r="K95" s="4" t="s">
        <v>30</v>
      </c>
      <c r="L95" s="4">
        <v>495</v>
      </c>
      <c r="M95" s="4">
        <v>495</v>
      </c>
      <c r="N95" s="4" t="s">
        <v>516</v>
      </c>
      <c r="O95" s="4" t="s">
        <v>32</v>
      </c>
      <c r="P95" s="4" t="s">
        <v>33</v>
      </c>
      <c r="Q95" s="4">
        <v>0</v>
      </c>
      <c r="R95" s="7">
        <v>44979</v>
      </c>
      <c r="S95" s="6">
        <v>44985</v>
      </c>
      <c r="T95" s="4" t="s">
        <v>34</v>
      </c>
      <c r="U95" s="4">
        <v>495</v>
      </c>
      <c r="V95" s="4">
        <v>0</v>
      </c>
      <c r="W95" s="4">
        <v>0</v>
      </c>
      <c r="X95" s="4" t="s">
        <v>517</v>
      </c>
      <c r="Y95" s="4" t="s">
        <v>518</v>
      </c>
    </row>
    <row r="96" s="4" customFormat="1" spans="1:25">
      <c r="A96" s="4" t="s">
        <v>519</v>
      </c>
      <c r="B96" s="4" t="s">
        <v>26</v>
      </c>
      <c r="C96" s="4" t="s">
        <v>27</v>
      </c>
      <c r="D96" s="4" t="s">
        <v>520</v>
      </c>
      <c r="E96" s="4" t="s">
        <v>521</v>
      </c>
      <c r="F96" s="6">
        <v>44981</v>
      </c>
      <c r="G96" s="6">
        <v>44982</v>
      </c>
      <c r="H96" s="4">
        <v>1</v>
      </c>
      <c r="I96" s="4">
        <v>1</v>
      </c>
      <c r="J96" s="4">
        <v>1</v>
      </c>
      <c r="K96" s="4" t="s">
        <v>30</v>
      </c>
      <c r="L96" s="4">
        <v>514</v>
      </c>
      <c r="M96" s="4">
        <v>514</v>
      </c>
      <c r="N96" s="4" t="s">
        <v>522</v>
      </c>
      <c r="O96" s="4" t="s">
        <v>32</v>
      </c>
      <c r="P96" s="4" t="s">
        <v>33</v>
      </c>
      <c r="Q96" s="4">
        <v>0</v>
      </c>
      <c r="R96" s="7">
        <v>44979</v>
      </c>
      <c r="S96" s="6">
        <v>44985</v>
      </c>
      <c r="T96" s="4" t="s">
        <v>34</v>
      </c>
      <c r="U96" s="4">
        <v>514</v>
      </c>
      <c r="V96" s="4">
        <v>0</v>
      </c>
      <c r="W96" s="4">
        <v>0</v>
      </c>
      <c r="X96" s="4" t="s">
        <v>523</v>
      </c>
      <c r="Y96" s="4" t="s">
        <v>524</v>
      </c>
    </row>
    <row r="97" s="4" customFormat="1" spans="1:25">
      <c r="A97" s="4" t="s">
        <v>525</v>
      </c>
      <c r="B97" s="4" t="s">
        <v>26</v>
      </c>
      <c r="C97" s="4" t="s">
        <v>27</v>
      </c>
      <c r="D97" s="4" t="s">
        <v>520</v>
      </c>
      <c r="E97" s="4" t="s">
        <v>521</v>
      </c>
      <c r="F97" s="6">
        <v>44981</v>
      </c>
      <c r="G97" s="6">
        <v>44982</v>
      </c>
      <c r="H97" s="4">
        <v>1</v>
      </c>
      <c r="I97" s="4">
        <v>1</v>
      </c>
      <c r="J97" s="4">
        <v>1</v>
      </c>
      <c r="K97" s="4" t="s">
        <v>30</v>
      </c>
      <c r="L97" s="4">
        <v>514</v>
      </c>
      <c r="M97" s="4">
        <v>514</v>
      </c>
      <c r="N97" s="4" t="s">
        <v>526</v>
      </c>
      <c r="O97" s="4" t="s">
        <v>32</v>
      </c>
      <c r="P97" s="4" t="s">
        <v>33</v>
      </c>
      <c r="Q97" s="4">
        <v>0</v>
      </c>
      <c r="R97" s="7">
        <v>44979</v>
      </c>
      <c r="S97" s="6">
        <v>44985</v>
      </c>
      <c r="T97" s="4" t="s">
        <v>34</v>
      </c>
      <c r="U97" s="4">
        <v>514</v>
      </c>
      <c r="V97" s="4">
        <v>0</v>
      </c>
      <c r="W97" s="4">
        <v>0</v>
      </c>
      <c r="X97" s="4" t="s">
        <v>527</v>
      </c>
      <c r="Y97" s="4" t="s">
        <v>528</v>
      </c>
    </row>
    <row r="98" s="4" customFormat="1" spans="1:25">
      <c r="A98" s="4" t="s">
        <v>529</v>
      </c>
      <c r="B98" s="4" t="s">
        <v>26</v>
      </c>
      <c r="C98" s="4" t="s">
        <v>27</v>
      </c>
      <c r="D98" s="4" t="s">
        <v>448</v>
      </c>
      <c r="E98" s="4" t="s">
        <v>530</v>
      </c>
      <c r="F98" s="6">
        <v>44980</v>
      </c>
      <c r="G98" s="6">
        <v>44982</v>
      </c>
      <c r="H98" s="4">
        <v>1</v>
      </c>
      <c r="I98" s="4">
        <v>2</v>
      </c>
      <c r="J98" s="4">
        <v>2</v>
      </c>
      <c r="K98" s="4" t="s">
        <v>30</v>
      </c>
      <c r="L98" s="4">
        <v>1092</v>
      </c>
      <c r="M98" s="4">
        <v>1092</v>
      </c>
      <c r="N98" s="4" t="s">
        <v>531</v>
      </c>
      <c r="O98" s="4" t="s">
        <v>32</v>
      </c>
      <c r="P98" s="4" t="s">
        <v>33</v>
      </c>
      <c r="Q98" s="4">
        <v>0</v>
      </c>
      <c r="R98" s="7">
        <v>44980</v>
      </c>
      <c r="S98" s="6">
        <v>44985</v>
      </c>
      <c r="T98" s="4" t="s">
        <v>34</v>
      </c>
      <c r="U98" s="4">
        <v>1092</v>
      </c>
      <c r="V98" s="4">
        <v>0</v>
      </c>
      <c r="W98" s="4">
        <v>0</v>
      </c>
      <c r="X98" s="4" t="s">
        <v>532</v>
      </c>
      <c r="Y98" s="4" t="s">
        <v>533</v>
      </c>
    </row>
    <row r="99" s="4" customFormat="1" spans="1:25">
      <c r="A99" s="4" t="s">
        <v>534</v>
      </c>
      <c r="B99" s="4" t="s">
        <v>26</v>
      </c>
      <c r="C99" s="4" t="s">
        <v>27</v>
      </c>
      <c r="D99" s="4" t="s">
        <v>535</v>
      </c>
      <c r="E99" s="4" t="s">
        <v>536</v>
      </c>
      <c r="F99" s="6">
        <v>44980</v>
      </c>
      <c r="G99" s="6">
        <v>44982</v>
      </c>
      <c r="H99" s="4">
        <v>1</v>
      </c>
      <c r="I99" s="4">
        <v>2</v>
      </c>
      <c r="J99" s="4">
        <v>2</v>
      </c>
      <c r="K99" s="4" t="s">
        <v>30</v>
      </c>
      <c r="L99" s="4">
        <v>800</v>
      </c>
      <c r="M99" s="4">
        <v>800</v>
      </c>
      <c r="N99" s="4" t="s">
        <v>537</v>
      </c>
      <c r="O99" s="4" t="s">
        <v>32</v>
      </c>
      <c r="P99" s="4" t="s">
        <v>33</v>
      </c>
      <c r="Q99" s="4">
        <v>0</v>
      </c>
      <c r="R99" s="7">
        <v>44980</v>
      </c>
      <c r="S99" s="6">
        <v>44985</v>
      </c>
      <c r="T99" s="4" t="s">
        <v>34</v>
      </c>
      <c r="U99" s="4">
        <v>800</v>
      </c>
      <c r="V99" s="4">
        <v>0</v>
      </c>
      <c r="W99" s="4">
        <v>0</v>
      </c>
      <c r="X99" s="4" t="s">
        <v>538</v>
      </c>
      <c r="Y99" s="4" t="s">
        <v>539</v>
      </c>
    </row>
    <row r="100" s="4" customFormat="1" spans="1:25">
      <c r="A100" s="4" t="s">
        <v>540</v>
      </c>
      <c r="B100" s="4" t="s">
        <v>26</v>
      </c>
      <c r="C100" s="4" t="s">
        <v>27</v>
      </c>
      <c r="D100" s="4" t="s">
        <v>541</v>
      </c>
      <c r="E100" s="4" t="s">
        <v>542</v>
      </c>
      <c r="F100" s="6">
        <v>44981</v>
      </c>
      <c r="G100" s="6">
        <v>44982</v>
      </c>
      <c r="H100" s="4">
        <v>1</v>
      </c>
      <c r="I100" s="4">
        <v>1</v>
      </c>
      <c r="J100" s="4">
        <v>1</v>
      </c>
      <c r="K100" s="4" t="s">
        <v>30</v>
      </c>
      <c r="L100" s="4">
        <v>671</v>
      </c>
      <c r="M100" s="4">
        <v>671</v>
      </c>
      <c r="N100" s="4" t="s">
        <v>543</v>
      </c>
      <c r="O100" s="4" t="s">
        <v>32</v>
      </c>
      <c r="P100" s="4" t="s">
        <v>33</v>
      </c>
      <c r="Q100" s="4">
        <v>0</v>
      </c>
      <c r="R100" s="7">
        <v>44980</v>
      </c>
      <c r="S100" s="6">
        <v>44985</v>
      </c>
      <c r="T100" s="4" t="s">
        <v>34</v>
      </c>
      <c r="U100" s="4">
        <v>671</v>
      </c>
      <c r="V100" s="4">
        <v>0</v>
      </c>
      <c r="W100" s="4">
        <v>0</v>
      </c>
      <c r="X100" s="4" t="s">
        <v>544</v>
      </c>
      <c r="Y100" s="4" t="s">
        <v>545</v>
      </c>
    </row>
    <row r="101" s="4" customFormat="1" spans="1:25">
      <c r="A101" s="4" t="s">
        <v>546</v>
      </c>
      <c r="B101" s="4" t="s">
        <v>26</v>
      </c>
      <c r="C101" s="4" t="s">
        <v>27</v>
      </c>
      <c r="D101" s="4" t="s">
        <v>547</v>
      </c>
      <c r="E101" s="4" t="s">
        <v>548</v>
      </c>
      <c r="F101" s="6">
        <v>44981</v>
      </c>
      <c r="G101" s="6">
        <v>44982</v>
      </c>
      <c r="H101" s="4">
        <v>1</v>
      </c>
      <c r="I101" s="4">
        <v>1</v>
      </c>
      <c r="J101" s="4">
        <v>1</v>
      </c>
      <c r="K101" s="4" t="s">
        <v>30</v>
      </c>
      <c r="L101" s="4">
        <v>795</v>
      </c>
      <c r="M101" s="4">
        <v>795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44980</v>
      </c>
      <c r="S101" s="6">
        <v>44985</v>
      </c>
      <c r="T101" s="4" t="s">
        <v>34</v>
      </c>
      <c r="U101" s="4">
        <v>795</v>
      </c>
      <c r="V101" s="4">
        <v>0</v>
      </c>
      <c r="W101" s="4">
        <v>0</v>
      </c>
      <c r="X101" s="4" t="s">
        <v>550</v>
      </c>
      <c r="Y101" s="4" t="s">
        <v>551</v>
      </c>
    </row>
    <row r="102" s="4" customFormat="1" spans="1:25">
      <c r="A102" s="4" t="s">
        <v>552</v>
      </c>
      <c r="B102" s="4" t="s">
        <v>26</v>
      </c>
      <c r="C102" s="4" t="s">
        <v>27</v>
      </c>
      <c r="D102" s="4" t="s">
        <v>553</v>
      </c>
      <c r="E102" s="4" t="s">
        <v>554</v>
      </c>
      <c r="F102" s="6">
        <v>44981</v>
      </c>
      <c r="G102" s="6">
        <v>44982</v>
      </c>
      <c r="H102" s="4">
        <v>1</v>
      </c>
      <c r="I102" s="4">
        <v>1</v>
      </c>
      <c r="J102" s="4">
        <v>1</v>
      </c>
      <c r="K102" s="4" t="s">
        <v>30</v>
      </c>
      <c r="L102" s="4">
        <v>281</v>
      </c>
      <c r="M102" s="4">
        <v>281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44980</v>
      </c>
      <c r="S102" s="6">
        <v>44985</v>
      </c>
      <c r="T102" s="4" t="s">
        <v>34</v>
      </c>
      <c r="U102" s="4">
        <v>281</v>
      </c>
      <c r="V102" s="4">
        <v>0</v>
      </c>
      <c r="W102" s="4">
        <v>0</v>
      </c>
      <c r="X102" s="4" t="s">
        <v>556</v>
      </c>
      <c r="Y102" s="4" t="s">
        <v>557</v>
      </c>
    </row>
    <row r="103" s="4" customFormat="1" spans="1:25">
      <c r="A103" s="4" t="s">
        <v>558</v>
      </c>
      <c r="B103" s="4" t="s">
        <v>26</v>
      </c>
      <c r="C103" s="4" t="s">
        <v>27</v>
      </c>
      <c r="D103" s="4" t="s">
        <v>559</v>
      </c>
      <c r="E103" s="4" t="s">
        <v>560</v>
      </c>
      <c r="F103" s="6">
        <v>44980</v>
      </c>
      <c r="G103" s="6">
        <v>44982</v>
      </c>
      <c r="H103" s="4">
        <v>1</v>
      </c>
      <c r="I103" s="4">
        <v>2</v>
      </c>
      <c r="J103" s="4">
        <v>2</v>
      </c>
      <c r="K103" s="4" t="s">
        <v>30</v>
      </c>
      <c r="L103" s="4">
        <v>1086</v>
      </c>
      <c r="M103" s="4">
        <v>1086</v>
      </c>
      <c r="N103" s="4" t="s">
        <v>561</v>
      </c>
      <c r="O103" s="4" t="s">
        <v>32</v>
      </c>
      <c r="P103" s="4" t="s">
        <v>33</v>
      </c>
      <c r="Q103" s="4">
        <v>0</v>
      </c>
      <c r="R103" s="7">
        <v>44980</v>
      </c>
      <c r="S103" s="6">
        <v>44985</v>
      </c>
      <c r="T103" s="4" t="s">
        <v>34</v>
      </c>
      <c r="U103" s="4">
        <v>1086</v>
      </c>
      <c r="V103" s="4">
        <v>0</v>
      </c>
      <c r="W103" s="4">
        <v>0</v>
      </c>
      <c r="X103" s="4" t="s">
        <v>562</v>
      </c>
      <c r="Y103" s="4" t="s">
        <v>78</v>
      </c>
    </row>
    <row r="104" s="4" customFormat="1" spans="1:25">
      <c r="A104" s="4" t="s">
        <v>563</v>
      </c>
      <c r="B104" s="4" t="s">
        <v>26</v>
      </c>
      <c r="C104" s="4" t="s">
        <v>27</v>
      </c>
      <c r="D104" s="4" t="s">
        <v>564</v>
      </c>
      <c r="E104" s="4" t="s">
        <v>565</v>
      </c>
      <c r="F104" s="6">
        <v>44980</v>
      </c>
      <c r="G104" s="6">
        <v>44982</v>
      </c>
      <c r="H104" s="4">
        <v>1</v>
      </c>
      <c r="I104" s="4">
        <v>2</v>
      </c>
      <c r="J104" s="4">
        <v>2</v>
      </c>
      <c r="K104" s="4" t="s">
        <v>30</v>
      </c>
      <c r="L104" s="4">
        <v>1710</v>
      </c>
      <c r="M104" s="4">
        <v>1710</v>
      </c>
      <c r="N104" s="4" t="s">
        <v>566</v>
      </c>
      <c r="O104" s="4" t="s">
        <v>32</v>
      </c>
      <c r="P104" s="4" t="s">
        <v>33</v>
      </c>
      <c r="Q104" s="4">
        <v>0</v>
      </c>
      <c r="R104" s="7">
        <v>44980</v>
      </c>
      <c r="S104" s="6">
        <v>44985</v>
      </c>
      <c r="T104" s="4" t="s">
        <v>34</v>
      </c>
      <c r="U104" s="4">
        <v>1710</v>
      </c>
      <c r="V104" s="4">
        <v>0</v>
      </c>
      <c r="W104" s="4">
        <v>0</v>
      </c>
      <c r="X104" s="4" t="s">
        <v>567</v>
      </c>
      <c r="Y104" s="4" t="s">
        <v>568</v>
      </c>
    </row>
    <row r="105" s="4" customFormat="1" spans="1:25">
      <c r="A105" s="4" t="s">
        <v>558</v>
      </c>
      <c r="B105" s="4" t="s">
        <v>26</v>
      </c>
      <c r="C105" s="4" t="s">
        <v>79</v>
      </c>
      <c r="D105" s="4" t="s">
        <v>559</v>
      </c>
      <c r="E105" s="4" t="s">
        <v>560</v>
      </c>
      <c r="F105" s="6">
        <v>44980</v>
      </c>
      <c r="G105" s="6">
        <v>44982</v>
      </c>
      <c r="H105" s="4">
        <v>1</v>
      </c>
      <c r="I105" s="4">
        <v>2</v>
      </c>
      <c r="J105" s="4">
        <v>2</v>
      </c>
      <c r="K105" s="4" t="s">
        <v>30</v>
      </c>
      <c r="L105" s="4">
        <v>-1086</v>
      </c>
      <c r="M105" s="4">
        <v>-1086</v>
      </c>
      <c r="N105" s="4" t="s">
        <v>561</v>
      </c>
      <c r="O105" s="4" t="s">
        <v>32</v>
      </c>
      <c r="P105" s="4" t="s">
        <v>33</v>
      </c>
      <c r="Q105" s="4">
        <v>0</v>
      </c>
      <c r="R105" s="7">
        <v>44980</v>
      </c>
      <c r="S105" s="6">
        <v>44985</v>
      </c>
      <c r="T105" s="4" t="s">
        <v>34</v>
      </c>
      <c r="U105" s="4">
        <v>-1086</v>
      </c>
      <c r="V105" s="4">
        <v>0</v>
      </c>
      <c r="W105" s="4">
        <v>0</v>
      </c>
      <c r="X105" s="4" t="s">
        <v>562</v>
      </c>
      <c r="Y105" s="4" t="s">
        <v>78</v>
      </c>
    </row>
    <row r="106" s="4" customFormat="1" spans="1:25">
      <c r="A106" s="4" t="s">
        <v>569</v>
      </c>
      <c r="B106" s="4" t="s">
        <v>26</v>
      </c>
      <c r="C106" s="4" t="s">
        <v>27</v>
      </c>
      <c r="D106" s="4" t="s">
        <v>570</v>
      </c>
      <c r="E106" s="4" t="s">
        <v>571</v>
      </c>
      <c r="F106" s="6">
        <v>44981</v>
      </c>
      <c r="G106" s="6">
        <v>44982</v>
      </c>
      <c r="H106" s="4">
        <v>1</v>
      </c>
      <c r="I106" s="4">
        <v>1</v>
      </c>
      <c r="J106" s="4">
        <v>1</v>
      </c>
      <c r="K106" s="4" t="s">
        <v>30</v>
      </c>
      <c r="L106" s="4">
        <v>1406</v>
      </c>
      <c r="M106" s="4">
        <v>1406</v>
      </c>
      <c r="N106" s="4" t="s">
        <v>572</v>
      </c>
      <c r="O106" s="4" t="s">
        <v>32</v>
      </c>
      <c r="P106" s="4" t="s">
        <v>33</v>
      </c>
      <c r="Q106" s="4">
        <v>0</v>
      </c>
      <c r="R106" s="7">
        <v>44980</v>
      </c>
      <c r="S106" s="6">
        <v>44985</v>
      </c>
      <c r="T106" s="4" t="s">
        <v>34</v>
      </c>
      <c r="U106" s="4">
        <v>1406</v>
      </c>
      <c r="V106" s="4">
        <v>0</v>
      </c>
      <c r="W106" s="4">
        <v>0</v>
      </c>
      <c r="X106" s="4" t="s">
        <v>573</v>
      </c>
      <c r="Y106" s="4" t="s">
        <v>574</v>
      </c>
    </row>
    <row r="107" s="4" customFormat="1" spans="1:25">
      <c r="A107" s="4" t="s">
        <v>575</v>
      </c>
      <c r="B107" s="4" t="s">
        <v>26</v>
      </c>
      <c r="C107" s="4" t="s">
        <v>27</v>
      </c>
      <c r="D107" s="4" t="s">
        <v>520</v>
      </c>
      <c r="E107" s="4" t="s">
        <v>576</v>
      </c>
      <c r="F107" s="6">
        <v>44981</v>
      </c>
      <c r="G107" s="6">
        <v>44982</v>
      </c>
      <c r="H107" s="4">
        <v>1</v>
      </c>
      <c r="I107" s="4">
        <v>1</v>
      </c>
      <c r="J107" s="4">
        <v>1</v>
      </c>
      <c r="K107" s="4" t="s">
        <v>30</v>
      </c>
      <c r="L107" s="4">
        <v>514</v>
      </c>
      <c r="M107" s="4">
        <v>514</v>
      </c>
      <c r="N107" s="4" t="s">
        <v>577</v>
      </c>
      <c r="O107" s="4" t="s">
        <v>32</v>
      </c>
      <c r="P107" s="4" t="s">
        <v>33</v>
      </c>
      <c r="Q107" s="4">
        <v>0</v>
      </c>
      <c r="R107" s="7">
        <v>44980</v>
      </c>
      <c r="S107" s="6">
        <v>44985</v>
      </c>
      <c r="T107" s="4" t="s">
        <v>34</v>
      </c>
      <c r="U107" s="4">
        <v>514</v>
      </c>
      <c r="V107" s="4">
        <v>0</v>
      </c>
      <c r="W107" s="4">
        <v>0</v>
      </c>
      <c r="X107" s="4" t="s">
        <v>578</v>
      </c>
      <c r="Y107" s="4" t="s">
        <v>579</v>
      </c>
    </row>
    <row r="108" s="4" customFormat="1" spans="1:25">
      <c r="A108" s="4" t="s">
        <v>580</v>
      </c>
      <c r="B108" s="4" t="s">
        <v>26</v>
      </c>
      <c r="C108" s="4" t="s">
        <v>27</v>
      </c>
      <c r="D108" s="4" t="s">
        <v>117</v>
      </c>
      <c r="E108" s="4" t="s">
        <v>428</v>
      </c>
      <c r="F108" s="6">
        <v>44981</v>
      </c>
      <c r="G108" s="6">
        <v>44982</v>
      </c>
      <c r="H108" s="4">
        <v>1</v>
      </c>
      <c r="I108" s="4">
        <v>1</v>
      </c>
      <c r="J108" s="4">
        <v>1</v>
      </c>
      <c r="K108" s="4" t="s">
        <v>30</v>
      </c>
      <c r="L108" s="4">
        <v>425</v>
      </c>
      <c r="M108" s="4">
        <v>425</v>
      </c>
      <c r="N108" s="4" t="s">
        <v>581</v>
      </c>
      <c r="O108" s="4" t="s">
        <v>32</v>
      </c>
      <c r="P108" s="4" t="s">
        <v>33</v>
      </c>
      <c r="Q108" s="4">
        <v>0</v>
      </c>
      <c r="R108" s="7">
        <v>44980</v>
      </c>
      <c r="S108" s="6">
        <v>44985</v>
      </c>
      <c r="T108" s="4" t="s">
        <v>34</v>
      </c>
      <c r="U108" s="4">
        <v>425</v>
      </c>
      <c r="V108" s="4">
        <v>0</v>
      </c>
      <c r="W108" s="4">
        <v>0</v>
      </c>
      <c r="X108" s="4" t="s">
        <v>582</v>
      </c>
      <c r="Y108" s="4" t="s">
        <v>583</v>
      </c>
    </row>
    <row r="109" s="4" customFormat="1" spans="1:25">
      <c r="A109" s="4" t="s">
        <v>584</v>
      </c>
      <c r="B109" s="4" t="s">
        <v>26</v>
      </c>
      <c r="C109" s="4" t="s">
        <v>27</v>
      </c>
      <c r="D109" s="4" t="s">
        <v>402</v>
      </c>
      <c r="E109" s="4" t="s">
        <v>585</v>
      </c>
      <c r="F109" s="6">
        <v>44981</v>
      </c>
      <c r="G109" s="6">
        <v>44982</v>
      </c>
      <c r="H109" s="4">
        <v>1</v>
      </c>
      <c r="I109" s="4">
        <v>1</v>
      </c>
      <c r="J109" s="4">
        <v>1</v>
      </c>
      <c r="K109" s="4" t="s">
        <v>30</v>
      </c>
      <c r="L109" s="4">
        <v>1009</v>
      </c>
      <c r="M109" s="4">
        <v>1009</v>
      </c>
      <c r="N109" s="4" t="s">
        <v>586</v>
      </c>
      <c r="O109" s="4" t="s">
        <v>32</v>
      </c>
      <c r="P109" s="4" t="s">
        <v>33</v>
      </c>
      <c r="Q109" s="4">
        <v>0</v>
      </c>
      <c r="R109" s="7">
        <v>44980</v>
      </c>
      <c r="S109" s="6">
        <v>44985</v>
      </c>
      <c r="T109" s="4" t="s">
        <v>34</v>
      </c>
      <c r="U109" s="4">
        <v>1009</v>
      </c>
      <c r="V109" s="4">
        <v>0</v>
      </c>
      <c r="W109" s="4">
        <v>0</v>
      </c>
      <c r="X109" s="4" t="s">
        <v>587</v>
      </c>
      <c r="Y109" s="4" t="s">
        <v>588</v>
      </c>
    </row>
    <row r="110" s="4" customFormat="1" spans="1:25">
      <c r="A110" s="4" t="s">
        <v>589</v>
      </c>
      <c r="B110" s="4" t="s">
        <v>26</v>
      </c>
      <c r="C110" s="4" t="s">
        <v>27</v>
      </c>
      <c r="D110" s="4" t="s">
        <v>402</v>
      </c>
      <c r="E110" s="4" t="s">
        <v>590</v>
      </c>
      <c r="F110" s="6">
        <v>44981</v>
      </c>
      <c r="G110" s="6">
        <v>44982</v>
      </c>
      <c r="H110" s="4">
        <v>1</v>
      </c>
      <c r="I110" s="4">
        <v>1</v>
      </c>
      <c r="J110" s="4">
        <v>1</v>
      </c>
      <c r="K110" s="4" t="s">
        <v>30</v>
      </c>
      <c r="L110" s="4">
        <v>1093</v>
      </c>
      <c r="M110" s="4">
        <v>1093</v>
      </c>
      <c r="N110" s="4" t="s">
        <v>591</v>
      </c>
      <c r="O110" s="4" t="s">
        <v>32</v>
      </c>
      <c r="P110" s="4" t="s">
        <v>33</v>
      </c>
      <c r="Q110" s="4">
        <v>0</v>
      </c>
      <c r="R110" s="7">
        <v>44980</v>
      </c>
      <c r="S110" s="6">
        <v>44985</v>
      </c>
      <c r="T110" s="4" t="s">
        <v>34</v>
      </c>
      <c r="U110" s="4">
        <v>1093</v>
      </c>
      <c r="V110" s="4">
        <v>0</v>
      </c>
      <c r="W110" s="4">
        <v>0</v>
      </c>
      <c r="X110" s="4" t="s">
        <v>592</v>
      </c>
      <c r="Y110" s="4" t="s">
        <v>593</v>
      </c>
    </row>
    <row r="111" s="4" customFormat="1" spans="1:25">
      <c r="A111" s="4" t="s">
        <v>594</v>
      </c>
      <c r="B111" s="4" t="s">
        <v>26</v>
      </c>
      <c r="C111" s="4" t="s">
        <v>27</v>
      </c>
      <c r="D111" s="4" t="s">
        <v>595</v>
      </c>
      <c r="E111" s="4" t="s">
        <v>596</v>
      </c>
      <c r="F111" s="6">
        <v>44981</v>
      </c>
      <c r="G111" s="6">
        <v>44982</v>
      </c>
      <c r="H111" s="4">
        <v>1</v>
      </c>
      <c r="I111" s="4">
        <v>1</v>
      </c>
      <c r="J111" s="4">
        <v>1</v>
      </c>
      <c r="K111" s="4" t="s">
        <v>30</v>
      </c>
      <c r="L111" s="4">
        <v>1666</v>
      </c>
      <c r="M111" s="4">
        <v>1666</v>
      </c>
      <c r="N111" s="4" t="s">
        <v>597</v>
      </c>
      <c r="O111" s="4" t="s">
        <v>32</v>
      </c>
      <c r="P111" s="4" t="s">
        <v>33</v>
      </c>
      <c r="Q111" s="4">
        <v>0</v>
      </c>
      <c r="R111" s="7">
        <v>44980</v>
      </c>
      <c r="S111" s="6">
        <v>44985</v>
      </c>
      <c r="T111" s="4" t="s">
        <v>34</v>
      </c>
      <c r="U111" s="4">
        <v>1666</v>
      </c>
      <c r="V111" s="4">
        <v>0</v>
      </c>
      <c r="W111" s="4">
        <v>0</v>
      </c>
      <c r="X111" s="4" t="s">
        <v>598</v>
      </c>
      <c r="Y111" s="4" t="s">
        <v>599</v>
      </c>
    </row>
    <row r="112" s="4" customFormat="1" spans="1:25">
      <c r="A112" s="4" t="s">
        <v>600</v>
      </c>
      <c r="B112" s="4" t="s">
        <v>26</v>
      </c>
      <c r="C112" s="4" t="s">
        <v>27</v>
      </c>
      <c r="D112" s="4" t="s">
        <v>402</v>
      </c>
      <c r="E112" s="4" t="s">
        <v>601</v>
      </c>
      <c r="F112" s="6">
        <v>44981</v>
      </c>
      <c r="G112" s="6">
        <v>44982</v>
      </c>
      <c r="H112" s="4">
        <v>1</v>
      </c>
      <c r="I112" s="4">
        <v>1</v>
      </c>
      <c r="J112" s="4">
        <v>1</v>
      </c>
      <c r="K112" s="4" t="s">
        <v>30</v>
      </c>
      <c r="L112" s="4">
        <v>1224</v>
      </c>
      <c r="M112" s="4">
        <v>1224</v>
      </c>
      <c r="N112" s="4" t="s">
        <v>602</v>
      </c>
      <c r="O112" s="4" t="s">
        <v>32</v>
      </c>
      <c r="P112" s="4" t="s">
        <v>33</v>
      </c>
      <c r="Q112" s="4">
        <v>0</v>
      </c>
      <c r="R112" s="7">
        <v>44980</v>
      </c>
      <c r="S112" s="6">
        <v>44985</v>
      </c>
      <c r="T112" s="4" t="s">
        <v>34</v>
      </c>
      <c r="U112" s="4">
        <v>1224</v>
      </c>
      <c r="V112" s="4">
        <v>0</v>
      </c>
      <c r="W112" s="4">
        <v>0</v>
      </c>
      <c r="X112" s="4" t="s">
        <v>603</v>
      </c>
      <c r="Y112" s="4" t="s">
        <v>604</v>
      </c>
    </row>
    <row r="113" s="4" customFormat="1" spans="1:25">
      <c r="A113" s="4" t="s">
        <v>605</v>
      </c>
      <c r="B113" s="4" t="s">
        <v>26</v>
      </c>
      <c r="C113" s="4" t="s">
        <v>27</v>
      </c>
      <c r="D113" s="4" t="s">
        <v>606</v>
      </c>
      <c r="E113" s="4" t="s">
        <v>607</v>
      </c>
      <c r="F113" s="6">
        <v>44981</v>
      </c>
      <c r="G113" s="6">
        <v>44982</v>
      </c>
      <c r="H113" s="4">
        <v>2</v>
      </c>
      <c r="I113" s="4">
        <v>1</v>
      </c>
      <c r="J113" s="4">
        <v>2</v>
      </c>
      <c r="K113" s="4" t="s">
        <v>30</v>
      </c>
      <c r="L113" s="4">
        <v>560</v>
      </c>
      <c r="M113" s="4">
        <v>560</v>
      </c>
      <c r="N113" s="4" t="s">
        <v>608</v>
      </c>
      <c r="O113" s="4" t="s">
        <v>32</v>
      </c>
      <c r="P113" s="4" t="s">
        <v>33</v>
      </c>
      <c r="Q113" s="4">
        <v>0</v>
      </c>
      <c r="R113" s="7">
        <v>44980</v>
      </c>
      <c r="S113" s="6">
        <v>44985</v>
      </c>
      <c r="T113" s="4" t="s">
        <v>34</v>
      </c>
      <c r="U113" s="4">
        <v>560</v>
      </c>
      <c r="V113" s="4">
        <v>0</v>
      </c>
      <c r="W113" s="4">
        <v>0</v>
      </c>
      <c r="X113" s="4" t="s">
        <v>609</v>
      </c>
      <c r="Y113" s="4" t="s">
        <v>610</v>
      </c>
    </row>
    <row r="114" s="4" customFormat="1" spans="1:25">
      <c r="A114" s="4" t="s">
        <v>611</v>
      </c>
      <c r="B114" s="4" t="s">
        <v>26</v>
      </c>
      <c r="C114" s="4" t="s">
        <v>27</v>
      </c>
      <c r="D114" s="4" t="s">
        <v>553</v>
      </c>
      <c r="E114" s="4" t="s">
        <v>554</v>
      </c>
      <c r="F114" s="6">
        <v>44981</v>
      </c>
      <c r="G114" s="6">
        <v>44982</v>
      </c>
      <c r="H114" s="4">
        <v>1</v>
      </c>
      <c r="I114" s="4">
        <v>1</v>
      </c>
      <c r="J114" s="4">
        <v>1</v>
      </c>
      <c r="K114" s="4" t="s">
        <v>30</v>
      </c>
      <c r="L114" s="4">
        <v>281</v>
      </c>
      <c r="M114" s="4">
        <v>281</v>
      </c>
      <c r="N114" s="4" t="s">
        <v>612</v>
      </c>
      <c r="O114" s="4" t="s">
        <v>32</v>
      </c>
      <c r="P114" s="4" t="s">
        <v>33</v>
      </c>
      <c r="Q114" s="4">
        <v>0</v>
      </c>
      <c r="R114" s="7">
        <v>44980</v>
      </c>
      <c r="S114" s="6">
        <v>44985</v>
      </c>
      <c r="T114" s="4" t="s">
        <v>34</v>
      </c>
      <c r="U114" s="4">
        <v>281</v>
      </c>
      <c r="V114" s="4">
        <v>0</v>
      </c>
      <c r="W114" s="4">
        <v>0</v>
      </c>
      <c r="X114" s="4" t="s">
        <v>613</v>
      </c>
      <c r="Y114" s="4" t="s">
        <v>614</v>
      </c>
    </row>
    <row r="115" s="4" customFormat="1" spans="1:25">
      <c r="A115" s="4" t="s">
        <v>615</v>
      </c>
      <c r="B115" s="4" t="s">
        <v>26</v>
      </c>
      <c r="C115" s="4" t="s">
        <v>27</v>
      </c>
      <c r="D115" s="4" t="s">
        <v>616</v>
      </c>
      <c r="E115" s="4" t="s">
        <v>617</v>
      </c>
      <c r="F115" s="6">
        <v>44981</v>
      </c>
      <c r="G115" s="6">
        <v>44982</v>
      </c>
      <c r="H115" s="4">
        <v>1</v>
      </c>
      <c r="I115" s="4">
        <v>1</v>
      </c>
      <c r="J115" s="4">
        <v>1</v>
      </c>
      <c r="K115" s="4" t="s">
        <v>30</v>
      </c>
      <c r="L115" s="4">
        <v>890</v>
      </c>
      <c r="M115" s="4">
        <v>890</v>
      </c>
      <c r="N115" s="4" t="s">
        <v>618</v>
      </c>
      <c r="O115" s="4" t="s">
        <v>32</v>
      </c>
      <c r="P115" s="4" t="s">
        <v>33</v>
      </c>
      <c r="Q115" s="4">
        <v>0</v>
      </c>
      <c r="R115" s="7">
        <v>44980</v>
      </c>
      <c r="S115" s="6">
        <v>44985</v>
      </c>
      <c r="T115" s="4" t="s">
        <v>34</v>
      </c>
      <c r="U115" s="4">
        <v>890</v>
      </c>
      <c r="V115" s="4">
        <v>0</v>
      </c>
      <c r="W115" s="4">
        <v>0</v>
      </c>
      <c r="X115" s="4" t="s">
        <v>619</v>
      </c>
      <c r="Y115" s="4" t="s">
        <v>620</v>
      </c>
    </row>
    <row r="116" s="4" customFormat="1" spans="1:25">
      <c r="A116" s="4" t="s">
        <v>621</v>
      </c>
      <c r="B116" s="4" t="s">
        <v>26</v>
      </c>
      <c r="C116" s="4" t="s">
        <v>27</v>
      </c>
      <c r="D116" s="4" t="s">
        <v>622</v>
      </c>
      <c r="E116" s="4" t="s">
        <v>623</v>
      </c>
      <c r="F116" s="6">
        <v>44981</v>
      </c>
      <c r="G116" s="6">
        <v>44982</v>
      </c>
      <c r="H116" s="4">
        <v>1</v>
      </c>
      <c r="I116" s="4">
        <v>1</v>
      </c>
      <c r="J116" s="4">
        <v>1</v>
      </c>
      <c r="K116" s="4" t="s">
        <v>30</v>
      </c>
      <c r="L116" s="4">
        <v>799</v>
      </c>
      <c r="M116" s="4">
        <v>799</v>
      </c>
      <c r="N116" s="4" t="s">
        <v>624</v>
      </c>
      <c r="O116" s="4" t="s">
        <v>32</v>
      </c>
      <c r="P116" s="4" t="s">
        <v>33</v>
      </c>
      <c r="Q116" s="4">
        <v>0</v>
      </c>
      <c r="R116" s="7">
        <v>44980</v>
      </c>
      <c r="S116" s="6">
        <v>44985</v>
      </c>
      <c r="T116" s="4" t="s">
        <v>34</v>
      </c>
      <c r="U116" s="4">
        <v>799</v>
      </c>
      <c r="V116" s="4">
        <v>0</v>
      </c>
      <c r="W116" s="4">
        <v>0</v>
      </c>
      <c r="X116" s="4" t="s">
        <v>625</v>
      </c>
      <c r="Y116" s="4" t="s">
        <v>626</v>
      </c>
    </row>
    <row r="117" s="4" customFormat="1" spans="1:25">
      <c r="A117" s="4" t="s">
        <v>627</v>
      </c>
      <c r="B117" s="4" t="s">
        <v>26</v>
      </c>
      <c r="C117" s="4" t="s">
        <v>27</v>
      </c>
      <c r="D117" s="4" t="s">
        <v>217</v>
      </c>
      <c r="E117" s="4" t="s">
        <v>628</v>
      </c>
      <c r="F117" s="6">
        <v>44981</v>
      </c>
      <c r="G117" s="6">
        <v>44982</v>
      </c>
      <c r="H117" s="4">
        <v>3</v>
      </c>
      <c r="I117" s="4">
        <v>1</v>
      </c>
      <c r="J117" s="4">
        <v>3</v>
      </c>
      <c r="K117" s="4" t="s">
        <v>30</v>
      </c>
      <c r="L117" s="4">
        <v>4497</v>
      </c>
      <c r="M117" s="4">
        <v>4497</v>
      </c>
      <c r="N117" s="4" t="s">
        <v>629</v>
      </c>
      <c r="O117" s="4" t="s">
        <v>32</v>
      </c>
      <c r="P117" s="4" t="s">
        <v>33</v>
      </c>
      <c r="Q117" s="4">
        <v>0</v>
      </c>
      <c r="R117" s="7">
        <v>44980</v>
      </c>
      <c r="S117" s="6">
        <v>44985</v>
      </c>
      <c r="T117" s="4" t="s">
        <v>34</v>
      </c>
      <c r="U117" s="4">
        <v>4497</v>
      </c>
      <c r="V117" s="4">
        <v>0</v>
      </c>
      <c r="W117" s="4">
        <v>0</v>
      </c>
      <c r="X117" s="4" t="s">
        <v>630</v>
      </c>
      <c r="Y117" s="4" t="s">
        <v>78</v>
      </c>
    </row>
    <row r="118" s="4" customFormat="1" spans="1:25">
      <c r="A118" s="4" t="s">
        <v>631</v>
      </c>
      <c r="B118" s="4" t="s">
        <v>26</v>
      </c>
      <c r="C118" s="4" t="s">
        <v>27</v>
      </c>
      <c r="D118" s="4" t="s">
        <v>117</v>
      </c>
      <c r="E118" s="4" t="s">
        <v>536</v>
      </c>
      <c r="F118" s="6">
        <v>44981</v>
      </c>
      <c r="G118" s="6">
        <v>44982</v>
      </c>
      <c r="H118" s="4">
        <v>1</v>
      </c>
      <c r="I118" s="4">
        <v>1</v>
      </c>
      <c r="J118" s="4">
        <v>1</v>
      </c>
      <c r="K118" s="4" t="s">
        <v>30</v>
      </c>
      <c r="L118" s="4">
        <v>426</v>
      </c>
      <c r="M118" s="4">
        <v>426</v>
      </c>
      <c r="N118" s="4" t="s">
        <v>632</v>
      </c>
      <c r="O118" s="4" t="s">
        <v>32</v>
      </c>
      <c r="P118" s="4" t="s">
        <v>33</v>
      </c>
      <c r="Q118" s="4">
        <v>0</v>
      </c>
      <c r="R118" s="7">
        <v>44981</v>
      </c>
      <c r="S118" s="6">
        <v>44985</v>
      </c>
      <c r="T118" s="4" t="s">
        <v>34</v>
      </c>
      <c r="U118" s="4">
        <v>426</v>
      </c>
      <c r="V118" s="4">
        <v>0</v>
      </c>
      <c r="W118" s="4">
        <v>0</v>
      </c>
      <c r="X118" s="4" t="s">
        <v>633</v>
      </c>
      <c r="Y118" s="4" t="s">
        <v>634</v>
      </c>
    </row>
    <row r="119" s="4" customFormat="1" spans="1:25">
      <c r="A119" s="4" t="s">
        <v>635</v>
      </c>
      <c r="B119" s="4" t="s">
        <v>26</v>
      </c>
      <c r="C119" s="4" t="s">
        <v>27</v>
      </c>
      <c r="D119" s="4" t="s">
        <v>636</v>
      </c>
      <c r="E119" s="4" t="s">
        <v>637</v>
      </c>
      <c r="F119" s="6">
        <v>44981</v>
      </c>
      <c r="G119" s="6">
        <v>44982</v>
      </c>
      <c r="H119" s="4">
        <v>1</v>
      </c>
      <c r="I119" s="4">
        <v>1</v>
      </c>
      <c r="J119" s="4">
        <v>1</v>
      </c>
      <c r="K119" s="4" t="s">
        <v>30</v>
      </c>
      <c r="L119" s="4">
        <v>1100</v>
      </c>
      <c r="M119" s="4">
        <v>1100</v>
      </c>
      <c r="N119" s="4" t="s">
        <v>638</v>
      </c>
      <c r="O119" s="4" t="s">
        <v>32</v>
      </c>
      <c r="P119" s="4" t="s">
        <v>33</v>
      </c>
      <c r="Q119" s="4">
        <v>0</v>
      </c>
      <c r="R119" s="7">
        <v>44981</v>
      </c>
      <c r="S119" s="6">
        <v>44985</v>
      </c>
      <c r="T119" s="4" t="s">
        <v>34</v>
      </c>
      <c r="U119" s="4">
        <v>1100</v>
      </c>
      <c r="V119" s="4">
        <v>0</v>
      </c>
      <c r="W119" s="4">
        <v>0</v>
      </c>
      <c r="X119" s="4" t="s">
        <v>639</v>
      </c>
      <c r="Y119" s="4" t="s">
        <v>640</v>
      </c>
    </row>
    <row r="120" s="4" customFormat="1" spans="1:25">
      <c r="A120" s="4" t="s">
        <v>641</v>
      </c>
      <c r="B120" s="4" t="s">
        <v>26</v>
      </c>
      <c r="C120" s="4" t="s">
        <v>27</v>
      </c>
      <c r="D120" s="4" t="s">
        <v>636</v>
      </c>
      <c r="E120" s="4" t="s">
        <v>637</v>
      </c>
      <c r="F120" s="6">
        <v>44981</v>
      </c>
      <c r="G120" s="6">
        <v>44982</v>
      </c>
      <c r="H120" s="4">
        <v>1</v>
      </c>
      <c r="I120" s="4">
        <v>1</v>
      </c>
      <c r="J120" s="4">
        <v>1</v>
      </c>
      <c r="K120" s="4" t="s">
        <v>30</v>
      </c>
      <c r="L120" s="4">
        <v>1100</v>
      </c>
      <c r="M120" s="4">
        <v>1100</v>
      </c>
      <c r="N120" s="4" t="s">
        <v>638</v>
      </c>
      <c r="O120" s="4" t="s">
        <v>32</v>
      </c>
      <c r="P120" s="4" t="s">
        <v>33</v>
      </c>
      <c r="Q120" s="4">
        <v>0</v>
      </c>
      <c r="R120" s="7">
        <v>44981</v>
      </c>
      <c r="S120" s="6">
        <v>44985</v>
      </c>
      <c r="T120" s="4" t="s">
        <v>34</v>
      </c>
      <c r="U120" s="4">
        <v>1100</v>
      </c>
      <c r="V120" s="4">
        <v>0</v>
      </c>
      <c r="W120" s="4">
        <v>0</v>
      </c>
      <c r="X120" s="4" t="s">
        <v>642</v>
      </c>
      <c r="Y120" s="4" t="s">
        <v>643</v>
      </c>
    </row>
    <row r="121" s="4" customFormat="1" spans="1:25">
      <c r="A121" s="4" t="s">
        <v>644</v>
      </c>
      <c r="B121" s="4" t="s">
        <v>26</v>
      </c>
      <c r="C121" s="4" t="s">
        <v>27</v>
      </c>
      <c r="D121" s="4" t="s">
        <v>645</v>
      </c>
      <c r="E121" s="4" t="s">
        <v>89</v>
      </c>
      <c r="F121" s="6">
        <v>44981</v>
      </c>
      <c r="G121" s="6">
        <v>44982</v>
      </c>
      <c r="H121" s="4">
        <v>1</v>
      </c>
      <c r="I121" s="4">
        <v>1</v>
      </c>
      <c r="J121" s="4">
        <v>1</v>
      </c>
      <c r="K121" s="4" t="s">
        <v>30</v>
      </c>
      <c r="L121" s="4">
        <v>1380</v>
      </c>
      <c r="M121" s="4">
        <v>1380</v>
      </c>
      <c r="N121" s="4" t="s">
        <v>646</v>
      </c>
      <c r="O121" s="4" t="s">
        <v>32</v>
      </c>
      <c r="P121" s="4" t="s">
        <v>33</v>
      </c>
      <c r="Q121" s="4">
        <v>0</v>
      </c>
      <c r="R121" s="7">
        <v>44981</v>
      </c>
      <c r="S121" s="6">
        <v>44985</v>
      </c>
      <c r="T121" s="4" t="s">
        <v>34</v>
      </c>
      <c r="U121" s="4">
        <v>1380</v>
      </c>
      <c r="V121" s="4">
        <v>0</v>
      </c>
      <c r="W121" s="4">
        <v>0</v>
      </c>
      <c r="X121" s="4" t="s">
        <v>647</v>
      </c>
      <c r="Y121" s="4" t="s">
        <v>78</v>
      </c>
    </row>
    <row r="122" s="4" customFormat="1" spans="1:25">
      <c r="A122" s="4" t="s">
        <v>648</v>
      </c>
      <c r="B122" s="4" t="s">
        <v>26</v>
      </c>
      <c r="C122" s="4" t="s">
        <v>27</v>
      </c>
      <c r="D122" s="4" t="s">
        <v>437</v>
      </c>
      <c r="E122" s="4" t="s">
        <v>478</v>
      </c>
      <c r="F122" s="6">
        <v>44981</v>
      </c>
      <c r="G122" s="6">
        <v>44982</v>
      </c>
      <c r="H122" s="4">
        <v>1</v>
      </c>
      <c r="I122" s="4">
        <v>1</v>
      </c>
      <c r="J122" s="4">
        <v>1</v>
      </c>
      <c r="K122" s="4" t="s">
        <v>30</v>
      </c>
      <c r="L122" s="4">
        <v>310</v>
      </c>
      <c r="M122" s="4">
        <v>310</v>
      </c>
      <c r="N122" s="4" t="s">
        <v>649</v>
      </c>
      <c r="O122" s="4" t="s">
        <v>32</v>
      </c>
      <c r="P122" s="4" t="s">
        <v>33</v>
      </c>
      <c r="Q122" s="4">
        <v>0</v>
      </c>
      <c r="R122" s="7">
        <v>44981</v>
      </c>
      <c r="S122" s="6">
        <v>44985</v>
      </c>
      <c r="T122" s="4" t="s">
        <v>34</v>
      </c>
      <c r="U122" s="4">
        <v>310</v>
      </c>
      <c r="V122" s="4">
        <v>0</v>
      </c>
      <c r="W122" s="4">
        <v>0</v>
      </c>
      <c r="X122" s="4" t="s">
        <v>650</v>
      </c>
      <c r="Y122" s="4" t="s">
        <v>651</v>
      </c>
    </row>
    <row r="123" s="4" customFormat="1" spans="1:25">
      <c r="A123" s="4" t="s">
        <v>644</v>
      </c>
      <c r="B123" s="4" t="s">
        <v>26</v>
      </c>
      <c r="C123" s="4" t="s">
        <v>79</v>
      </c>
      <c r="D123" s="4" t="s">
        <v>645</v>
      </c>
      <c r="E123" s="4" t="s">
        <v>89</v>
      </c>
      <c r="F123" s="6">
        <v>44981</v>
      </c>
      <c r="G123" s="6">
        <v>44982</v>
      </c>
      <c r="H123" s="4">
        <v>1</v>
      </c>
      <c r="I123" s="4">
        <v>1</v>
      </c>
      <c r="J123" s="4">
        <v>1</v>
      </c>
      <c r="K123" s="4" t="s">
        <v>30</v>
      </c>
      <c r="L123" s="4">
        <v>-1380</v>
      </c>
      <c r="M123" s="4">
        <v>-1380</v>
      </c>
      <c r="N123" s="4" t="s">
        <v>646</v>
      </c>
      <c r="O123" s="4" t="s">
        <v>32</v>
      </c>
      <c r="P123" s="4" t="s">
        <v>33</v>
      </c>
      <c r="Q123" s="4">
        <v>0</v>
      </c>
      <c r="R123" s="7">
        <v>44981</v>
      </c>
      <c r="S123" s="6">
        <v>44985</v>
      </c>
      <c r="T123" s="4" t="s">
        <v>34</v>
      </c>
      <c r="U123" s="4">
        <v>-1380</v>
      </c>
      <c r="V123" s="4">
        <v>0</v>
      </c>
      <c r="W123" s="4">
        <v>0</v>
      </c>
      <c r="X123" s="4" t="s">
        <v>647</v>
      </c>
      <c r="Y123" s="4" t="s">
        <v>78</v>
      </c>
    </row>
    <row r="124" s="4" customFormat="1" spans="1:25">
      <c r="A124" s="4" t="s">
        <v>652</v>
      </c>
      <c r="B124" s="4" t="s">
        <v>26</v>
      </c>
      <c r="C124" s="4" t="s">
        <v>27</v>
      </c>
      <c r="D124" s="4" t="s">
        <v>402</v>
      </c>
      <c r="E124" s="4" t="s">
        <v>653</v>
      </c>
      <c r="F124" s="6">
        <v>44981</v>
      </c>
      <c r="G124" s="6">
        <v>44982</v>
      </c>
      <c r="H124" s="4">
        <v>1</v>
      </c>
      <c r="I124" s="4">
        <v>1</v>
      </c>
      <c r="J124" s="4">
        <v>1</v>
      </c>
      <c r="K124" s="4" t="s">
        <v>30</v>
      </c>
      <c r="L124" s="4">
        <v>1145</v>
      </c>
      <c r="M124" s="4">
        <v>1145</v>
      </c>
      <c r="N124" s="4" t="s">
        <v>654</v>
      </c>
      <c r="O124" s="4" t="s">
        <v>32</v>
      </c>
      <c r="P124" s="4" t="s">
        <v>33</v>
      </c>
      <c r="Q124" s="4">
        <v>0</v>
      </c>
      <c r="R124" s="7">
        <v>44980</v>
      </c>
      <c r="S124" s="6">
        <v>44985</v>
      </c>
      <c r="T124" s="4" t="s">
        <v>34</v>
      </c>
      <c r="U124" s="4">
        <v>1145</v>
      </c>
      <c r="V124" s="4">
        <v>0</v>
      </c>
      <c r="W124" s="4">
        <v>0</v>
      </c>
      <c r="X124" s="4" t="s">
        <v>655</v>
      </c>
      <c r="Y124" s="4" t="s">
        <v>656</v>
      </c>
    </row>
    <row r="125" s="4" customFormat="1" spans="1:25">
      <c r="A125" s="4" t="s">
        <v>657</v>
      </c>
      <c r="B125" s="4" t="s">
        <v>26</v>
      </c>
      <c r="C125" s="4" t="s">
        <v>27</v>
      </c>
      <c r="D125" s="4" t="s">
        <v>595</v>
      </c>
      <c r="E125" s="4" t="s">
        <v>596</v>
      </c>
      <c r="F125" s="6">
        <v>44981</v>
      </c>
      <c r="G125" s="6">
        <v>44982</v>
      </c>
      <c r="H125" s="4">
        <v>1</v>
      </c>
      <c r="I125" s="4">
        <v>1</v>
      </c>
      <c r="J125" s="4">
        <v>1</v>
      </c>
      <c r="K125" s="4" t="s">
        <v>30</v>
      </c>
      <c r="L125" s="4">
        <v>1666</v>
      </c>
      <c r="M125" s="4">
        <v>1666</v>
      </c>
      <c r="N125" s="4" t="s">
        <v>658</v>
      </c>
      <c r="O125" s="4" t="s">
        <v>32</v>
      </c>
      <c r="P125" s="4" t="s">
        <v>33</v>
      </c>
      <c r="Q125" s="4">
        <v>0</v>
      </c>
      <c r="R125" s="7">
        <v>44981</v>
      </c>
      <c r="S125" s="6">
        <v>44985</v>
      </c>
      <c r="T125" s="4" t="s">
        <v>34</v>
      </c>
      <c r="U125" s="4">
        <v>1666</v>
      </c>
      <c r="V125" s="4">
        <v>0</v>
      </c>
      <c r="W125" s="4">
        <v>0</v>
      </c>
      <c r="X125" s="4" t="s">
        <v>659</v>
      </c>
      <c r="Y125" s="4" t="s">
        <v>660</v>
      </c>
    </row>
    <row r="126" s="4" customFormat="1" spans="1:25">
      <c r="A126" s="4" t="s">
        <v>661</v>
      </c>
      <c r="B126" s="4" t="s">
        <v>26</v>
      </c>
      <c r="C126" s="4" t="s">
        <v>27</v>
      </c>
      <c r="D126" s="4" t="s">
        <v>252</v>
      </c>
      <c r="E126" s="4" t="s">
        <v>454</v>
      </c>
      <c r="F126" s="6">
        <v>44981</v>
      </c>
      <c r="G126" s="6">
        <v>44982</v>
      </c>
      <c r="H126" s="4">
        <v>1</v>
      </c>
      <c r="I126" s="4">
        <v>1</v>
      </c>
      <c r="J126" s="4">
        <v>1</v>
      </c>
      <c r="K126" s="4" t="s">
        <v>30</v>
      </c>
      <c r="L126" s="4">
        <v>274</v>
      </c>
      <c r="M126" s="4">
        <v>274</v>
      </c>
      <c r="N126" s="4" t="s">
        <v>662</v>
      </c>
      <c r="O126" s="4" t="s">
        <v>32</v>
      </c>
      <c r="P126" s="4" t="s">
        <v>33</v>
      </c>
      <c r="Q126" s="4">
        <v>0</v>
      </c>
      <c r="R126" s="7">
        <v>44981</v>
      </c>
      <c r="S126" s="6">
        <v>44985</v>
      </c>
      <c r="T126" s="4" t="s">
        <v>34</v>
      </c>
      <c r="U126" s="4">
        <v>274</v>
      </c>
      <c r="V126" s="4">
        <v>0</v>
      </c>
      <c r="W126" s="4">
        <v>0</v>
      </c>
      <c r="X126" s="4" t="s">
        <v>663</v>
      </c>
      <c r="Y126" s="4" t="s">
        <v>664</v>
      </c>
    </row>
    <row r="127" s="4" customFormat="1" spans="1:25">
      <c r="A127" s="4" t="s">
        <v>665</v>
      </c>
      <c r="B127" s="4" t="s">
        <v>26</v>
      </c>
      <c r="C127" s="4" t="s">
        <v>27</v>
      </c>
      <c r="D127" s="4" t="s">
        <v>467</v>
      </c>
      <c r="E127" s="4" t="s">
        <v>468</v>
      </c>
      <c r="F127" s="6">
        <v>44981</v>
      </c>
      <c r="G127" s="6">
        <v>44982</v>
      </c>
      <c r="H127" s="4">
        <v>1</v>
      </c>
      <c r="I127" s="4">
        <v>1</v>
      </c>
      <c r="J127" s="4">
        <v>1</v>
      </c>
      <c r="K127" s="4" t="s">
        <v>30</v>
      </c>
      <c r="L127" s="4">
        <v>902</v>
      </c>
      <c r="M127" s="4">
        <v>902</v>
      </c>
      <c r="N127" s="4" t="s">
        <v>666</v>
      </c>
      <c r="O127" s="4" t="s">
        <v>32</v>
      </c>
      <c r="P127" s="4" t="s">
        <v>33</v>
      </c>
      <c r="Q127" s="4">
        <v>0</v>
      </c>
      <c r="R127" s="7">
        <v>44981</v>
      </c>
      <c r="S127" s="6">
        <v>44985</v>
      </c>
      <c r="T127" s="4" t="s">
        <v>34</v>
      </c>
      <c r="U127" s="4">
        <v>902</v>
      </c>
      <c r="V127" s="4">
        <v>0</v>
      </c>
      <c r="W127" s="4">
        <v>0</v>
      </c>
      <c r="X127" s="4" t="s">
        <v>667</v>
      </c>
      <c r="Y127" s="4" t="s">
        <v>668</v>
      </c>
    </row>
    <row r="128" s="4" customFormat="1" spans="1:25">
      <c r="A128" s="4" t="s">
        <v>669</v>
      </c>
      <c r="B128" s="4" t="s">
        <v>26</v>
      </c>
      <c r="C128" s="4" t="s">
        <v>27</v>
      </c>
      <c r="D128" s="4" t="s">
        <v>670</v>
      </c>
      <c r="E128" s="4" t="s">
        <v>671</v>
      </c>
      <c r="F128" s="6">
        <v>44981</v>
      </c>
      <c r="G128" s="6">
        <v>44982</v>
      </c>
      <c r="H128" s="4">
        <v>1</v>
      </c>
      <c r="I128" s="4">
        <v>1</v>
      </c>
      <c r="J128" s="4">
        <v>1</v>
      </c>
      <c r="K128" s="4" t="s">
        <v>30</v>
      </c>
      <c r="L128" s="4">
        <v>1906</v>
      </c>
      <c r="M128" s="4">
        <v>1906</v>
      </c>
      <c r="N128" s="4" t="s">
        <v>672</v>
      </c>
      <c r="O128" s="4" t="s">
        <v>32</v>
      </c>
      <c r="P128" s="4" t="s">
        <v>33</v>
      </c>
      <c r="Q128" s="4">
        <v>0</v>
      </c>
      <c r="R128" s="7">
        <v>44981</v>
      </c>
      <c r="S128" s="6">
        <v>44985</v>
      </c>
      <c r="T128" s="4" t="s">
        <v>34</v>
      </c>
      <c r="U128" s="4">
        <v>1906</v>
      </c>
      <c r="V128" s="4">
        <v>0</v>
      </c>
      <c r="W128" s="4">
        <v>0</v>
      </c>
      <c r="X128" s="4" t="s">
        <v>673</v>
      </c>
      <c r="Y128" s="4" t="s">
        <v>674</v>
      </c>
    </row>
    <row r="129" s="4" customFormat="1" spans="1:25">
      <c r="A129" s="4" t="s">
        <v>675</v>
      </c>
      <c r="B129" s="4" t="s">
        <v>26</v>
      </c>
      <c r="C129" s="4" t="s">
        <v>27</v>
      </c>
      <c r="D129" s="4" t="s">
        <v>402</v>
      </c>
      <c r="E129" s="4" t="s">
        <v>585</v>
      </c>
      <c r="F129" s="6">
        <v>44981</v>
      </c>
      <c r="G129" s="6">
        <v>44982</v>
      </c>
      <c r="H129" s="4">
        <v>2</v>
      </c>
      <c r="I129" s="4">
        <v>1</v>
      </c>
      <c r="J129" s="4">
        <v>2</v>
      </c>
      <c r="K129" s="4" t="s">
        <v>30</v>
      </c>
      <c r="L129" s="4">
        <v>2138</v>
      </c>
      <c r="M129" s="4">
        <v>2138</v>
      </c>
      <c r="N129" s="4" t="s">
        <v>676</v>
      </c>
      <c r="O129" s="4" t="s">
        <v>32</v>
      </c>
      <c r="P129" s="4" t="s">
        <v>33</v>
      </c>
      <c r="Q129" s="4">
        <v>0</v>
      </c>
      <c r="R129" s="7">
        <v>44981</v>
      </c>
      <c r="S129" s="6">
        <v>44985</v>
      </c>
      <c r="T129" s="4" t="s">
        <v>34</v>
      </c>
      <c r="U129" s="4">
        <v>2138</v>
      </c>
      <c r="V129" s="4">
        <v>0</v>
      </c>
      <c r="W129" s="4">
        <v>0</v>
      </c>
      <c r="X129" s="4" t="s">
        <v>677</v>
      </c>
      <c r="Y129" s="4" t="s">
        <v>678</v>
      </c>
    </row>
    <row r="130" s="4" customFormat="1" spans="1:25">
      <c r="A130" s="4" t="s">
        <v>679</v>
      </c>
      <c r="B130" s="4" t="s">
        <v>26</v>
      </c>
      <c r="C130" s="4" t="s">
        <v>27</v>
      </c>
      <c r="D130" s="4" t="s">
        <v>117</v>
      </c>
      <c r="E130" s="4" t="s">
        <v>443</v>
      </c>
      <c r="F130" s="6">
        <v>44981</v>
      </c>
      <c r="G130" s="6">
        <v>44982</v>
      </c>
      <c r="H130" s="4">
        <v>1</v>
      </c>
      <c r="I130" s="4">
        <v>1</v>
      </c>
      <c r="J130" s="4">
        <v>1</v>
      </c>
      <c r="K130" s="4" t="s">
        <v>30</v>
      </c>
      <c r="L130" s="4">
        <v>494</v>
      </c>
      <c r="M130" s="4">
        <v>494</v>
      </c>
      <c r="N130" s="4" t="s">
        <v>680</v>
      </c>
      <c r="O130" s="4" t="s">
        <v>32</v>
      </c>
      <c r="P130" s="4" t="s">
        <v>33</v>
      </c>
      <c r="Q130" s="4">
        <v>0</v>
      </c>
      <c r="R130" s="7">
        <v>44981</v>
      </c>
      <c r="S130" s="6">
        <v>44985</v>
      </c>
      <c r="T130" s="4" t="s">
        <v>34</v>
      </c>
      <c r="U130" s="4">
        <v>494</v>
      </c>
      <c r="V130" s="4">
        <v>0</v>
      </c>
      <c r="W130" s="4">
        <v>0</v>
      </c>
      <c r="X130" s="4" t="s">
        <v>681</v>
      </c>
      <c r="Y130" s="4" t="s">
        <v>682</v>
      </c>
    </row>
    <row r="131" s="4" customFormat="1" spans="1:25">
      <c r="A131" s="4" t="s">
        <v>683</v>
      </c>
      <c r="B131" s="4" t="s">
        <v>26</v>
      </c>
      <c r="C131" s="4" t="s">
        <v>27</v>
      </c>
      <c r="D131" s="4" t="s">
        <v>117</v>
      </c>
      <c r="E131" s="4" t="s">
        <v>428</v>
      </c>
      <c r="F131" s="6">
        <v>44981</v>
      </c>
      <c r="G131" s="6">
        <v>44982</v>
      </c>
      <c r="H131" s="4">
        <v>1</v>
      </c>
      <c r="I131" s="4">
        <v>1</v>
      </c>
      <c r="J131" s="4">
        <v>1</v>
      </c>
      <c r="K131" s="4" t="s">
        <v>30</v>
      </c>
      <c r="L131" s="4">
        <v>426</v>
      </c>
      <c r="M131" s="4">
        <v>426</v>
      </c>
      <c r="N131" s="4" t="s">
        <v>684</v>
      </c>
      <c r="O131" s="4" t="s">
        <v>32</v>
      </c>
      <c r="P131" s="4" t="s">
        <v>33</v>
      </c>
      <c r="Q131" s="4">
        <v>0</v>
      </c>
      <c r="R131" s="7">
        <v>44981</v>
      </c>
      <c r="S131" s="6">
        <v>44985</v>
      </c>
      <c r="T131" s="4" t="s">
        <v>34</v>
      </c>
      <c r="U131" s="4">
        <v>426</v>
      </c>
      <c r="V131" s="4">
        <v>0</v>
      </c>
      <c r="W131" s="4">
        <v>0</v>
      </c>
      <c r="X131" s="4" t="s">
        <v>685</v>
      </c>
      <c r="Y131" s="4" t="s">
        <v>686</v>
      </c>
    </row>
    <row r="132" s="4" customFormat="1" spans="1:25">
      <c r="A132" s="4" t="s">
        <v>687</v>
      </c>
      <c r="B132" s="4" t="s">
        <v>26</v>
      </c>
      <c r="C132" s="4" t="s">
        <v>27</v>
      </c>
      <c r="D132" s="4" t="s">
        <v>448</v>
      </c>
      <c r="E132" s="4" t="s">
        <v>449</v>
      </c>
      <c r="F132" s="6">
        <v>44981</v>
      </c>
      <c r="G132" s="6">
        <v>44982</v>
      </c>
      <c r="H132" s="4">
        <v>1</v>
      </c>
      <c r="I132" s="4">
        <v>1</v>
      </c>
      <c r="J132" s="4">
        <v>1</v>
      </c>
      <c r="K132" s="4" t="s">
        <v>30</v>
      </c>
      <c r="L132" s="4">
        <v>617</v>
      </c>
      <c r="M132" s="4">
        <v>617</v>
      </c>
      <c r="N132" s="4" t="s">
        <v>688</v>
      </c>
      <c r="O132" s="4" t="s">
        <v>32</v>
      </c>
      <c r="P132" s="4" t="s">
        <v>33</v>
      </c>
      <c r="Q132" s="4">
        <v>0</v>
      </c>
      <c r="R132" s="7">
        <v>44981</v>
      </c>
      <c r="S132" s="6">
        <v>44985</v>
      </c>
      <c r="T132" s="4" t="s">
        <v>34</v>
      </c>
      <c r="U132" s="4">
        <v>617</v>
      </c>
      <c r="V132" s="4">
        <v>0</v>
      </c>
      <c r="W132" s="4">
        <v>0</v>
      </c>
      <c r="X132" s="4" t="s">
        <v>689</v>
      </c>
      <c r="Y132" s="4" t="s">
        <v>690</v>
      </c>
    </row>
    <row r="133" s="4" customFormat="1" spans="1:25">
      <c r="A133" s="4" t="s">
        <v>691</v>
      </c>
      <c r="B133" s="4" t="s">
        <v>26</v>
      </c>
      <c r="C133" s="4" t="s">
        <v>27</v>
      </c>
      <c r="D133" s="4" t="s">
        <v>117</v>
      </c>
      <c r="E133" s="4" t="s">
        <v>428</v>
      </c>
      <c r="F133" s="6">
        <v>44981</v>
      </c>
      <c r="G133" s="6">
        <v>44982</v>
      </c>
      <c r="H133" s="4">
        <v>1</v>
      </c>
      <c r="I133" s="4">
        <v>1</v>
      </c>
      <c r="J133" s="4">
        <v>1</v>
      </c>
      <c r="K133" s="4" t="s">
        <v>30</v>
      </c>
      <c r="L133" s="4">
        <v>426</v>
      </c>
      <c r="M133" s="4">
        <v>426</v>
      </c>
      <c r="N133" s="4" t="s">
        <v>692</v>
      </c>
      <c r="O133" s="4" t="s">
        <v>32</v>
      </c>
      <c r="P133" s="4" t="s">
        <v>33</v>
      </c>
      <c r="Q133" s="4">
        <v>0</v>
      </c>
      <c r="R133" s="7">
        <v>44981</v>
      </c>
      <c r="S133" s="6">
        <v>44985</v>
      </c>
      <c r="T133" s="4" t="s">
        <v>34</v>
      </c>
      <c r="U133" s="4">
        <v>426</v>
      </c>
      <c r="V133" s="4">
        <v>0</v>
      </c>
      <c r="W133" s="4">
        <v>0</v>
      </c>
      <c r="X133" s="4" t="s">
        <v>693</v>
      </c>
      <c r="Y133" s="4" t="s">
        <v>694</v>
      </c>
    </row>
    <row r="134" s="4" customFormat="1" spans="1:25">
      <c r="A134" s="4" t="s">
        <v>695</v>
      </c>
      <c r="B134" s="4" t="s">
        <v>26</v>
      </c>
      <c r="C134" s="4" t="s">
        <v>27</v>
      </c>
      <c r="D134" s="4" t="s">
        <v>448</v>
      </c>
      <c r="E134" s="4" t="s">
        <v>530</v>
      </c>
      <c r="F134" s="6">
        <v>44981</v>
      </c>
      <c r="G134" s="6">
        <v>44982</v>
      </c>
      <c r="H134" s="4">
        <v>1</v>
      </c>
      <c r="I134" s="4">
        <v>1</v>
      </c>
      <c r="J134" s="4">
        <v>1</v>
      </c>
      <c r="K134" s="4" t="s">
        <v>30</v>
      </c>
      <c r="L134" s="4">
        <v>546</v>
      </c>
      <c r="M134" s="4">
        <v>546</v>
      </c>
      <c r="N134" s="4" t="s">
        <v>696</v>
      </c>
      <c r="O134" s="4" t="s">
        <v>32</v>
      </c>
      <c r="P134" s="4" t="s">
        <v>33</v>
      </c>
      <c r="Q134" s="4">
        <v>0</v>
      </c>
      <c r="R134" s="7">
        <v>44981</v>
      </c>
      <c r="S134" s="6">
        <v>44985</v>
      </c>
      <c r="T134" s="4" t="s">
        <v>34</v>
      </c>
      <c r="U134" s="4">
        <v>546</v>
      </c>
      <c r="V134" s="4">
        <v>0</v>
      </c>
      <c r="W134" s="4">
        <v>0</v>
      </c>
      <c r="X134" s="4" t="s">
        <v>697</v>
      </c>
      <c r="Y134" s="4" t="s">
        <v>698</v>
      </c>
    </row>
    <row r="135" s="4" customFormat="1" spans="1:25">
      <c r="A135" s="4" t="s">
        <v>699</v>
      </c>
      <c r="B135" s="4" t="s">
        <v>26</v>
      </c>
      <c r="C135" s="4" t="s">
        <v>27</v>
      </c>
      <c r="D135" s="4" t="s">
        <v>448</v>
      </c>
      <c r="E135" s="4" t="s">
        <v>530</v>
      </c>
      <c r="F135" s="6">
        <v>44981</v>
      </c>
      <c r="G135" s="6">
        <v>44982</v>
      </c>
      <c r="H135" s="4">
        <v>1</v>
      </c>
      <c r="I135" s="4">
        <v>1</v>
      </c>
      <c r="J135" s="4">
        <v>1</v>
      </c>
      <c r="K135" s="4" t="s">
        <v>30</v>
      </c>
      <c r="L135" s="4">
        <v>546</v>
      </c>
      <c r="M135" s="4">
        <v>546</v>
      </c>
      <c r="N135" s="4" t="s">
        <v>700</v>
      </c>
      <c r="O135" s="4" t="s">
        <v>32</v>
      </c>
      <c r="P135" s="4" t="s">
        <v>33</v>
      </c>
      <c r="Q135" s="4">
        <v>0</v>
      </c>
      <c r="R135" s="7">
        <v>44981</v>
      </c>
      <c r="S135" s="6">
        <v>44985</v>
      </c>
      <c r="T135" s="4" t="s">
        <v>34</v>
      </c>
      <c r="U135" s="4">
        <v>546</v>
      </c>
      <c r="V135" s="4">
        <v>0</v>
      </c>
      <c r="W135" s="4">
        <v>0</v>
      </c>
      <c r="X135" s="4" t="s">
        <v>701</v>
      </c>
      <c r="Y135" s="4" t="s">
        <v>702</v>
      </c>
    </row>
    <row r="136" s="4" customFormat="1" spans="1:25">
      <c r="A136" s="4" t="s">
        <v>627</v>
      </c>
      <c r="B136" s="4" t="s">
        <v>26</v>
      </c>
      <c r="C136" s="4" t="s">
        <v>79</v>
      </c>
      <c r="D136" s="4" t="s">
        <v>217</v>
      </c>
      <c r="E136" s="4" t="s">
        <v>628</v>
      </c>
      <c r="F136" s="6">
        <v>44981</v>
      </c>
      <c r="G136" s="6">
        <v>44982</v>
      </c>
      <c r="H136" s="4">
        <v>3</v>
      </c>
      <c r="I136" s="4">
        <v>1</v>
      </c>
      <c r="J136" s="4">
        <v>3</v>
      </c>
      <c r="K136" s="4" t="s">
        <v>30</v>
      </c>
      <c r="L136" s="4">
        <v>-4497</v>
      </c>
      <c r="M136" s="4">
        <v>-4497</v>
      </c>
      <c r="N136" s="4" t="s">
        <v>629</v>
      </c>
      <c r="O136" s="4" t="s">
        <v>32</v>
      </c>
      <c r="P136" s="4" t="s">
        <v>33</v>
      </c>
      <c r="Q136" s="4">
        <v>0</v>
      </c>
      <c r="R136" s="7">
        <v>44980</v>
      </c>
      <c r="S136" s="6">
        <v>44985</v>
      </c>
      <c r="T136" s="4" t="s">
        <v>34</v>
      </c>
      <c r="U136" s="4">
        <v>-4497</v>
      </c>
      <c r="V136" s="4">
        <v>0</v>
      </c>
      <c r="W136" s="4">
        <v>0</v>
      </c>
      <c r="X136" s="4" t="s">
        <v>630</v>
      </c>
      <c r="Y136" s="4" t="s">
        <v>78</v>
      </c>
    </row>
    <row r="137" s="4" customFormat="1" spans="1:25">
      <c r="A137" s="4" t="s">
        <v>703</v>
      </c>
      <c r="B137" s="4" t="s">
        <v>26</v>
      </c>
      <c r="C137" s="4" t="s">
        <v>27</v>
      </c>
      <c r="D137" s="4" t="s">
        <v>704</v>
      </c>
      <c r="E137" s="4" t="s">
        <v>705</v>
      </c>
      <c r="F137" s="6">
        <v>44981</v>
      </c>
      <c r="G137" s="6">
        <v>44982</v>
      </c>
      <c r="H137" s="4">
        <v>1</v>
      </c>
      <c r="I137" s="4">
        <v>1</v>
      </c>
      <c r="J137" s="4">
        <v>1</v>
      </c>
      <c r="K137" s="4" t="s">
        <v>30</v>
      </c>
      <c r="L137" s="4">
        <v>394</v>
      </c>
      <c r="M137" s="4">
        <v>394</v>
      </c>
      <c r="N137" s="4" t="s">
        <v>706</v>
      </c>
      <c r="O137" s="4" t="s">
        <v>32</v>
      </c>
      <c r="P137" s="4" t="s">
        <v>33</v>
      </c>
      <c r="Q137" s="4">
        <v>0</v>
      </c>
      <c r="R137" s="7">
        <v>44981</v>
      </c>
      <c r="S137" s="6">
        <v>44985</v>
      </c>
      <c r="T137" s="4" t="s">
        <v>34</v>
      </c>
      <c r="U137" s="4">
        <v>394</v>
      </c>
      <c r="V137" s="4">
        <v>0</v>
      </c>
      <c r="W137" s="4">
        <v>0</v>
      </c>
      <c r="X137" s="4" t="s">
        <v>707</v>
      </c>
      <c r="Y137" s="4" t="s">
        <v>708</v>
      </c>
    </row>
    <row r="138" s="4" customFormat="1" spans="1:25">
      <c r="A138" s="4" t="s">
        <v>709</v>
      </c>
      <c r="B138" s="4" t="s">
        <v>26</v>
      </c>
      <c r="C138" s="4" t="s">
        <v>27</v>
      </c>
      <c r="D138" s="4" t="s">
        <v>117</v>
      </c>
      <c r="E138" s="4" t="s">
        <v>536</v>
      </c>
      <c r="F138" s="6">
        <v>44981</v>
      </c>
      <c r="G138" s="6">
        <v>44982</v>
      </c>
      <c r="H138" s="4">
        <v>1</v>
      </c>
      <c r="I138" s="4">
        <v>1</v>
      </c>
      <c r="J138" s="4">
        <v>1</v>
      </c>
      <c r="K138" s="4" t="s">
        <v>30</v>
      </c>
      <c r="L138" s="4">
        <v>426</v>
      </c>
      <c r="M138" s="4">
        <v>426</v>
      </c>
      <c r="N138" s="4" t="s">
        <v>710</v>
      </c>
      <c r="O138" s="4" t="s">
        <v>32</v>
      </c>
      <c r="P138" s="4" t="s">
        <v>33</v>
      </c>
      <c r="Q138" s="4">
        <v>0</v>
      </c>
      <c r="R138" s="7">
        <v>44981</v>
      </c>
      <c r="S138" s="6">
        <v>44985</v>
      </c>
      <c r="T138" s="4" t="s">
        <v>34</v>
      </c>
      <c r="U138" s="4">
        <v>426</v>
      </c>
      <c r="V138" s="4">
        <v>0</v>
      </c>
      <c r="W138" s="4">
        <v>0</v>
      </c>
      <c r="X138" s="4" t="s">
        <v>711</v>
      </c>
      <c r="Y138" s="4" t="s">
        <v>712</v>
      </c>
    </row>
    <row r="139" s="4" customFormat="1" spans="1:25">
      <c r="A139" s="4" t="s">
        <v>713</v>
      </c>
      <c r="B139" s="4" t="s">
        <v>26</v>
      </c>
      <c r="C139" s="4" t="s">
        <v>27</v>
      </c>
      <c r="D139" s="4" t="s">
        <v>448</v>
      </c>
      <c r="E139" s="4" t="s">
        <v>530</v>
      </c>
      <c r="F139" s="6">
        <v>44981</v>
      </c>
      <c r="G139" s="6">
        <v>44982</v>
      </c>
      <c r="H139" s="4">
        <v>1</v>
      </c>
      <c r="I139" s="4">
        <v>1</v>
      </c>
      <c r="J139" s="4">
        <v>1</v>
      </c>
      <c r="K139" s="4" t="s">
        <v>30</v>
      </c>
      <c r="L139" s="4">
        <v>546</v>
      </c>
      <c r="M139" s="4">
        <v>546</v>
      </c>
      <c r="N139" s="4" t="s">
        <v>714</v>
      </c>
      <c r="O139" s="4" t="s">
        <v>32</v>
      </c>
      <c r="P139" s="4" t="s">
        <v>33</v>
      </c>
      <c r="Q139" s="4">
        <v>0</v>
      </c>
      <c r="R139" s="7">
        <v>44981</v>
      </c>
      <c r="S139" s="6">
        <v>44985</v>
      </c>
      <c r="T139" s="4" t="s">
        <v>34</v>
      </c>
      <c r="U139" s="4">
        <v>546</v>
      </c>
      <c r="V139" s="4">
        <v>0</v>
      </c>
      <c r="W139" s="4">
        <v>0</v>
      </c>
      <c r="X139" s="4" t="s">
        <v>715</v>
      </c>
      <c r="Y139" s="4" t="s">
        <v>716</v>
      </c>
    </row>
    <row r="140" s="4" customFormat="1" spans="1:25">
      <c r="A140" s="4" t="s">
        <v>717</v>
      </c>
      <c r="B140" s="4" t="s">
        <v>26</v>
      </c>
      <c r="C140" s="4" t="s">
        <v>27</v>
      </c>
      <c r="D140" s="4" t="s">
        <v>718</v>
      </c>
      <c r="E140" s="4" t="s">
        <v>719</v>
      </c>
      <c r="F140" s="6">
        <v>44981</v>
      </c>
      <c r="G140" s="6">
        <v>44982</v>
      </c>
      <c r="H140" s="4">
        <v>1</v>
      </c>
      <c r="I140" s="4">
        <v>1</v>
      </c>
      <c r="J140" s="4">
        <v>1</v>
      </c>
      <c r="K140" s="4" t="s">
        <v>30</v>
      </c>
      <c r="L140" s="4">
        <v>628</v>
      </c>
      <c r="M140" s="4">
        <v>628</v>
      </c>
      <c r="N140" s="4" t="s">
        <v>720</v>
      </c>
      <c r="O140" s="4" t="s">
        <v>32</v>
      </c>
      <c r="P140" s="4" t="s">
        <v>33</v>
      </c>
      <c r="Q140" s="4">
        <v>0</v>
      </c>
      <c r="R140" s="7">
        <v>44981</v>
      </c>
      <c r="S140" s="6">
        <v>44985</v>
      </c>
      <c r="T140" s="4" t="s">
        <v>34</v>
      </c>
      <c r="U140" s="4">
        <v>628</v>
      </c>
      <c r="V140" s="4">
        <v>0</v>
      </c>
      <c r="W140" s="4">
        <v>0</v>
      </c>
      <c r="X140" s="4" t="s">
        <v>721</v>
      </c>
      <c r="Y140" s="4" t="s">
        <v>722</v>
      </c>
    </row>
    <row r="141" s="4" customFormat="1" spans="1:25">
      <c r="A141" s="4" t="s">
        <v>723</v>
      </c>
      <c r="B141" s="4" t="s">
        <v>26</v>
      </c>
      <c r="C141" s="4" t="s">
        <v>27</v>
      </c>
      <c r="D141" s="4" t="s">
        <v>704</v>
      </c>
      <c r="E141" s="4" t="s">
        <v>705</v>
      </c>
      <c r="F141" s="6">
        <v>44981</v>
      </c>
      <c r="G141" s="6">
        <v>44982</v>
      </c>
      <c r="H141" s="4">
        <v>1</v>
      </c>
      <c r="I141" s="4">
        <v>1</v>
      </c>
      <c r="J141" s="4">
        <v>1</v>
      </c>
      <c r="K141" s="4" t="s">
        <v>30</v>
      </c>
      <c r="L141" s="4">
        <v>394</v>
      </c>
      <c r="M141" s="4">
        <v>394</v>
      </c>
      <c r="N141" s="4" t="s">
        <v>724</v>
      </c>
      <c r="O141" s="4" t="s">
        <v>32</v>
      </c>
      <c r="P141" s="4" t="s">
        <v>33</v>
      </c>
      <c r="Q141" s="4">
        <v>0</v>
      </c>
      <c r="R141" s="7">
        <v>44981</v>
      </c>
      <c r="S141" s="6">
        <v>44985</v>
      </c>
      <c r="T141" s="4" t="s">
        <v>34</v>
      </c>
      <c r="U141" s="4">
        <v>394</v>
      </c>
      <c r="V141" s="4">
        <v>0</v>
      </c>
      <c r="W141" s="4">
        <v>0</v>
      </c>
      <c r="X141" s="4" t="s">
        <v>725</v>
      </c>
      <c r="Y141" s="4" t="s">
        <v>726</v>
      </c>
    </row>
    <row r="142" s="4" customFormat="1" spans="1:25">
      <c r="A142" s="4" t="s">
        <v>727</v>
      </c>
      <c r="B142" s="4" t="s">
        <v>26</v>
      </c>
      <c r="C142" s="4" t="s">
        <v>27</v>
      </c>
      <c r="D142" s="4" t="s">
        <v>728</v>
      </c>
      <c r="E142" s="4" t="s">
        <v>729</v>
      </c>
      <c r="F142" s="6">
        <v>44981</v>
      </c>
      <c r="G142" s="6">
        <v>44982</v>
      </c>
      <c r="H142" s="4">
        <v>1</v>
      </c>
      <c r="I142" s="4">
        <v>1</v>
      </c>
      <c r="J142" s="4">
        <v>1</v>
      </c>
      <c r="K142" s="4" t="s">
        <v>30</v>
      </c>
      <c r="L142" s="4">
        <v>548</v>
      </c>
      <c r="M142" s="4">
        <v>548</v>
      </c>
      <c r="N142" s="4" t="s">
        <v>730</v>
      </c>
      <c r="O142" s="4" t="s">
        <v>32</v>
      </c>
      <c r="P142" s="4" t="s">
        <v>33</v>
      </c>
      <c r="Q142" s="4">
        <v>0</v>
      </c>
      <c r="R142" s="7">
        <v>44981</v>
      </c>
      <c r="S142" s="6">
        <v>44985</v>
      </c>
      <c r="T142" s="4" t="s">
        <v>34</v>
      </c>
      <c r="U142" s="4">
        <v>548</v>
      </c>
      <c r="V142" s="4">
        <v>0</v>
      </c>
      <c r="W142" s="4">
        <v>0</v>
      </c>
      <c r="X142" s="4" t="s">
        <v>731</v>
      </c>
      <c r="Y142" s="4" t="s">
        <v>732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4"/>
  <sheetViews>
    <sheetView tabSelected="1" workbookViewId="0">
      <selection activeCell="G144" sqref="G144"/>
    </sheetView>
  </sheetViews>
  <sheetFormatPr defaultColWidth="9" defaultRowHeight="13.5"/>
  <cols>
    <col min="1" max="1" width="12.625" style="4"/>
    <col min="2" max="4" width="10.375" style="4"/>
    <col min="5" max="7" width="9" style="4"/>
    <col min="8" max="8" width="9.375" style="4" customWidth="1"/>
    <col min="9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733</v>
      </c>
    </row>
    <row r="2" s="4" customFormat="1" hidden="1" spans="1:9">
      <c r="A2" s="5">
        <v>21408240329</v>
      </c>
      <c r="B2" s="6">
        <v>44981</v>
      </c>
      <c r="C2" s="6">
        <v>44982</v>
      </c>
      <c r="D2" s="4">
        <v>768</v>
      </c>
      <c r="E2" s="4" t="str">
        <f>VLOOKUP(A2,HOP!A:L,12,0)</f>
        <v>768.00</v>
      </c>
      <c r="F2" s="4" t="str">
        <f>VLOOKUP(A2,HOP!A:C,3,0)</f>
        <v>2733752</v>
      </c>
      <c r="G2" s="4">
        <f>D2-E2</f>
        <v>0</v>
      </c>
      <c r="H2" s="4" t="str">
        <f>$H$1&amp;F2</f>
        <v>，2733752</v>
      </c>
      <c r="I2" s="4" t="str">
        <f>VLOOKUP(A2,HOP!A:U,21,0)</f>
        <v>直采</v>
      </c>
    </row>
    <row r="3" s="4" customFormat="1" hidden="1" spans="1:9">
      <c r="A3" s="5">
        <v>21697156021</v>
      </c>
      <c r="B3" s="6">
        <v>44980</v>
      </c>
      <c r="C3" s="6">
        <v>44982</v>
      </c>
      <c r="D3" s="4">
        <v>1198</v>
      </c>
      <c r="E3" s="4" t="str">
        <f>VLOOKUP(A3,HOP!A:L,12,0)</f>
        <v>1198.00</v>
      </c>
      <c r="F3" s="4" t="str">
        <f>VLOOKUP(A3,HOP!A:C,3,0)</f>
        <v>2772592</v>
      </c>
      <c r="G3" s="4">
        <f t="shared" ref="G3:G34" si="0">D3-E3</f>
        <v>0</v>
      </c>
      <c r="H3" s="4" t="str">
        <f t="shared" ref="H3:H34" si="1">$H$1&amp;F3</f>
        <v>，2772592</v>
      </c>
      <c r="I3" s="4" t="str">
        <f>VLOOKUP(A3,HOP!A:U,21,0)</f>
        <v>直采</v>
      </c>
    </row>
    <row r="4" s="4" customFormat="1" hidden="1" spans="1:9">
      <c r="A4" s="5">
        <v>21825493858</v>
      </c>
      <c r="B4" s="6">
        <v>44974</v>
      </c>
      <c r="C4" s="6">
        <v>44982</v>
      </c>
      <c r="D4" s="4">
        <v>9200</v>
      </c>
      <c r="E4" s="4" t="str">
        <f>VLOOKUP(A4,HOP!A:L,12,0)</f>
        <v>9200.00</v>
      </c>
      <c r="F4" s="4" t="str">
        <f>VLOOKUP(A4,HOP!A:C,3,0)</f>
        <v>2809684</v>
      </c>
      <c r="G4" s="4">
        <f t="shared" si="0"/>
        <v>0</v>
      </c>
      <c r="H4" s="4" t="str">
        <f t="shared" si="1"/>
        <v>，2809684</v>
      </c>
      <c r="I4" s="4" t="str">
        <f>VLOOKUP(A4,HOP!A:U,21,0)</f>
        <v>直采</v>
      </c>
    </row>
    <row r="5" s="4" customFormat="1" hidden="1" spans="1:9">
      <c r="A5" s="5">
        <v>21844090345</v>
      </c>
      <c r="B5" s="6">
        <v>44977</v>
      </c>
      <c r="C5" s="6">
        <v>44982</v>
      </c>
      <c r="D5" s="4">
        <v>5470</v>
      </c>
      <c r="E5" s="4" t="str">
        <f>VLOOKUP(A5,HOP!A:L,12,0)</f>
        <v>5470.00</v>
      </c>
      <c r="F5" s="4" t="str">
        <f>VLOOKUP(A5,HOP!A:C,3,0)</f>
        <v>2828797</v>
      </c>
      <c r="G5" s="4">
        <f t="shared" si="0"/>
        <v>0</v>
      </c>
      <c r="H5" s="4" t="str">
        <f t="shared" si="1"/>
        <v>，2828797</v>
      </c>
      <c r="I5" s="4" t="str">
        <f>VLOOKUP(A5,HOP!A:U,21,0)</f>
        <v>直采</v>
      </c>
    </row>
    <row r="6" s="4" customFormat="1" hidden="1" spans="1:9">
      <c r="A6" s="5">
        <v>21847827230</v>
      </c>
      <c r="B6" s="6">
        <v>44975</v>
      </c>
      <c r="C6" s="6">
        <v>44982</v>
      </c>
      <c r="D6" s="4">
        <v>10878</v>
      </c>
      <c r="E6" s="4" t="str">
        <f>VLOOKUP(A6,HOP!A:L,12,0)</f>
        <v>10878.00</v>
      </c>
      <c r="F6" s="4" t="str">
        <f>VLOOKUP(A6,HOP!A:C,3,0)</f>
        <v>2835485</v>
      </c>
      <c r="G6" s="4">
        <f t="shared" si="0"/>
        <v>0</v>
      </c>
      <c r="H6" s="4" t="str">
        <f t="shared" si="1"/>
        <v>，2835485</v>
      </c>
      <c r="I6" s="4" t="str">
        <f>VLOOKUP(A6,HOP!A:U,21,0)</f>
        <v>直采</v>
      </c>
    </row>
    <row r="7" s="4" customFormat="1" hidden="1" spans="1:9">
      <c r="A7" s="5">
        <v>21848261835</v>
      </c>
      <c r="B7" s="6">
        <v>44973</v>
      </c>
      <c r="C7" s="6">
        <v>44982</v>
      </c>
      <c r="D7" s="4">
        <v>3870</v>
      </c>
      <c r="E7" s="4" t="str">
        <f>VLOOKUP(A7,HOP!A:L,12,0)</f>
        <v>3870.00</v>
      </c>
      <c r="F7" s="4" t="str">
        <f>VLOOKUP(A7,HOP!A:C,3,0)</f>
        <v>2836370</v>
      </c>
      <c r="G7" s="4">
        <f t="shared" si="0"/>
        <v>0</v>
      </c>
      <c r="H7" s="4" t="str">
        <f t="shared" si="1"/>
        <v>，2836370</v>
      </c>
      <c r="I7" s="4" t="str">
        <f>VLOOKUP(A7,HOP!A:U,21,0)</f>
        <v>直采</v>
      </c>
    </row>
    <row r="8" s="4" customFormat="1" hidden="1" spans="1:9">
      <c r="A8" s="5">
        <v>999221955707126</v>
      </c>
      <c r="B8" s="6">
        <v>44981</v>
      </c>
      <c r="C8" s="6">
        <v>44982</v>
      </c>
      <c r="D8" s="4">
        <v>459</v>
      </c>
      <c r="E8" s="4" t="str">
        <f>VLOOKUP(A8,HOP!A:L,12,0)</f>
        <v>459.00</v>
      </c>
      <c r="F8" s="4" t="str">
        <f>VLOOKUP(A8,HOP!A:C,3,0)</f>
        <v>2884846</v>
      </c>
      <c r="G8" s="4">
        <f t="shared" si="0"/>
        <v>0</v>
      </c>
      <c r="H8" s="4" t="str">
        <f t="shared" si="1"/>
        <v>，2884846</v>
      </c>
      <c r="I8" s="4" t="str">
        <f>VLOOKUP(A8,HOP!A:U,21,0)</f>
        <v>直采</v>
      </c>
    </row>
    <row r="9" s="4" customFormat="1" hidden="1" spans="1:9">
      <c r="A9" s="5">
        <v>999221982760879</v>
      </c>
      <c r="B9" s="6">
        <v>44981</v>
      </c>
      <c r="C9" s="6">
        <v>44982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999222039838325</v>
      </c>
      <c r="B10" s="6">
        <v>44980</v>
      </c>
      <c r="C10" s="6">
        <v>44982</v>
      </c>
      <c r="D10" s="4">
        <v>2991</v>
      </c>
      <c r="E10" s="4" t="str">
        <f>VLOOKUP(A10,HOP!A:L,12,0)</f>
        <v>2991.00</v>
      </c>
      <c r="F10" s="4" t="str">
        <f>VLOOKUP(A10,HOP!A:C,3,0)</f>
        <v>2912884</v>
      </c>
      <c r="G10" s="4">
        <f t="shared" si="0"/>
        <v>0</v>
      </c>
      <c r="H10" s="4" t="str">
        <f t="shared" si="1"/>
        <v>，2912884</v>
      </c>
      <c r="I10" s="4" t="str">
        <f>VLOOKUP(A10,HOP!A:U,21,0)</f>
        <v>直采</v>
      </c>
    </row>
    <row r="11" s="4" customFormat="1" hidden="1" spans="1:9">
      <c r="A11" s="5">
        <v>999222113309101</v>
      </c>
      <c r="B11" s="6">
        <v>44979</v>
      </c>
      <c r="C11" s="6">
        <v>44982</v>
      </c>
      <c r="D11" s="4">
        <v>4140</v>
      </c>
      <c r="E11" s="4" t="str">
        <f>VLOOKUP(A11,HOP!A:L,12,0)</f>
        <v>4140.00</v>
      </c>
      <c r="F11" s="4" t="str">
        <f>VLOOKUP(A11,HOP!A:C,3,0)</f>
        <v>2929652</v>
      </c>
      <c r="G11" s="4">
        <f t="shared" si="0"/>
        <v>0</v>
      </c>
      <c r="H11" s="4" t="str">
        <f t="shared" si="1"/>
        <v>，2929652</v>
      </c>
      <c r="I11" s="4" t="str">
        <f>VLOOKUP(A11,HOP!A:U,21,0)</f>
        <v>直采</v>
      </c>
    </row>
    <row r="12" s="4" customFormat="1" hidden="1" spans="1:9">
      <c r="A12" s="5">
        <v>999222129975455</v>
      </c>
      <c r="B12" s="6">
        <v>44981</v>
      </c>
      <c r="C12" s="6">
        <v>44982</v>
      </c>
      <c r="D12" s="4">
        <v>1300</v>
      </c>
      <c r="E12" s="4" t="str">
        <f>VLOOKUP(A12,HOP!A:L,12,0)</f>
        <v>1300.00</v>
      </c>
      <c r="F12" s="4" t="str">
        <f>VLOOKUP(A12,HOP!A:C,3,0)</f>
        <v>2933389</v>
      </c>
      <c r="G12" s="4">
        <f t="shared" si="0"/>
        <v>0</v>
      </c>
      <c r="H12" s="4" t="str">
        <f t="shared" si="1"/>
        <v>，2933389</v>
      </c>
      <c r="I12" s="4" t="str">
        <f>VLOOKUP(A12,HOP!A:U,21,0)</f>
        <v>直采</v>
      </c>
    </row>
    <row r="13" s="4" customFormat="1" hidden="1" spans="1:9">
      <c r="A13" s="5">
        <v>999222161687199</v>
      </c>
      <c r="B13" s="6">
        <v>44980</v>
      </c>
      <c r="C13" s="6">
        <v>44982</v>
      </c>
      <c r="D13" s="4">
        <v>2500</v>
      </c>
      <c r="E13" s="4" t="str">
        <f>VLOOKUP(A13,HOP!A:L,12,0)</f>
        <v>2500.00</v>
      </c>
      <c r="F13" s="4" t="str">
        <f>VLOOKUP(A13,HOP!A:C,3,0)</f>
        <v>2941763</v>
      </c>
      <c r="G13" s="4">
        <f t="shared" si="0"/>
        <v>0</v>
      </c>
      <c r="H13" s="4" t="str">
        <f t="shared" si="1"/>
        <v>，2941763</v>
      </c>
      <c r="I13" s="4" t="str">
        <f>VLOOKUP(A13,HOP!A:U,21,0)</f>
        <v>直采</v>
      </c>
    </row>
    <row r="14" s="4" customFormat="1" hidden="1" spans="1:9">
      <c r="A14" s="5">
        <v>999222188437103</v>
      </c>
      <c r="B14" s="6">
        <v>44976</v>
      </c>
      <c r="C14" s="6">
        <v>44982</v>
      </c>
      <c r="D14" s="4">
        <v>6708</v>
      </c>
      <c r="E14" s="4" t="str">
        <f>VLOOKUP(A14,HOP!A:L,12,0)</f>
        <v>6708.00</v>
      </c>
      <c r="F14" s="4" t="str">
        <f>VLOOKUP(A14,HOP!A:C,3,0)</f>
        <v>2947155</v>
      </c>
      <c r="G14" s="4">
        <f t="shared" si="0"/>
        <v>0</v>
      </c>
      <c r="H14" s="4" t="str">
        <f t="shared" si="1"/>
        <v>，2947155</v>
      </c>
      <c r="I14" s="4" t="str">
        <f>VLOOKUP(A14,HOP!A:U,21,0)</f>
        <v>直采</v>
      </c>
    </row>
    <row r="15" s="4" customFormat="1" hidden="1" spans="1:9">
      <c r="A15" s="5">
        <v>999222218014919</v>
      </c>
      <c r="B15" s="6">
        <v>44978</v>
      </c>
      <c r="C15" s="6">
        <v>44982</v>
      </c>
      <c r="D15" s="4">
        <v>0</v>
      </c>
      <c r="E15" s="4" t="str">
        <f>VLOOKUP(A15,HOP!A:L,12,0)</f>
        <v>0.00</v>
      </c>
      <c r="F15" s="4" t="str">
        <f>VLOOKUP(A15,HOP!A:C,3,0)</f>
        <v>2952073</v>
      </c>
      <c r="G15" s="4">
        <f t="shared" si="0"/>
        <v>0</v>
      </c>
      <c r="H15" s="4" t="str">
        <f t="shared" si="1"/>
        <v>，2952073</v>
      </c>
      <c r="I15" s="4" t="str">
        <f>VLOOKUP(A15,HOP!A:U,21,0)</f>
        <v>直采</v>
      </c>
    </row>
    <row r="16" s="4" customFormat="1" hidden="1" spans="1:9">
      <c r="A16" s="5">
        <v>999222226421848</v>
      </c>
      <c r="B16" s="6">
        <v>44981</v>
      </c>
      <c r="C16" s="6">
        <v>44982</v>
      </c>
      <c r="D16" s="4">
        <v>952</v>
      </c>
      <c r="E16" s="4" t="str">
        <f>VLOOKUP(A16,HOP!A:L,12,0)</f>
        <v>952.00</v>
      </c>
      <c r="F16" s="4" t="str">
        <f>VLOOKUP(A16,HOP!A:C,3,0)</f>
        <v>2953420</v>
      </c>
      <c r="G16" s="4">
        <f t="shared" si="0"/>
        <v>0</v>
      </c>
      <c r="H16" s="4" t="str">
        <f t="shared" si="1"/>
        <v>，2953420</v>
      </c>
      <c r="I16" s="4" t="str">
        <f>VLOOKUP(A16,HOP!A:U,21,0)</f>
        <v>直采</v>
      </c>
    </row>
    <row r="17" s="4" customFormat="1" hidden="1" spans="1:9">
      <c r="A17" s="5">
        <v>999222245202692</v>
      </c>
      <c r="B17" s="6">
        <v>44979</v>
      </c>
      <c r="C17" s="6">
        <v>44982</v>
      </c>
      <c r="D17" s="4">
        <v>2290</v>
      </c>
      <c r="E17" s="4" t="str">
        <f>VLOOKUP(A17,HOP!A:L,12,0)</f>
        <v>2290.00</v>
      </c>
      <c r="F17" s="4" t="str">
        <f>VLOOKUP(A17,HOP!A:C,3,0)</f>
        <v>2956943</v>
      </c>
      <c r="G17" s="4">
        <f t="shared" si="0"/>
        <v>0</v>
      </c>
      <c r="H17" s="4" t="str">
        <f t="shared" si="1"/>
        <v>，2956943</v>
      </c>
      <c r="I17" s="4" t="str">
        <f>VLOOKUP(A17,HOP!A:U,21,0)</f>
        <v>直采</v>
      </c>
    </row>
    <row r="18" s="4" customFormat="1" hidden="1" spans="1:9">
      <c r="A18" s="5">
        <v>999222270962905</v>
      </c>
      <c r="B18" s="6">
        <v>44975</v>
      </c>
      <c r="C18" s="6">
        <v>44982</v>
      </c>
      <c r="D18" s="4">
        <v>2100</v>
      </c>
      <c r="E18" s="4" t="str">
        <f>VLOOKUP(A18,HOP!A:L,12,0)</f>
        <v>2100.00</v>
      </c>
      <c r="F18" s="4" t="str">
        <f>VLOOKUP(A18,HOP!A:C,3,0)</f>
        <v>2962714</v>
      </c>
      <c r="G18" s="4">
        <f t="shared" si="0"/>
        <v>0</v>
      </c>
      <c r="H18" s="4" t="str">
        <f t="shared" si="1"/>
        <v>，2962714</v>
      </c>
      <c r="I18" s="4" t="str">
        <f>VLOOKUP(A18,HOP!A:U,21,0)</f>
        <v>直采</v>
      </c>
    </row>
    <row r="19" s="4" customFormat="1" hidden="1" spans="1:9">
      <c r="A19" s="5">
        <v>999222271074147</v>
      </c>
      <c r="B19" s="6">
        <v>44980</v>
      </c>
      <c r="C19" s="6">
        <v>44982</v>
      </c>
      <c r="D19" s="4">
        <v>10860</v>
      </c>
      <c r="E19" s="4" t="str">
        <f>VLOOKUP(A19,HOP!A:L,12,0)</f>
        <v>10860.00</v>
      </c>
      <c r="F19" s="4" t="str">
        <f>VLOOKUP(A19,HOP!A:C,3,0)</f>
        <v>2962793</v>
      </c>
      <c r="G19" s="4">
        <f t="shared" si="0"/>
        <v>0</v>
      </c>
      <c r="H19" s="4" t="str">
        <f t="shared" si="1"/>
        <v>，2962793</v>
      </c>
      <c r="I19" s="4" t="str">
        <f>VLOOKUP(A19,HOP!A:U,21,0)</f>
        <v>直采</v>
      </c>
    </row>
    <row r="20" s="4" customFormat="1" hidden="1" spans="1:9">
      <c r="A20" s="5">
        <v>999222315587474</v>
      </c>
      <c r="B20" s="6">
        <v>44980</v>
      </c>
      <c r="C20" s="6">
        <v>44982</v>
      </c>
      <c r="D20" s="4">
        <v>2644</v>
      </c>
      <c r="E20" s="4" t="str">
        <f>VLOOKUP(A20,HOP!A:L,12,0)</f>
        <v>2644.00</v>
      </c>
      <c r="F20" s="4" t="str">
        <f>VLOOKUP(A20,HOP!A:C,3,0)</f>
        <v>2972351</v>
      </c>
      <c r="G20" s="4">
        <f t="shared" si="0"/>
        <v>0</v>
      </c>
      <c r="H20" s="4" t="str">
        <f t="shared" si="1"/>
        <v>，2972351</v>
      </c>
      <c r="I20" s="4" t="str">
        <f>VLOOKUP(A20,HOP!A:U,21,0)</f>
        <v>直采</v>
      </c>
    </row>
    <row r="21" s="4" customFormat="1" hidden="1" spans="1:9">
      <c r="A21" s="5">
        <v>999222334157257</v>
      </c>
      <c r="B21" s="6">
        <v>44980</v>
      </c>
      <c r="C21" s="6">
        <v>44982</v>
      </c>
      <c r="D21" s="4">
        <v>1840</v>
      </c>
      <c r="E21" s="4" t="str">
        <f>VLOOKUP(A21,HOP!A:L,12,0)</f>
        <v>1840.00</v>
      </c>
      <c r="F21" s="4" t="str">
        <f>VLOOKUP(A21,HOP!A:C,3,0)</f>
        <v>2975090</v>
      </c>
      <c r="G21" s="4">
        <f t="shared" si="0"/>
        <v>0</v>
      </c>
      <c r="H21" s="4" t="str">
        <f t="shared" si="1"/>
        <v>，2975090</v>
      </c>
      <c r="I21" s="4" t="str">
        <f>VLOOKUP(A21,HOP!A:U,21,0)</f>
        <v>直采</v>
      </c>
    </row>
    <row r="22" s="4" customFormat="1" hidden="1" spans="1:9">
      <c r="A22" s="5">
        <v>999222352745441</v>
      </c>
      <c r="B22" s="6">
        <v>44980</v>
      </c>
      <c r="C22" s="6">
        <v>44982</v>
      </c>
      <c r="D22" s="4">
        <v>2704</v>
      </c>
      <c r="E22" s="4" t="str">
        <f>VLOOKUP(A22,HOP!A:L,12,0)</f>
        <v>2704.00</v>
      </c>
      <c r="F22" s="4" t="str">
        <f>VLOOKUP(A22,HOP!A:C,3,0)</f>
        <v>2978233</v>
      </c>
      <c r="G22" s="4">
        <f t="shared" si="0"/>
        <v>0</v>
      </c>
      <c r="H22" s="4" t="str">
        <f t="shared" si="1"/>
        <v>，2978233</v>
      </c>
      <c r="I22" s="4" t="str">
        <f>VLOOKUP(A22,HOP!A:U,21,0)</f>
        <v>直采</v>
      </c>
    </row>
    <row r="23" s="4" customFormat="1" hidden="1" spans="1:9">
      <c r="A23" s="5">
        <v>999222379727562</v>
      </c>
      <c r="B23" s="6">
        <v>44959</v>
      </c>
      <c r="C23" s="6">
        <v>44982</v>
      </c>
      <c r="D23" s="4">
        <v>37743</v>
      </c>
      <c r="E23" s="4" t="str">
        <f>VLOOKUP(A23,HOP!A:L,12,0)</f>
        <v>37743.00</v>
      </c>
      <c r="F23" s="4" t="str">
        <f>VLOOKUP(A23,HOP!A:C,3,0)</f>
        <v>2982470</v>
      </c>
      <c r="G23" s="4">
        <f t="shared" si="0"/>
        <v>0</v>
      </c>
      <c r="H23" s="4" t="str">
        <f t="shared" si="1"/>
        <v>，2982470</v>
      </c>
      <c r="I23" s="4" t="str">
        <f>VLOOKUP(A23,HOP!A:U,21,0)</f>
        <v>直采</v>
      </c>
    </row>
    <row r="24" s="4" customFormat="1" hidden="1" spans="1:9">
      <c r="A24" s="5">
        <v>999222387894784</v>
      </c>
      <c r="B24" s="6">
        <v>44980</v>
      </c>
      <c r="C24" s="6">
        <v>44982</v>
      </c>
      <c r="D24" s="4">
        <v>1720</v>
      </c>
      <c r="E24" s="4" t="str">
        <f>VLOOKUP(A24,HOP!A:L,12,0)</f>
        <v>1720.00</v>
      </c>
      <c r="F24" s="4" t="str">
        <f>VLOOKUP(A24,HOP!A:C,3,0)</f>
        <v>2983745</v>
      </c>
      <c r="G24" s="4">
        <f t="shared" si="0"/>
        <v>0</v>
      </c>
      <c r="H24" s="4" t="str">
        <f t="shared" si="1"/>
        <v>，2983745</v>
      </c>
      <c r="I24" s="4" t="str">
        <f>VLOOKUP(A24,HOP!A:U,21,0)</f>
        <v>直采</v>
      </c>
    </row>
    <row r="25" s="4" customFormat="1" hidden="1" spans="1:9">
      <c r="A25" s="5">
        <v>999222414292457</v>
      </c>
      <c r="B25" s="6">
        <v>44957</v>
      </c>
      <c r="C25" s="6">
        <v>44982</v>
      </c>
      <c r="D25" s="4">
        <v>14750</v>
      </c>
      <c r="E25" s="4" t="str">
        <f>VLOOKUP(A25,HOP!A:L,12,0)</f>
        <v>14750.00</v>
      </c>
      <c r="F25" s="4" t="str">
        <f>VLOOKUP(A25,HOP!A:C,3,0)</f>
        <v>2987807</v>
      </c>
      <c r="G25" s="4">
        <f t="shared" si="0"/>
        <v>0</v>
      </c>
      <c r="H25" s="4" t="str">
        <f t="shared" si="1"/>
        <v>，2987807</v>
      </c>
      <c r="I25" s="4" t="str">
        <f>VLOOKUP(A25,HOP!A:U,21,0)</f>
        <v>直采</v>
      </c>
    </row>
    <row r="26" s="4" customFormat="1" hidden="1" spans="1:9">
      <c r="A26" s="5">
        <v>999222428264915</v>
      </c>
      <c r="B26" s="6">
        <v>44981</v>
      </c>
      <c r="C26" s="6">
        <v>44982</v>
      </c>
      <c r="D26" s="4">
        <v>570</v>
      </c>
      <c r="E26" s="4" t="str">
        <f>VLOOKUP(A26,HOP!A:L,12,0)</f>
        <v>570.00</v>
      </c>
      <c r="F26" s="4" t="str">
        <f>VLOOKUP(A26,HOP!A:C,3,0)</f>
        <v>2990050</v>
      </c>
      <c r="G26" s="4">
        <f t="shared" si="0"/>
        <v>0</v>
      </c>
      <c r="H26" s="4" t="str">
        <f t="shared" si="1"/>
        <v>，2990050</v>
      </c>
      <c r="I26" s="4" t="str">
        <f>VLOOKUP(A26,HOP!A:U,21,0)</f>
        <v>直采</v>
      </c>
    </row>
    <row r="27" s="4" customFormat="1" hidden="1" spans="1:9">
      <c r="A27" s="5">
        <v>999222443310523</v>
      </c>
      <c r="B27" s="6">
        <v>44980</v>
      </c>
      <c r="C27" s="6">
        <v>44982</v>
      </c>
      <c r="D27" s="4">
        <v>958</v>
      </c>
      <c r="E27" s="4" t="str">
        <f>VLOOKUP(A27,HOP!A:L,12,0)</f>
        <v>958.00</v>
      </c>
      <c r="F27" s="4" t="str">
        <f>VLOOKUP(A27,HOP!A:C,3,0)</f>
        <v>2992037</v>
      </c>
      <c r="G27" s="4">
        <f t="shared" si="0"/>
        <v>0</v>
      </c>
      <c r="H27" s="4" t="str">
        <f t="shared" si="1"/>
        <v>，2992037</v>
      </c>
      <c r="I27" s="4" t="str">
        <f>VLOOKUP(A27,HOP!A:U,21,0)</f>
        <v>直采</v>
      </c>
    </row>
    <row r="28" s="4" customFormat="1" hidden="1" spans="1:9">
      <c r="A28" s="5">
        <v>999222457970986</v>
      </c>
      <c r="B28" s="6">
        <v>44976</v>
      </c>
      <c r="C28" s="6">
        <v>44982</v>
      </c>
      <c r="D28" s="4">
        <v>7848</v>
      </c>
      <c r="E28" s="4" t="str">
        <f>VLOOKUP(A28,HOP!A:L,12,0)</f>
        <v>7848.00</v>
      </c>
      <c r="F28" s="4" t="str">
        <f>VLOOKUP(A28,HOP!A:C,3,0)</f>
        <v>2994163</v>
      </c>
      <c r="G28" s="4">
        <f t="shared" si="0"/>
        <v>0</v>
      </c>
      <c r="H28" s="4" t="str">
        <f t="shared" si="1"/>
        <v>，2994163</v>
      </c>
      <c r="I28" s="4" t="str">
        <f>VLOOKUP(A28,HOP!A:U,21,0)</f>
        <v>直采</v>
      </c>
    </row>
    <row r="29" s="4" customFormat="1" hidden="1" spans="1:9">
      <c r="A29" s="5">
        <v>999222472793744</v>
      </c>
      <c r="B29" s="6">
        <v>44981</v>
      </c>
      <c r="C29" s="6">
        <v>44982</v>
      </c>
      <c r="D29" s="4">
        <v>255</v>
      </c>
      <c r="E29" s="4" t="str">
        <f>VLOOKUP(A29,HOP!A:L,12,0)</f>
        <v>255.00</v>
      </c>
      <c r="F29" s="4" t="str">
        <f>VLOOKUP(A29,HOP!A:C,3,0)</f>
        <v>2996350</v>
      </c>
      <c r="G29" s="4">
        <f t="shared" si="0"/>
        <v>0</v>
      </c>
      <c r="H29" s="4" t="str">
        <f t="shared" si="1"/>
        <v>，2996350</v>
      </c>
      <c r="I29" s="4" t="str">
        <f>VLOOKUP(A29,HOP!A:U,21,0)</f>
        <v>直采</v>
      </c>
    </row>
    <row r="30" s="4" customFormat="1" hidden="1" spans="1:9">
      <c r="A30" s="5">
        <v>999222494198874</v>
      </c>
      <c r="B30" s="6">
        <v>44981</v>
      </c>
      <c r="C30" s="6">
        <v>44982</v>
      </c>
      <c r="D30" s="4">
        <v>300</v>
      </c>
      <c r="E30" s="4" t="str">
        <f>VLOOKUP(A30,HOP!A:L,12,0)</f>
        <v>300.00</v>
      </c>
      <c r="F30" s="4" t="str">
        <f>VLOOKUP(A30,HOP!A:C,3,0)</f>
        <v>2999326</v>
      </c>
      <c r="G30" s="4">
        <f t="shared" si="0"/>
        <v>0</v>
      </c>
      <c r="H30" s="4" t="str">
        <f t="shared" si="1"/>
        <v>，2999326</v>
      </c>
      <c r="I30" s="4" t="str">
        <f>VLOOKUP(A30,HOP!A:U,21,0)</f>
        <v>直采</v>
      </c>
    </row>
    <row r="31" s="4" customFormat="1" hidden="1" spans="1:9">
      <c r="A31" s="5">
        <v>999222495464625</v>
      </c>
      <c r="B31" s="6">
        <v>44981</v>
      </c>
      <c r="C31" s="6">
        <v>44982</v>
      </c>
      <c r="D31" s="4">
        <v>820</v>
      </c>
      <c r="E31" s="4" t="str">
        <f>VLOOKUP(A31,HOP!A:L,12,0)</f>
        <v>820.00</v>
      </c>
      <c r="F31" s="4" t="str">
        <f>VLOOKUP(A31,HOP!A:C,3,0)</f>
        <v>2999653</v>
      </c>
      <c r="G31" s="4">
        <f t="shared" si="0"/>
        <v>0</v>
      </c>
      <c r="H31" s="4" t="str">
        <f t="shared" si="1"/>
        <v>，2999653</v>
      </c>
      <c r="I31" s="4" t="str">
        <f>VLOOKUP(A31,HOP!A:U,21,0)</f>
        <v>直采</v>
      </c>
    </row>
    <row r="32" s="4" customFormat="1" hidden="1" spans="1:9">
      <c r="A32" s="5">
        <v>999222527880109</v>
      </c>
      <c r="B32" s="6">
        <v>44978</v>
      </c>
      <c r="C32" s="6">
        <v>44982</v>
      </c>
      <c r="D32" s="4">
        <v>692</v>
      </c>
      <c r="E32" s="4" t="str">
        <f>VLOOKUP(A32,HOP!A:L,12,0)</f>
        <v>692.00</v>
      </c>
      <c r="F32" s="4" t="str">
        <f>VLOOKUP(A32,HOP!A:C,3,0)</f>
        <v>3004260</v>
      </c>
      <c r="G32" s="4">
        <f t="shared" si="0"/>
        <v>0</v>
      </c>
      <c r="H32" s="4" t="str">
        <f t="shared" si="1"/>
        <v>，3004260</v>
      </c>
      <c r="I32" s="4" t="str">
        <f>VLOOKUP(A32,HOP!A:U,21,0)</f>
        <v>直采</v>
      </c>
    </row>
    <row r="33" s="4" customFormat="1" hidden="1" spans="1:9">
      <c r="A33" s="5">
        <v>999222544379865</v>
      </c>
      <c r="B33" s="6">
        <v>44981</v>
      </c>
      <c r="C33" s="6">
        <v>44982</v>
      </c>
      <c r="D33" s="4">
        <v>1046</v>
      </c>
      <c r="E33" s="4" t="str">
        <f>VLOOKUP(A33,HOP!A:L,12,0)</f>
        <v>1046.00</v>
      </c>
      <c r="F33" s="4" t="str">
        <f>VLOOKUP(A33,HOP!A:C,3,0)</f>
        <v>3006519</v>
      </c>
      <c r="G33" s="4">
        <f t="shared" si="0"/>
        <v>0</v>
      </c>
      <c r="H33" s="4" t="str">
        <f t="shared" si="1"/>
        <v>，3006519</v>
      </c>
      <c r="I33" s="4" t="str">
        <f>VLOOKUP(A33,HOP!A:U,21,0)</f>
        <v>直采</v>
      </c>
    </row>
    <row r="34" s="4" customFormat="1" hidden="1" spans="1:9">
      <c r="A34" s="5">
        <v>999222564866498</v>
      </c>
      <c r="B34" s="6">
        <v>44980</v>
      </c>
      <c r="C34" s="6">
        <v>44982</v>
      </c>
      <c r="D34" s="4">
        <v>2144</v>
      </c>
      <c r="E34" s="4" t="str">
        <f>VLOOKUP(A34,HOP!A:L,12,0)</f>
        <v>2144.00</v>
      </c>
      <c r="F34" s="4" t="str">
        <f>VLOOKUP(A34,HOP!A:C,3,0)</f>
        <v>3009693</v>
      </c>
      <c r="G34" s="4">
        <f t="shared" si="0"/>
        <v>0</v>
      </c>
      <c r="H34" s="4" t="str">
        <f t="shared" si="1"/>
        <v>，3009693</v>
      </c>
      <c r="I34" s="4" t="str">
        <f>VLOOKUP(A34,HOP!A:U,21,0)</f>
        <v>直采</v>
      </c>
    </row>
    <row r="35" s="4" customFormat="1" hidden="1" spans="1:9">
      <c r="A35" s="5">
        <v>999222573138965</v>
      </c>
      <c r="B35" s="6">
        <v>44974</v>
      </c>
      <c r="C35" s="6">
        <v>44982</v>
      </c>
      <c r="D35" s="4">
        <v>4680</v>
      </c>
      <c r="E35" s="4" t="str">
        <f>VLOOKUP(A35,HOP!A:L,12,0)</f>
        <v>4680.00</v>
      </c>
      <c r="F35" s="4" t="str">
        <f>VLOOKUP(A35,HOP!A:C,3,0)</f>
        <v>3010822</v>
      </c>
      <c r="G35" s="4">
        <f t="shared" ref="G35:G66" si="2">D35-E35</f>
        <v>0</v>
      </c>
      <c r="H35" s="4" t="str">
        <f t="shared" ref="H35:H66" si="3">$H$1&amp;F35</f>
        <v>，3010822</v>
      </c>
      <c r="I35" s="4" t="str">
        <f>VLOOKUP(A35,HOP!A:U,21,0)</f>
        <v>直采</v>
      </c>
    </row>
    <row r="36" s="4" customFormat="1" hidden="1" spans="1:9">
      <c r="A36" s="5">
        <v>999222586570337</v>
      </c>
      <c r="B36" s="6">
        <v>44980</v>
      </c>
      <c r="C36" s="6">
        <v>44982</v>
      </c>
      <c r="D36" s="4">
        <v>2282</v>
      </c>
      <c r="E36" s="4" t="str">
        <f>VLOOKUP(A36,HOP!A:L,12,0)</f>
        <v>2282.00</v>
      </c>
      <c r="F36" s="4" t="str">
        <f>VLOOKUP(A36,HOP!A:C,3,0)</f>
        <v>3012695</v>
      </c>
      <c r="G36" s="4">
        <f t="shared" si="2"/>
        <v>0</v>
      </c>
      <c r="H36" s="4" t="str">
        <f t="shared" si="3"/>
        <v>，3012695</v>
      </c>
      <c r="I36" s="4" t="str">
        <f>VLOOKUP(A36,HOP!A:U,21,0)</f>
        <v>直采</v>
      </c>
    </row>
    <row r="37" s="4" customFormat="1" hidden="1" spans="1:9">
      <c r="A37" s="5">
        <v>999222608219411</v>
      </c>
      <c r="B37" s="6">
        <v>44980</v>
      </c>
      <c r="C37" s="6">
        <v>44982</v>
      </c>
      <c r="D37" s="4">
        <v>860</v>
      </c>
      <c r="E37" s="4" t="str">
        <f>VLOOKUP(A37,HOP!A:L,12,0)</f>
        <v>860.00</v>
      </c>
      <c r="F37" s="4" t="str">
        <f>VLOOKUP(A37,HOP!A:C,3,0)</f>
        <v>3015699</v>
      </c>
      <c r="G37" s="4">
        <f t="shared" si="2"/>
        <v>0</v>
      </c>
      <c r="H37" s="4" t="str">
        <f t="shared" si="3"/>
        <v>，3015699</v>
      </c>
      <c r="I37" s="4" t="str">
        <f>VLOOKUP(A37,HOP!A:U,21,0)</f>
        <v>直采</v>
      </c>
    </row>
    <row r="38" s="4" customFormat="1" hidden="1" spans="1:9">
      <c r="A38" s="5">
        <v>999222619251915</v>
      </c>
      <c r="B38" s="6">
        <v>44980</v>
      </c>
      <c r="C38" s="6">
        <v>44982</v>
      </c>
      <c r="D38" s="4">
        <v>2564</v>
      </c>
      <c r="E38" s="4" t="str">
        <f>VLOOKUP(A38,HOP!A:L,12,0)</f>
        <v>2564.00</v>
      </c>
      <c r="F38" s="4" t="str">
        <f>VLOOKUP(A38,HOP!A:C,3,0)</f>
        <v>3017136</v>
      </c>
      <c r="G38" s="4">
        <f t="shared" si="2"/>
        <v>0</v>
      </c>
      <c r="H38" s="4" t="str">
        <f t="shared" si="3"/>
        <v>，3017136</v>
      </c>
      <c r="I38" s="4" t="str">
        <f>VLOOKUP(A38,HOP!A:U,21,0)</f>
        <v>直采</v>
      </c>
    </row>
    <row r="39" s="4" customFormat="1" hidden="1" spans="1:9">
      <c r="A39" s="5">
        <v>999222620196581</v>
      </c>
      <c r="B39" s="6">
        <v>44980</v>
      </c>
      <c r="C39" s="6">
        <v>44982</v>
      </c>
      <c r="D39" s="4">
        <v>866</v>
      </c>
      <c r="E39" s="4" t="str">
        <f>VLOOKUP(A39,HOP!A:L,12,0)</f>
        <v>866.00</v>
      </c>
      <c r="F39" s="4" t="str">
        <f>VLOOKUP(A39,HOP!A:C,3,0)</f>
        <v>3017301</v>
      </c>
      <c r="G39" s="4">
        <f t="shared" si="2"/>
        <v>0</v>
      </c>
      <c r="H39" s="4" t="str">
        <f t="shared" si="3"/>
        <v>，3017301</v>
      </c>
      <c r="I39" s="4" t="str">
        <f>VLOOKUP(A39,HOP!A:U,21,0)</f>
        <v>直采</v>
      </c>
    </row>
    <row r="40" s="4" customFormat="1" hidden="1" spans="1:9">
      <c r="A40" s="5">
        <v>999222626279132</v>
      </c>
      <c r="B40" s="6">
        <v>44981</v>
      </c>
      <c r="C40" s="6">
        <v>44982</v>
      </c>
      <c r="D40" s="4">
        <v>274</v>
      </c>
      <c r="E40" s="4" t="str">
        <f>VLOOKUP(A40,HOP!A:L,12,0)</f>
        <v>274.00</v>
      </c>
      <c r="F40" s="4" t="str">
        <f>VLOOKUP(A40,HOP!A:C,3,0)</f>
        <v>3018361</v>
      </c>
      <c r="G40" s="4">
        <f t="shared" si="2"/>
        <v>0</v>
      </c>
      <c r="H40" s="4" t="str">
        <f t="shared" si="3"/>
        <v>，3018361</v>
      </c>
      <c r="I40" s="4" t="str">
        <f>VLOOKUP(A40,HOP!A:U,21,0)</f>
        <v>直采</v>
      </c>
    </row>
    <row r="41" s="4" customFormat="1" hidden="1" spans="1:9">
      <c r="A41" s="5">
        <v>999222630917433</v>
      </c>
      <c r="B41" s="6">
        <v>44980</v>
      </c>
      <c r="C41" s="6">
        <v>44982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999222635168470</v>
      </c>
      <c r="B42" s="6">
        <v>44981</v>
      </c>
      <c r="C42" s="6">
        <v>44982</v>
      </c>
      <c r="D42" s="4">
        <v>663</v>
      </c>
      <c r="E42" s="4" t="str">
        <f>VLOOKUP(A42,HOP!A:L,12,0)</f>
        <v>663.00</v>
      </c>
      <c r="F42" s="4" t="str">
        <f>VLOOKUP(A42,HOP!A:C,3,0)</f>
        <v>3019215</v>
      </c>
      <c r="G42" s="4">
        <f t="shared" si="2"/>
        <v>0</v>
      </c>
      <c r="H42" s="4" t="str">
        <f t="shared" si="3"/>
        <v>，3019215</v>
      </c>
      <c r="I42" s="4" t="str">
        <f>VLOOKUP(A42,HOP!A:U,21,0)</f>
        <v>直采</v>
      </c>
    </row>
    <row r="43" s="4" customFormat="1" hidden="1" spans="1:9">
      <c r="A43" s="5">
        <v>999222650204806</v>
      </c>
      <c r="B43" s="6">
        <v>44978</v>
      </c>
      <c r="C43" s="6">
        <v>44982</v>
      </c>
      <c r="D43" s="4">
        <v>6744</v>
      </c>
      <c r="E43" s="4" t="str">
        <f>VLOOKUP(A43,HOP!A:L,12,0)</f>
        <v>6744.00</v>
      </c>
      <c r="F43" s="4" t="str">
        <f>VLOOKUP(A43,HOP!A:C,3,0)</f>
        <v>3021191</v>
      </c>
      <c r="G43" s="4">
        <f t="shared" si="2"/>
        <v>0</v>
      </c>
      <c r="H43" s="4" t="str">
        <f t="shared" si="3"/>
        <v>，3021191</v>
      </c>
      <c r="I43" s="4" t="str">
        <f>VLOOKUP(A43,HOP!A:U,21,0)</f>
        <v>直采</v>
      </c>
    </row>
    <row r="44" s="4" customFormat="1" hidden="1" spans="1:9">
      <c r="A44" s="5">
        <v>999222659115365</v>
      </c>
      <c r="B44" s="6">
        <v>44974</v>
      </c>
      <c r="C44" s="6">
        <v>44982</v>
      </c>
      <c r="D44" s="4">
        <v>4776</v>
      </c>
      <c r="E44" s="4" t="str">
        <f>VLOOKUP(A44,HOP!A:L,12,0)</f>
        <v>4776.00</v>
      </c>
      <c r="F44" s="4" t="str">
        <f>VLOOKUP(A44,HOP!A:C,3,0)</f>
        <v>3022610</v>
      </c>
      <c r="G44" s="4">
        <f t="shared" si="2"/>
        <v>0</v>
      </c>
      <c r="H44" s="4" t="str">
        <f t="shared" si="3"/>
        <v>，3022610</v>
      </c>
      <c r="I44" s="4" t="str">
        <f>VLOOKUP(A44,HOP!A:U,21,0)</f>
        <v>直采</v>
      </c>
    </row>
    <row r="45" s="4" customFormat="1" hidden="1" spans="1:9">
      <c r="A45" s="5">
        <v>999222667153746</v>
      </c>
      <c r="B45" s="6">
        <v>44978</v>
      </c>
      <c r="C45" s="6">
        <v>44982</v>
      </c>
      <c r="D45" s="4">
        <v>3640</v>
      </c>
      <c r="E45" s="4" t="str">
        <f>VLOOKUP(A45,HOP!A:L,12,0)</f>
        <v>3640.00</v>
      </c>
      <c r="F45" s="4" t="str">
        <f>VLOOKUP(A45,HOP!A:C,3,0)</f>
        <v>3023123</v>
      </c>
      <c r="G45" s="4">
        <f t="shared" si="2"/>
        <v>0</v>
      </c>
      <c r="H45" s="4" t="str">
        <f t="shared" si="3"/>
        <v>，3023123</v>
      </c>
      <c r="I45" s="4" t="str">
        <f>VLOOKUP(A45,HOP!A:U,21,0)</f>
        <v>直采</v>
      </c>
    </row>
    <row r="46" s="4" customFormat="1" hidden="1" spans="1:9">
      <c r="A46" s="5">
        <v>999222676916662</v>
      </c>
      <c r="B46" s="6">
        <v>44980</v>
      </c>
      <c r="C46" s="6">
        <v>44982</v>
      </c>
      <c r="D46" s="4">
        <v>696</v>
      </c>
      <c r="E46" s="4" t="str">
        <f>VLOOKUP(A46,HOP!A:L,12,0)</f>
        <v>696.00</v>
      </c>
      <c r="F46" s="4" t="str">
        <f>VLOOKUP(A46,HOP!A:C,3,0)</f>
        <v>3024817</v>
      </c>
      <c r="G46" s="4">
        <f t="shared" si="2"/>
        <v>0</v>
      </c>
      <c r="H46" s="4" t="str">
        <f t="shared" si="3"/>
        <v>，3024817</v>
      </c>
      <c r="I46" s="4" t="str">
        <f>VLOOKUP(A46,HOP!A:U,21,0)</f>
        <v>直采</v>
      </c>
    </row>
    <row r="47" s="4" customFormat="1" hidden="1" spans="1:9">
      <c r="A47" s="5">
        <v>999222683311439</v>
      </c>
      <c r="B47" s="6">
        <v>44981</v>
      </c>
      <c r="C47" s="6">
        <v>44982</v>
      </c>
      <c r="D47" s="4">
        <v>254</v>
      </c>
      <c r="E47" s="4" t="str">
        <f>VLOOKUP(A47,HOP!A:L,12,0)</f>
        <v>254.00</v>
      </c>
      <c r="F47" s="4" t="str">
        <f>VLOOKUP(A47,HOP!A:C,3,0)</f>
        <v>3025245</v>
      </c>
      <c r="G47" s="4">
        <f t="shared" si="2"/>
        <v>0</v>
      </c>
      <c r="H47" s="4" t="str">
        <f t="shared" si="3"/>
        <v>，3025245</v>
      </c>
      <c r="I47" s="4" t="str">
        <f>VLOOKUP(A47,HOP!A:U,21,0)</f>
        <v>直采</v>
      </c>
    </row>
    <row r="48" s="4" customFormat="1" hidden="1" spans="1:9">
      <c r="A48" s="5">
        <v>999222686199675</v>
      </c>
      <c r="B48" s="6">
        <v>44981</v>
      </c>
      <c r="C48" s="6">
        <v>44982</v>
      </c>
      <c r="D48" s="4">
        <v>3800</v>
      </c>
      <c r="E48" s="4" t="str">
        <f>VLOOKUP(A48,HOP!A:L,12,0)</f>
        <v>3800.00</v>
      </c>
      <c r="F48" s="4" t="str">
        <f>VLOOKUP(A48,HOP!A:C,3,0)</f>
        <v>3025796</v>
      </c>
      <c r="G48" s="4">
        <f t="shared" si="2"/>
        <v>0</v>
      </c>
      <c r="H48" s="4" t="str">
        <f t="shared" si="3"/>
        <v>，3025796</v>
      </c>
      <c r="I48" s="4" t="str">
        <f>VLOOKUP(A48,HOP!A:U,21,0)</f>
        <v>直采</v>
      </c>
    </row>
    <row r="49" s="4" customFormat="1" hidden="1" spans="1:9">
      <c r="A49" s="5">
        <v>999222687959426</v>
      </c>
      <c r="B49" s="6">
        <v>44981</v>
      </c>
      <c r="C49" s="6">
        <v>44982</v>
      </c>
      <c r="D49" s="4">
        <v>270</v>
      </c>
      <c r="E49" s="4" t="str">
        <f>VLOOKUP(A49,HOP!A:L,12,0)</f>
        <v>270.00</v>
      </c>
      <c r="F49" s="4" t="str">
        <f>VLOOKUP(A49,HOP!A:C,3,0)</f>
        <v>3026135</v>
      </c>
      <c r="G49" s="4">
        <f t="shared" si="2"/>
        <v>0</v>
      </c>
      <c r="H49" s="4" t="str">
        <f t="shared" si="3"/>
        <v>，3026135</v>
      </c>
      <c r="I49" s="4" t="str">
        <f>VLOOKUP(A49,HOP!A:U,21,0)</f>
        <v>直采</v>
      </c>
    </row>
    <row r="50" s="4" customFormat="1" hidden="1" spans="1:9">
      <c r="A50" s="5">
        <v>999222701191743</v>
      </c>
      <c r="B50" s="6">
        <v>44979</v>
      </c>
      <c r="C50" s="6">
        <v>44982</v>
      </c>
      <c r="D50" s="4">
        <v>1260</v>
      </c>
      <c r="E50" s="4" t="str">
        <f>VLOOKUP(A50,HOP!A:L,12,0)</f>
        <v>1260.00</v>
      </c>
      <c r="F50" s="4" t="str">
        <f>VLOOKUP(A50,HOP!A:C,3,0)</f>
        <v>3027715</v>
      </c>
      <c r="G50" s="4">
        <f t="shared" si="2"/>
        <v>0</v>
      </c>
      <c r="H50" s="4" t="str">
        <f t="shared" si="3"/>
        <v>，3027715</v>
      </c>
      <c r="I50" s="4" t="str">
        <f>VLOOKUP(A50,HOP!A:U,21,0)</f>
        <v>直采</v>
      </c>
    </row>
    <row r="51" s="4" customFormat="1" hidden="1" spans="1:9">
      <c r="A51" s="5">
        <v>999222710179305</v>
      </c>
      <c r="B51" s="6">
        <v>44978</v>
      </c>
      <c r="C51" s="6">
        <v>44982</v>
      </c>
      <c r="D51" s="4">
        <v>2652</v>
      </c>
      <c r="E51" s="4" t="str">
        <f>VLOOKUP(A51,HOP!A:L,12,0)</f>
        <v>2652.00</v>
      </c>
      <c r="F51" s="4" t="str">
        <f>VLOOKUP(A51,HOP!A:C,3,0)</f>
        <v>3029215</v>
      </c>
      <c r="G51" s="4">
        <f t="shared" si="2"/>
        <v>0</v>
      </c>
      <c r="H51" s="4" t="str">
        <f t="shared" si="3"/>
        <v>，3029215</v>
      </c>
      <c r="I51" s="4" t="str">
        <f>VLOOKUP(A51,HOP!A:U,21,0)</f>
        <v>直采</v>
      </c>
    </row>
    <row r="52" s="4" customFormat="1" hidden="1" spans="1:9">
      <c r="A52" s="5">
        <v>999222725105029</v>
      </c>
      <c r="B52" s="6">
        <v>44978</v>
      </c>
      <c r="C52" s="6">
        <v>44982</v>
      </c>
      <c r="D52" s="4">
        <v>3272</v>
      </c>
      <c r="E52" s="4" t="str">
        <f>VLOOKUP(A52,HOP!A:L,12,0)</f>
        <v>3272.00</v>
      </c>
      <c r="F52" s="4" t="str">
        <f>VLOOKUP(A52,HOP!A:C,3,0)</f>
        <v>3030708</v>
      </c>
      <c r="G52" s="4">
        <f t="shared" si="2"/>
        <v>0</v>
      </c>
      <c r="H52" s="4" t="str">
        <f t="shared" si="3"/>
        <v>，3030708</v>
      </c>
      <c r="I52" s="4" t="str">
        <f>VLOOKUP(A52,HOP!A:U,21,0)</f>
        <v>直采</v>
      </c>
    </row>
    <row r="53" s="4" customFormat="1" hidden="1" spans="1:9">
      <c r="A53" s="5">
        <v>999222729863346</v>
      </c>
      <c r="B53" s="6">
        <v>44980</v>
      </c>
      <c r="C53" s="6">
        <v>44982</v>
      </c>
      <c r="D53" s="4">
        <v>1311</v>
      </c>
      <c r="E53" s="4" t="str">
        <f>VLOOKUP(A53,HOP!A:L,12,0)</f>
        <v>1311.00</v>
      </c>
      <c r="F53" s="4" t="str">
        <f>VLOOKUP(A53,HOP!A:C,3,0)</f>
        <v>3030920</v>
      </c>
      <c r="G53" s="4">
        <f t="shared" si="2"/>
        <v>0</v>
      </c>
      <c r="H53" s="4" t="str">
        <f t="shared" si="3"/>
        <v>，3030920</v>
      </c>
      <c r="I53" s="4" t="str">
        <f>VLOOKUP(A53,HOP!A:U,21,0)</f>
        <v>直采</v>
      </c>
    </row>
    <row r="54" s="4" customFormat="1" hidden="1" spans="1:9">
      <c r="A54" s="5">
        <v>999222739811410</v>
      </c>
      <c r="B54" s="6">
        <v>44978</v>
      </c>
      <c r="C54" s="6">
        <v>44982</v>
      </c>
      <c r="D54" s="4">
        <v>1908</v>
      </c>
      <c r="E54" s="4" t="str">
        <f>VLOOKUP(A54,HOP!A:L,12,0)</f>
        <v>1908.00</v>
      </c>
      <c r="F54" s="4" t="str">
        <f>VLOOKUP(A54,HOP!A:C,3,0)</f>
        <v>3032459</v>
      </c>
      <c r="G54" s="4">
        <f t="shared" si="2"/>
        <v>0</v>
      </c>
      <c r="H54" s="4" t="str">
        <f t="shared" si="3"/>
        <v>，3032459</v>
      </c>
      <c r="I54" s="4" t="str">
        <f>VLOOKUP(A54,HOP!A:U,21,0)</f>
        <v>直采</v>
      </c>
    </row>
    <row r="55" s="4" customFormat="1" spans="1:11">
      <c r="A55" s="5">
        <v>999222739325643</v>
      </c>
      <c r="B55" s="6">
        <v>44981</v>
      </c>
      <c r="C55" s="6">
        <v>44982</v>
      </c>
      <c r="D55" s="4">
        <v>600</v>
      </c>
      <c r="E55" s="4" t="e">
        <f>VLOOKUP(A55,HOP!A:L,12,0)</f>
        <v>#N/A</v>
      </c>
      <c r="F55" s="4">
        <v>3026382</v>
      </c>
      <c r="G55" s="4" t="e">
        <f t="shared" si="2"/>
        <v>#N/A</v>
      </c>
      <c r="H55" s="4" t="str">
        <f t="shared" si="3"/>
        <v>，3026382</v>
      </c>
      <c r="I55" s="4" t="e">
        <f>VLOOKUP(A55,HOP!A:U,21,0)</f>
        <v>#N/A</v>
      </c>
      <c r="J55" s="4" t="s">
        <v>734</v>
      </c>
      <c r="K55" s="4" t="s">
        <v>735</v>
      </c>
    </row>
    <row r="56" s="4" customFormat="1" hidden="1" spans="1:9">
      <c r="A56" s="5">
        <v>999222758513344</v>
      </c>
      <c r="B56" s="6">
        <v>44978</v>
      </c>
      <c r="C56" s="6">
        <v>44982</v>
      </c>
      <c r="D56" s="4">
        <v>2120</v>
      </c>
      <c r="E56" s="4" t="str">
        <f>VLOOKUP(A56,HOP!A:L,12,0)</f>
        <v>2120.00</v>
      </c>
      <c r="F56" s="4" t="str">
        <f>VLOOKUP(A56,HOP!A:C,3,0)</f>
        <v>3035086</v>
      </c>
      <c r="G56" s="4">
        <f t="shared" si="2"/>
        <v>0</v>
      </c>
      <c r="H56" s="4" t="str">
        <f t="shared" si="3"/>
        <v>，3035086</v>
      </c>
      <c r="I56" s="4" t="str">
        <f>VLOOKUP(A56,HOP!A:U,21,0)</f>
        <v>直采</v>
      </c>
    </row>
    <row r="57" s="4" customFormat="1" hidden="1" spans="1:9">
      <c r="A57" s="5">
        <v>999222761202009</v>
      </c>
      <c r="B57" s="6">
        <v>44979</v>
      </c>
      <c r="C57" s="6">
        <v>44982</v>
      </c>
      <c r="D57" s="4">
        <v>2940</v>
      </c>
      <c r="E57" s="4" t="str">
        <f>VLOOKUP(A57,HOP!A:L,12,0)</f>
        <v>2940.00</v>
      </c>
      <c r="F57" s="4" t="str">
        <f>VLOOKUP(A57,HOP!A:C,3,0)</f>
        <v>3035659</v>
      </c>
      <c r="G57" s="4">
        <f t="shared" si="2"/>
        <v>0</v>
      </c>
      <c r="H57" s="4" t="str">
        <f t="shared" si="3"/>
        <v>，3035659</v>
      </c>
      <c r="I57" s="4" t="str">
        <f>VLOOKUP(A57,HOP!A:U,21,0)</f>
        <v>直采</v>
      </c>
    </row>
    <row r="58" s="4" customFormat="1" hidden="1" spans="1:9">
      <c r="A58" s="5">
        <v>999222764099221</v>
      </c>
      <c r="B58" s="6">
        <v>44980</v>
      </c>
      <c r="C58" s="6">
        <v>44982</v>
      </c>
      <c r="D58" s="4">
        <v>1200</v>
      </c>
      <c r="E58" s="4" t="str">
        <f>VLOOKUP(A58,HOP!A:L,12,0)</f>
        <v>1200.00</v>
      </c>
      <c r="F58" s="4" t="str">
        <f>VLOOKUP(A58,HOP!A:C,3,0)</f>
        <v>3036200</v>
      </c>
      <c r="G58" s="4">
        <f t="shared" si="2"/>
        <v>0</v>
      </c>
      <c r="H58" s="4" t="str">
        <f t="shared" si="3"/>
        <v>，3036200</v>
      </c>
      <c r="I58" s="4" t="str">
        <f>VLOOKUP(A58,HOP!A:U,21,0)</f>
        <v>直采</v>
      </c>
    </row>
    <row r="59" s="4" customFormat="1" hidden="1" spans="1:9">
      <c r="A59" s="5">
        <v>999222773956356</v>
      </c>
      <c r="B59" s="6">
        <v>44981</v>
      </c>
      <c r="C59" s="6">
        <v>44982</v>
      </c>
      <c r="D59" s="4">
        <v>359</v>
      </c>
      <c r="E59" s="4" t="str">
        <f>VLOOKUP(A59,HOP!A:L,12,0)</f>
        <v>359.00</v>
      </c>
      <c r="F59" s="4" t="str">
        <f>VLOOKUP(A59,HOP!A:C,3,0)</f>
        <v>3037706</v>
      </c>
      <c r="G59" s="4">
        <f t="shared" si="2"/>
        <v>0</v>
      </c>
      <c r="H59" s="4" t="str">
        <f t="shared" si="3"/>
        <v>，3037706</v>
      </c>
      <c r="I59" s="4" t="str">
        <f>VLOOKUP(A59,HOP!A:U,21,0)</f>
        <v>直采</v>
      </c>
    </row>
    <row r="60" s="4" customFormat="1" hidden="1" spans="1:9">
      <c r="A60" s="5">
        <v>999222782248450</v>
      </c>
      <c r="B60" s="6">
        <v>44978</v>
      </c>
      <c r="C60" s="6">
        <v>44982</v>
      </c>
      <c r="D60" s="4">
        <v>2204</v>
      </c>
      <c r="E60" s="4" t="str">
        <f>VLOOKUP(A60,HOP!A:L,12,0)</f>
        <v>2204.00</v>
      </c>
      <c r="F60" s="4" t="str">
        <f>VLOOKUP(A60,HOP!A:C,3,0)</f>
        <v>3039126</v>
      </c>
      <c r="G60" s="4">
        <f t="shared" si="2"/>
        <v>0</v>
      </c>
      <c r="H60" s="4" t="str">
        <f t="shared" si="3"/>
        <v>，3039126</v>
      </c>
      <c r="I60" s="4" t="str">
        <f>VLOOKUP(A60,HOP!A:U,21,0)</f>
        <v>直采</v>
      </c>
    </row>
    <row r="61" s="4" customFormat="1" hidden="1" spans="1:9">
      <c r="A61" s="5">
        <v>999222782492966</v>
      </c>
      <c r="B61" s="6">
        <v>44979</v>
      </c>
      <c r="C61" s="6">
        <v>44982</v>
      </c>
      <c r="D61" s="4">
        <v>759</v>
      </c>
      <c r="E61" s="4" t="str">
        <f>VLOOKUP(A61,HOP!A:L,12,0)</f>
        <v>759.00</v>
      </c>
      <c r="F61" s="4" t="str">
        <f>VLOOKUP(A61,HOP!A:C,3,0)</f>
        <v>3039161</v>
      </c>
      <c r="G61" s="4">
        <f t="shared" si="2"/>
        <v>0</v>
      </c>
      <c r="H61" s="4" t="str">
        <f t="shared" si="3"/>
        <v>，3039161</v>
      </c>
      <c r="I61" s="4" t="str">
        <f>VLOOKUP(A61,HOP!A:U,21,0)</f>
        <v>直采</v>
      </c>
    </row>
    <row r="62" s="4" customFormat="1" hidden="1" spans="1:9">
      <c r="A62" s="5">
        <v>999222783727697</v>
      </c>
      <c r="B62" s="6">
        <v>44980</v>
      </c>
      <c r="C62" s="6">
        <v>44982</v>
      </c>
      <c r="D62" s="4">
        <v>2204</v>
      </c>
      <c r="E62" s="4" t="str">
        <f>VLOOKUP(A62,HOP!A:L,12,0)</f>
        <v>2204.00</v>
      </c>
      <c r="F62" s="4" t="str">
        <f>VLOOKUP(A62,HOP!A:C,3,0)</f>
        <v>3039426</v>
      </c>
      <c r="G62" s="4">
        <f t="shared" si="2"/>
        <v>0</v>
      </c>
      <c r="H62" s="4" t="str">
        <f t="shared" si="3"/>
        <v>，3039426</v>
      </c>
      <c r="I62" s="4" t="str">
        <f>VLOOKUP(A62,HOP!A:U,21,0)</f>
        <v>直采</v>
      </c>
    </row>
    <row r="63" s="4" customFormat="1" hidden="1" spans="1:9">
      <c r="A63" s="5">
        <v>999222798467957</v>
      </c>
      <c r="B63" s="6">
        <v>44979</v>
      </c>
      <c r="C63" s="6">
        <v>44982</v>
      </c>
      <c r="D63" s="4">
        <v>1436</v>
      </c>
      <c r="E63" s="4" t="str">
        <f>VLOOKUP(A63,HOP!A:L,12,0)</f>
        <v>1436.00</v>
      </c>
      <c r="F63" s="4" t="str">
        <f>VLOOKUP(A63,HOP!A:C,3,0)</f>
        <v>3042003</v>
      </c>
      <c r="G63" s="4">
        <f t="shared" si="2"/>
        <v>0</v>
      </c>
      <c r="H63" s="4" t="str">
        <f t="shared" si="3"/>
        <v>，3042003</v>
      </c>
      <c r="I63" s="4" t="str">
        <f>VLOOKUP(A63,HOP!A:U,21,0)</f>
        <v>直采</v>
      </c>
    </row>
    <row r="64" s="4" customFormat="1" hidden="1" spans="1:9">
      <c r="A64" s="5">
        <v>999222802036208</v>
      </c>
      <c r="B64" s="6">
        <v>44979</v>
      </c>
      <c r="C64" s="6">
        <v>44982</v>
      </c>
      <c r="D64" s="4">
        <v>0</v>
      </c>
      <c r="E64" s="4" t="str">
        <f>VLOOKUP(A64,HOP!A:L,12,0)</f>
        <v>0.00</v>
      </c>
      <c r="F64" s="4" t="str">
        <f>VLOOKUP(A64,HOP!A:C,3,0)</f>
        <v>3043029</v>
      </c>
      <c r="G64" s="4">
        <f t="shared" si="2"/>
        <v>0</v>
      </c>
      <c r="H64" s="4" t="str">
        <f t="shared" si="3"/>
        <v>，3043029</v>
      </c>
      <c r="I64" s="4" t="str">
        <f>VLOOKUP(A64,HOP!A:U,21,0)</f>
        <v>直采</v>
      </c>
    </row>
    <row r="65" s="4" customFormat="1" hidden="1" spans="1:9">
      <c r="A65" s="5">
        <v>999222809357368</v>
      </c>
      <c r="B65" s="6">
        <v>44981</v>
      </c>
      <c r="C65" s="6">
        <v>44982</v>
      </c>
      <c r="D65" s="4">
        <v>281</v>
      </c>
      <c r="E65" s="4" t="str">
        <f>VLOOKUP(A65,HOP!A:L,12,0)</f>
        <v>281.00</v>
      </c>
      <c r="F65" s="4" t="str">
        <f>VLOOKUP(A65,HOP!A:C,3,0)</f>
        <v>3044289</v>
      </c>
      <c r="G65" s="4">
        <f t="shared" si="2"/>
        <v>0</v>
      </c>
      <c r="H65" s="4" t="str">
        <f t="shared" si="3"/>
        <v>，3044289</v>
      </c>
      <c r="I65" s="4" t="str">
        <f>VLOOKUP(A65,HOP!A:U,21,0)</f>
        <v>直采</v>
      </c>
    </row>
    <row r="66" s="4" customFormat="1" hidden="1" spans="1:9">
      <c r="A66" s="5">
        <v>999222811363027</v>
      </c>
      <c r="B66" s="6">
        <v>44981</v>
      </c>
      <c r="C66" s="6">
        <v>44982</v>
      </c>
      <c r="D66" s="4">
        <v>1409</v>
      </c>
      <c r="E66" s="4" t="str">
        <f>VLOOKUP(A66,HOP!A:L,12,0)</f>
        <v>1409.00</v>
      </c>
      <c r="F66" s="4" t="str">
        <f>VLOOKUP(A66,HOP!A:C,3,0)</f>
        <v>3044754</v>
      </c>
      <c r="G66" s="4">
        <f t="shared" si="2"/>
        <v>0</v>
      </c>
      <c r="H66" s="4" t="str">
        <f t="shared" si="3"/>
        <v>，3044754</v>
      </c>
      <c r="I66" s="4" t="str">
        <f>VLOOKUP(A66,HOP!A:U,21,0)</f>
        <v>直采</v>
      </c>
    </row>
    <row r="67" s="4" customFormat="1" hidden="1" spans="1:9">
      <c r="A67" s="5">
        <v>999222819820720</v>
      </c>
      <c r="B67" s="6">
        <v>44979</v>
      </c>
      <c r="C67" s="6">
        <v>44982</v>
      </c>
      <c r="D67" s="4">
        <v>1959</v>
      </c>
      <c r="E67" s="4" t="str">
        <f>VLOOKUP(A67,HOP!A:L,12,0)</f>
        <v>1959.00</v>
      </c>
      <c r="F67" s="4" t="str">
        <f>VLOOKUP(A67,HOP!A:C,3,0)</f>
        <v>3047234</v>
      </c>
      <c r="G67" s="4">
        <f t="shared" ref="G67:G98" si="4">D67-E67</f>
        <v>0</v>
      </c>
      <c r="H67" s="4" t="str">
        <f t="shared" ref="H67:H98" si="5">$H$1&amp;F67</f>
        <v>，3047234</v>
      </c>
      <c r="I67" s="4" t="str">
        <f>VLOOKUP(A67,HOP!A:U,21,0)</f>
        <v>直采</v>
      </c>
    </row>
    <row r="68" s="4" customFormat="1" hidden="1" spans="1:9">
      <c r="A68" s="5">
        <v>999222819822611</v>
      </c>
      <c r="B68" s="6">
        <v>44977</v>
      </c>
      <c r="C68" s="6">
        <v>44982</v>
      </c>
      <c r="D68" s="4">
        <v>12115</v>
      </c>
      <c r="E68" s="4" t="str">
        <f>VLOOKUP(A68,HOP!A:L,12,0)</f>
        <v>12115.00</v>
      </c>
      <c r="F68" s="4" t="str">
        <f>VLOOKUP(A68,HOP!A:C,3,0)</f>
        <v>3047235</v>
      </c>
      <c r="G68" s="4">
        <f t="shared" si="4"/>
        <v>0</v>
      </c>
      <c r="H68" s="4" t="str">
        <f t="shared" si="5"/>
        <v>，3047235</v>
      </c>
      <c r="I68" s="4" t="str">
        <f>VLOOKUP(A68,HOP!A:U,21,0)</f>
        <v>直采</v>
      </c>
    </row>
    <row r="69" s="4" customFormat="1" hidden="1" spans="1:9">
      <c r="A69" s="5">
        <v>999222824498758</v>
      </c>
      <c r="B69" s="6">
        <v>44981</v>
      </c>
      <c r="C69" s="6">
        <v>44982</v>
      </c>
      <c r="D69" s="4">
        <v>448</v>
      </c>
      <c r="E69" s="4" t="str">
        <f>VLOOKUP(A69,HOP!A:L,12,0)</f>
        <v>448.00</v>
      </c>
      <c r="F69" s="4" t="str">
        <f>VLOOKUP(A69,HOP!A:C,3,0)</f>
        <v>3047929</v>
      </c>
      <c r="G69" s="4">
        <f t="shared" si="4"/>
        <v>0</v>
      </c>
      <c r="H69" s="4" t="str">
        <f t="shared" si="5"/>
        <v>，3047929</v>
      </c>
      <c r="I69" s="4" t="str">
        <f>VLOOKUP(A69,HOP!A:U,21,0)</f>
        <v>直采</v>
      </c>
    </row>
    <row r="70" s="4" customFormat="1" hidden="1" spans="1:9">
      <c r="A70" s="5">
        <v>999222826683413</v>
      </c>
      <c r="B70" s="6">
        <v>44980</v>
      </c>
      <c r="C70" s="6">
        <v>44982</v>
      </c>
      <c r="D70" s="4">
        <v>2030</v>
      </c>
      <c r="E70" s="4" t="str">
        <f>VLOOKUP(A70,HOP!A:L,12,0)</f>
        <v>2030.00</v>
      </c>
      <c r="F70" s="4" t="str">
        <f>VLOOKUP(A70,HOP!A:C,3,0)</f>
        <v>3048130</v>
      </c>
      <c r="G70" s="4">
        <f t="shared" si="4"/>
        <v>0</v>
      </c>
      <c r="H70" s="4" t="str">
        <f t="shared" si="5"/>
        <v>，3048130</v>
      </c>
      <c r="I70" s="4" t="str">
        <f>VLOOKUP(A70,HOP!A:U,21,0)</f>
        <v>直采</v>
      </c>
    </row>
    <row r="71" s="4" customFormat="1" hidden="1" spans="1:9">
      <c r="A71" s="5">
        <v>999222828420522</v>
      </c>
      <c r="B71" s="6">
        <v>44981</v>
      </c>
      <c r="C71" s="6">
        <v>44982</v>
      </c>
      <c r="D71" s="4">
        <v>333</v>
      </c>
      <c r="E71" s="4" t="str">
        <f>VLOOKUP(A71,HOP!A:L,12,0)</f>
        <v>333.00</v>
      </c>
      <c r="F71" s="4" t="str">
        <f>VLOOKUP(A71,HOP!A:C,3,0)</f>
        <v>3048417</v>
      </c>
      <c r="G71" s="4">
        <f t="shared" si="4"/>
        <v>0</v>
      </c>
      <c r="H71" s="4" t="str">
        <f t="shared" si="5"/>
        <v>，3048417</v>
      </c>
      <c r="I71" s="4" t="str">
        <f>VLOOKUP(A71,HOP!A:U,21,0)</f>
        <v>直采</v>
      </c>
    </row>
    <row r="72" s="4" customFormat="1" hidden="1" spans="1:9">
      <c r="A72" s="5">
        <v>999222841622066</v>
      </c>
      <c r="B72" s="6">
        <v>44979</v>
      </c>
      <c r="C72" s="6">
        <v>44982</v>
      </c>
      <c r="D72" s="4">
        <v>1311</v>
      </c>
      <c r="E72" s="4" t="str">
        <f>VLOOKUP(A72,HOP!A:L,12,0)</f>
        <v>1311.00</v>
      </c>
      <c r="F72" s="4" t="str">
        <f>VLOOKUP(A72,HOP!A:C,3,0)</f>
        <v>3050789</v>
      </c>
      <c r="G72" s="4">
        <f t="shared" si="4"/>
        <v>0</v>
      </c>
      <c r="H72" s="4" t="str">
        <f t="shared" si="5"/>
        <v>，3050789</v>
      </c>
      <c r="I72" s="4" t="str">
        <f>VLOOKUP(A72,HOP!A:U,21,0)</f>
        <v>直采</v>
      </c>
    </row>
    <row r="73" s="4" customFormat="1" hidden="1" spans="1:9">
      <c r="A73" s="5">
        <v>999222844356294</v>
      </c>
      <c r="B73" s="6">
        <v>44978</v>
      </c>
      <c r="C73" s="6">
        <v>44982</v>
      </c>
      <c r="D73" s="4">
        <v>1628</v>
      </c>
      <c r="E73" s="4" t="str">
        <f>VLOOKUP(A73,HOP!A:L,12,0)</f>
        <v>1628.00</v>
      </c>
      <c r="F73" s="4" t="str">
        <f>VLOOKUP(A73,HOP!A:C,3,0)</f>
        <v>3050977</v>
      </c>
      <c r="G73" s="4">
        <f t="shared" si="4"/>
        <v>0</v>
      </c>
      <c r="H73" s="4" t="str">
        <f t="shared" si="5"/>
        <v>，3050977</v>
      </c>
      <c r="I73" s="4" t="str">
        <f>VLOOKUP(A73,HOP!A:U,21,0)</f>
        <v>直采</v>
      </c>
    </row>
    <row r="74" s="4" customFormat="1" hidden="1" spans="1:9">
      <c r="A74" s="5">
        <v>999222846892546</v>
      </c>
      <c r="B74" s="6">
        <v>44980</v>
      </c>
      <c r="C74" s="6">
        <v>44982</v>
      </c>
      <c r="D74" s="4">
        <v>874</v>
      </c>
      <c r="E74" s="4" t="str">
        <f>VLOOKUP(A74,HOP!A:L,12,0)</f>
        <v>874.00</v>
      </c>
      <c r="F74" s="4" t="str">
        <f>VLOOKUP(A74,HOP!A:C,3,0)</f>
        <v>3051280</v>
      </c>
      <c r="G74" s="4">
        <f t="shared" si="4"/>
        <v>0</v>
      </c>
      <c r="H74" s="4" t="str">
        <f t="shared" si="5"/>
        <v>，3051280</v>
      </c>
      <c r="I74" s="4" t="str">
        <f>VLOOKUP(A74,HOP!A:U,21,0)</f>
        <v>直采</v>
      </c>
    </row>
    <row r="75" s="4" customFormat="1" hidden="1" spans="1:9">
      <c r="A75" s="5">
        <v>999222848443312</v>
      </c>
      <c r="B75" s="6">
        <v>44981</v>
      </c>
      <c r="C75" s="6">
        <v>44982</v>
      </c>
      <c r="D75" s="4">
        <v>268</v>
      </c>
      <c r="E75" s="4" t="str">
        <f>VLOOKUP(A75,HOP!A:L,12,0)</f>
        <v>268.00</v>
      </c>
      <c r="F75" s="4" t="str">
        <f>VLOOKUP(A75,HOP!A:C,3,0)</f>
        <v>3051518</v>
      </c>
      <c r="G75" s="4">
        <f t="shared" si="4"/>
        <v>0</v>
      </c>
      <c r="H75" s="4" t="str">
        <f t="shared" si="5"/>
        <v>，3051518</v>
      </c>
      <c r="I75" s="4" t="str">
        <f>VLOOKUP(A75,HOP!A:U,21,0)</f>
        <v>直采</v>
      </c>
    </row>
    <row r="76" s="4" customFormat="1" hidden="1" spans="1:9">
      <c r="A76" s="5">
        <v>999222854304124</v>
      </c>
      <c r="B76" s="6">
        <v>44980</v>
      </c>
      <c r="C76" s="6">
        <v>44982</v>
      </c>
      <c r="D76" s="4">
        <v>870</v>
      </c>
      <c r="E76" s="4" t="str">
        <f>VLOOKUP(A76,HOP!A:L,12,0)</f>
        <v>870.00</v>
      </c>
      <c r="F76" s="4" t="str">
        <f>VLOOKUP(A76,HOP!A:C,3,0)</f>
        <v>3052654</v>
      </c>
      <c r="G76" s="4">
        <f t="shared" si="4"/>
        <v>0</v>
      </c>
      <c r="H76" s="4" t="str">
        <f t="shared" si="5"/>
        <v>，3052654</v>
      </c>
      <c r="I76" s="4" t="str">
        <f>VLOOKUP(A76,HOP!A:U,21,0)</f>
        <v>直采</v>
      </c>
    </row>
    <row r="77" s="4" customFormat="1" hidden="1" spans="1:9">
      <c r="A77" s="5">
        <v>999222855151810</v>
      </c>
      <c r="B77" s="6">
        <v>44981</v>
      </c>
      <c r="C77" s="6">
        <v>44982</v>
      </c>
      <c r="D77" s="4">
        <v>617</v>
      </c>
      <c r="E77" s="4" t="str">
        <f>VLOOKUP(A77,HOP!A:L,12,0)</f>
        <v>617.00</v>
      </c>
      <c r="F77" s="4" t="str">
        <f>VLOOKUP(A77,HOP!A:C,3,0)</f>
        <v>3052811</v>
      </c>
      <c r="G77" s="4">
        <f t="shared" si="4"/>
        <v>0</v>
      </c>
      <c r="H77" s="4" t="str">
        <f t="shared" si="5"/>
        <v>，3052811</v>
      </c>
      <c r="I77" s="4" t="str">
        <f>VLOOKUP(A77,HOP!A:U,21,0)</f>
        <v>直采</v>
      </c>
    </row>
    <row r="78" s="4" customFormat="1" hidden="1" spans="1:9">
      <c r="A78" s="5">
        <v>999222856369117</v>
      </c>
      <c r="B78" s="6">
        <v>44980</v>
      </c>
      <c r="C78" s="6">
        <v>44982</v>
      </c>
      <c r="D78" s="4">
        <v>548</v>
      </c>
      <c r="E78" s="4" t="str">
        <f>VLOOKUP(A78,HOP!A:L,12,0)</f>
        <v>548.00</v>
      </c>
      <c r="F78" s="4" t="str">
        <f>VLOOKUP(A78,HOP!A:C,3,0)</f>
        <v>3053099</v>
      </c>
      <c r="G78" s="4">
        <f t="shared" si="4"/>
        <v>0</v>
      </c>
      <c r="H78" s="4" t="str">
        <f t="shared" si="5"/>
        <v>，3053099</v>
      </c>
      <c r="I78" s="4" t="str">
        <f>VLOOKUP(A78,HOP!A:U,21,0)</f>
        <v>直采</v>
      </c>
    </row>
    <row r="79" s="4" customFormat="1" hidden="1" spans="1:9">
      <c r="A79" s="5">
        <v>999222857918185</v>
      </c>
      <c r="B79" s="6">
        <v>44980</v>
      </c>
      <c r="C79" s="6">
        <v>44982</v>
      </c>
      <c r="D79" s="4">
        <v>548</v>
      </c>
      <c r="E79" s="4" t="str">
        <f>VLOOKUP(A79,HOP!A:L,12,0)</f>
        <v>548.00</v>
      </c>
      <c r="F79" s="4" t="str">
        <f>VLOOKUP(A79,HOP!A:C,3,0)</f>
        <v>3053489</v>
      </c>
      <c r="G79" s="4">
        <f t="shared" si="4"/>
        <v>0</v>
      </c>
      <c r="H79" s="4" t="str">
        <f t="shared" si="5"/>
        <v>，3053489</v>
      </c>
      <c r="I79" s="4" t="str">
        <f>VLOOKUP(A79,HOP!A:U,21,0)</f>
        <v>直采</v>
      </c>
    </row>
    <row r="80" s="4" customFormat="1" hidden="1" spans="1:9">
      <c r="A80" s="5">
        <v>999222858536285</v>
      </c>
      <c r="B80" s="6">
        <v>44980</v>
      </c>
      <c r="C80" s="6">
        <v>44982</v>
      </c>
      <c r="D80" s="4">
        <v>1290</v>
      </c>
      <c r="E80" s="4" t="str">
        <f>VLOOKUP(A80,HOP!A:L,12,0)</f>
        <v>1290.00</v>
      </c>
      <c r="F80" s="4" t="str">
        <f>VLOOKUP(A80,HOP!A:C,3,0)</f>
        <v>3053670</v>
      </c>
      <c r="G80" s="4">
        <f t="shared" si="4"/>
        <v>0</v>
      </c>
      <c r="H80" s="4" t="str">
        <f t="shared" si="5"/>
        <v>，3053670</v>
      </c>
      <c r="I80" s="4" t="str">
        <f>VLOOKUP(A80,HOP!A:U,21,0)</f>
        <v>直采</v>
      </c>
    </row>
    <row r="81" s="4" customFormat="1" hidden="1" spans="1:9">
      <c r="A81" s="5">
        <v>999222858032838</v>
      </c>
      <c r="B81" s="6">
        <v>44980</v>
      </c>
      <c r="C81" s="6">
        <v>44982</v>
      </c>
      <c r="D81" s="4">
        <v>1724</v>
      </c>
      <c r="E81" s="4" t="str">
        <f>VLOOKUP(A81,HOP!A:L,12,0)</f>
        <v>1724.00</v>
      </c>
      <c r="F81" s="4" t="str">
        <f>VLOOKUP(A81,HOP!A:C,3,0)</f>
        <v>3053521</v>
      </c>
      <c r="G81" s="4">
        <f t="shared" si="4"/>
        <v>0</v>
      </c>
      <c r="H81" s="4" t="str">
        <f t="shared" si="5"/>
        <v>，3053521</v>
      </c>
      <c r="I81" s="4" t="str">
        <f>VLOOKUP(A81,HOP!A:U,21,0)</f>
        <v>直采</v>
      </c>
    </row>
    <row r="82" s="4" customFormat="1" hidden="1" spans="1:9">
      <c r="A82" s="5">
        <v>999222866464117</v>
      </c>
      <c r="B82" s="6">
        <v>44979</v>
      </c>
      <c r="C82" s="6">
        <v>44982</v>
      </c>
      <c r="D82" s="4">
        <v>3600</v>
      </c>
      <c r="E82" s="4" t="str">
        <f>VLOOKUP(A82,HOP!A:L,12,0)</f>
        <v>3600.00</v>
      </c>
      <c r="F82" s="4" t="str">
        <f>VLOOKUP(A82,HOP!A:C,3,0)</f>
        <v>3054465</v>
      </c>
      <c r="G82" s="4">
        <f t="shared" si="4"/>
        <v>0</v>
      </c>
      <c r="H82" s="4" t="str">
        <f t="shared" si="5"/>
        <v>，3054465</v>
      </c>
      <c r="I82" s="4" t="str">
        <f>VLOOKUP(A82,HOP!A:U,21,0)</f>
        <v>直采</v>
      </c>
    </row>
    <row r="83" s="4" customFormat="1" hidden="1" spans="1:9">
      <c r="A83" s="5">
        <v>999222870451075</v>
      </c>
      <c r="B83" s="6">
        <v>44981</v>
      </c>
      <c r="C83" s="6">
        <v>44982</v>
      </c>
      <c r="D83" s="4">
        <v>310</v>
      </c>
      <c r="E83" s="4" t="str">
        <f>VLOOKUP(A83,HOP!A:L,12,0)</f>
        <v>310.00</v>
      </c>
      <c r="F83" s="4" t="str">
        <f>VLOOKUP(A83,HOP!A:C,3,0)</f>
        <v>3055295</v>
      </c>
      <c r="G83" s="4">
        <f t="shared" si="4"/>
        <v>0</v>
      </c>
      <c r="H83" s="4" t="str">
        <f t="shared" si="5"/>
        <v>，3055295</v>
      </c>
      <c r="I83" s="4" t="str">
        <f>VLOOKUP(A83,HOP!A:U,21,0)</f>
        <v>直采</v>
      </c>
    </row>
    <row r="84" s="4" customFormat="1" hidden="1" spans="1:9">
      <c r="A84" s="5">
        <v>999222872023196</v>
      </c>
      <c r="B84" s="6">
        <v>44980</v>
      </c>
      <c r="C84" s="6">
        <v>44982</v>
      </c>
      <c r="D84" s="4">
        <v>666</v>
      </c>
      <c r="E84" s="4" t="str">
        <f>VLOOKUP(A84,HOP!A:L,12,0)</f>
        <v>666.00</v>
      </c>
      <c r="F84" s="4" t="str">
        <f>VLOOKUP(A84,HOP!A:C,3,0)</f>
        <v>3055620</v>
      </c>
      <c r="G84" s="4">
        <f t="shared" si="4"/>
        <v>0</v>
      </c>
      <c r="H84" s="4" t="str">
        <f t="shared" si="5"/>
        <v>，3055620</v>
      </c>
      <c r="I84" s="4" t="str">
        <f>VLOOKUP(A84,HOP!A:U,21,0)</f>
        <v>直采</v>
      </c>
    </row>
    <row r="85" s="4" customFormat="1" hidden="1" spans="1:9">
      <c r="A85" s="5">
        <v>999222872671167</v>
      </c>
      <c r="B85" s="6">
        <v>44979</v>
      </c>
      <c r="C85" s="6">
        <v>44982</v>
      </c>
      <c r="D85" s="4">
        <v>7299</v>
      </c>
      <c r="E85" s="4" t="str">
        <f>VLOOKUP(A85,HOP!A:L,12,0)</f>
        <v>7299.00</v>
      </c>
      <c r="F85" s="4" t="str">
        <f>VLOOKUP(A85,HOP!A:C,3,0)</f>
        <v>3055749</v>
      </c>
      <c r="G85" s="4">
        <f t="shared" si="4"/>
        <v>0</v>
      </c>
      <c r="H85" s="4" t="str">
        <f t="shared" si="5"/>
        <v>，3055749</v>
      </c>
      <c r="I85" s="4" t="str">
        <f>VLOOKUP(A85,HOP!A:U,21,0)</f>
        <v>直采</v>
      </c>
    </row>
    <row r="86" s="4" customFormat="1" hidden="1" spans="1:9">
      <c r="A86" s="5">
        <v>999222873733106</v>
      </c>
      <c r="B86" s="6">
        <v>44980</v>
      </c>
      <c r="C86" s="6">
        <v>44982</v>
      </c>
      <c r="D86" s="4">
        <v>4372</v>
      </c>
      <c r="E86" s="4" t="str">
        <f>VLOOKUP(A86,HOP!A:L,12,0)</f>
        <v>4372.00</v>
      </c>
      <c r="F86" s="4" t="str">
        <f>VLOOKUP(A86,HOP!A:C,3,0)</f>
        <v>3055964</v>
      </c>
      <c r="G86" s="4">
        <f t="shared" si="4"/>
        <v>0</v>
      </c>
      <c r="H86" s="4" t="str">
        <f t="shared" si="5"/>
        <v>，3055964</v>
      </c>
      <c r="I86" s="4" t="str">
        <f>VLOOKUP(A86,HOP!A:U,21,0)</f>
        <v>直采</v>
      </c>
    </row>
    <row r="87" s="4" customFormat="1" hidden="1" spans="1:9">
      <c r="A87" s="5">
        <v>999222874957770</v>
      </c>
      <c r="B87" s="6">
        <v>44981</v>
      </c>
      <c r="C87" s="6">
        <v>44982</v>
      </c>
      <c r="D87" s="4">
        <v>425</v>
      </c>
      <c r="E87" s="4" t="str">
        <f>VLOOKUP(A87,HOP!A:L,12,0)</f>
        <v>425.00</v>
      </c>
      <c r="F87" s="4" t="str">
        <f>VLOOKUP(A87,HOP!A:C,3,0)</f>
        <v>3056221</v>
      </c>
      <c r="G87" s="4">
        <f t="shared" si="4"/>
        <v>0</v>
      </c>
      <c r="H87" s="4" t="str">
        <f t="shared" si="5"/>
        <v>，3056221</v>
      </c>
      <c r="I87" s="4" t="str">
        <f>VLOOKUP(A87,HOP!A:U,21,0)</f>
        <v>直采</v>
      </c>
    </row>
    <row r="88" s="4" customFormat="1" hidden="1" spans="1:9">
      <c r="A88" s="5">
        <v>999222875963028</v>
      </c>
      <c r="B88" s="6">
        <v>44981</v>
      </c>
      <c r="C88" s="6">
        <v>44982</v>
      </c>
      <c r="D88" s="4">
        <v>4376</v>
      </c>
      <c r="E88" s="4" t="str">
        <f>VLOOKUP(A88,HOP!A:L,12,0)</f>
        <v>4376.00</v>
      </c>
      <c r="F88" s="4" t="str">
        <f>VLOOKUP(A88,HOP!A:C,3,0)</f>
        <v>3056433</v>
      </c>
      <c r="G88" s="4">
        <f t="shared" si="4"/>
        <v>0</v>
      </c>
      <c r="H88" s="4" t="str">
        <f t="shared" si="5"/>
        <v>，3056433</v>
      </c>
      <c r="I88" s="4" t="str">
        <f>VLOOKUP(A88,HOP!A:U,21,0)</f>
        <v>直采</v>
      </c>
    </row>
    <row r="89" s="4" customFormat="1" hidden="1" spans="1:9">
      <c r="A89" s="5">
        <v>999222877388545</v>
      </c>
      <c r="B89" s="6">
        <v>44981</v>
      </c>
      <c r="C89" s="6">
        <v>44982</v>
      </c>
      <c r="D89" s="4">
        <v>611</v>
      </c>
      <c r="E89" s="4" t="str">
        <f>VLOOKUP(A89,HOP!A:L,12,0)</f>
        <v>611.00</v>
      </c>
      <c r="F89" s="4" t="str">
        <f>VLOOKUP(A89,HOP!A:C,3,0)</f>
        <v>3056741</v>
      </c>
      <c r="G89" s="4">
        <f t="shared" si="4"/>
        <v>0</v>
      </c>
      <c r="H89" s="4" t="str">
        <f t="shared" si="5"/>
        <v>，3056741</v>
      </c>
      <c r="I89" s="4" t="str">
        <f>VLOOKUP(A89,HOP!A:U,21,0)</f>
        <v>直采</v>
      </c>
    </row>
    <row r="90" s="4" customFormat="1" hidden="1" spans="1:9">
      <c r="A90" s="5">
        <v>999222878385527</v>
      </c>
      <c r="B90" s="6">
        <v>44981</v>
      </c>
      <c r="C90" s="6">
        <v>44982</v>
      </c>
      <c r="D90" s="4">
        <v>495</v>
      </c>
      <c r="E90" s="4" t="str">
        <f>VLOOKUP(A90,HOP!A:L,12,0)</f>
        <v>495.00</v>
      </c>
      <c r="F90" s="4" t="str">
        <f>VLOOKUP(A90,HOP!A:C,3,0)</f>
        <v>3057001</v>
      </c>
      <c r="G90" s="4">
        <f t="shared" si="4"/>
        <v>0</v>
      </c>
      <c r="H90" s="4" t="str">
        <f t="shared" si="5"/>
        <v>，3057001</v>
      </c>
      <c r="I90" s="4" t="str">
        <f>VLOOKUP(A90,HOP!A:U,21,0)</f>
        <v>直采</v>
      </c>
    </row>
    <row r="91" s="4" customFormat="1" hidden="1" spans="1:9">
      <c r="A91" s="5">
        <v>999222878437933</v>
      </c>
      <c r="B91" s="6">
        <v>44981</v>
      </c>
      <c r="C91" s="6">
        <v>44982</v>
      </c>
      <c r="D91" s="4">
        <v>495</v>
      </c>
      <c r="E91" s="4" t="str">
        <f>VLOOKUP(A91,HOP!A:L,12,0)</f>
        <v>495.00</v>
      </c>
      <c r="F91" s="4" t="str">
        <f>VLOOKUP(A91,HOP!A:C,3,0)</f>
        <v>3057015</v>
      </c>
      <c r="G91" s="4">
        <f t="shared" si="4"/>
        <v>0</v>
      </c>
      <c r="H91" s="4" t="str">
        <f t="shared" si="5"/>
        <v>，3057015</v>
      </c>
      <c r="I91" s="4" t="str">
        <f>VLOOKUP(A91,HOP!A:U,21,0)</f>
        <v>直采</v>
      </c>
    </row>
    <row r="92" s="4" customFormat="1" hidden="1" spans="1:9">
      <c r="A92" s="5">
        <v>999222879025765</v>
      </c>
      <c r="B92" s="6">
        <v>44981</v>
      </c>
      <c r="C92" s="6">
        <v>44982</v>
      </c>
      <c r="D92" s="4">
        <v>514</v>
      </c>
      <c r="E92" s="4" t="str">
        <f>VLOOKUP(A92,HOP!A:L,12,0)</f>
        <v>514.00</v>
      </c>
      <c r="F92" s="4" t="str">
        <f>VLOOKUP(A92,HOP!A:C,3,0)</f>
        <v>3057136</v>
      </c>
      <c r="G92" s="4">
        <f t="shared" si="4"/>
        <v>0</v>
      </c>
      <c r="H92" s="4" t="str">
        <f t="shared" si="5"/>
        <v>，3057136</v>
      </c>
      <c r="I92" s="4" t="str">
        <f>VLOOKUP(A92,HOP!A:U,21,0)</f>
        <v>直采</v>
      </c>
    </row>
    <row r="93" s="4" customFormat="1" hidden="1" spans="1:9">
      <c r="A93" s="5">
        <v>999222879039626</v>
      </c>
      <c r="B93" s="6">
        <v>44981</v>
      </c>
      <c r="C93" s="6">
        <v>44982</v>
      </c>
      <c r="D93" s="4">
        <v>514</v>
      </c>
      <c r="E93" s="4" t="str">
        <f>VLOOKUP(A93,HOP!A:L,12,0)</f>
        <v>514.00</v>
      </c>
      <c r="F93" s="4" t="str">
        <f>VLOOKUP(A93,HOP!A:C,3,0)</f>
        <v>3057143</v>
      </c>
      <c r="G93" s="4">
        <f t="shared" si="4"/>
        <v>0</v>
      </c>
      <c r="H93" s="4" t="str">
        <f t="shared" si="5"/>
        <v>，3057143</v>
      </c>
      <c r="I93" s="4" t="str">
        <f>VLOOKUP(A93,HOP!A:U,21,0)</f>
        <v>直采</v>
      </c>
    </row>
    <row r="94" s="4" customFormat="1" hidden="1" spans="1:9">
      <c r="A94" s="5">
        <v>999222879120793</v>
      </c>
      <c r="B94" s="6">
        <v>44980</v>
      </c>
      <c r="C94" s="6">
        <v>44982</v>
      </c>
      <c r="D94" s="4">
        <v>1092</v>
      </c>
      <c r="E94" s="4" t="str">
        <f>VLOOKUP(A94,HOP!A:L,12,0)</f>
        <v>1092.00</v>
      </c>
      <c r="F94" s="4" t="str">
        <f>VLOOKUP(A94,HOP!A:C,3,0)</f>
        <v>3057164</v>
      </c>
      <c r="G94" s="4">
        <f t="shared" si="4"/>
        <v>0</v>
      </c>
      <c r="H94" s="4" t="str">
        <f t="shared" si="5"/>
        <v>，3057164</v>
      </c>
      <c r="I94" s="4" t="str">
        <f>VLOOKUP(A94,HOP!A:U,21,0)</f>
        <v>直采</v>
      </c>
    </row>
    <row r="95" s="4" customFormat="1" hidden="1" spans="1:9">
      <c r="A95" s="5">
        <v>999222879307132</v>
      </c>
      <c r="B95" s="6">
        <v>44980</v>
      </c>
      <c r="C95" s="6">
        <v>44982</v>
      </c>
      <c r="D95" s="4">
        <v>800</v>
      </c>
      <c r="E95" s="4" t="str">
        <f>VLOOKUP(A95,HOP!A:L,12,0)</f>
        <v>800.00</v>
      </c>
      <c r="F95" s="4" t="str">
        <f>VLOOKUP(A95,HOP!A:C,3,0)</f>
        <v>3057212</v>
      </c>
      <c r="G95" s="4">
        <f t="shared" si="4"/>
        <v>0</v>
      </c>
      <c r="H95" s="4" t="str">
        <f t="shared" si="5"/>
        <v>，3057212</v>
      </c>
      <c r="I95" s="4" t="str">
        <f>VLOOKUP(A95,HOP!A:U,21,0)</f>
        <v>直采</v>
      </c>
    </row>
    <row r="96" s="4" customFormat="1" hidden="1" spans="1:9">
      <c r="A96" s="5">
        <v>999222884888009</v>
      </c>
      <c r="B96" s="6">
        <v>44981</v>
      </c>
      <c r="C96" s="6">
        <v>44982</v>
      </c>
      <c r="D96" s="4">
        <v>671</v>
      </c>
      <c r="E96" s="4" t="str">
        <f>VLOOKUP(A96,HOP!A:L,12,0)</f>
        <v>671.00</v>
      </c>
      <c r="F96" s="4" t="str">
        <f>VLOOKUP(A96,HOP!A:C,3,0)</f>
        <v>3057298</v>
      </c>
      <c r="G96" s="4">
        <f t="shared" si="4"/>
        <v>0</v>
      </c>
      <c r="H96" s="4" t="str">
        <f t="shared" si="5"/>
        <v>，3057298</v>
      </c>
      <c r="I96" s="4" t="str">
        <f>VLOOKUP(A96,HOP!A:U,21,0)</f>
        <v>直采</v>
      </c>
    </row>
    <row r="97" s="4" customFormat="1" hidden="1" spans="1:9">
      <c r="A97" s="5">
        <v>999222885093775</v>
      </c>
      <c r="B97" s="6">
        <v>44981</v>
      </c>
      <c r="C97" s="6">
        <v>44982</v>
      </c>
      <c r="D97" s="4">
        <v>795</v>
      </c>
      <c r="E97" s="4" t="str">
        <f>VLOOKUP(A97,HOP!A:L,12,0)</f>
        <v>795.00</v>
      </c>
      <c r="F97" s="4" t="str">
        <f>VLOOKUP(A97,HOP!A:C,3,0)</f>
        <v>3057326</v>
      </c>
      <c r="G97" s="4">
        <f t="shared" si="4"/>
        <v>0</v>
      </c>
      <c r="H97" s="4" t="str">
        <f t="shared" si="5"/>
        <v>，3057326</v>
      </c>
      <c r="I97" s="4" t="str">
        <f>VLOOKUP(A97,HOP!A:U,21,0)</f>
        <v>直采</v>
      </c>
    </row>
    <row r="98" s="4" customFormat="1" hidden="1" spans="1:9">
      <c r="A98" s="5">
        <v>999222888257587</v>
      </c>
      <c r="B98" s="6">
        <v>44981</v>
      </c>
      <c r="C98" s="6">
        <v>44982</v>
      </c>
      <c r="D98" s="4">
        <v>281</v>
      </c>
      <c r="E98" s="4" t="str">
        <f>VLOOKUP(A98,HOP!A:L,12,0)</f>
        <v>281.00</v>
      </c>
      <c r="F98" s="4" t="str">
        <f>VLOOKUP(A98,HOP!A:C,3,0)</f>
        <v>3057945</v>
      </c>
      <c r="G98" s="4">
        <f t="shared" si="4"/>
        <v>0</v>
      </c>
      <c r="H98" s="4" t="str">
        <f t="shared" si="5"/>
        <v>，3057945</v>
      </c>
      <c r="I98" s="4" t="str">
        <f>VLOOKUP(A98,HOP!A:U,21,0)</f>
        <v>直采</v>
      </c>
    </row>
    <row r="99" s="4" customFormat="1" hidden="1" spans="1:9">
      <c r="A99" s="5">
        <v>999222888570758</v>
      </c>
      <c r="B99" s="6">
        <v>44980</v>
      </c>
      <c r="C99" s="6">
        <v>44982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hidden="1" spans="1:9">
      <c r="A100" s="5">
        <v>999222888872619</v>
      </c>
      <c r="B100" s="6">
        <v>44980</v>
      </c>
      <c r="C100" s="6">
        <v>44982</v>
      </c>
      <c r="D100" s="4">
        <v>1710</v>
      </c>
      <c r="E100" s="4" t="str">
        <f>VLOOKUP(A100,HOP!A:L,12,0)</f>
        <v>1710.00</v>
      </c>
      <c r="F100" s="4" t="str">
        <f>VLOOKUP(A100,HOP!A:C,3,0)</f>
        <v>3058060</v>
      </c>
      <c r="G100" s="4">
        <f t="shared" si="6"/>
        <v>0</v>
      </c>
      <c r="H100" s="4" t="str">
        <f t="shared" si="7"/>
        <v>，3058060</v>
      </c>
      <c r="I100" s="4" t="str">
        <f>VLOOKUP(A100,HOP!A:U,21,0)</f>
        <v>直采</v>
      </c>
    </row>
    <row r="101" s="4" customFormat="1" hidden="1" spans="1:9">
      <c r="A101" s="5">
        <v>999222887966187</v>
      </c>
      <c r="B101" s="6">
        <v>44981</v>
      </c>
      <c r="C101" s="6">
        <v>44982</v>
      </c>
      <c r="D101" s="4">
        <v>1406</v>
      </c>
      <c r="E101" s="4" t="str">
        <f>VLOOKUP(A101,HOP!A:L,12,0)</f>
        <v>1406.00</v>
      </c>
      <c r="F101" s="4" t="str">
        <f>VLOOKUP(A101,HOP!A:C,3,0)</f>
        <v>3057885</v>
      </c>
      <c r="G101" s="4">
        <f t="shared" si="6"/>
        <v>0</v>
      </c>
      <c r="H101" s="4" t="str">
        <f t="shared" si="7"/>
        <v>，3057885</v>
      </c>
      <c r="I101" s="4" t="str">
        <f>VLOOKUP(A101,HOP!A:U,21,0)</f>
        <v>直采</v>
      </c>
    </row>
    <row r="102" s="4" customFormat="1" hidden="1" spans="1:9">
      <c r="A102" s="5">
        <v>999222890455206</v>
      </c>
      <c r="B102" s="6">
        <v>44981</v>
      </c>
      <c r="C102" s="6">
        <v>44982</v>
      </c>
      <c r="D102" s="4">
        <v>514</v>
      </c>
      <c r="E102" s="4" t="str">
        <f>VLOOKUP(A102,HOP!A:L,12,0)</f>
        <v>514.00</v>
      </c>
      <c r="F102" s="4" t="str">
        <f>VLOOKUP(A102,HOP!A:C,3,0)</f>
        <v>3058395</v>
      </c>
      <c r="G102" s="4">
        <f t="shared" si="6"/>
        <v>0</v>
      </c>
      <c r="H102" s="4" t="str">
        <f t="shared" si="7"/>
        <v>，3058395</v>
      </c>
      <c r="I102" s="4" t="str">
        <f>VLOOKUP(A102,HOP!A:U,21,0)</f>
        <v>直采</v>
      </c>
    </row>
    <row r="103" s="4" customFormat="1" hidden="1" spans="1:9">
      <c r="A103" s="5">
        <v>999222894779240</v>
      </c>
      <c r="B103" s="6">
        <v>44981</v>
      </c>
      <c r="C103" s="6">
        <v>44982</v>
      </c>
      <c r="D103" s="4">
        <v>425</v>
      </c>
      <c r="E103" s="4" t="str">
        <f>VLOOKUP(A103,HOP!A:L,12,0)</f>
        <v>425.00</v>
      </c>
      <c r="F103" s="4" t="str">
        <f>VLOOKUP(A103,HOP!A:C,3,0)</f>
        <v>3059325</v>
      </c>
      <c r="G103" s="4">
        <f t="shared" si="6"/>
        <v>0</v>
      </c>
      <c r="H103" s="4" t="str">
        <f t="shared" si="7"/>
        <v>，3059325</v>
      </c>
      <c r="I103" s="4" t="str">
        <f>VLOOKUP(A103,HOP!A:U,21,0)</f>
        <v>直采</v>
      </c>
    </row>
    <row r="104" s="4" customFormat="1" hidden="1" spans="1:9">
      <c r="A104" s="5">
        <v>999222895983632</v>
      </c>
      <c r="B104" s="6">
        <v>44981</v>
      </c>
      <c r="C104" s="6">
        <v>44982</v>
      </c>
      <c r="D104" s="4">
        <v>1009</v>
      </c>
      <c r="E104" s="4" t="str">
        <f>VLOOKUP(A104,HOP!A:L,12,0)</f>
        <v>1009.00</v>
      </c>
      <c r="F104" s="4" t="str">
        <f>VLOOKUP(A104,HOP!A:C,3,0)</f>
        <v>3059529</v>
      </c>
      <c r="G104" s="4">
        <f t="shared" si="6"/>
        <v>0</v>
      </c>
      <c r="H104" s="4" t="str">
        <f t="shared" si="7"/>
        <v>，3059529</v>
      </c>
      <c r="I104" s="4" t="str">
        <f>VLOOKUP(A104,HOP!A:U,21,0)</f>
        <v>直采</v>
      </c>
    </row>
    <row r="105" s="4" customFormat="1" hidden="1" spans="1:9">
      <c r="A105" s="5">
        <v>999222896325639</v>
      </c>
      <c r="B105" s="6">
        <v>44981</v>
      </c>
      <c r="C105" s="6">
        <v>44982</v>
      </c>
      <c r="D105" s="4">
        <v>1093</v>
      </c>
      <c r="E105" s="4" t="str">
        <f>VLOOKUP(A105,HOP!A:L,12,0)</f>
        <v>1093.00</v>
      </c>
      <c r="F105" s="4" t="str">
        <f>VLOOKUP(A105,HOP!A:C,3,0)</f>
        <v>3059599</v>
      </c>
      <c r="G105" s="4">
        <f t="shared" si="6"/>
        <v>0</v>
      </c>
      <c r="H105" s="4" t="str">
        <f t="shared" si="7"/>
        <v>，3059599</v>
      </c>
      <c r="I105" s="4" t="str">
        <f>VLOOKUP(A105,HOP!A:U,21,0)</f>
        <v>直采</v>
      </c>
    </row>
    <row r="106" s="4" customFormat="1" hidden="1" spans="1:9">
      <c r="A106" s="5">
        <v>999222897669733</v>
      </c>
      <c r="B106" s="6">
        <v>44981</v>
      </c>
      <c r="C106" s="6">
        <v>44982</v>
      </c>
      <c r="D106" s="4">
        <v>1666</v>
      </c>
      <c r="E106" s="4" t="str">
        <f>VLOOKUP(A106,HOP!A:L,12,0)</f>
        <v>1666.00</v>
      </c>
      <c r="F106" s="4" t="str">
        <f>VLOOKUP(A106,HOP!A:C,3,0)</f>
        <v>3059891</v>
      </c>
      <c r="G106" s="4">
        <f t="shared" si="6"/>
        <v>0</v>
      </c>
      <c r="H106" s="4" t="str">
        <f t="shared" si="7"/>
        <v>，3059891</v>
      </c>
      <c r="I106" s="4" t="str">
        <f>VLOOKUP(A106,HOP!A:U,21,0)</f>
        <v>直采</v>
      </c>
    </row>
    <row r="107" s="4" customFormat="1" hidden="1" spans="1:9">
      <c r="A107" s="5">
        <v>999222897786446</v>
      </c>
      <c r="B107" s="6">
        <v>44981</v>
      </c>
      <c r="C107" s="6">
        <v>44982</v>
      </c>
      <c r="D107" s="4">
        <v>1224</v>
      </c>
      <c r="E107" s="4" t="str">
        <f>VLOOKUP(A107,HOP!A:L,12,0)</f>
        <v>1224.00</v>
      </c>
      <c r="F107" s="4" t="str">
        <f>VLOOKUP(A107,HOP!A:C,3,0)</f>
        <v>3059917</v>
      </c>
      <c r="G107" s="4">
        <f t="shared" si="6"/>
        <v>0</v>
      </c>
      <c r="H107" s="4" t="str">
        <f t="shared" si="7"/>
        <v>，3059917</v>
      </c>
      <c r="I107" s="4" t="str">
        <f>VLOOKUP(A107,HOP!A:U,21,0)</f>
        <v>直采</v>
      </c>
    </row>
    <row r="108" s="4" customFormat="1" hidden="1" spans="1:9">
      <c r="A108" s="5">
        <v>999222897797231</v>
      </c>
      <c r="B108" s="6">
        <v>44981</v>
      </c>
      <c r="C108" s="6">
        <v>44982</v>
      </c>
      <c r="D108" s="4">
        <v>560</v>
      </c>
      <c r="E108" s="4" t="str">
        <f>VLOOKUP(A108,HOP!A:L,12,0)</f>
        <v>560.00</v>
      </c>
      <c r="F108" s="4" t="str">
        <f>VLOOKUP(A108,HOP!A:C,3,0)</f>
        <v>3059920</v>
      </c>
      <c r="G108" s="4">
        <f t="shared" si="6"/>
        <v>0</v>
      </c>
      <c r="H108" s="4" t="str">
        <f t="shared" si="7"/>
        <v>，3059920</v>
      </c>
      <c r="I108" s="4" t="str">
        <f>VLOOKUP(A108,HOP!A:U,21,0)</f>
        <v>直采</v>
      </c>
    </row>
    <row r="109" s="4" customFormat="1" hidden="1" spans="1:9">
      <c r="A109" s="5">
        <v>999222898835411</v>
      </c>
      <c r="B109" s="6">
        <v>44981</v>
      </c>
      <c r="C109" s="6">
        <v>44982</v>
      </c>
      <c r="D109" s="4">
        <v>281</v>
      </c>
      <c r="E109" s="4" t="str">
        <f>VLOOKUP(A109,HOP!A:L,12,0)</f>
        <v>281.00</v>
      </c>
      <c r="F109" s="4" t="str">
        <f>VLOOKUP(A109,HOP!A:C,3,0)</f>
        <v>3060141</v>
      </c>
      <c r="G109" s="4">
        <f t="shared" si="6"/>
        <v>0</v>
      </c>
      <c r="H109" s="4" t="str">
        <f t="shared" si="7"/>
        <v>，3060141</v>
      </c>
      <c r="I109" s="4" t="str">
        <f>VLOOKUP(A109,HOP!A:U,21,0)</f>
        <v>直采</v>
      </c>
    </row>
    <row r="110" s="4" customFormat="1" hidden="1" spans="1:9">
      <c r="A110" s="5">
        <v>999222899467112</v>
      </c>
      <c r="B110" s="6">
        <v>44981</v>
      </c>
      <c r="C110" s="6">
        <v>44982</v>
      </c>
      <c r="D110" s="4">
        <v>890</v>
      </c>
      <c r="E110" s="4" t="str">
        <f>VLOOKUP(A110,HOP!A:L,12,0)</f>
        <v>890.00</v>
      </c>
      <c r="F110" s="4" t="str">
        <f>VLOOKUP(A110,HOP!A:C,3,0)</f>
        <v>3060277</v>
      </c>
      <c r="G110" s="4">
        <f t="shared" si="6"/>
        <v>0</v>
      </c>
      <c r="H110" s="4" t="str">
        <f t="shared" si="7"/>
        <v>，3060277</v>
      </c>
      <c r="I110" s="4" t="str">
        <f>VLOOKUP(A110,HOP!A:U,21,0)</f>
        <v>直连</v>
      </c>
    </row>
    <row r="111" s="4" customFormat="1" hidden="1" spans="1:9">
      <c r="A111" s="5">
        <v>999222900614093</v>
      </c>
      <c r="B111" s="6">
        <v>44981</v>
      </c>
      <c r="C111" s="6">
        <v>44982</v>
      </c>
      <c r="D111" s="4">
        <v>799</v>
      </c>
      <c r="E111" s="4" t="str">
        <f>VLOOKUP(A111,HOP!A:L,12,0)</f>
        <v>799.00</v>
      </c>
      <c r="F111" s="4" t="str">
        <f>VLOOKUP(A111,HOP!A:C,3,0)</f>
        <v>3060577</v>
      </c>
      <c r="G111" s="4">
        <f t="shared" si="6"/>
        <v>0</v>
      </c>
      <c r="H111" s="4" t="str">
        <f t="shared" si="7"/>
        <v>，3060577</v>
      </c>
      <c r="I111" s="4" t="str">
        <f>VLOOKUP(A111,HOP!A:U,21,0)</f>
        <v>直采</v>
      </c>
    </row>
    <row r="112" s="4" customFormat="1" hidden="1" spans="1:9">
      <c r="A112" s="5">
        <v>999222905750948</v>
      </c>
      <c r="B112" s="6">
        <v>44981</v>
      </c>
      <c r="C112" s="6">
        <v>44982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hidden="1" spans="1:9">
      <c r="A113" s="5">
        <v>999222907405322</v>
      </c>
      <c r="B113" s="6">
        <v>44981</v>
      </c>
      <c r="C113" s="6">
        <v>44982</v>
      </c>
      <c r="D113" s="4">
        <v>426</v>
      </c>
      <c r="E113" s="4" t="str">
        <f>VLOOKUP(A113,HOP!A:L,12,0)</f>
        <v>426.00</v>
      </c>
      <c r="F113" s="4" t="str">
        <f>VLOOKUP(A113,HOP!A:C,3,0)</f>
        <v>3060993</v>
      </c>
      <c r="G113" s="4">
        <f t="shared" si="6"/>
        <v>0</v>
      </c>
      <c r="H113" s="4" t="str">
        <f t="shared" si="7"/>
        <v>，3060993</v>
      </c>
      <c r="I113" s="4" t="str">
        <f>VLOOKUP(A113,HOP!A:U,21,0)</f>
        <v>直采</v>
      </c>
    </row>
    <row r="114" s="4" customFormat="1" hidden="1" spans="1:9">
      <c r="A114" s="5">
        <v>999222908483429</v>
      </c>
      <c r="B114" s="6">
        <v>44981</v>
      </c>
      <c r="C114" s="6">
        <v>44982</v>
      </c>
      <c r="D114" s="4">
        <v>1100</v>
      </c>
      <c r="E114" s="4" t="str">
        <f>VLOOKUP(A114,HOP!A:L,12,0)</f>
        <v>1100.00</v>
      </c>
      <c r="F114" s="4" t="str">
        <f>VLOOKUP(A114,HOP!A:C,3,0)</f>
        <v>3061313</v>
      </c>
      <c r="G114" s="4">
        <f t="shared" si="6"/>
        <v>0</v>
      </c>
      <c r="H114" s="4" t="str">
        <f t="shared" si="7"/>
        <v>，3061313</v>
      </c>
      <c r="I114" s="4" t="str">
        <f>VLOOKUP(A114,HOP!A:U,21,0)</f>
        <v>直采</v>
      </c>
    </row>
    <row r="115" s="4" customFormat="1" hidden="1" spans="1:9">
      <c r="A115" s="5">
        <v>999222908485011</v>
      </c>
      <c r="B115" s="6">
        <v>44981</v>
      </c>
      <c r="C115" s="6">
        <v>44982</v>
      </c>
      <c r="D115" s="4">
        <v>1100</v>
      </c>
      <c r="E115" s="4" t="str">
        <f>VLOOKUP(A115,HOP!A:L,12,0)</f>
        <v>1100.00</v>
      </c>
      <c r="F115" s="4" t="str">
        <f>VLOOKUP(A115,HOP!A:C,3,0)</f>
        <v>3061314</v>
      </c>
      <c r="G115" s="4">
        <f t="shared" si="6"/>
        <v>0</v>
      </c>
      <c r="H115" s="4" t="str">
        <f t="shared" si="7"/>
        <v>，3061314</v>
      </c>
      <c r="I115" s="4" t="str">
        <f>VLOOKUP(A115,HOP!A:U,21,0)</f>
        <v>直采</v>
      </c>
    </row>
    <row r="116" s="4" customFormat="1" hidden="1" spans="1:9">
      <c r="A116" s="5">
        <v>999222908780248</v>
      </c>
      <c r="B116" s="6">
        <v>44981</v>
      </c>
      <c r="C116" s="6">
        <v>44982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999222908951645</v>
      </c>
      <c r="B117" s="6">
        <v>44981</v>
      </c>
      <c r="C117" s="6">
        <v>44982</v>
      </c>
      <c r="D117" s="4">
        <v>310</v>
      </c>
      <c r="E117" s="4" t="str">
        <f>VLOOKUP(A117,HOP!A:L,12,0)</f>
        <v>310.00</v>
      </c>
      <c r="F117" s="4" t="str">
        <f>VLOOKUP(A117,HOP!A:C,3,0)</f>
        <v>3061448</v>
      </c>
      <c r="G117" s="4">
        <f t="shared" si="6"/>
        <v>0</v>
      </c>
      <c r="H117" s="4" t="str">
        <f t="shared" si="7"/>
        <v>，3061448</v>
      </c>
      <c r="I117" s="4" t="str">
        <f>VLOOKUP(A117,HOP!A:U,21,0)</f>
        <v>直采</v>
      </c>
    </row>
    <row r="118" s="4" customFormat="1" hidden="1" spans="1:9">
      <c r="A118" s="5">
        <v>999222899921334</v>
      </c>
      <c r="B118" s="6">
        <v>44981</v>
      </c>
      <c r="C118" s="6">
        <v>44982</v>
      </c>
      <c r="D118" s="4">
        <v>1145</v>
      </c>
      <c r="E118" s="4" t="str">
        <f>VLOOKUP(A118,HOP!A:L,12,0)</f>
        <v>1145.00</v>
      </c>
      <c r="F118" s="4" t="str">
        <f>VLOOKUP(A118,HOP!A:C,3,0)</f>
        <v>3060402</v>
      </c>
      <c r="G118" s="4">
        <f t="shared" si="6"/>
        <v>0</v>
      </c>
      <c r="H118" s="4" t="str">
        <f t="shared" si="7"/>
        <v>，3060402</v>
      </c>
      <c r="I118" s="4" t="str">
        <f>VLOOKUP(A118,HOP!A:U,21,0)</f>
        <v>直采</v>
      </c>
    </row>
    <row r="119" s="4" customFormat="1" hidden="1" spans="1:9">
      <c r="A119" s="5">
        <v>999222909849428</v>
      </c>
      <c r="B119" s="6">
        <v>44981</v>
      </c>
      <c r="C119" s="6">
        <v>44982</v>
      </c>
      <c r="D119" s="4">
        <v>1666</v>
      </c>
      <c r="E119" s="4" t="str">
        <f>VLOOKUP(A119,HOP!A:L,12,0)</f>
        <v>1666.00</v>
      </c>
      <c r="F119" s="4" t="str">
        <f>VLOOKUP(A119,HOP!A:C,3,0)</f>
        <v>3061649</v>
      </c>
      <c r="G119" s="4">
        <f t="shared" si="6"/>
        <v>0</v>
      </c>
      <c r="H119" s="4" t="str">
        <f t="shared" si="7"/>
        <v>，3061649</v>
      </c>
      <c r="I119" s="4" t="str">
        <f>VLOOKUP(A119,HOP!A:U,21,0)</f>
        <v>直采</v>
      </c>
    </row>
    <row r="120" s="4" customFormat="1" hidden="1" spans="1:9">
      <c r="A120" s="5">
        <v>22909785850</v>
      </c>
      <c r="B120" s="6">
        <v>44981</v>
      </c>
      <c r="C120" s="6">
        <v>44982</v>
      </c>
      <c r="D120" s="4">
        <v>274</v>
      </c>
      <c r="E120" s="4" t="str">
        <f>VLOOKUP(A120,HOP!A:L,12,0)</f>
        <v>274.00</v>
      </c>
      <c r="F120" s="4" t="str">
        <f>VLOOKUP(A120,HOP!A:C,3,0)</f>
        <v>3061637</v>
      </c>
      <c r="G120" s="4">
        <f t="shared" si="6"/>
        <v>0</v>
      </c>
      <c r="H120" s="4" t="str">
        <f t="shared" si="7"/>
        <v>，3061637</v>
      </c>
      <c r="I120" s="4" t="str">
        <f>VLOOKUP(A120,HOP!A:U,21,0)</f>
        <v>直采</v>
      </c>
    </row>
    <row r="121" s="4" customFormat="1" hidden="1" spans="1:9">
      <c r="A121" s="5">
        <v>999222910554020</v>
      </c>
      <c r="B121" s="6">
        <v>44981</v>
      </c>
      <c r="C121" s="6">
        <v>44982</v>
      </c>
      <c r="D121" s="4">
        <v>902</v>
      </c>
      <c r="E121" s="4" t="str">
        <f>VLOOKUP(A121,HOP!A:L,12,0)</f>
        <v>902.00</v>
      </c>
      <c r="F121" s="4" t="str">
        <f>VLOOKUP(A121,HOP!A:C,3,0)</f>
        <v>3061837</v>
      </c>
      <c r="G121" s="4">
        <f t="shared" si="6"/>
        <v>0</v>
      </c>
      <c r="H121" s="4" t="str">
        <f t="shared" si="7"/>
        <v>，3061837</v>
      </c>
      <c r="I121" s="4" t="str">
        <f>VLOOKUP(A121,HOP!A:U,21,0)</f>
        <v>直采</v>
      </c>
    </row>
    <row r="122" s="4" customFormat="1" hidden="1" spans="1:9">
      <c r="A122" s="5">
        <v>999222911029269</v>
      </c>
      <c r="B122" s="6">
        <v>44981</v>
      </c>
      <c r="C122" s="6">
        <v>44982</v>
      </c>
      <c r="D122" s="4">
        <v>1906</v>
      </c>
      <c r="E122" s="4" t="str">
        <f>VLOOKUP(A122,HOP!A:L,12,0)</f>
        <v>1906.00</v>
      </c>
      <c r="F122" s="4" t="str">
        <f>VLOOKUP(A122,HOP!A:C,3,0)</f>
        <v>3061953</v>
      </c>
      <c r="G122" s="4">
        <f t="shared" si="6"/>
        <v>0</v>
      </c>
      <c r="H122" s="4" t="str">
        <f t="shared" si="7"/>
        <v>，3061953</v>
      </c>
      <c r="I122" s="4" t="str">
        <f>VLOOKUP(A122,HOP!A:U,21,0)</f>
        <v>直采</v>
      </c>
    </row>
    <row r="123" s="4" customFormat="1" hidden="1" spans="1:9">
      <c r="A123" s="5">
        <v>999222911577675</v>
      </c>
      <c r="B123" s="6">
        <v>44981</v>
      </c>
      <c r="C123" s="6">
        <v>44982</v>
      </c>
      <c r="D123" s="4">
        <v>2138</v>
      </c>
      <c r="E123" s="4" t="str">
        <f>VLOOKUP(A123,HOP!A:L,12,0)</f>
        <v>2138.00</v>
      </c>
      <c r="F123" s="4" t="str">
        <f>VLOOKUP(A123,HOP!A:C,3,0)</f>
        <v>3062092</v>
      </c>
      <c r="G123" s="4">
        <f t="shared" si="6"/>
        <v>0</v>
      </c>
      <c r="H123" s="4" t="str">
        <f t="shared" si="7"/>
        <v>，3062092</v>
      </c>
      <c r="I123" s="4" t="str">
        <f>VLOOKUP(A123,HOP!A:U,21,0)</f>
        <v>直采</v>
      </c>
    </row>
    <row r="124" s="4" customFormat="1" hidden="1" spans="1:9">
      <c r="A124" s="5">
        <v>999222912120338</v>
      </c>
      <c r="B124" s="6">
        <v>44981</v>
      </c>
      <c r="C124" s="6">
        <v>44982</v>
      </c>
      <c r="D124" s="4">
        <v>494</v>
      </c>
      <c r="E124" s="4" t="str">
        <f>VLOOKUP(A124,HOP!A:L,12,0)</f>
        <v>494.00</v>
      </c>
      <c r="F124" s="4" t="str">
        <f>VLOOKUP(A124,HOP!A:C,3,0)</f>
        <v>3062206</v>
      </c>
      <c r="G124" s="4">
        <f t="shared" si="6"/>
        <v>0</v>
      </c>
      <c r="H124" s="4" t="str">
        <f t="shared" si="7"/>
        <v>，3062206</v>
      </c>
      <c r="I124" s="4" t="str">
        <f>VLOOKUP(A124,HOP!A:U,21,0)</f>
        <v>直采</v>
      </c>
    </row>
    <row r="125" s="4" customFormat="1" hidden="1" spans="1:9">
      <c r="A125" s="5">
        <v>999222912660400</v>
      </c>
      <c r="B125" s="6">
        <v>44981</v>
      </c>
      <c r="C125" s="6">
        <v>44982</v>
      </c>
      <c r="D125" s="4">
        <v>426</v>
      </c>
      <c r="E125" s="4" t="str">
        <f>VLOOKUP(A125,HOP!A:L,12,0)</f>
        <v>426.00</v>
      </c>
      <c r="F125" s="4" t="str">
        <f>VLOOKUP(A125,HOP!A:C,3,0)</f>
        <v>3062318</v>
      </c>
      <c r="G125" s="4">
        <f t="shared" si="6"/>
        <v>0</v>
      </c>
      <c r="H125" s="4" t="str">
        <f t="shared" si="7"/>
        <v>，3062318</v>
      </c>
      <c r="I125" s="4" t="str">
        <f>VLOOKUP(A125,HOP!A:U,21,0)</f>
        <v>直采</v>
      </c>
    </row>
    <row r="126" s="4" customFormat="1" hidden="1" spans="1:9">
      <c r="A126" s="5">
        <v>999222912737288</v>
      </c>
      <c r="B126" s="6">
        <v>44981</v>
      </c>
      <c r="C126" s="6">
        <v>44982</v>
      </c>
      <c r="D126" s="4">
        <v>617</v>
      </c>
      <c r="E126" s="4" t="str">
        <f>VLOOKUP(A126,HOP!A:L,12,0)</f>
        <v>617.00</v>
      </c>
      <c r="F126" s="4" t="str">
        <f>VLOOKUP(A126,HOP!A:C,3,0)</f>
        <v>3062332</v>
      </c>
      <c r="G126" s="4">
        <f t="shared" si="6"/>
        <v>0</v>
      </c>
      <c r="H126" s="4" t="str">
        <f t="shared" si="7"/>
        <v>，3062332</v>
      </c>
      <c r="I126" s="4" t="str">
        <f>VLOOKUP(A126,HOP!A:U,21,0)</f>
        <v>直采</v>
      </c>
    </row>
    <row r="127" s="4" customFormat="1" hidden="1" spans="1:9">
      <c r="A127" s="5">
        <v>999222912877724</v>
      </c>
      <c r="B127" s="6">
        <v>44981</v>
      </c>
      <c r="C127" s="6">
        <v>44982</v>
      </c>
      <c r="D127" s="4">
        <v>426</v>
      </c>
      <c r="E127" s="4" t="str">
        <f>VLOOKUP(A127,HOP!A:L,12,0)</f>
        <v>426.00</v>
      </c>
      <c r="F127" s="4" t="str">
        <f>VLOOKUP(A127,HOP!A:C,3,0)</f>
        <v>3062349</v>
      </c>
      <c r="G127" s="4">
        <f t="shared" si="6"/>
        <v>0</v>
      </c>
      <c r="H127" s="4" t="str">
        <f t="shared" si="7"/>
        <v>，3062349</v>
      </c>
      <c r="I127" s="4" t="str">
        <f>VLOOKUP(A127,HOP!A:U,21,0)</f>
        <v>直采</v>
      </c>
    </row>
    <row r="128" s="4" customFormat="1" hidden="1" spans="1:9">
      <c r="A128" s="5">
        <v>999222912889651</v>
      </c>
      <c r="B128" s="6">
        <v>44981</v>
      </c>
      <c r="C128" s="6">
        <v>44982</v>
      </c>
      <c r="D128" s="4">
        <v>546</v>
      </c>
      <c r="E128" s="4" t="str">
        <f>VLOOKUP(A128,HOP!A:L,12,0)</f>
        <v>546.00</v>
      </c>
      <c r="F128" s="4" t="str">
        <f>VLOOKUP(A128,HOP!A:C,3,0)</f>
        <v>3062352</v>
      </c>
      <c r="G128" s="4">
        <f t="shared" si="6"/>
        <v>0</v>
      </c>
      <c r="H128" s="4" t="str">
        <f t="shared" si="7"/>
        <v>，3062352</v>
      </c>
      <c r="I128" s="4" t="str">
        <f>VLOOKUP(A128,HOP!A:U,21,0)</f>
        <v>直采</v>
      </c>
    </row>
    <row r="129" s="4" customFormat="1" hidden="1" spans="1:9">
      <c r="A129" s="5">
        <v>999222913058668</v>
      </c>
      <c r="B129" s="6">
        <v>44981</v>
      </c>
      <c r="C129" s="6">
        <v>44982</v>
      </c>
      <c r="D129" s="4">
        <v>546</v>
      </c>
      <c r="E129" s="4" t="str">
        <f>VLOOKUP(A129,HOP!A:L,12,0)</f>
        <v>546.00</v>
      </c>
      <c r="F129" s="4" t="str">
        <f>VLOOKUP(A129,HOP!A:C,3,0)</f>
        <v>3062387</v>
      </c>
      <c r="G129" s="4">
        <f t="shared" si="6"/>
        <v>0</v>
      </c>
      <c r="H129" s="4" t="str">
        <f t="shared" si="7"/>
        <v>，3062387</v>
      </c>
      <c r="I129" s="4" t="str">
        <f>VLOOKUP(A129,HOP!A:U,21,0)</f>
        <v>直采</v>
      </c>
    </row>
    <row r="130" s="4" customFormat="1" hidden="1" spans="1:9">
      <c r="A130" s="5">
        <v>999222913343142</v>
      </c>
      <c r="B130" s="6">
        <v>44981</v>
      </c>
      <c r="C130" s="6">
        <v>44982</v>
      </c>
      <c r="D130" s="4">
        <v>394</v>
      </c>
      <c r="E130" s="4" t="str">
        <f>VLOOKUP(A130,HOP!A:L,12,0)</f>
        <v>394.00</v>
      </c>
      <c r="F130" s="4" t="str">
        <f>VLOOKUP(A130,HOP!A:C,3,0)</f>
        <v>3062454</v>
      </c>
      <c r="G130" s="4">
        <f t="shared" si="6"/>
        <v>0</v>
      </c>
      <c r="H130" s="4" t="str">
        <f t="shared" si="7"/>
        <v>，3062454</v>
      </c>
      <c r="I130" s="4" t="str">
        <f>VLOOKUP(A130,HOP!A:U,21,0)</f>
        <v>直采</v>
      </c>
    </row>
    <row r="131" s="4" customFormat="1" hidden="1" spans="1:9">
      <c r="A131" s="5">
        <v>999222913630177</v>
      </c>
      <c r="B131" s="6">
        <v>44981</v>
      </c>
      <c r="C131" s="6">
        <v>44982</v>
      </c>
      <c r="D131" s="4">
        <v>426</v>
      </c>
      <c r="E131" s="4" t="str">
        <f>VLOOKUP(A131,HOP!A:L,12,0)</f>
        <v>426.00</v>
      </c>
      <c r="F131" s="4" t="str">
        <f>VLOOKUP(A131,HOP!A:C,3,0)</f>
        <v>3062534</v>
      </c>
      <c r="G131" s="4">
        <f>D131-E131</f>
        <v>0</v>
      </c>
      <c r="H131" s="4" t="str">
        <f>$H$1&amp;F131</f>
        <v>，3062534</v>
      </c>
      <c r="I131" s="4" t="str">
        <f>VLOOKUP(A131,HOP!A:U,21,0)</f>
        <v>直采</v>
      </c>
    </row>
    <row r="132" s="4" customFormat="1" hidden="1" spans="1:9">
      <c r="A132" s="5">
        <v>999222913811952</v>
      </c>
      <c r="B132" s="6">
        <v>44981</v>
      </c>
      <c r="C132" s="6">
        <v>44982</v>
      </c>
      <c r="D132" s="4">
        <v>546</v>
      </c>
      <c r="E132" s="4" t="str">
        <f>VLOOKUP(A132,HOP!A:L,12,0)</f>
        <v>546.00</v>
      </c>
      <c r="F132" s="4" t="str">
        <f>VLOOKUP(A132,HOP!A:C,3,0)</f>
        <v>3062579</v>
      </c>
      <c r="G132" s="4">
        <f>D132-E132</f>
        <v>0</v>
      </c>
      <c r="H132" s="4" t="str">
        <f>$H$1&amp;F132</f>
        <v>，3062579</v>
      </c>
      <c r="I132" s="4" t="str">
        <f>VLOOKUP(A132,HOP!A:U,21,0)</f>
        <v>直采</v>
      </c>
    </row>
    <row r="133" s="4" customFormat="1" hidden="1" spans="1:9">
      <c r="A133" s="5">
        <v>999222913865163</v>
      </c>
      <c r="B133" s="6">
        <v>44981</v>
      </c>
      <c r="C133" s="6">
        <v>44982</v>
      </c>
      <c r="D133" s="4">
        <v>628</v>
      </c>
      <c r="E133" s="4" t="str">
        <f>VLOOKUP(A133,HOP!A:L,12,0)</f>
        <v>628.00</v>
      </c>
      <c r="F133" s="4" t="str">
        <f>VLOOKUP(A133,HOP!A:C,3,0)</f>
        <v>3062586</v>
      </c>
      <c r="G133" s="4">
        <f>D133-E133</f>
        <v>0</v>
      </c>
      <c r="H133" s="4" t="str">
        <f>$H$1&amp;F133</f>
        <v>，3062586</v>
      </c>
      <c r="I133" s="4" t="str">
        <f>VLOOKUP(A133,HOP!A:U,21,0)</f>
        <v>直采</v>
      </c>
    </row>
    <row r="134" s="4" customFormat="1" hidden="1" spans="1:9">
      <c r="A134" s="5">
        <v>999222915933880</v>
      </c>
      <c r="B134" s="6">
        <v>44981</v>
      </c>
      <c r="C134" s="6">
        <v>44982</v>
      </c>
      <c r="D134" s="4">
        <v>394</v>
      </c>
      <c r="E134" s="4" t="str">
        <f>VLOOKUP(A134,HOP!A:L,12,0)</f>
        <v>394.00</v>
      </c>
      <c r="F134" s="4" t="str">
        <f>VLOOKUP(A134,HOP!A:C,3,0)</f>
        <v>3062968</v>
      </c>
      <c r="G134" s="4">
        <f>D134-E134</f>
        <v>0</v>
      </c>
      <c r="H134" s="4" t="str">
        <f>$H$1&amp;F134</f>
        <v>，3062968</v>
      </c>
      <c r="I134" s="4" t="str">
        <f>VLOOKUP(A134,HOP!A:U,21,0)</f>
        <v>直采</v>
      </c>
    </row>
    <row r="135" s="4" customFormat="1" hidden="1" spans="1:9">
      <c r="A135" s="5">
        <v>999222918753301</v>
      </c>
      <c r="B135" s="6">
        <v>44981</v>
      </c>
      <c r="C135" s="6">
        <v>44982</v>
      </c>
      <c r="D135" s="4">
        <v>548</v>
      </c>
      <c r="E135" s="4" t="str">
        <f>VLOOKUP(A135,HOP!A:L,12,0)</f>
        <v>548.00</v>
      </c>
      <c r="F135" s="4" t="str">
        <f>VLOOKUP(A135,HOP!A:C,3,0)</f>
        <v>3063510</v>
      </c>
      <c r="G135" s="4">
        <f>D135-E135</f>
        <v>0</v>
      </c>
      <c r="H135" s="4" t="str">
        <f>$H$1&amp;F135</f>
        <v>，3063510</v>
      </c>
      <c r="I135" s="4" t="str">
        <f>VLOOKUP(A135,HOP!A:U,21,0)</f>
        <v>直连</v>
      </c>
    </row>
    <row r="137" spans="4:4">
      <c r="D137" s="4">
        <f>SUM(D2:D136)</f>
        <v>282416</v>
      </c>
    </row>
    <row r="141" spans="1:4">
      <c r="A141" s="4" t="s">
        <v>736</v>
      </c>
      <c r="C141" s="4">
        <v>280978</v>
      </c>
      <c r="D141" s="4">
        <v>316675.42</v>
      </c>
    </row>
    <row r="142" spans="1:4">
      <c r="A142" s="4" t="s">
        <v>737</v>
      </c>
      <c r="C142" s="4">
        <v>1438</v>
      </c>
      <c r="D142" s="4">
        <v>1620.7</v>
      </c>
    </row>
    <row r="143" spans="1:4">
      <c r="A143" s="4" t="s">
        <v>738</v>
      </c>
      <c r="C143" s="4">
        <f>SUBTOTAL(9,C141:C142)</f>
        <v>282416</v>
      </c>
      <c r="D143" s="4">
        <f>SUBTOTAL(9,D141:D142)</f>
        <v>318296.12</v>
      </c>
    </row>
    <row r="144" spans="1:1">
      <c r="A144" s="4" t="s">
        <v>739</v>
      </c>
    </row>
  </sheetData>
  <autoFilter ref="A1:X135">
    <filterColumn colId="3">
      <filters>
        <filter val="300"/>
        <filter val="600"/>
        <filter val="800"/>
        <filter val="1100"/>
        <filter val="1200"/>
        <filter val="1300"/>
        <filter val="2100"/>
        <filter val="2500"/>
        <filter val="3600"/>
        <filter val="3800"/>
        <filter val="9200"/>
        <filter val="902"/>
        <filter val="2204"/>
        <filter val="2704"/>
        <filter val="1406"/>
        <filter val="1906"/>
        <filter val="1908"/>
        <filter val="6708"/>
        <filter val="1009"/>
        <filter val="1409"/>
        <filter val="310"/>
        <filter val="1710"/>
        <filter val="611"/>
        <filter val="1311"/>
        <filter val="514"/>
        <filter val="12115"/>
        <filter val="617"/>
        <filter val="820"/>
        <filter val="1720"/>
        <filter val="2120"/>
        <filter val="1224"/>
        <filter val="1724"/>
        <filter val="425"/>
        <filter val="426"/>
        <filter val="628"/>
        <filter val="1628"/>
        <filter val="2030"/>
        <filter val="333"/>
        <filter val="1436"/>
        <filter val="2138"/>
        <filter val="1840"/>
        <filter val="2940"/>
        <filter val="3640"/>
        <filter val="4140"/>
        <filter val="37743"/>
        <filter val="2144"/>
        <filter val="2644"/>
        <filter val="6744"/>
        <filter val="1145"/>
        <filter val="546"/>
        <filter val="1046"/>
        <filter val="448"/>
        <filter val="548"/>
        <filter val="7848"/>
        <filter val="14750"/>
        <filter val="952"/>
        <filter val="2652"/>
        <filter val="254"/>
        <filter val="255"/>
        <filter val="958"/>
        <filter val="359"/>
        <filter val="459"/>
        <filter val="759"/>
        <filter val="1959"/>
        <filter val="560"/>
        <filter val="860"/>
        <filter val="1260"/>
        <filter val="10860"/>
        <filter val="663"/>
        <filter val="2564"/>
        <filter val="666"/>
        <filter val="866"/>
        <filter val="1666"/>
        <filter val="268"/>
        <filter val="768"/>
        <filter val="270"/>
        <filter val="570"/>
        <filter val="870"/>
        <filter val="3870"/>
        <filter val="5470"/>
        <filter val="671"/>
        <filter val="3272"/>
        <filter val="4372"/>
        <filter val="274"/>
        <filter val="874"/>
        <filter val="4376"/>
        <filter val="4776"/>
        <filter val="10878"/>
        <filter val="4680"/>
        <filter val="281"/>
        <filter val="2282"/>
        <filter val="890"/>
        <filter val="1290"/>
        <filter val="2290"/>
        <filter val="2991"/>
        <filter val="692"/>
        <filter val="1092"/>
        <filter val="1093"/>
        <filter val="394"/>
        <filter val="494"/>
        <filter val="495"/>
        <filter val="795"/>
        <filter val="696"/>
        <filter val="1198"/>
        <filter val="799"/>
        <filter val="72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740</v>
      </c>
      <c r="B1" s="2" t="s">
        <v>741</v>
      </c>
      <c r="C1" s="2" t="s">
        <v>742</v>
      </c>
      <c r="D1" s="2" t="s">
        <v>743</v>
      </c>
      <c r="E1" s="2" t="s">
        <v>13</v>
      </c>
      <c r="F1" s="2" t="s">
        <v>5</v>
      </c>
      <c r="G1" s="2" t="s">
        <v>6</v>
      </c>
      <c r="H1" s="2" t="s">
        <v>744</v>
      </c>
      <c r="I1" s="2" t="s">
        <v>745</v>
      </c>
      <c r="J1" s="2" t="s">
        <v>746</v>
      </c>
      <c r="K1" s="2" t="s">
        <v>747</v>
      </c>
      <c r="L1" s="2" t="s">
        <v>748</v>
      </c>
      <c r="M1" s="2" t="s">
        <v>749</v>
      </c>
      <c r="N1" s="2" t="s">
        <v>750</v>
      </c>
      <c r="O1" s="2" t="s">
        <v>751</v>
      </c>
      <c r="P1" s="2" t="s">
        <v>752</v>
      </c>
      <c r="Q1" s="2" t="s">
        <v>753</v>
      </c>
      <c r="R1" s="2" t="s">
        <v>754</v>
      </c>
      <c r="S1" s="2" t="s">
        <v>755</v>
      </c>
      <c r="T1" s="2" t="s">
        <v>756</v>
      </c>
      <c r="U1" s="2" t="s">
        <v>757</v>
      </c>
      <c r="V1" s="2" t="s">
        <v>758</v>
      </c>
    </row>
    <row r="2" s="1" customFormat="1" spans="1:22">
      <c r="A2" s="3">
        <v>999222918753301</v>
      </c>
      <c r="B2" s="1" t="s">
        <v>759</v>
      </c>
      <c r="C2" s="1" t="s">
        <v>760</v>
      </c>
      <c r="D2" s="1" t="s">
        <v>761</v>
      </c>
      <c r="E2" s="1" t="s">
        <v>762</v>
      </c>
      <c r="F2" s="1" t="s">
        <v>759</v>
      </c>
      <c r="G2" s="1" t="s">
        <v>763</v>
      </c>
      <c r="H2" s="1" t="s">
        <v>764</v>
      </c>
      <c r="I2" s="1" t="s">
        <v>765</v>
      </c>
      <c r="J2" s="1" t="s">
        <v>766</v>
      </c>
      <c r="K2" s="1" t="s">
        <v>765</v>
      </c>
      <c r="L2" s="1" t="s">
        <v>765</v>
      </c>
      <c r="M2" s="1" t="s">
        <v>767</v>
      </c>
      <c r="N2" s="1" t="s">
        <v>767</v>
      </c>
      <c r="O2" s="1" t="s">
        <v>768</v>
      </c>
      <c r="P2" s="1" t="s">
        <v>769</v>
      </c>
      <c r="Q2" s="1" t="s">
        <v>770</v>
      </c>
      <c r="R2" s="1" t="s">
        <v>771</v>
      </c>
      <c r="S2" s="1" t="s">
        <v>772</v>
      </c>
      <c r="T2" s="1" t="s">
        <v>773</v>
      </c>
      <c r="U2" s="1" t="s">
        <v>774</v>
      </c>
      <c r="V2" s="1" t="s">
        <v>775</v>
      </c>
    </row>
    <row r="3" s="1" customFormat="1" spans="1:22">
      <c r="A3" s="3">
        <v>999222915933880</v>
      </c>
      <c r="B3" s="1" t="s">
        <v>759</v>
      </c>
      <c r="C3" s="1" t="s">
        <v>776</v>
      </c>
      <c r="D3" s="1" t="s">
        <v>777</v>
      </c>
      <c r="E3" s="1" t="s">
        <v>778</v>
      </c>
      <c r="F3" s="1" t="s">
        <v>759</v>
      </c>
      <c r="G3" s="1" t="s">
        <v>763</v>
      </c>
      <c r="H3" s="1" t="s">
        <v>764</v>
      </c>
      <c r="I3" s="1" t="s">
        <v>779</v>
      </c>
      <c r="J3" s="1" t="s">
        <v>766</v>
      </c>
      <c r="K3" s="1" t="s">
        <v>779</v>
      </c>
      <c r="L3" s="1" t="s">
        <v>779</v>
      </c>
      <c r="M3" s="1" t="s">
        <v>767</v>
      </c>
      <c r="N3" s="1" t="s">
        <v>767</v>
      </c>
      <c r="O3" s="1" t="s">
        <v>768</v>
      </c>
      <c r="P3" s="1" t="s">
        <v>769</v>
      </c>
      <c r="Q3" s="1" t="s">
        <v>770</v>
      </c>
      <c r="R3" s="1" t="s">
        <v>780</v>
      </c>
      <c r="S3" s="1" t="s">
        <v>772</v>
      </c>
      <c r="T3" s="1" t="s">
        <v>773</v>
      </c>
      <c r="U3" s="1" t="s">
        <v>781</v>
      </c>
      <c r="V3" s="1" t="s">
        <v>782</v>
      </c>
    </row>
    <row r="4" s="1" customFormat="1" spans="1:22">
      <c r="A4" s="3">
        <v>999222913865163</v>
      </c>
      <c r="B4" s="1" t="s">
        <v>759</v>
      </c>
      <c r="C4" s="1" t="s">
        <v>783</v>
      </c>
      <c r="D4" s="1" t="s">
        <v>784</v>
      </c>
      <c r="E4" s="1" t="s">
        <v>785</v>
      </c>
      <c r="F4" s="1" t="s">
        <v>759</v>
      </c>
      <c r="G4" s="1" t="s">
        <v>763</v>
      </c>
      <c r="H4" s="1" t="s">
        <v>764</v>
      </c>
      <c r="I4" s="1" t="s">
        <v>786</v>
      </c>
      <c r="J4" s="1" t="s">
        <v>766</v>
      </c>
      <c r="K4" s="1" t="s">
        <v>786</v>
      </c>
      <c r="L4" s="1" t="s">
        <v>786</v>
      </c>
      <c r="M4" s="1" t="s">
        <v>767</v>
      </c>
      <c r="N4" s="1" t="s">
        <v>767</v>
      </c>
      <c r="O4" s="1" t="s">
        <v>768</v>
      </c>
      <c r="P4" s="1" t="s">
        <v>769</v>
      </c>
      <c r="Q4" s="1" t="s">
        <v>770</v>
      </c>
      <c r="R4" s="1" t="s">
        <v>787</v>
      </c>
      <c r="S4" s="1" t="s">
        <v>772</v>
      </c>
      <c r="T4" s="1" t="s">
        <v>773</v>
      </c>
      <c r="U4" s="1" t="s">
        <v>781</v>
      </c>
      <c r="V4" s="1" t="s">
        <v>782</v>
      </c>
    </row>
    <row r="5" s="1" customFormat="1" spans="1:22">
      <c r="A5" s="3">
        <v>999222913811952</v>
      </c>
      <c r="B5" s="1" t="s">
        <v>759</v>
      </c>
      <c r="C5" s="1" t="s">
        <v>788</v>
      </c>
      <c r="D5" s="1" t="s">
        <v>789</v>
      </c>
      <c r="E5" s="1" t="s">
        <v>790</v>
      </c>
      <c r="F5" s="1" t="s">
        <v>759</v>
      </c>
      <c r="G5" s="1" t="s">
        <v>763</v>
      </c>
      <c r="H5" s="1" t="s">
        <v>764</v>
      </c>
      <c r="I5" s="1" t="s">
        <v>791</v>
      </c>
      <c r="J5" s="1" t="s">
        <v>766</v>
      </c>
      <c r="K5" s="1" t="s">
        <v>791</v>
      </c>
      <c r="L5" s="1" t="s">
        <v>791</v>
      </c>
      <c r="M5" s="1" t="s">
        <v>767</v>
      </c>
      <c r="N5" s="1" t="s">
        <v>767</v>
      </c>
      <c r="O5" s="1" t="s">
        <v>768</v>
      </c>
      <c r="P5" s="1" t="s">
        <v>769</v>
      </c>
      <c r="Q5" s="1" t="s">
        <v>770</v>
      </c>
      <c r="R5" s="1" t="s">
        <v>792</v>
      </c>
      <c r="S5" s="1" t="s">
        <v>772</v>
      </c>
      <c r="T5" s="1" t="s">
        <v>773</v>
      </c>
      <c r="U5" s="1" t="s">
        <v>781</v>
      </c>
      <c r="V5" s="1" t="s">
        <v>782</v>
      </c>
    </row>
    <row r="6" s="1" customFormat="1" spans="1:22">
      <c r="A6" s="3">
        <v>999222913630177</v>
      </c>
      <c r="B6" s="1" t="s">
        <v>759</v>
      </c>
      <c r="C6" s="1" t="s">
        <v>793</v>
      </c>
      <c r="D6" s="1" t="s">
        <v>794</v>
      </c>
      <c r="E6" s="1" t="s">
        <v>795</v>
      </c>
      <c r="F6" s="1" t="s">
        <v>759</v>
      </c>
      <c r="G6" s="1" t="s">
        <v>763</v>
      </c>
      <c r="H6" s="1" t="s">
        <v>764</v>
      </c>
      <c r="I6" s="1" t="s">
        <v>796</v>
      </c>
      <c r="J6" s="1" t="s">
        <v>766</v>
      </c>
      <c r="K6" s="1" t="s">
        <v>796</v>
      </c>
      <c r="L6" s="1" t="s">
        <v>796</v>
      </c>
      <c r="M6" s="1" t="s">
        <v>767</v>
      </c>
      <c r="N6" s="1" t="s">
        <v>767</v>
      </c>
      <c r="O6" s="1" t="s">
        <v>768</v>
      </c>
      <c r="P6" s="1" t="s">
        <v>769</v>
      </c>
      <c r="Q6" s="1" t="s">
        <v>770</v>
      </c>
      <c r="R6" s="1" t="s">
        <v>797</v>
      </c>
      <c r="S6" s="1" t="s">
        <v>772</v>
      </c>
      <c r="T6" s="1" t="s">
        <v>773</v>
      </c>
      <c r="U6" s="1" t="s">
        <v>781</v>
      </c>
      <c r="V6" s="1" t="s">
        <v>798</v>
      </c>
    </row>
    <row r="7" s="1" customFormat="1" spans="1:22">
      <c r="A7" s="3">
        <v>999222913343142</v>
      </c>
      <c r="B7" s="1" t="s">
        <v>759</v>
      </c>
      <c r="C7" s="1" t="s">
        <v>799</v>
      </c>
      <c r="D7" s="1" t="s">
        <v>777</v>
      </c>
      <c r="E7" s="1" t="s">
        <v>800</v>
      </c>
      <c r="F7" s="1" t="s">
        <v>759</v>
      </c>
      <c r="G7" s="1" t="s">
        <v>763</v>
      </c>
      <c r="H7" s="1" t="s">
        <v>764</v>
      </c>
      <c r="I7" s="1" t="s">
        <v>779</v>
      </c>
      <c r="J7" s="1" t="s">
        <v>766</v>
      </c>
      <c r="K7" s="1" t="s">
        <v>779</v>
      </c>
      <c r="L7" s="1" t="s">
        <v>779</v>
      </c>
      <c r="M7" s="1" t="s">
        <v>767</v>
      </c>
      <c r="N7" s="1" t="s">
        <v>767</v>
      </c>
      <c r="O7" s="1" t="s">
        <v>768</v>
      </c>
      <c r="P7" s="1" t="s">
        <v>769</v>
      </c>
      <c r="Q7" s="1" t="s">
        <v>770</v>
      </c>
      <c r="R7" s="1" t="s">
        <v>801</v>
      </c>
      <c r="S7" s="1" t="s">
        <v>772</v>
      </c>
      <c r="T7" s="1" t="s">
        <v>773</v>
      </c>
      <c r="U7" s="1" t="s">
        <v>781</v>
      </c>
      <c r="V7" s="1" t="s">
        <v>782</v>
      </c>
    </row>
    <row r="8" s="1" customFormat="1" spans="1:22">
      <c r="A8" s="3">
        <v>999222913058668</v>
      </c>
      <c r="B8" s="1" t="s">
        <v>759</v>
      </c>
      <c r="C8" s="1" t="s">
        <v>802</v>
      </c>
      <c r="D8" s="1" t="s">
        <v>789</v>
      </c>
      <c r="E8" s="1" t="s">
        <v>803</v>
      </c>
      <c r="F8" s="1" t="s">
        <v>759</v>
      </c>
      <c r="G8" s="1" t="s">
        <v>763</v>
      </c>
      <c r="H8" s="1" t="s">
        <v>764</v>
      </c>
      <c r="I8" s="1" t="s">
        <v>791</v>
      </c>
      <c r="J8" s="1" t="s">
        <v>766</v>
      </c>
      <c r="K8" s="1" t="s">
        <v>791</v>
      </c>
      <c r="L8" s="1" t="s">
        <v>791</v>
      </c>
      <c r="M8" s="1" t="s">
        <v>767</v>
      </c>
      <c r="N8" s="1" t="s">
        <v>767</v>
      </c>
      <c r="O8" s="1" t="s">
        <v>768</v>
      </c>
      <c r="P8" s="1" t="s">
        <v>769</v>
      </c>
      <c r="Q8" s="1" t="s">
        <v>770</v>
      </c>
      <c r="R8" s="1" t="s">
        <v>804</v>
      </c>
      <c r="S8" s="1" t="s">
        <v>772</v>
      </c>
      <c r="T8" s="1" t="s">
        <v>773</v>
      </c>
      <c r="U8" s="1" t="s">
        <v>781</v>
      </c>
      <c r="V8" s="1" t="s">
        <v>782</v>
      </c>
    </row>
    <row r="9" s="1" customFormat="1" spans="1:22">
      <c r="A9" s="3">
        <v>999222912889651</v>
      </c>
      <c r="B9" s="1" t="s">
        <v>759</v>
      </c>
      <c r="C9" s="1" t="s">
        <v>805</v>
      </c>
      <c r="D9" s="1" t="s">
        <v>789</v>
      </c>
      <c r="E9" s="1" t="s">
        <v>806</v>
      </c>
      <c r="F9" s="1" t="s">
        <v>759</v>
      </c>
      <c r="G9" s="1" t="s">
        <v>763</v>
      </c>
      <c r="H9" s="1" t="s">
        <v>764</v>
      </c>
      <c r="I9" s="1" t="s">
        <v>791</v>
      </c>
      <c r="J9" s="1" t="s">
        <v>766</v>
      </c>
      <c r="K9" s="1" t="s">
        <v>791</v>
      </c>
      <c r="L9" s="1" t="s">
        <v>791</v>
      </c>
      <c r="M9" s="1" t="s">
        <v>767</v>
      </c>
      <c r="N9" s="1" t="s">
        <v>767</v>
      </c>
      <c r="O9" s="1" t="s">
        <v>768</v>
      </c>
      <c r="P9" s="1" t="s">
        <v>769</v>
      </c>
      <c r="Q9" s="1" t="s">
        <v>770</v>
      </c>
      <c r="R9" s="1" t="s">
        <v>807</v>
      </c>
      <c r="S9" s="1" t="s">
        <v>772</v>
      </c>
      <c r="T9" s="1" t="s">
        <v>773</v>
      </c>
      <c r="U9" s="1" t="s">
        <v>781</v>
      </c>
      <c r="V9" s="1" t="s">
        <v>782</v>
      </c>
    </row>
    <row r="10" s="1" customFormat="1" spans="1:22">
      <c r="A10" s="3">
        <v>999222912877724</v>
      </c>
      <c r="B10" s="1" t="s">
        <v>759</v>
      </c>
      <c r="C10" s="1" t="s">
        <v>808</v>
      </c>
      <c r="D10" s="1" t="s">
        <v>794</v>
      </c>
      <c r="E10" s="1" t="s">
        <v>809</v>
      </c>
      <c r="F10" s="1" t="s">
        <v>759</v>
      </c>
      <c r="G10" s="1" t="s">
        <v>763</v>
      </c>
      <c r="H10" s="1" t="s">
        <v>764</v>
      </c>
      <c r="I10" s="1" t="s">
        <v>796</v>
      </c>
      <c r="J10" s="1" t="s">
        <v>766</v>
      </c>
      <c r="K10" s="1" t="s">
        <v>796</v>
      </c>
      <c r="L10" s="1" t="s">
        <v>796</v>
      </c>
      <c r="M10" s="1" t="s">
        <v>767</v>
      </c>
      <c r="N10" s="1" t="s">
        <v>767</v>
      </c>
      <c r="O10" s="1" t="s">
        <v>768</v>
      </c>
      <c r="P10" s="1" t="s">
        <v>769</v>
      </c>
      <c r="Q10" s="1" t="s">
        <v>770</v>
      </c>
      <c r="R10" s="1" t="s">
        <v>810</v>
      </c>
      <c r="S10" s="1" t="s">
        <v>772</v>
      </c>
      <c r="T10" s="1" t="s">
        <v>773</v>
      </c>
      <c r="U10" s="1" t="s">
        <v>781</v>
      </c>
      <c r="V10" s="1" t="s">
        <v>798</v>
      </c>
    </row>
    <row r="11" s="1" customFormat="1" spans="1:22">
      <c r="A11" s="3">
        <v>999222912737288</v>
      </c>
      <c r="B11" s="1" t="s">
        <v>759</v>
      </c>
      <c r="C11" s="1" t="s">
        <v>811</v>
      </c>
      <c r="D11" s="1" t="s">
        <v>789</v>
      </c>
      <c r="E11" s="1" t="s">
        <v>812</v>
      </c>
      <c r="F11" s="1" t="s">
        <v>759</v>
      </c>
      <c r="G11" s="1" t="s">
        <v>763</v>
      </c>
      <c r="H11" s="1" t="s">
        <v>764</v>
      </c>
      <c r="I11" s="1" t="s">
        <v>813</v>
      </c>
      <c r="J11" s="1" t="s">
        <v>766</v>
      </c>
      <c r="K11" s="1" t="s">
        <v>813</v>
      </c>
      <c r="L11" s="1" t="s">
        <v>813</v>
      </c>
      <c r="M11" s="1" t="s">
        <v>767</v>
      </c>
      <c r="N11" s="1" t="s">
        <v>767</v>
      </c>
      <c r="O11" s="1" t="s">
        <v>768</v>
      </c>
      <c r="P11" s="1" t="s">
        <v>769</v>
      </c>
      <c r="Q11" s="1" t="s">
        <v>770</v>
      </c>
      <c r="R11" s="1" t="s">
        <v>814</v>
      </c>
      <c r="S11" s="1" t="s">
        <v>772</v>
      </c>
      <c r="T11" s="1" t="s">
        <v>773</v>
      </c>
      <c r="U11" s="1" t="s">
        <v>781</v>
      </c>
      <c r="V11" s="1" t="s">
        <v>782</v>
      </c>
    </row>
    <row r="12" s="1" customFormat="1" spans="1:22">
      <c r="A12" s="3">
        <v>999222912660400</v>
      </c>
      <c r="B12" s="1" t="s">
        <v>759</v>
      </c>
      <c r="C12" s="1" t="s">
        <v>815</v>
      </c>
      <c r="D12" s="1" t="s">
        <v>794</v>
      </c>
      <c r="E12" s="1" t="s">
        <v>816</v>
      </c>
      <c r="F12" s="1" t="s">
        <v>759</v>
      </c>
      <c r="G12" s="1" t="s">
        <v>763</v>
      </c>
      <c r="H12" s="1" t="s">
        <v>764</v>
      </c>
      <c r="I12" s="1" t="s">
        <v>796</v>
      </c>
      <c r="J12" s="1" t="s">
        <v>766</v>
      </c>
      <c r="K12" s="1" t="s">
        <v>796</v>
      </c>
      <c r="L12" s="1" t="s">
        <v>796</v>
      </c>
      <c r="M12" s="1" t="s">
        <v>767</v>
      </c>
      <c r="N12" s="1" t="s">
        <v>767</v>
      </c>
      <c r="O12" s="1" t="s">
        <v>768</v>
      </c>
      <c r="P12" s="1" t="s">
        <v>769</v>
      </c>
      <c r="Q12" s="1" t="s">
        <v>770</v>
      </c>
      <c r="R12" s="1" t="s">
        <v>817</v>
      </c>
      <c r="S12" s="1" t="s">
        <v>772</v>
      </c>
      <c r="T12" s="1" t="s">
        <v>773</v>
      </c>
      <c r="U12" s="1" t="s">
        <v>781</v>
      </c>
      <c r="V12" s="1" t="s">
        <v>798</v>
      </c>
    </row>
    <row r="13" s="1" customFormat="1" spans="1:22">
      <c r="A13" s="3">
        <v>999222912120338</v>
      </c>
      <c r="B13" s="1" t="s">
        <v>759</v>
      </c>
      <c r="C13" s="1" t="s">
        <v>818</v>
      </c>
      <c r="D13" s="1" t="s">
        <v>794</v>
      </c>
      <c r="E13" s="1" t="s">
        <v>819</v>
      </c>
      <c r="F13" s="1" t="s">
        <v>759</v>
      </c>
      <c r="G13" s="1" t="s">
        <v>763</v>
      </c>
      <c r="H13" s="1" t="s">
        <v>764</v>
      </c>
      <c r="I13" s="1" t="s">
        <v>820</v>
      </c>
      <c r="J13" s="1" t="s">
        <v>766</v>
      </c>
      <c r="K13" s="1" t="s">
        <v>820</v>
      </c>
      <c r="L13" s="1" t="s">
        <v>820</v>
      </c>
      <c r="M13" s="1" t="s">
        <v>767</v>
      </c>
      <c r="N13" s="1" t="s">
        <v>767</v>
      </c>
      <c r="O13" s="1" t="s">
        <v>768</v>
      </c>
      <c r="P13" s="1" t="s">
        <v>769</v>
      </c>
      <c r="Q13" s="1" t="s">
        <v>770</v>
      </c>
      <c r="R13" s="1" t="s">
        <v>821</v>
      </c>
      <c r="S13" s="1" t="s">
        <v>772</v>
      </c>
      <c r="T13" s="1" t="s">
        <v>773</v>
      </c>
      <c r="U13" s="1" t="s">
        <v>781</v>
      </c>
      <c r="V13" s="1" t="s">
        <v>798</v>
      </c>
    </row>
    <row r="14" s="1" customFormat="1" spans="1:22">
      <c r="A14" s="3">
        <v>999222911577675</v>
      </c>
      <c r="B14" s="1" t="s">
        <v>759</v>
      </c>
      <c r="C14" s="1" t="s">
        <v>822</v>
      </c>
      <c r="D14" s="1" t="s">
        <v>823</v>
      </c>
      <c r="E14" s="1" t="s">
        <v>824</v>
      </c>
      <c r="F14" s="1" t="s">
        <v>759</v>
      </c>
      <c r="G14" s="1" t="s">
        <v>763</v>
      </c>
      <c r="H14" s="1" t="s">
        <v>764</v>
      </c>
      <c r="I14" s="1" t="s">
        <v>825</v>
      </c>
      <c r="J14" s="1" t="s">
        <v>766</v>
      </c>
      <c r="K14" s="1" t="s">
        <v>825</v>
      </c>
      <c r="L14" s="1" t="s">
        <v>825</v>
      </c>
      <c r="M14" s="1" t="s">
        <v>767</v>
      </c>
      <c r="N14" s="1" t="s">
        <v>767</v>
      </c>
      <c r="O14" s="1" t="s">
        <v>768</v>
      </c>
      <c r="P14" s="1" t="s">
        <v>769</v>
      </c>
      <c r="Q14" s="1" t="s">
        <v>770</v>
      </c>
      <c r="R14" s="1" t="s">
        <v>826</v>
      </c>
      <c r="S14" s="1" t="s">
        <v>772</v>
      </c>
      <c r="T14" s="1" t="s">
        <v>773</v>
      </c>
      <c r="U14" s="1" t="s">
        <v>781</v>
      </c>
      <c r="V14" s="1" t="s">
        <v>782</v>
      </c>
    </row>
    <row r="15" s="1" customFormat="1" spans="1:22">
      <c r="A15" s="3">
        <v>999222911029269</v>
      </c>
      <c r="B15" s="1" t="s">
        <v>759</v>
      </c>
      <c r="C15" s="1" t="s">
        <v>827</v>
      </c>
      <c r="D15" s="1" t="s">
        <v>828</v>
      </c>
      <c r="E15" s="1" t="s">
        <v>829</v>
      </c>
      <c r="F15" s="1" t="s">
        <v>759</v>
      </c>
      <c r="G15" s="1" t="s">
        <v>763</v>
      </c>
      <c r="H15" s="1" t="s">
        <v>764</v>
      </c>
      <c r="I15" s="1" t="s">
        <v>830</v>
      </c>
      <c r="J15" s="1" t="s">
        <v>766</v>
      </c>
      <c r="K15" s="1" t="s">
        <v>830</v>
      </c>
      <c r="L15" s="1" t="s">
        <v>830</v>
      </c>
      <c r="M15" s="1" t="s">
        <v>767</v>
      </c>
      <c r="N15" s="1" t="s">
        <v>767</v>
      </c>
      <c r="O15" s="1" t="s">
        <v>768</v>
      </c>
      <c r="P15" s="1" t="s">
        <v>769</v>
      </c>
      <c r="Q15" s="1" t="s">
        <v>770</v>
      </c>
      <c r="R15" s="1" t="s">
        <v>831</v>
      </c>
      <c r="S15" s="1" t="s">
        <v>772</v>
      </c>
      <c r="T15" s="1" t="s">
        <v>773</v>
      </c>
      <c r="U15" s="1" t="s">
        <v>781</v>
      </c>
      <c r="V15" s="1" t="s">
        <v>782</v>
      </c>
    </row>
    <row r="16" s="1" customFormat="1" spans="1:22">
      <c r="A16" s="3">
        <v>999222910554020</v>
      </c>
      <c r="B16" s="1" t="s">
        <v>759</v>
      </c>
      <c r="C16" s="1" t="s">
        <v>832</v>
      </c>
      <c r="D16" s="1" t="s">
        <v>833</v>
      </c>
      <c r="E16" s="1" t="s">
        <v>834</v>
      </c>
      <c r="F16" s="1" t="s">
        <v>759</v>
      </c>
      <c r="G16" s="1" t="s">
        <v>763</v>
      </c>
      <c r="H16" s="1" t="s">
        <v>764</v>
      </c>
      <c r="I16" s="1" t="s">
        <v>835</v>
      </c>
      <c r="J16" s="1" t="s">
        <v>766</v>
      </c>
      <c r="K16" s="1" t="s">
        <v>835</v>
      </c>
      <c r="L16" s="1" t="s">
        <v>835</v>
      </c>
      <c r="M16" s="1" t="s">
        <v>767</v>
      </c>
      <c r="N16" s="1" t="s">
        <v>767</v>
      </c>
      <c r="O16" s="1" t="s">
        <v>768</v>
      </c>
      <c r="P16" s="1" t="s">
        <v>769</v>
      </c>
      <c r="Q16" s="1" t="s">
        <v>770</v>
      </c>
      <c r="R16" s="1" t="s">
        <v>836</v>
      </c>
      <c r="S16" s="1" t="s">
        <v>772</v>
      </c>
      <c r="T16" s="1" t="s">
        <v>773</v>
      </c>
      <c r="U16" s="1" t="s">
        <v>781</v>
      </c>
      <c r="V16" s="1" t="s">
        <v>798</v>
      </c>
    </row>
    <row r="17" s="1" customFormat="1" spans="1:22">
      <c r="A17" s="3">
        <v>999222909849428</v>
      </c>
      <c r="B17" s="1" t="s">
        <v>759</v>
      </c>
      <c r="C17" s="1" t="s">
        <v>837</v>
      </c>
      <c r="D17" s="1" t="s">
        <v>838</v>
      </c>
      <c r="E17" s="1" t="s">
        <v>839</v>
      </c>
      <c r="F17" s="1" t="s">
        <v>759</v>
      </c>
      <c r="G17" s="1" t="s">
        <v>763</v>
      </c>
      <c r="H17" s="1" t="s">
        <v>764</v>
      </c>
      <c r="I17" s="1" t="s">
        <v>840</v>
      </c>
      <c r="J17" s="1" t="s">
        <v>766</v>
      </c>
      <c r="K17" s="1" t="s">
        <v>840</v>
      </c>
      <c r="L17" s="1" t="s">
        <v>840</v>
      </c>
      <c r="M17" s="1" t="s">
        <v>767</v>
      </c>
      <c r="N17" s="1" t="s">
        <v>767</v>
      </c>
      <c r="O17" s="1" t="s">
        <v>768</v>
      </c>
      <c r="P17" s="1" t="s">
        <v>769</v>
      </c>
      <c r="Q17" s="1" t="s">
        <v>770</v>
      </c>
      <c r="R17" s="1" t="s">
        <v>841</v>
      </c>
      <c r="S17" s="1" t="s">
        <v>772</v>
      </c>
      <c r="T17" s="1" t="s">
        <v>773</v>
      </c>
      <c r="U17" s="1" t="s">
        <v>781</v>
      </c>
      <c r="V17" s="1" t="s">
        <v>842</v>
      </c>
    </row>
    <row r="18" s="1" customFormat="1" spans="1:22">
      <c r="A18" s="3">
        <v>22909785850</v>
      </c>
      <c r="B18" s="1" t="s">
        <v>759</v>
      </c>
      <c r="C18" s="1" t="s">
        <v>843</v>
      </c>
      <c r="D18" s="1" t="s">
        <v>844</v>
      </c>
      <c r="E18" s="1" t="s">
        <v>845</v>
      </c>
      <c r="F18" s="1" t="s">
        <v>759</v>
      </c>
      <c r="G18" s="1" t="s">
        <v>763</v>
      </c>
      <c r="H18" s="1" t="s">
        <v>764</v>
      </c>
      <c r="I18" s="1" t="s">
        <v>846</v>
      </c>
      <c r="J18" s="1" t="s">
        <v>766</v>
      </c>
      <c r="K18" s="1" t="s">
        <v>846</v>
      </c>
      <c r="L18" s="1" t="s">
        <v>846</v>
      </c>
      <c r="M18" s="1" t="s">
        <v>767</v>
      </c>
      <c r="N18" s="1" t="s">
        <v>767</v>
      </c>
      <c r="O18" s="1" t="s">
        <v>768</v>
      </c>
      <c r="P18" s="1" t="s">
        <v>769</v>
      </c>
      <c r="Q18" s="1" t="s">
        <v>770</v>
      </c>
      <c r="R18" s="1" t="s">
        <v>847</v>
      </c>
      <c r="S18" s="1" t="s">
        <v>772</v>
      </c>
      <c r="T18" s="1" t="s">
        <v>773</v>
      </c>
      <c r="U18" s="1" t="s">
        <v>781</v>
      </c>
      <c r="V18" s="1" t="s">
        <v>782</v>
      </c>
    </row>
    <row r="19" s="1" customFormat="1" spans="1:22">
      <c r="A19" s="3">
        <v>999222908951645</v>
      </c>
      <c r="B19" s="1" t="s">
        <v>759</v>
      </c>
      <c r="C19" s="1" t="s">
        <v>848</v>
      </c>
      <c r="D19" s="1" t="s">
        <v>849</v>
      </c>
      <c r="E19" s="1" t="s">
        <v>850</v>
      </c>
      <c r="F19" s="1" t="s">
        <v>759</v>
      </c>
      <c r="G19" s="1" t="s">
        <v>763</v>
      </c>
      <c r="H19" s="1" t="s">
        <v>764</v>
      </c>
      <c r="I19" s="1" t="s">
        <v>851</v>
      </c>
      <c r="J19" s="1" t="s">
        <v>766</v>
      </c>
      <c r="K19" s="1" t="s">
        <v>851</v>
      </c>
      <c r="L19" s="1" t="s">
        <v>851</v>
      </c>
      <c r="M19" s="1" t="s">
        <v>767</v>
      </c>
      <c r="N19" s="1" t="s">
        <v>767</v>
      </c>
      <c r="O19" s="1" t="s">
        <v>768</v>
      </c>
      <c r="P19" s="1" t="s">
        <v>769</v>
      </c>
      <c r="Q19" s="1" t="s">
        <v>770</v>
      </c>
      <c r="R19" s="1" t="s">
        <v>852</v>
      </c>
      <c r="S19" s="1" t="s">
        <v>772</v>
      </c>
      <c r="T19" s="1" t="s">
        <v>773</v>
      </c>
      <c r="U19" s="1" t="s">
        <v>781</v>
      </c>
      <c r="V19" s="1" t="s">
        <v>782</v>
      </c>
    </row>
    <row r="20" s="1" customFormat="1" spans="1:22">
      <c r="A20" s="3">
        <v>999222908485011</v>
      </c>
      <c r="B20" s="1" t="s">
        <v>759</v>
      </c>
      <c r="C20" s="1" t="s">
        <v>853</v>
      </c>
      <c r="D20" s="1" t="s">
        <v>854</v>
      </c>
      <c r="E20" s="1" t="s">
        <v>855</v>
      </c>
      <c r="F20" s="1" t="s">
        <v>759</v>
      </c>
      <c r="G20" s="1" t="s">
        <v>763</v>
      </c>
      <c r="H20" s="1" t="s">
        <v>764</v>
      </c>
      <c r="I20" s="1" t="s">
        <v>856</v>
      </c>
      <c r="J20" s="1" t="s">
        <v>766</v>
      </c>
      <c r="K20" s="1" t="s">
        <v>856</v>
      </c>
      <c r="L20" s="1" t="s">
        <v>856</v>
      </c>
      <c r="M20" s="1" t="s">
        <v>767</v>
      </c>
      <c r="N20" s="1" t="s">
        <v>767</v>
      </c>
      <c r="O20" s="1" t="s">
        <v>768</v>
      </c>
      <c r="P20" s="1" t="s">
        <v>769</v>
      </c>
      <c r="Q20" s="1" t="s">
        <v>770</v>
      </c>
      <c r="R20" s="1" t="s">
        <v>857</v>
      </c>
      <c r="S20" s="1" t="s">
        <v>772</v>
      </c>
      <c r="T20" s="1" t="s">
        <v>773</v>
      </c>
      <c r="U20" s="1" t="s">
        <v>781</v>
      </c>
      <c r="V20" s="1" t="s">
        <v>842</v>
      </c>
    </row>
    <row r="21" s="1" customFormat="1" spans="1:22">
      <c r="A21" s="3">
        <v>999222908483429</v>
      </c>
      <c r="B21" s="1" t="s">
        <v>759</v>
      </c>
      <c r="C21" s="1" t="s">
        <v>858</v>
      </c>
      <c r="D21" s="1" t="s">
        <v>854</v>
      </c>
      <c r="E21" s="1" t="s">
        <v>855</v>
      </c>
      <c r="F21" s="1" t="s">
        <v>759</v>
      </c>
      <c r="G21" s="1" t="s">
        <v>763</v>
      </c>
      <c r="H21" s="1" t="s">
        <v>764</v>
      </c>
      <c r="I21" s="1" t="s">
        <v>856</v>
      </c>
      <c r="J21" s="1" t="s">
        <v>766</v>
      </c>
      <c r="K21" s="1" t="s">
        <v>856</v>
      </c>
      <c r="L21" s="1" t="s">
        <v>856</v>
      </c>
      <c r="M21" s="1" t="s">
        <v>767</v>
      </c>
      <c r="N21" s="1" t="s">
        <v>767</v>
      </c>
      <c r="O21" s="1" t="s">
        <v>768</v>
      </c>
      <c r="P21" s="1" t="s">
        <v>769</v>
      </c>
      <c r="Q21" s="1" t="s">
        <v>770</v>
      </c>
      <c r="R21" s="1" t="s">
        <v>859</v>
      </c>
      <c r="S21" s="1" t="s">
        <v>772</v>
      </c>
      <c r="T21" s="1" t="s">
        <v>773</v>
      </c>
      <c r="U21" s="1" t="s">
        <v>781</v>
      </c>
      <c r="V21" s="1" t="s">
        <v>842</v>
      </c>
    </row>
    <row r="22" s="1" customFormat="1" spans="1:22">
      <c r="A22" s="3">
        <v>999222907405322</v>
      </c>
      <c r="B22" s="1" t="s">
        <v>759</v>
      </c>
      <c r="C22" s="1" t="s">
        <v>860</v>
      </c>
      <c r="D22" s="1" t="s">
        <v>794</v>
      </c>
      <c r="E22" s="1" t="s">
        <v>861</v>
      </c>
      <c r="F22" s="1" t="s">
        <v>759</v>
      </c>
      <c r="G22" s="1" t="s">
        <v>763</v>
      </c>
      <c r="H22" s="1" t="s">
        <v>764</v>
      </c>
      <c r="I22" s="1" t="s">
        <v>796</v>
      </c>
      <c r="J22" s="1" t="s">
        <v>766</v>
      </c>
      <c r="K22" s="1" t="s">
        <v>796</v>
      </c>
      <c r="L22" s="1" t="s">
        <v>796</v>
      </c>
      <c r="M22" s="1" t="s">
        <v>767</v>
      </c>
      <c r="N22" s="1" t="s">
        <v>767</v>
      </c>
      <c r="O22" s="1" t="s">
        <v>768</v>
      </c>
      <c r="P22" s="1" t="s">
        <v>769</v>
      </c>
      <c r="Q22" s="1" t="s">
        <v>770</v>
      </c>
      <c r="R22" s="1" t="s">
        <v>862</v>
      </c>
      <c r="S22" s="1" t="s">
        <v>772</v>
      </c>
      <c r="T22" s="1" t="s">
        <v>773</v>
      </c>
      <c r="U22" s="1" t="s">
        <v>781</v>
      </c>
      <c r="V22" s="1" t="s">
        <v>798</v>
      </c>
    </row>
    <row r="23" s="1" customFormat="1" spans="1:22">
      <c r="A23" s="3">
        <v>999222900614093</v>
      </c>
      <c r="B23" s="1" t="s">
        <v>863</v>
      </c>
      <c r="C23" s="1" t="s">
        <v>864</v>
      </c>
      <c r="D23" s="1" t="s">
        <v>865</v>
      </c>
      <c r="E23" s="1" t="s">
        <v>866</v>
      </c>
      <c r="F23" s="1" t="s">
        <v>759</v>
      </c>
      <c r="G23" s="1" t="s">
        <v>763</v>
      </c>
      <c r="H23" s="1" t="s">
        <v>764</v>
      </c>
      <c r="I23" s="1" t="s">
        <v>867</v>
      </c>
      <c r="J23" s="1" t="s">
        <v>766</v>
      </c>
      <c r="K23" s="1" t="s">
        <v>867</v>
      </c>
      <c r="L23" s="1" t="s">
        <v>867</v>
      </c>
      <c r="M23" s="1" t="s">
        <v>767</v>
      </c>
      <c r="N23" s="1" t="s">
        <v>767</v>
      </c>
      <c r="O23" s="1" t="s">
        <v>768</v>
      </c>
      <c r="P23" s="1" t="s">
        <v>769</v>
      </c>
      <c r="Q23" s="1" t="s">
        <v>770</v>
      </c>
      <c r="R23" s="1" t="s">
        <v>868</v>
      </c>
      <c r="S23" s="1" t="s">
        <v>772</v>
      </c>
      <c r="T23" s="1" t="s">
        <v>773</v>
      </c>
      <c r="U23" s="1" t="s">
        <v>781</v>
      </c>
      <c r="V23" s="1" t="s">
        <v>869</v>
      </c>
    </row>
    <row r="24" s="1" customFormat="1" spans="1:22">
      <c r="A24" s="3">
        <v>999222899921334</v>
      </c>
      <c r="B24" s="1" t="s">
        <v>863</v>
      </c>
      <c r="C24" s="1" t="s">
        <v>870</v>
      </c>
      <c r="D24" s="1" t="s">
        <v>823</v>
      </c>
      <c r="E24" s="1" t="s">
        <v>871</v>
      </c>
      <c r="F24" s="1" t="s">
        <v>759</v>
      </c>
      <c r="G24" s="1" t="s">
        <v>763</v>
      </c>
      <c r="H24" s="1" t="s">
        <v>764</v>
      </c>
      <c r="I24" s="1" t="s">
        <v>872</v>
      </c>
      <c r="J24" s="1" t="s">
        <v>766</v>
      </c>
      <c r="K24" s="1" t="s">
        <v>872</v>
      </c>
      <c r="L24" s="1" t="s">
        <v>872</v>
      </c>
      <c r="M24" s="1" t="s">
        <v>767</v>
      </c>
      <c r="N24" s="1" t="s">
        <v>767</v>
      </c>
      <c r="O24" s="1" t="s">
        <v>768</v>
      </c>
      <c r="P24" s="1" t="s">
        <v>769</v>
      </c>
      <c r="Q24" s="1" t="s">
        <v>770</v>
      </c>
      <c r="R24" s="1" t="s">
        <v>873</v>
      </c>
      <c r="S24" s="1" t="s">
        <v>772</v>
      </c>
      <c r="T24" s="1" t="s">
        <v>773</v>
      </c>
      <c r="U24" s="1" t="s">
        <v>781</v>
      </c>
      <c r="V24" s="1" t="s">
        <v>782</v>
      </c>
    </row>
    <row r="25" s="1" customFormat="1" spans="1:22">
      <c r="A25" s="3">
        <v>999222899467112</v>
      </c>
      <c r="B25" s="1" t="s">
        <v>863</v>
      </c>
      <c r="C25" s="1" t="s">
        <v>874</v>
      </c>
      <c r="D25" s="1" t="s">
        <v>875</v>
      </c>
      <c r="E25" s="1" t="s">
        <v>876</v>
      </c>
      <c r="F25" s="1" t="s">
        <v>759</v>
      </c>
      <c r="G25" s="1" t="s">
        <v>763</v>
      </c>
      <c r="H25" s="1" t="s">
        <v>764</v>
      </c>
      <c r="I25" s="1" t="s">
        <v>877</v>
      </c>
      <c r="J25" s="1" t="s">
        <v>766</v>
      </c>
      <c r="K25" s="1" t="s">
        <v>877</v>
      </c>
      <c r="L25" s="1" t="s">
        <v>877</v>
      </c>
      <c r="M25" s="1" t="s">
        <v>767</v>
      </c>
      <c r="N25" s="1" t="s">
        <v>767</v>
      </c>
      <c r="O25" s="1" t="s">
        <v>768</v>
      </c>
      <c r="P25" s="1" t="s">
        <v>769</v>
      </c>
      <c r="Q25" s="1" t="s">
        <v>770</v>
      </c>
      <c r="R25" s="1" t="s">
        <v>878</v>
      </c>
      <c r="S25" s="1" t="s">
        <v>772</v>
      </c>
      <c r="T25" s="1" t="s">
        <v>773</v>
      </c>
      <c r="U25" s="1" t="s">
        <v>774</v>
      </c>
      <c r="V25" s="1" t="s">
        <v>879</v>
      </c>
    </row>
    <row r="26" s="1" customFormat="1" spans="1:22">
      <c r="A26" s="3">
        <v>999222898835411</v>
      </c>
      <c r="B26" s="1" t="s">
        <v>863</v>
      </c>
      <c r="C26" s="1" t="s">
        <v>880</v>
      </c>
      <c r="D26" s="1" t="s">
        <v>881</v>
      </c>
      <c r="E26" s="1" t="s">
        <v>882</v>
      </c>
      <c r="F26" s="1" t="s">
        <v>759</v>
      </c>
      <c r="G26" s="1" t="s">
        <v>763</v>
      </c>
      <c r="H26" s="1" t="s">
        <v>764</v>
      </c>
      <c r="I26" s="1" t="s">
        <v>883</v>
      </c>
      <c r="J26" s="1" t="s">
        <v>766</v>
      </c>
      <c r="K26" s="1" t="s">
        <v>883</v>
      </c>
      <c r="L26" s="1" t="s">
        <v>883</v>
      </c>
      <c r="M26" s="1" t="s">
        <v>767</v>
      </c>
      <c r="N26" s="1" t="s">
        <v>767</v>
      </c>
      <c r="O26" s="1" t="s">
        <v>768</v>
      </c>
      <c r="P26" s="1" t="s">
        <v>769</v>
      </c>
      <c r="Q26" s="1" t="s">
        <v>770</v>
      </c>
      <c r="R26" s="1" t="s">
        <v>884</v>
      </c>
      <c r="S26" s="1" t="s">
        <v>772</v>
      </c>
      <c r="T26" s="1" t="s">
        <v>773</v>
      </c>
      <c r="U26" s="1" t="s">
        <v>781</v>
      </c>
      <c r="V26" s="1" t="s">
        <v>798</v>
      </c>
    </row>
    <row r="27" s="1" customFormat="1" spans="1:22">
      <c r="A27" s="3">
        <v>999222897797231</v>
      </c>
      <c r="B27" s="1" t="s">
        <v>863</v>
      </c>
      <c r="C27" s="1" t="s">
        <v>885</v>
      </c>
      <c r="D27" s="1" t="s">
        <v>886</v>
      </c>
      <c r="E27" s="1" t="s">
        <v>887</v>
      </c>
      <c r="F27" s="1" t="s">
        <v>759</v>
      </c>
      <c r="G27" s="1" t="s">
        <v>763</v>
      </c>
      <c r="H27" s="1" t="s">
        <v>764</v>
      </c>
      <c r="I27" s="1" t="s">
        <v>888</v>
      </c>
      <c r="J27" s="1" t="s">
        <v>766</v>
      </c>
      <c r="K27" s="1" t="s">
        <v>888</v>
      </c>
      <c r="L27" s="1" t="s">
        <v>888</v>
      </c>
      <c r="M27" s="1" t="s">
        <v>767</v>
      </c>
      <c r="N27" s="1" t="s">
        <v>767</v>
      </c>
      <c r="O27" s="1" t="s">
        <v>768</v>
      </c>
      <c r="P27" s="1" t="s">
        <v>769</v>
      </c>
      <c r="Q27" s="1" t="s">
        <v>770</v>
      </c>
      <c r="R27" s="1" t="s">
        <v>889</v>
      </c>
      <c r="S27" s="1" t="s">
        <v>772</v>
      </c>
      <c r="T27" s="1" t="s">
        <v>773</v>
      </c>
      <c r="U27" s="1" t="s">
        <v>781</v>
      </c>
      <c r="V27" s="1" t="s">
        <v>782</v>
      </c>
    </row>
    <row r="28" s="1" customFormat="1" spans="1:22">
      <c r="A28" s="3">
        <v>999222897786446</v>
      </c>
      <c r="B28" s="1" t="s">
        <v>863</v>
      </c>
      <c r="C28" s="1" t="s">
        <v>890</v>
      </c>
      <c r="D28" s="1" t="s">
        <v>823</v>
      </c>
      <c r="E28" s="1" t="s">
        <v>891</v>
      </c>
      <c r="F28" s="1" t="s">
        <v>759</v>
      </c>
      <c r="G28" s="1" t="s">
        <v>763</v>
      </c>
      <c r="H28" s="1" t="s">
        <v>764</v>
      </c>
      <c r="I28" s="1" t="s">
        <v>892</v>
      </c>
      <c r="J28" s="1" t="s">
        <v>766</v>
      </c>
      <c r="K28" s="1" t="s">
        <v>892</v>
      </c>
      <c r="L28" s="1" t="s">
        <v>892</v>
      </c>
      <c r="M28" s="1" t="s">
        <v>767</v>
      </c>
      <c r="N28" s="1" t="s">
        <v>767</v>
      </c>
      <c r="O28" s="1" t="s">
        <v>768</v>
      </c>
      <c r="P28" s="1" t="s">
        <v>769</v>
      </c>
      <c r="Q28" s="1" t="s">
        <v>770</v>
      </c>
      <c r="R28" s="1" t="s">
        <v>893</v>
      </c>
      <c r="S28" s="1" t="s">
        <v>772</v>
      </c>
      <c r="T28" s="1" t="s">
        <v>773</v>
      </c>
      <c r="U28" s="1" t="s">
        <v>781</v>
      </c>
      <c r="V28" s="1" t="s">
        <v>782</v>
      </c>
    </row>
    <row r="29" s="1" customFormat="1" spans="1:22">
      <c r="A29" s="3">
        <v>999222897669733</v>
      </c>
      <c r="B29" s="1" t="s">
        <v>863</v>
      </c>
      <c r="C29" s="1" t="s">
        <v>894</v>
      </c>
      <c r="D29" s="1" t="s">
        <v>838</v>
      </c>
      <c r="E29" s="1" t="s">
        <v>895</v>
      </c>
      <c r="F29" s="1" t="s">
        <v>759</v>
      </c>
      <c r="G29" s="1" t="s">
        <v>763</v>
      </c>
      <c r="H29" s="1" t="s">
        <v>764</v>
      </c>
      <c r="I29" s="1" t="s">
        <v>840</v>
      </c>
      <c r="J29" s="1" t="s">
        <v>766</v>
      </c>
      <c r="K29" s="1" t="s">
        <v>840</v>
      </c>
      <c r="L29" s="1" t="s">
        <v>840</v>
      </c>
      <c r="M29" s="1" t="s">
        <v>767</v>
      </c>
      <c r="N29" s="1" t="s">
        <v>767</v>
      </c>
      <c r="O29" s="1" t="s">
        <v>768</v>
      </c>
      <c r="P29" s="1" t="s">
        <v>769</v>
      </c>
      <c r="Q29" s="1" t="s">
        <v>770</v>
      </c>
      <c r="R29" s="1" t="s">
        <v>896</v>
      </c>
      <c r="S29" s="1" t="s">
        <v>772</v>
      </c>
      <c r="T29" s="1" t="s">
        <v>773</v>
      </c>
      <c r="U29" s="1" t="s">
        <v>781</v>
      </c>
      <c r="V29" s="1" t="s">
        <v>842</v>
      </c>
    </row>
    <row r="30" s="1" customFormat="1" spans="1:22">
      <c r="A30" s="3">
        <v>999222896325639</v>
      </c>
      <c r="B30" s="1" t="s">
        <v>863</v>
      </c>
      <c r="C30" s="1" t="s">
        <v>897</v>
      </c>
      <c r="D30" s="1" t="s">
        <v>823</v>
      </c>
      <c r="E30" s="1" t="s">
        <v>898</v>
      </c>
      <c r="F30" s="1" t="s">
        <v>759</v>
      </c>
      <c r="G30" s="1" t="s">
        <v>763</v>
      </c>
      <c r="H30" s="1" t="s">
        <v>764</v>
      </c>
      <c r="I30" s="1" t="s">
        <v>899</v>
      </c>
      <c r="J30" s="1" t="s">
        <v>766</v>
      </c>
      <c r="K30" s="1" t="s">
        <v>899</v>
      </c>
      <c r="L30" s="1" t="s">
        <v>899</v>
      </c>
      <c r="M30" s="1" t="s">
        <v>767</v>
      </c>
      <c r="N30" s="1" t="s">
        <v>767</v>
      </c>
      <c r="O30" s="1" t="s">
        <v>768</v>
      </c>
      <c r="P30" s="1" t="s">
        <v>769</v>
      </c>
      <c r="Q30" s="1" t="s">
        <v>770</v>
      </c>
      <c r="R30" s="1" t="s">
        <v>900</v>
      </c>
      <c r="S30" s="1" t="s">
        <v>772</v>
      </c>
      <c r="T30" s="1" t="s">
        <v>773</v>
      </c>
      <c r="U30" s="1" t="s">
        <v>781</v>
      </c>
      <c r="V30" s="1" t="s">
        <v>782</v>
      </c>
    </row>
    <row r="31" s="1" customFormat="1" spans="1:22">
      <c r="A31" s="3">
        <v>999222895983632</v>
      </c>
      <c r="B31" s="1" t="s">
        <v>863</v>
      </c>
      <c r="C31" s="1" t="s">
        <v>901</v>
      </c>
      <c r="D31" s="1" t="s">
        <v>823</v>
      </c>
      <c r="E31" s="1" t="s">
        <v>902</v>
      </c>
      <c r="F31" s="1" t="s">
        <v>759</v>
      </c>
      <c r="G31" s="1" t="s">
        <v>763</v>
      </c>
      <c r="H31" s="1" t="s">
        <v>764</v>
      </c>
      <c r="I31" s="1" t="s">
        <v>903</v>
      </c>
      <c r="J31" s="1" t="s">
        <v>766</v>
      </c>
      <c r="K31" s="1" t="s">
        <v>903</v>
      </c>
      <c r="L31" s="1" t="s">
        <v>903</v>
      </c>
      <c r="M31" s="1" t="s">
        <v>767</v>
      </c>
      <c r="N31" s="1" t="s">
        <v>767</v>
      </c>
      <c r="O31" s="1" t="s">
        <v>768</v>
      </c>
      <c r="P31" s="1" t="s">
        <v>769</v>
      </c>
      <c r="Q31" s="1" t="s">
        <v>770</v>
      </c>
      <c r="R31" s="1" t="s">
        <v>904</v>
      </c>
      <c r="S31" s="1" t="s">
        <v>772</v>
      </c>
      <c r="T31" s="1" t="s">
        <v>773</v>
      </c>
      <c r="U31" s="1" t="s">
        <v>781</v>
      </c>
      <c r="V31" s="1" t="s">
        <v>782</v>
      </c>
    </row>
    <row r="32" s="1" customFormat="1" spans="1:22">
      <c r="A32" s="3">
        <v>999222894779240</v>
      </c>
      <c r="B32" s="1" t="s">
        <v>863</v>
      </c>
      <c r="C32" s="1" t="s">
        <v>905</v>
      </c>
      <c r="D32" s="1" t="s">
        <v>794</v>
      </c>
      <c r="E32" s="1" t="s">
        <v>906</v>
      </c>
      <c r="F32" s="1" t="s">
        <v>759</v>
      </c>
      <c r="G32" s="1" t="s">
        <v>763</v>
      </c>
      <c r="H32" s="1" t="s">
        <v>764</v>
      </c>
      <c r="I32" s="1" t="s">
        <v>907</v>
      </c>
      <c r="J32" s="1" t="s">
        <v>766</v>
      </c>
      <c r="K32" s="1" t="s">
        <v>907</v>
      </c>
      <c r="L32" s="1" t="s">
        <v>907</v>
      </c>
      <c r="M32" s="1" t="s">
        <v>767</v>
      </c>
      <c r="N32" s="1" t="s">
        <v>767</v>
      </c>
      <c r="O32" s="1" t="s">
        <v>768</v>
      </c>
      <c r="P32" s="1" t="s">
        <v>769</v>
      </c>
      <c r="Q32" s="1" t="s">
        <v>770</v>
      </c>
      <c r="R32" s="1" t="s">
        <v>908</v>
      </c>
      <c r="S32" s="1" t="s">
        <v>772</v>
      </c>
      <c r="T32" s="1" t="s">
        <v>773</v>
      </c>
      <c r="U32" s="1" t="s">
        <v>781</v>
      </c>
      <c r="V32" s="1" t="s">
        <v>798</v>
      </c>
    </row>
    <row r="33" s="1" customFormat="1" spans="1:22">
      <c r="A33" s="3">
        <v>999222890455206</v>
      </c>
      <c r="B33" s="1" t="s">
        <v>863</v>
      </c>
      <c r="C33" s="1" t="s">
        <v>909</v>
      </c>
      <c r="D33" s="1" t="s">
        <v>910</v>
      </c>
      <c r="E33" s="1" t="s">
        <v>911</v>
      </c>
      <c r="F33" s="1" t="s">
        <v>759</v>
      </c>
      <c r="G33" s="1" t="s">
        <v>763</v>
      </c>
      <c r="H33" s="1" t="s">
        <v>764</v>
      </c>
      <c r="I33" s="1" t="s">
        <v>912</v>
      </c>
      <c r="J33" s="1" t="s">
        <v>766</v>
      </c>
      <c r="K33" s="1" t="s">
        <v>912</v>
      </c>
      <c r="L33" s="1" t="s">
        <v>912</v>
      </c>
      <c r="M33" s="1" t="s">
        <v>767</v>
      </c>
      <c r="N33" s="1" t="s">
        <v>767</v>
      </c>
      <c r="O33" s="1" t="s">
        <v>768</v>
      </c>
      <c r="P33" s="1" t="s">
        <v>769</v>
      </c>
      <c r="Q33" s="1" t="s">
        <v>770</v>
      </c>
      <c r="R33" s="1" t="s">
        <v>913</v>
      </c>
      <c r="S33" s="1" t="s">
        <v>772</v>
      </c>
      <c r="T33" s="1" t="s">
        <v>773</v>
      </c>
      <c r="U33" s="1" t="s">
        <v>781</v>
      </c>
      <c r="V33" s="1" t="s">
        <v>782</v>
      </c>
    </row>
    <row r="34" s="1" customFormat="1" spans="1:22">
      <c r="A34" s="3">
        <v>999222888872619</v>
      </c>
      <c r="B34" s="1" t="s">
        <v>863</v>
      </c>
      <c r="C34" s="1" t="s">
        <v>914</v>
      </c>
      <c r="D34" s="1" t="s">
        <v>915</v>
      </c>
      <c r="E34" s="1" t="s">
        <v>916</v>
      </c>
      <c r="F34" s="1" t="s">
        <v>863</v>
      </c>
      <c r="G34" s="1" t="s">
        <v>763</v>
      </c>
      <c r="H34" s="1" t="s">
        <v>764</v>
      </c>
      <c r="I34" s="1" t="s">
        <v>917</v>
      </c>
      <c r="J34" s="1" t="s">
        <v>766</v>
      </c>
      <c r="K34" s="1" t="s">
        <v>917</v>
      </c>
      <c r="L34" s="1" t="s">
        <v>917</v>
      </c>
      <c r="M34" s="1" t="s">
        <v>767</v>
      </c>
      <c r="N34" s="1" t="s">
        <v>767</v>
      </c>
      <c r="O34" s="1" t="s">
        <v>768</v>
      </c>
      <c r="P34" s="1" t="s">
        <v>769</v>
      </c>
      <c r="Q34" s="1" t="s">
        <v>770</v>
      </c>
      <c r="R34" s="1" t="s">
        <v>918</v>
      </c>
      <c r="S34" s="1" t="s">
        <v>772</v>
      </c>
      <c r="T34" s="1" t="s">
        <v>773</v>
      </c>
      <c r="U34" s="1" t="s">
        <v>781</v>
      </c>
      <c r="V34" s="1" t="s">
        <v>842</v>
      </c>
    </row>
    <row r="35" s="1" customFormat="1" spans="1:22">
      <c r="A35" s="3">
        <v>999222888257587</v>
      </c>
      <c r="B35" s="1" t="s">
        <v>863</v>
      </c>
      <c r="C35" s="1" t="s">
        <v>919</v>
      </c>
      <c r="D35" s="1" t="s">
        <v>881</v>
      </c>
      <c r="E35" s="1" t="s">
        <v>920</v>
      </c>
      <c r="F35" s="1" t="s">
        <v>759</v>
      </c>
      <c r="G35" s="1" t="s">
        <v>763</v>
      </c>
      <c r="H35" s="1" t="s">
        <v>764</v>
      </c>
      <c r="I35" s="1" t="s">
        <v>883</v>
      </c>
      <c r="J35" s="1" t="s">
        <v>766</v>
      </c>
      <c r="K35" s="1" t="s">
        <v>883</v>
      </c>
      <c r="L35" s="1" t="s">
        <v>883</v>
      </c>
      <c r="M35" s="1" t="s">
        <v>767</v>
      </c>
      <c r="N35" s="1" t="s">
        <v>767</v>
      </c>
      <c r="O35" s="1" t="s">
        <v>768</v>
      </c>
      <c r="P35" s="1" t="s">
        <v>769</v>
      </c>
      <c r="Q35" s="1" t="s">
        <v>770</v>
      </c>
      <c r="R35" s="1" t="s">
        <v>921</v>
      </c>
      <c r="S35" s="1" t="s">
        <v>772</v>
      </c>
      <c r="T35" s="1" t="s">
        <v>773</v>
      </c>
      <c r="U35" s="1" t="s">
        <v>781</v>
      </c>
      <c r="V35" s="1" t="s">
        <v>798</v>
      </c>
    </row>
    <row r="36" s="1" customFormat="1" spans="1:22">
      <c r="A36" s="3">
        <v>999222887966187</v>
      </c>
      <c r="B36" s="1" t="s">
        <v>863</v>
      </c>
      <c r="C36" s="1" t="s">
        <v>922</v>
      </c>
      <c r="D36" s="1" t="s">
        <v>923</v>
      </c>
      <c r="E36" s="1" t="s">
        <v>924</v>
      </c>
      <c r="F36" s="1" t="s">
        <v>759</v>
      </c>
      <c r="G36" s="1" t="s">
        <v>763</v>
      </c>
      <c r="H36" s="1" t="s">
        <v>764</v>
      </c>
      <c r="I36" s="1" t="s">
        <v>925</v>
      </c>
      <c r="J36" s="1" t="s">
        <v>766</v>
      </c>
      <c r="K36" s="1" t="s">
        <v>925</v>
      </c>
      <c r="L36" s="1" t="s">
        <v>925</v>
      </c>
      <c r="M36" s="1" t="s">
        <v>767</v>
      </c>
      <c r="N36" s="1" t="s">
        <v>767</v>
      </c>
      <c r="O36" s="1" t="s">
        <v>768</v>
      </c>
      <c r="P36" s="1" t="s">
        <v>769</v>
      </c>
      <c r="Q36" s="1" t="s">
        <v>770</v>
      </c>
      <c r="R36" s="1" t="s">
        <v>926</v>
      </c>
      <c r="S36" s="1" t="s">
        <v>772</v>
      </c>
      <c r="T36" s="1" t="s">
        <v>773</v>
      </c>
      <c r="U36" s="1" t="s">
        <v>781</v>
      </c>
      <c r="V36" s="1" t="s">
        <v>782</v>
      </c>
    </row>
    <row r="37" s="1" customFormat="1" spans="1:22">
      <c r="A37" s="3">
        <v>999222885093775</v>
      </c>
      <c r="B37" s="1" t="s">
        <v>863</v>
      </c>
      <c r="C37" s="1" t="s">
        <v>927</v>
      </c>
      <c r="D37" s="1" t="s">
        <v>928</v>
      </c>
      <c r="E37" s="1" t="s">
        <v>929</v>
      </c>
      <c r="F37" s="1" t="s">
        <v>759</v>
      </c>
      <c r="G37" s="1" t="s">
        <v>763</v>
      </c>
      <c r="H37" s="1" t="s">
        <v>764</v>
      </c>
      <c r="I37" s="1" t="s">
        <v>930</v>
      </c>
      <c r="J37" s="1" t="s">
        <v>766</v>
      </c>
      <c r="K37" s="1" t="s">
        <v>930</v>
      </c>
      <c r="L37" s="1" t="s">
        <v>930</v>
      </c>
      <c r="M37" s="1" t="s">
        <v>767</v>
      </c>
      <c r="N37" s="1" t="s">
        <v>767</v>
      </c>
      <c r="O37" s="1" t="s">
        <v>768</v>
      </c>
      <c r="P37" s="1" t="s">
        <v>769</v>
      </c>
      <c r="Q37" s="1" t="s">
        <v>770</v>
      </c>
      <c r="R37" s="1" t="s">
        <v>931</v>
      </c>
      <c r="S37" s="1" t="s">
        <v>772</v>
      </c>
      <c r="T37" s="1" t="s">
        <v>773</v>
      </c>
      <c r="U37" s="1" t="s">
        <v>781</v>
      </c>
      <c r="V37" s="1" t="s">
        <v>782</v>
      </c>
    </row>
    <row r="38" s="1" customFormat="1" spans="1:22">
      <c r="A38" s="3">
        <v>999222884888009</v>
      </c>
      <c r="B38" s="1" t="s">
        <v>863</v>
      </c>
      <c r="C38" s="1" t="s">
        <v>932</v>
      </c>
      <c r="D38" s="1" t="s">
        <v>933</v>
      </c>
      <c r="E38" s="1" t="s">
        <v>934</v>
      </c>
      <c r="F38" s="1" t="s">
        <v>759</v>
      </c>
      <c r="G38" s="1" t="s">
        <v>763</v>
      </c>
      <c r="H38" s="1" t="s">
        <v>764</v>
      </c>
      <c r="I38" s="1" t="s">
        <v>935</v>
      </c>
      <c r="J38" s="1" t="s">
        <v>766</v>
      </c>
      <c r="K38" s="1" t="s">
        <v>935</v>
      </c>
      <c r="L38" s="1" t="s">
        <v>935</v>
      </c>
      <c r="M38" s="1" t="s">
        <v>767</v>
      </c>
      <c r="N38" s="1" t="s">
        <v>767</v>
      </c>
      <c r="O38" s="1" t="s">
        <v>768</v>
      </c>
      <c r="P38" s="1" t="s">
        <v>769</v>
      </c>
      <c r="Q38" s="1" t="s">
        <v>770</v>
      </c>
      <c r="R38" s="1" t="s">
        <v>936</v>
      </c>
      <c r="S38" s="1" t="s">
        <v>772</v>
      </c>
      <c r="T38" s="1" t="s">
        <v>773</v>
      </c>
      <c r="U38" s="1" t="s">
        <v>781</v>
      </c>
      <c r="V38" s="1" t="s">
        <v>782</v>
      </c>
    </row>
    <row r="39" s="1" customFormat="1" spans="1:22">
      <c r="A39" s="3">
        <v>999222879307132</v>
      </c>
      <c r="B39" s="1" t="s">
        <v>863</v>
      </c>
      <c r="C39" s="1" t="s">
        <v>937</v>
      </c>
      <c r="D39" s="1" t="s">
        <v>938</v>
      </c>
      <c r="E39" s="1" t="s">
        <v>939</v>
      </c>
      <c r="F39" s="1" t="s">
        <v>863</v>
      </c>
      <c r="G39" s="1" t="s">
        <v>763</v>
      </c>
      <c r="H39" s="1" t="s">
        <v>764</v>
      </c>
      <c r="I39" s="1" t="s">
        <v>940</v>
      </c>
      <c r="J39" s="1" t="s">
        <v>766</v>
      </c>
      <c r="K39" s="1" t="s">
        <v>940</v>
      </c>
      <c r="L39" s="1" t="s">
        <v>940</v>
      </c>
      <c r="M39" s="1" t="s">
        <v>767</v>
      </c>
      <c r="N39" s="1" t="s">
        <v>767</v>
      </c>
      <c r="O39" s="1" t="s">
        <v>768</v>
      </c>
      <c r="P39" s="1" t="s">
        <v>769</v>
      </c>
      <c r="Q39" s="1" t="s">
        <v>770</v>
      </c>
      <c r="R39" s="1" t="s">
        <v>941</v>
      </c>
      <c r="S39" s="1" t="s">
        <v>772</v>
      </c>
      <c r="T39" s="1" t="s">
        <v>773</v>
      </c>
      <c r="U39" s="1" t="s">
        <v>781</v>
      </c>
      <c r="V39" s="1" t="s">
        <v>798</v>
      </c>
    </row>
    <row r="40" s="1" customFormat="1" spans="1:22">
      <c r="A40" s="3">
        <v>999222879120793</v>
      </c>
      <c r="B40" s="1" t="s">
        <v>863</v>
      </c>
      <c r="C40" s="1" t="s">
        <v>942</v>
      </c>
      <c r="D40" s="1" t="s">
        <v>789</v>
      </c>
      <c r="E40" s="1" t="s">
        <v>943</v>
      </c>
      <c r="F40" s="1" t="s">
        <v>863</v>
      </c>
      <c r="G40" s="1" t="s">
        <v>763</v>
      </c>
      <c r="H40" s="1" t="s">
        <v>764</v>
      </c>
      <c r="I40" s="1" t="s">
        <v>944</v>
      </c>
      <c r="J40" s="1" t="s">
        <v>766</v>
      </c>
      <c r="K40" s="1" t="s">
        <v>944</v>
      </c>
      <c r="L40" s="1" t="s">
        <v>944</v>
      </c>
      <c r="M40" s="1" t="s">
        <v>767</v>
      </c>
      <c r="N40" s="1" t="s">
        <v>767</v>
      </c>
      <c r="O40" s="1" t="s">
        <v>768</v>
      </c>
      <c r="P40" s="1" t="s">
        <v>769</v>
      </c>
      <c r="Q40" s="1" t="s">
        <v>770</v>
      </c>
      <c r="R40" s="1" t="s">
        <v>945</v>
      </c>
      <c r="S40" s="1" t="s">
        <v>772</v>
      </c>
      <c r="T40" s="1" t="s">
        <v>773</v>
      </c>
      <c r="U40" s="1" t="s">
        <v>781</v>
      </c>
      <c r="V40" s="1" t="s">
        <v>782</v>
      </c>
    </row>
    <row r="41" s="1" customFormat="1" spans="1:22">
      <c r="A41" s="3">
        <v>999222879039626</v>
      </c>
      <c r="B41" s="1" t="s">
        <v>946</v>
      </c>
      <c r="C41" s="1" t="s">
        <v>947</v>
      </c>
      <c r="D41" s="1" t="s">
        <v>910</v>
      </c>
      <c r="E41" s="1" t="s">
        <v>948</v>
      </c>
      <c r="F41" s="1" t="s">
        <v>759</v>
      </c>
      <c r="G41" s="1" t="s">
        <v>763</v>
      </c>
      <c r="H41" s="1" t="s">
        <v>764</v>
      </c>
      <c r="I41" s="1" t="s">
        <v>912</v>
      </c>
      <c r="J41" s="1" t="s">
        <v>766</v>
      </c>
      <c r="K41" s="1" t="s">
        <v>912</v>
      </c>
      <c r="L41" s="1" t="s">
        <v>912</v>
      </c>
      <c r="M41" s="1" t="s">
        <v>767</v>
      </c>
      <c r="N41" s="1" t="s">
        <v>767</v>
      </c>
      <c r="O41" s="1" t="s">
        <v>768</v>
      </c>
      <c r="P41" s="1" t="s">
        <v>769</v>
      </c>
      <c r="Q41" s="1" t="s">
        <v>770</v>
      </c>
      <c r="R41" s="1" t="s">
        <v>949</v>
      </c>
      <c r="S41" s="1" t="s">
        <v>772</v>
      </c>
      <c r="T41" s="1" t="s">
        <v>773</v>
      </c>
      <c r="U41" s="1" t="s">
        <v>781</v>
      </c>
      <c r="V41" s="1" t="s">
        <v>782</v>
      </c>
    </row>
    <row r="42" s="1" customFormat="1" spans="1:22">
      <c r="A42" s="3">
        <v>999222879025765</v>
      </c>
      <c r="B42" s="1" t="s">
        <v>946</v>
      </c>
      <c r="C42" s="1" t="s">
        <v>950</v>
      </c>
      <c r="D42" s="1" t="s">
        <v>910</v>
      </c>
      <c r="E42" s="1" t="s">
        <v>951</v>
      </c>
      <c r="F42" s="1" t="s">
        <v>759</v>
      </c>
      <c r="G42" s="1" t="s">
        <v>763</v>
      </c>
      <c r="H42" s="1" t="s">
        <v>764</v>
      </c>
      <c r="I42" s="1" t="s">
        <v>912</v>
      </c>
      <c r="J42" s="1" t="s">
        <v>766</v>
      </c>
      <c r="K42" s="1" t="s">
        <v>912</v>
      </c>
      <c r="L42" s="1" t="s">
        <v>912</v>
      </c>
      <c r="M42" s="1" t="s">
        <v>767</v>
      </c>
      <c r="N42" s="1" t="s">
        <v>767</v>
      </c>
      <c r="O42" s="1" t="s">
        <v>768</v>
      </c>
      <c r="P42" s="1" t="s">
        <v>769</v>
      </c>
      <c r="Q42" s="1" t="s">
        <v>770</v>
      </c>
      <c r="R42" s="1" t="s">
        <v>952</v>
      </c>
      <c r="S42" s="1" t="s">
        <v>772</v>
      </c>
      <c r="T42" s="1" t="s">
        <v>773</v>
      </c>
      <c r="U42" s="1" t="s">
        <v>781</v>
      </c>
      <c r="V42" s="1" t="s">
        <v>782</v>
      </c>
    </row>
    <row r="43" s="1" customFormat="1" spans="1:22">
      <c r="A43" s="3">
        <v>999222878437933</v>
      </c>
      <c r="B43" s="1" t="s">
        <v>946</v>
      </c>
      <c r="C43" s="1" t="s">
        <v>953</v>
      </c>
      <c r="D43" s="1" t="s">
        <v>794</v>
      </c>
      <c r="E43" s="1" t="s">
        <v>954</v>
      </c>
      <c r="F43" s="1" t="s">
        <v>759</v>
      </c>
      <c r="G43" s="1" t="s">
        <v>763</v>
      </c>
      <c r="H43" s="1" t="s">
        <v>764</v>
      </c>
      <c r="I43" s="1" t="s">
        <v>955</v>
      </c>
      <c r="J43" s="1" t="s">
        <v>766</v>
      </c>
      <c r="K43" s="1" t="s">
        <v>955</v>
      </c>
      <c r="L43" s="1" t="s">
        <v>955</v>
      </c>
      <c r="M43" s="1" t="s">
        <v>767</v>
      </c>
      <c r="N43" s="1" t="s">
        <v>767</v>
      </c>
      <c r="O43" s="1" t="s">
        <v>768</v>
      </c>
      <c r="P43" s="1" t="s">
        <v>769</v>
      </c>
      <c r="Q43" s="1" t="s">
        <v>770</v>
      </c>
      <c r="R43" s="1" t="s">
        <v>956</v>
      </c>
      <c r="S43" s="1" t="s">
        <v>772</v>
      </c>
      <c r="T43" s="1" t="s">
        <v>773</v>
      </c>
      <c r="U43" s="1" t="s">
        <v>781</v>
      </c>
      <c r="V43" s="1" t="s">
        <v>798</v>
      </c>
    </row>
    <row r="44" s="1" customFormat="1" spans="1:22">
      <c r="A44" s="3">
        <v>999222878385527</v>
      </c>
      <c r="B44" s="1" t="s">
        <v>946</v>
      </c>
      <c r="C44" s="1" t="s">
        <v>957</v>
      </c>
      <c r="D44" s="1" t="s">
        <v>794</v>
      </c>
      <c r="E44" s="1" t="s">
        <v>958</v>
      </c>
      <c r="F44" s="1" t="s">
        <v>759</v>
      </c>
      <c r="G44" s="1" t="s">
        <v>763</v>
      </c>
      <c r="H44" s="1" t="s">
        <v>764</v>
      </c>
      <c r="I44" s="1" t="s">
        <v>955</v>
      </c>
      <c r="J44" s="1" t="s">
        <v>766</v>
      </c>
      <c r="K44" s="1" t="s">
        <v>955</v>
      </c>
      <c r="L44" s="1" t="s">
        <v>955</v>
      </c>
      <c r="M44" s="1" t="s">
        <v>767</v>
      </c>
      <c r="N44" s="1" t="s">
        <v>767</v>
      </c>
      <c r="O44" s="1" t="s">
        <v>768</v>
      </c>
      <c r="P44" s="1" t="s">
        <v>769</v>
      </c>
      <c r="Q44" s="1" t="s">
        <v>770</v>
      </c>
      <c r="R44" s="1" t="s">
        <v>959</v>
      </c>
      <c r="S44" s="1" t="s">
        <v>772</v>
      </c>
      <c r="T44" s="1" t="s">
        <v>773</v>
      </c>
      <c r="U44" s="1" t="s">
        <v>781</v>
      </c>
      <c r="V44" s="1" t="s">
        <v>798</v>
      </c>
    </row>
    <row r="45" s="1" customFormat="1" spans="1:22">
      <c r="A45" s="3">
        <v>999222877388545</v>
      </c>
      <c r="B45" s="1" t="s">
        <v>946</v>
      </c>
      <c r="C45" s="1" t="s">
        <v>960</v>
      </c>
      <c r="D45" s="1" t="s">
        <v>961</v>
      </c>
      <c r="E45" s="1" t="s">
        <v>962</v>
      </c>
      <c r="F45" s="1" t="s">
        <v>759</v>
      </c>
      <c r="G45" s="1" t="s">
        <v>763</v>
      </c>
      <c r="H45" s="1" t="s">
        <v>764</v>
      </c>
      <c r="I45" s="1" t="s">
        <v>963</v>
      </c>
      <c r="J45" s="1" t="s">
        <v>766</v>
      </c>
      <c r="K45" s="1" t="s">
        <v>963</v>
      </c>
      <c r="L45" s="1" t="s">
        <v>963</v>
      </c>
      <c r="M45" s="1" t="s">
        <v>767</v>
      </c>
      <c r="N45" s="1" t="s">
        <v>767</v>
      </c>
      <c r="O45" s="1" t="s">
        <v>768</v>
      </c>
      <c r="P45" s="1" t="s">
        <v>769</v>
      </c>
      <c r="Q45" s="1" t="s">
        <v>770</v>
      </c>
      <c r="R45" s="1" t="s">
        <v>964</v>
      </c>
      <c r="S45" s="1" t="s">
        <v>772</v>
      </c>
      <c r="T45" s="1" t="s">
        <v>773</v>
      </c>
      <c r="U45" s="1" t="s">
        <v>781</v>
      </c>
      <c r="V45" s="1" t="s">
        <v>965</v>
      </c>
    </row>
    <row r="46" s="1" customFormat="1" spans="1:22">
      <c r="A46" s="3">
        <v>999222875963028</v>
      </c>
      <c r="B46" s="1" t="s">
        <v>946</v>
      </c>
      <c r="C46" s="1" t="s">
        <v>966</v>
      </c>
      <c r="D46" s="1" t="s">
        <v>967</v>
      </c>
      <c r="E46" s="1" t="s">
        <v>968</v>
      </c>
      <c r="F46" s="1" t="s">
        <v>759</v>
      </c>
      <c r="G46" s="1" t="s">
        <v>763</v>
      </c>
      <c r="H46" s="1" t="s">
        <v>764</v>
      </c>
      <c r="I46" s="1" t="s">
        <v>969</v>
      </c>
      <c r="J46" s="1" t="s">
        <v>766</v>
      </c>
      <c r="K46" s="1" t="s">
        <v>969</v>
      </c>
      <c r="L46" s="1" t="s">
        <v>969</v>
      </c>
      <c r="M46" s="1" t="s">
        <v>767</v>
      </c>
      <c r="N46" s="1" t="s">
        <v>767</v>
      </c>
      <c r="O46" s="1" t="s">
        <v>768</v>
      </c>
      <c r="P46" s="1" t="s">
        <v>769</v>
      </c>
      <c r="Q46" s="1" t="s">
        <v>770</v>
      </c>
      <c r="R46" s="1" t="s">
        <v>970</v>
      </c>
      <c r="S46" s="1" t="s">
        <v>772</v>
      </c>
      <c r="T46" s="1" t="s">
        <v>773</v>
      </c>
      <c r="U46" s="1" t="s">
        <v>781</v>
      </c>
      <c r="V46" s="1" t="s">
        <v>971</v>
      </c>
    </row>
    <row r="47" s="1" customFormat="1" spans="1:22">
      <c r="A47" s="3">
        <v>999222874957770</v>
      </c>
      <c r="B47" s="1" t="s">
        <v>946</v>
      </c>
      <c r="C47" s="1" t="s">
        <v>972</v>
      </c>
      <c r="D47" s="1" t="s">
        <v>794</v>
      </c>
      <c r="E47" s="1" t="s">
        <v>973</v>
      </c>
      <c r="F47" s="1" t="s">
        <v>759</v>
      </c>
      <c r="G47" s="1" t="s">
        <v>763</v>
      </c>
      <c r="H47" s="1" t="s">
        <v>764</v>
      </c>
      <c r="I47" s="1" t="s">
        <v>907</v>
      </c>
      <c r="J47" s="1" t="s">
        <v>766</v>
      </c>
      <c r="K47" s="1" t="s">
        <v>907</v>
      </c>
      <c r="L47" s="1" t="s">
        <v>907</v>
      </c>
      <c r="M47" s="1" t="s">
        <v>767</v>
      </c>
      <c r="N47" s="1" t="s">
        <v>767</v>
      </c>
      <c r="O47" s="1" t="s">
        <v>768</v>
      </c>
      <c r="P47" s="1" t="s">
        <v>769</v>
      </c>
      <c r="Q47" s="1" t="s">
        <v>770</v>
      </c>
      <c r="R47" s="1" t="s">
        <v>974</v>
      </c>
      <c r="S47" s="1" t="s">
        <v>772</v>
      </c>
      <c r="T47" s="1" t="s">
        <v>773</v>
      </c>
      <c r="U47" s="1" t="s">
        <v>781</v>
      </c>
      <c r="V47" s="1" t="s">
        <v>798</v>
      </c>
    </row>
    <row r="48" s="1" customFormat="1" spans="1:22">
      <c r="A48" s="3">
        <v>999222873733106</v>
      </c>
      <c r="B48" s="1" t="s">
        <v>946</v>
      </c>
      <c r="C48" s="1" t="s">
        <v>975</v>
      </c>
      <c r="D48" s="1" t="s">
        <v>823</v>
      </c>
      <c r="E48" s="1" t="s">
        <v>976</v>
      </c>
      <c r="F48" s="1" t="s">
        <v>863</v>
      </c>
      <c r="G48" s="1" t="s">
        <v>763</v>
      </c>
      <c r="H48" s="1" t="s">
        <v>764</v>
      </c>
      <c r="I48" s="1" t="s">
        <v>977</v>
      </c>
      <c r="J48" s="1" t="s">
        <v>766</v>
      </c>
      <c r="K48" s="1" t="s">
        <v>977</v>
      </c>
      <c r="L48" s="1" t="s">
        <v>977</v>
      </c>
      <c r="M48" s="1" t="s">
        <v>767</v>
      </c>
      <c r="N48" s="1" t="s">
        <v>767</v>
      </c>
      <c r="O48" s="1" t="s">
        <v>768</v>
      </c>
      <c r="P48" s="1" t="s">
        <v>769</v>
      </c>
      <c r="Q48" s="1" t="s">
        <v>770</v>
      </c>
      <c r="R48" s="1" t="s">
        <v>978</v>
      </c>
      <c r="S48" s="1" t="s">
        <v>772</v>
      </c>
      <c r="T48" s="1" t="s">
        <v>773</v>
      </c>
      <c r="U48" s="1" t="s">
        <v>781</v>
      </c>
      <c r="V48" s="1" t="s">
        <v>782</v>
      </c>
    </row>
    <row r="49" s="1" customFormat="1" spans="1:22">
      <c r="A49" s="3">
        <v>999222872671167</v>
      </c>
      <c r="B49" s="1" t="s">
        <v>946</v>
      </c>
      <c r="C49" s="1" t="s">
        <v>979</v>
      </c>
      <c r="D49" s="1" t="s">
        <v>823</v>
      </c>
      <c r="E49" s="1" t="s">
        <v>980</v>
      </c>
      <c r="F49" s="1" t="s">
        <v>946</v>
      </c>
      <c r="G49" s="1" t="s">
        <v>763</v>
      </c>
      <c r="H49" s="1" t="s">
        <v>764</v>
      </c>
      <c r="I49" s="1" t="s">
        <v>981</v>
      </c>
      <c r="J49" s="1" t="s">
        <v>766</v>
      </c>
      <c r="K49" s="1" t="s">
        <v>981</v>
      </c>
      <c r="L49" s="1" t="s">
        <v>981</v>
      </c>
      <c r="M49" s="1" t="s">
        <v>767</v>
      </c>
      <c r="N49" s="1" t="s">
        <v>767</v>
      </c>
      <c r="O49" s="1" t="s">
        <v>768</v>
      </c>
      <c r="P49" s="1" t="s">
        <v>769</v>
      </c>
      <c r="Q49" s="1" t="s">
        <v>770</v>
      </c>
      <c r="R49" s="1" t="s">
        <v>982</v>
      </c>
      <c r="S49" s="1" t="s">
        <v>772</v>
      </c>
      <c r="T49" s="1" t="s">
        <v>773</v>
      </c>
      <c r="U49" s="1" t="s">
        <v>781</v>
      </c>
      <c r="V49" s="1" t="s">
        <v>782</v>
      </c>
    </row>
    <row r="50" s="1" customFormat="1" spans="1:22">
      <c r="A50" s="3">
        <v>999222872023196</v>
      </c>
      <c r="B50" s="1" t="s">
        <v>946</v>
      </c>
      <c r="C50" s="1" t="s">
        <v>983</v>
      </c>
      <c r="D50" s="1" t="s">
        <v>984</v>
      </c>
      <c r="E50" s="1" t="s">
        <v>985</v>
      </c>
      <c r="F50" s="1" t="s">
        <v>863</v>
      </c>
      <c r="G50" s="1" t="s">
        <v>763</v>
      </c>
      <c r="H50" s="1" t="s">
        <v>764</v>
      </c>
      <c r="I50" s="1" t="s">
        <v>986</v>
      </c>
      <c r="J50" s="1" t="s">
        <v>766</v>
      </c>
      <c r="K50" s="1" t="s">
        <v>986</v>
      </c>
      <c r="L50" s="1" t="s">
        <v>986</v>
      </c>
      <c r="M50" s="1" t="s">
        <v>767</v>
      </c>
      <c r="N50" s="1" t="s">
        <v>767</v>
      </c>
      <c r="O50" s="1" t="s">
        <v>768</v>
      </c>
      <c r="P50" s="1" t="s">
        <v>769</v>
      </c>
      <c r="Q50" s="1" t="s">
        <v>770</v>
      </c>
      <c r="R50" s="1" t="s">
        <v>987</v>
      </c>
      <c r="S50" s="1" t="s">
        <v>772</v>
      </c>
      <c r="T50" s="1" t="s">
        <v>773</v>
      </c>
      <c r="U50" s="1" t="s">
        <v>781</v>
      </c>
      <c r="V50" s="1" t="s">
        <v>798</v>
      </c>
    </row>
    <row r="51" s="1" customFormat="1" spans="1:22">
      <c r="A51" s="3">
        <v>999222870451075</v>
      </c>
      <c r="B51" s="1" t="s">
        <v>946</v>
      </c>
      <c r="C51" s="1" t="s">
        <v>988</v>
      </c>
      <c r="D51" s="1" t="s">
        <v>849</v>
      </c>
      <c r="E51" s="1" t="s">
        <v>989</v>
      </c>
      <c r="F51" s="1" t="s">
        <v>759</v>
      </c>
      <c r="G51" s="1" t="s">
        <v>763</v>
      </c>
      <c r="H51" s="1" t="s">
        <v>764</v>
      </c>
      <c r="I51" s="1" t="s">
        <v>851</v>
      </c>
      <c r="J51" s="1" t="s">
        <v>766</v>
      </c>
      <c r="K51" s="1" t="s">
        <v>851</v>
      </c>
      <c r="L51" s="1" t="s">
        <v>851</v>
      </c>
      <c r="M51" s="1" t="s">
        <v>767</v>
      </c>
      <c r="N51" s="1" t="s">
        <v>767</v>
      </c>
      <c r="O51" s="1" t="s">
        <v>768</v>
      </c>
      <c r="P51" s="1" t="s">
        <v>769</v>
      </c>
      <c r="Q51" s="1" t="s">
        <v>770</v>
      </c>
      <c r="R51" s="1" t="s">
        <v>990</v>
      </c>
      <c r="S51" s="1" t="s">
        <v>772</v>
      </c>
      <c r="T51" s="1" t="s">
        <v>773</v>
      </c>
      <c r="U51" s="1" t="s">
        <v>781</v>
      </c>
      <c r="V51" s="1" t="s">
        <v>782</v>
      </c>
    </row>
    <row r="52" s="1" customFormat="1" spans="1:22">
      <c r="A52" s="3">
        <v>999222866464117</v>
      </c>
      <c r="B52" s="1" t="s">
        <v>946</v>
      </c>
      <c r="C52" s="1" t="s">
        <v>991</v>
      </c>
      <c r="D52" s="1" t="s">
        <v>992</v>
      </c>
      <c r="E52" s="1" t="s">
        <v>993</v>
      </c>
      <c r="F52" s="1" t="s">
        <v>946</v>
      </c>
      <c r="G52" s="1" t="s">
        <v>763</v>
      </c>
      <c r="H52" s="1" t="s">
        <v>764</v>
      </c>
      <c r="I52" s="1" t="s">
        <v>994</v>
      </c>
      <c r="J52" s="1" t="s">
        <v>766</v>
      </c>
      <c r="K52" s="1" t="s">
        <v>994</v>
      </c>
      <c r="L52" s="1" t="s">
        <v>994</v>
      </c>
      <c r="M52" s="1" t="s">
        <v>767</v>
      </c>
      <c r="N52" s="1" t="s">
        <v>767</v>
      </c>
      <c r="O52" s="1" t="s">
        <v>768</v>
      </c>
      <c r="P52" s="1" t="s">
        <v>769</v>
      </c>
      <c r="Q52" s="1" t="s">
        <v>770</v>
      </c>
      <c r="R52" s="1" t="s">
        <v>995</v>
      </c>
      <c r="S52" s="1" t="s">
        <v>772</v>
      </c>
      <c r="T52" s="1" t="s">
        <v>773</v>
      </c>
      <c r="U52" s="1" t="s">
        <v>781</v>
      </c>
      <c r="V52" s="1" t="s">
        <v>782</v>
      </c>
    </row>
    <row r="53" s="1" customFormat="1" spans="1:22">
      <c r="A53" s="3">
        <v>999222858536285</v>
      </c>
      <c r="B53" s="1" t="s">
        <v>946</v>
      </c>
      <c r="C53" s="1" t="s">
        <v>996</v>
      </c>
      <c r="D53" s="1" t="s">
        <v>997</v>
      </c>
      <c r="E53" s="1" t="s">
        <v>998</v>
      </c>
      <c r="F53" s="1" t="s">
        <v>863</v>
      </c>
      <c r="G53" s="1" t="s">
        <v>763</v>
      </c>
      <c r="H53" s="1" t="s">
        <v>764</v>
      </c>
      <c r="I53" s="1" t="s">
        <v>999</v>
      </c>
      <c r="J53" s="1" t="s">
        <v>766</v>
      </c>
      <c r="K53" s="1" t="s">
        <v>999</v>
      </c>
      <c r="L53" s="1" t="s">
        <v>999</v>
      </c>
      <c r="M53" s="1" t="s">
        <v>767</v>
      </c>
      <c r="N53" s="1" t="s">
        <v>767</v>
      </c>
      <c r="O53" s="1" t="s">
        <v>768</v>
      </c>
      <c r="P53" s="1" t="s">
        <v>769</v>
      </c>
      <c r="Q53" s="1" t="s">
        <v>770</v>
      </c>
      <c r="R53" s="1" t="s">
        <v>1000</v>
      </c>
      <c r="S53" s="1" t="s">
        <v>772</v>
      </c>
      <c r="T53" s="1" t="s">
        <v>773</v>
      </c>
      <c r="U53" s="1" t="s">
        <v>781</v>
      </c>
      <c r="V53" s="1" t="s">
        <v>798</v>
      </c>
    </row>
    <row r="54" s="1" customFormat="1" spans="1:22">
      <c r="A54" s="3">
        <v>999222858032838</v>
      </c>
      <c r="B54" s="1" t="s">
        <v>946</v>
      </c>
      <c r="C54" s="1" t="s">
        <v>1001</v>
      </c>
      <c r="D54" s="1" t="s">
        <v>833</v>
      </c>
      <c r="E54" s="1" t="s">
        <v>1002</v>
      </c>
      <c r="F54" s="1" t="s">
        <v>863</v>
      </c>
      <c r="G54" s="1" t="s">
        <v>763</v>
      </c>
      <c r="H54" s="1" t="s">
        <v>764</v>
      </c>
      <c r="I54" s="1" t="s">
        <v>1003</v>
      </c>
      <c r="J54" s="1" t="s">
        <v>766</v>
      </c>
      <c r="K54" s="1" t="s">
        <v>1003</v>
      </c>
      <c r="L54" s="1" t="s">
        <v>1003</v>
      </c>
      <c r="M54" s="1" t="s">
        <v>767</v>
      </c>
      <c r="N54" s="1" t="s">
        <v>767</v>
      </c>
      <c r="O54" s="1" t="s">
        <v>768</v>
      </c>
      <c r="P54" s="1" t="s">
        <v>769</v>
      </c>
      <c r="Q54" s="1" t="s">
        <v>770</v>
      </c>
      <c r="R54" s="1" t="s">
        <v>1004</v>
      </c>
      <c r="S54" s="1" t="s">
        <v>772</v>
      </c>
      <c r="T54" s="1" t="s">
        <v>773</v>
      </c>
      <c r="U54" s="1" t="s">
        <v>781</v>
      </c>
      <c r="V54" s="1" t="s">
        <v>798</v>
      </c>
    </row>
    <row r="55" s="1" customFormat="1" spans="1:22">
      <c r="A55" s="3">
        <v>999222857918185</v>
      </c>
      <c r="B55" s="1" t="s">
        <v>946</v>
      </c>
      <c r="C55" s="1" t="s">
        <v>1005</v>
      </c>
      <c r="D55" s="1" t="s">
        <v>844</v>
      </c>
      <c r="E55" s="1" t="s">
        <v>1006</v>
      </c>
      <c r="F55" s="1" t="s">
        <v>863</v>
      </c>
      <c r="G55" s="1" t="s">
        <v>763</v>
      </c>
      <c r="H55" s="1" t="s">
        <v>764</v>
      </c>
      <c r="I55" s="1" t="s">
        <v>765</v>
      </c>
      <c r="J55" s="1" t="s">
        <v>766</v>
      </c>
      <c r="K55" s="1" t="s">
        <v>765</v>
      </c>
      <c r="L55" s="1" t="s">
        <v>765</v>
      </c>
      <c r="M55" s="1" t="s">
        <v>767</v>
      </c>
      <c r="N55" s="1" t="s">
        <v>767</v>
      </c>
      <c r="O55" s="1" t="s">
        <v>768</v>
      </c>
      <c r="P55" s="1" t="s">
        <v>769</v>
      </c>
      <c r="Q55" s="1" t="s">
        <v>770</v>
      </c>
      <c r="R55" s="1" t="s">
        <v>1007</v>
      </c>
      <c r="S55" s="1" t="s">
        <v>772</v>
      </c>
      <c r="T55" s="1" t="s">
        <v>773</v>
      </c>
      <c r="U55" s="1" t="s">
        <v>781</v>
      </c>
      <c r="V55" s="1" t="s">
        <v>782</v>
      </c>
    </row>
    <row r="56" s="1" customFormat="1" spans="1:22">
      <c r="A56" s="3">
        <v>999222856369117</v>
      </c>
      <c r="B56" s="1" t="s">
        <v>1008</v>
      </c>
      <c r="C56" s="1" t="s">
        <v>1009</v>
      </c>
      <c r="D56" s="1" t="s">
        <v>844</v>
      </c>
      <c r="E56" s="1" t="s">
        <v>1010</v>
      </c>
      <c r="F56" s="1" t="s">
        <v>863</v>
      </c>
      <c r="G56" s="1" t="s">
        <v>763</v>
      </c>
      <c r="H56" s="1" t="s">
        <v>764</v>
      </c>
      <c r="I56" s="1" t="s">
        <v>765</v>
      </c>
      <c r="J56" s="1" t="s">
        <v>766</v>
      </c>
      <c r="K56" s="1" t="s">
        <v>765</v>
      </c>
      <c r="L56" s="1" t="s">
        <v>765</v>
      </c>
      <c r="M56" s="1" t="s">
        <v>767</v>
      </c>
      <c r="N56" s="1" t="s">
        <v>767</v>
      </c>
      <c r="O56" s="1" t="s">
        <v>768</v>
      </c>
      <c r="P56" s="1" t="s">
        <v>769</v>
      </c>
      <c r="Q56" s="1" t="s">
        <v>770</v>
      </c>
      <c r="R56" s="1" t="s">
        <v>1011</v>
      </c>
      <c r="S56" s="1" t="s">
        <v>772</v>
      </c>
      <c r="T56" s="1" t="s">
        <v>773</v>
      </c>
      <c r="U56" s="1" t="s">
        <v>781</v>
      </c>
      <c r="V56" s="1" t="s">
        <v>782</v>
      </c>
    </row>
    <row r="57" s="1" customFormat="1" spans="1:22">
      <c r="A57" s="3">
        <v>999222855151810</v>
      </c>
      <c r="B57" s="1" t="s">
        <v>1008</v>
      </c>
      <c r="C57" s="1" t="s">
        <v>1012</v>
      </c>
      <c r="D57" s="1" t="s">
        <v>789</v>
      </c>
      <c r="E57" s="1" t="s">
        <v>1013</v>
      </c>
      <c r="F57" s="1" t="s">
        <v>759</v>
      </c>
      <c r="G57" s="1" t="s">
        <v>763</v>
      </c>
      <c r="H57" s="1" t="s">
        <v>764</v>
      </c>
      <c r="I57" s="1" t="s">
        <v>813</v>
      </c>
      <c r="J57" s="1" t="s">
        <v>766</v>
      </c>
      <c r="K57" s="1" t="s">
        <v>813</v>
      </c>
      <c r="L57" s="1" t="s">
        <v>813</v>
      </c>
      <c r="M57" s="1" t="s">
        <v>767</v>
      </c>
      <c r="N57" s="1" t="s">
        <v>767</v>
      </c>
      <c r="O57" s="1" t="s">
        <v>768</v>
      </c>
      <c r="P57" s="1" t="s">
        <v>769</v>
      </c>
      <c r="Q57" s="1" t="s">
        <v>770</v>
      </c>
      <c r="R57" s="1" t="s">
        <v>1014</v>
      </c>
      <c r="S57" s="1" t="s">
        <v>772</v>
      </c>
      <c r="T57" s="1" t="s">
        <v>773</v>
      </c>
      <c r="U57" s="1" t="s">
        <v>781</v>
      </c>
      <c r="V57" s="1" t="s">
        <v>782</v>
      </c>
    </row>
    <row r="58" s="1" customFormat="1" spans="1:22">
      <c r="A58" s="3">
        <v>999222854304124</v>
      </c>
      <c r="B58" s="1" t="s">
        <v>1008</v>
      </c>
      <c r="C58" s="1" t="s">
        <v>1015</v>
      </c>
      <c r="D58" s="1" t="s">
        <v>794</v>
      </c>
      <c r="E58" s="1" t="s">
        <v>1016</v>
      </c>
      <c r="F58" s="1" t="s">
        <v>863</v>
      </c>
      <c r="G58" s="1" t="s">
        <v>763</v>
      </c>
      <c r="H58" s="1" t="s">
        <v>764</v>
      </c>
      <c r="I58" s="1" t="s">
        <v>1017</v>
      </c>
      <c r="J58" s="1" t="s">
        <v>766</v>
      </c>
      <c r="K58" s="1" t="s">
        <v>1017</v>
      </c>
      <c r="L58" s="1" t="s">
        <v>1017</v>
      </c>
      <c r="M58" s="1" t="s">
        <v>767</v>
      </c>
      <c r="N58" s="1" t="s">
        <v>767</v>
      </c>
      <c r="O58" s="1" t="s">
        <v>768</v>
      </c>
      <c r="P58" s="1" t="s">
        <v>769</v>
      </c>
      <c r="Q58" s="1" t="s">
        <v>770</v>
      </c>
      <c r="R58" s="1" t="s">
        <v>1018</v>
      </c>
      <c r="S58" s="1" t="s">
        <v>772</v>
      </c>
      <c r="T58" s="1" t="s">
        <v>773</v>
      </c>
      <c r="U58" s="1" t="s">
        <v>781</v>
      </c>
      <c r="V58" s="1" t="s">
        <v>798</v>
      </c>
    </row>
    <row r="59" s="1" customFormat="1" spans="1:22">
      <c r="A59" s="3">
        <v>999222848443312</v>
      </c>
      <c r="B59" s="1" t="s">
        <v>1008</v>
      </c>
      <c r="C59" s="1" t="s">
        <v>1019</v>
      </c>
      <c r="D59" s="1" t="s">
        <v>849</v>
      </c>
      <c r="E59" s="1" t="s">
        <v>1020</v>
      </c>
      <c r="F59" s="1" t="s">
        <v>759</v>
      </c>
      <c r="G59" s="1" t="s">
        <v>763</v>
      </c>
      <c r="H59" s="1" t="s">
        <v>764</v>
      </c>
      <c r="I59" s="1" t="s">
        <v>1021</v>
      </c>
      <c r="J59" s="1" t="s">
        <v>766</v>
      </c>
      <c r="K59" s="1" t="s">
        <v>1021</v>
      </c>
      <c r="L59" s="1" t="s">
        <v>1021</v>
      </c>
      <c r="M59" s="1" t="s">
        <v>767</v>
      </c>
      <c r="N59" s="1" t="s">
        <v>767</v>
      </c>
      <c r="O59" s="1" t="s">
        <v>768</v>
      </c>
      <c r="P59" s="1" t="s">
        <v>769</v>
      </c>
      <c r="Q59" s="1" t="s">
        <v>770</v>
      </c>
      <c r="R59" s="1" t="s">
        <v>1022</v>
      </c>
      <c r="S59" s="1" t="s">
        <v>772</v>
      </c>
      <c r="T59" s="1" t="s">
        <v>773</v>
      </c>
      <c r="U59" s="1" t="s">
        <v>781</v>
      </c>
      <c r="V59" s="1" t="s">
        <v>782</v>
      </c>
    </row>
    <row r="60" s="1" customFormat="1" spans="1:22">
      <c r="A60" s="3">
        <v>999222846892546</v>
      </c>
      <c r="B60" s="1" t="s">
        <v>1008</v>
      </c>
      <c r="C60" s="1" t="s">
        <v>1023</v>
      </c>
      <c r="D60" s="1" t="s">
        <v>1024</v>
      </c>
      <c r="E60" s="1" t="s">
        <v>1025</v>
      </c>
      <c r="F60" s="1" t="s">
        <v>863</v>
      </c>
      <c r="G60" s="1" t="s">
        <v>763</v>
      </c>
      <c r="H60" s="1" t="s">
        <v>764</v>
      </c>
      <c r="I60" s="1" t="s">
        <v>1026</v>
      </c>
      <c r="J60" s="1" t="s">
        <v>766</v>
      </c>
      <c r="K60" s="1" t="s">
        <v>1026</v>
      </c>
      <c r="L60" s="1" t="s">
        <v>1026</v>
      </c>
      <c r="M60" s="1" t="s">
        <v>767</v>
      </c>
      <c r="N60" s="1" t="s">
        <v>767</v>
      </c>
      <c r="O60" s="1" t="s">
        <v>768</v>
      </c>
      <c r="P60" s="1" t="s">
        <v>769</v>
      </c>
      <c r="Q60" s="1" t="s">
        <v>770</v>
      </c>
      <c r="R60" s="1" t="s">
        <v>1027</v>
      </c>
      <c r="S60" s="1" t="s">
        <v>772</v>
      </c>
      <c r="T60" s="1" t="s">
        <v>773</v>
      </c>
      <c r="U60" s="1" t="s">
        <v>781</v>
      </c>
      <c r="V60" s="1" t="s">
        <v>798</v>
      </c>
    </row>
    <row r="61" s="1" customFormat="1" spans="1:22">
      <c r="A61" s="3">
        <v>999222844356294</v>
      </c>
      <c r="B61" s="1" t="s">
        <v>1008</v>
      </c>
      <c r="C61" s="1" t="s">
        <v>1028</v>
      </c>
      <c r="D61" s="1" t="s">
        <v>794</v>
      </c>
      <c r="E61" s="1" t="s">
        <v>1029</v>
      </c>
      <c r="F61" s="1" t="s">
        <v>1008</v>
      </c>
      <c r="G61" s="1" t="s">
        <v>763</v>
      </c>
      <c r="H61" s="1" t="s">
        <v>764</v>
      </c>
      <c r="I61" s="1" t="s">
        <v>1030</v>
      </c>
      <c r="J61" s="1" t="s">
        <v>766</v>
      </c>
      <c r="K61" s="1" t="s">
        <v>1030</v>
      </c>
      <c r="L61" s="1" t="s">
        <v>1030</v>
      </c>
      <c r="M61" s="1" t="s">
        <v>767</v>
      </c>
      <c r="N61" s="1" t="s">
        <v>767</v>
      </c>
      <c r="O61" s="1" t="s">
        <v>768</v>
      </c>
      <c r="P61" s="1" t="s">
        <v>769</v>
      </c>
      <c r="Q61" s="1" t="s">
        <v>770</v>
      </c>
      <c r="R61" s="1" t="s">
        <v>1031</v>
      </c>
      <c r="S61" s="1" t="s">
        <v>772</v>
      </c>
      <c r="T61" s="1" t="s">
        <v>773</v>
      </c>
      <c r="U61" s="1" t="s">
        <v>781</v>
      </c>
      <c r="V61" s="1" t="s">
        <v>798</v>
      </c>
    </row>
    <row r="62" s="1" customFormat="1" spans="1:22">
      <c r="A62" s="3">
        <v>999222841622066</v>
      </c>
      <c r="B62" s="1" t="s">
        <v>1008</v>
      </c>
      <c r="C62" s="1" t="s">
        <v>1032</v>
      </c>
      <c r="D62" s="1" t="s">
        <v>1024</v>
      </c>
      <c r="E62" s="1" t="s">
        <v>1033</v>
      </c>
      <c r="F62" s="1" t="s">
        <v>946</v>
      </c>
      <c r="G62" s="1" t="s">
        <v>763</v>
      </c>
      <c r="H62" s="1" t="s">
        <v>764</v>
      </c>
      <c r="I62" s="1" t="s">
        <v>1034</v>
      </c>
      <c r="J62" s="1" t="s">
        <v>766</v>
      </c>
      <c r="K62" s="1" t="s">
        <v>1034</v>
      </c>
      <c r="L62" s="1" t="s">
        <v>1034</v>
      </c>
      <c r="M62" s="1" t="s">
        <v>767</v>
      </c>
      <c r="N62" s="1" t="s">
        <v>767</v>
      </c>
      <c r="O62" s="1" t="s">
        <v>768</v>
      </c>
      <c r="P62" s="1" t="s">
        <v>769</v>
      </c>
      <c r="Q62" s="1" t="s">
        <v>770</v>
      </c>
      <c r="R62" s="1" t="s">
        <v>1035</v>
      </c>
      <c r="S62" s="1" t="s">
        <v>772</v>
      </c>
      <c r="T62" s="1" t="s">
        <v>773</v>
      </c>
      <c r="U62" s="1" t="s">
        <v>781</v>
      </c>
      <c r="V62" s="1" t="s">
        <v>798</v>
      </c>
    </row>
    <row r="63" s="1" customFormat="1" spans="1:22">
      <c r="A63" s="3">
        <v>999222828420522</v>
      </c>
      <c r="B63" s="1" t="s">
        <v>1036</v>
      </c>
      <c r="C63" s="1" t="s">
        <v>1037</v>
      </c>
      <c r="D63" s="1" t="s">
        <v>1038</v>
      </c>
      <c r="E63" s="1" t="s">
        <v>1039</v>
      </c>
      <c r="F63" s="1" t="s">
        <v>759</v>
      </c>
      <c r="G63" s="1" t="s">
        <v>763</v>
      </c>
      <c r="H63" s="1" t="s">
        <v>764</v>
      </c>
      <c r="I63" s="1" t="s">
        <v>1040</v>
      </c>
      <c r="J63" s="1" t="s">
        <v>766</v>
      </c>
      <c r="K63" s="1" t="s">
        <v>1040</v>
      </c>
      <c r="L63" s="1" t="s">
        <v>1040</v>
      </c>
      <c r="M63" s="1" t="s">
        <v>767</v>
      </c>
      <c r="N63" s="1" t="s">
        <v>767</v>
      </c>
      <c r="O63" s="1" t="s">
        <v>768</v>
      </c>
      <c r="P63" s="1" t="s">
        <v>769</v>
      </c>
      <c r="Q63" s="1" t="s">
        <v>770</v>
      </c>
      <c r="R63" s="1" t="s">
        <v>1041</v>
      </c>
      <c r="S63" s="1" t="s">
        <v>772</v>
      </c>
      <c r="T63" s="1" t="s">
        <v>773</v>
      </c>
      <c r="U63" s="1" t="s">
        <v>781</v>
      </c>
      <c r="V63" s="1" t="s">
        <v>798</v>
      </c>
    </row>
    <row r="64" s="1" customFormat="1" spans="1:22">
      <c r="A64" s="3">
        <v>999222826683413</v>
      </c>
      <c r="B64" s="1" t="s">
        <v>1036</v>
      </c>
      <c r="C64" s="1" t="s">
        <v>1042</v>
      </c>
      <c r="D64" s="1" t="s">
        <v>1043</v>
      </c>
      <c r="E64" s="1" t="s">
        <v>1044</v>
      </c>
      <c r="F64" s="1" t="s">
        <v>863</v>
      </c>
      <c r="G64" s="1" t="s">
        <v>763</v>
      </c>
      <c r="H64" s="1" t="s">
        <v>764</v>
      </c>
      <c r="I64" s="1" t="s">
        <v>1045</v>
      </c>
      <c r="J64" s="1" t="s">
        <v>766</v>
      </c>
      <c r="K64" s="1" t="s">
        <v>1045</v>
      </c>
      <c r="L64" s="1" t="s">
        <v>1045</v>
      </c>
      <c r="M64" s="1" t="s">
        <v>767</v>
      </c>
      <c r="N64" s="1" t="s">
        <v>767</v>
      </c>
      <c r="O64" s="1" t="s">
        <v>768</v>
      </c>
      <c r="P64" s="1" t="s">
        <v>769</v>
      </c>
      <c r="Q64" s="1" t="s">
        <v>770</v>
      </c>
      <c r="R64" s="1" t="s">
        <v>1046</v>
      </c>
      <c r="S64" s="1" t="s">
        <v>772</v>
      </c>
      <c r="T64" s="1" t="s">
        <v>773</v>
      </c>
      <c r="U64" s="1" t="s">
        <v>781</v>
      </c>
      <c r="V64" s="1" t="s">
        <v>782</v>
      </c>
    </row>
    <row r="65" s="1" customFormat="1" spans="1:22">
      <c r="A65" s="3">
        <v>999222824498758</v>
      </c>
      <c r="B65" s="1" t="s">
        <v>1036</v>
      </c>
      <c r="C65" s="1" t="s">
        <v>1047</v>
      </c>
      <c r="D65" s="1" t="s">
        <v>1048</v>
      </c>
      <c r="E65" s="1" t="s">
        <v>1049</v>
      </c>
      <c r="F65" s="1" t="s">
        <v>759</v>
      </c>
      <c r="G65" s="1" t="s">
        <v>763</v>
      </c>
      <c r="H65" s="1" t="s">
        <v>764</v>
      </c>
      <c r="I65" s="1" t="s">
        <v>1050</v>
      </c>
      <c r="J65" s="1" t="s">
        <v>766</v>
      </c>
      <c r="K65" s="1" t="s">
        <v>1050</v>
      </c>
      <c r="L65" s="1" t="s">
        <v>1050</v>
      </c>
      <c r="M65" s="1" t="s">
        <v>767</v>
      </c>
      <c r="N65" s="1" t="s">
        <v>767</v>
      </c>
      <c r="O65" s="1" t="s">
        <v>768</v>
      </c>
      <c r="P65" s="1" t="s">
        <v>769</v>
      </c>
      <c r="Q65" s="1" t="s">
        <v>770</v>
      </c>
      <c r="R65" s="1" t="s">
        <v>1051</v>
      </c>
      <c r="S65" s="1" t="s">
        <v>772</v>
      </c>
      <c r="T65" s="1" t="s">
        <v>773</v>
      </c>
      <c r="U65" s="1" t="s">
        <v>781</v>
      </c>
      <c r="V65" s="1" t="s">
        <v>798</v>
      </c>
    </row>
    <row r="66" s="1" customFormat="1" spans="1:22">
      <c r="A66" s="3">
        <v>999222819822611</v>
      </c>
      <c r="B66" s="1" t="s">
        <v>1052</v>
      </c>
      <c r="C66" s="1" t="s">
        <v>1053</v>
      </c>
      <c r="D66" s="1" t="s">
        <v>823</v>
      </c>
      <c r="E66" s="1" t="s">
        <v>1054</v>
      </c>
      <c r="F66" s="1" t="s">
        <v>1036</v>
      </c>
      <c r="G66" s="1" t="s">
        <v>763</v>
      </c>
      <c r="H66" s="1" t="s">
        <v>764</v>
      </c>
      <c r="I66" s="1" t="s">
        <v>1055</v>
      </c>
      <c r="J66" s="1" t="s">
        <v>766</v>
      </c>
      <c r="K66" s="1" t="s">
        <v>1055</v>
      </c>
      <c r="L66" s="1" t="s">
        <v>1055</v>
      </c>
      <c r="M66" s="1" t="s">
        <v>767</v>
      </c>
      <c r="N66" s="1" t="s">
        <v>767</v>
      </c>
      <c r="O66" s="1" t="s">
        <v>768</v>
      </c>
      <c r="P66" s="1" t="s">
        <v>769</v>
      </c>
      <c r="Q66" s="1" t="s">
        <v>770</v>
      </c>
      <c r="R66" s="1" t="s">
        <v>1056</v>
      </c>
      <c r="S66" s="1" t="s">
        <v>772</v>
      </c>
      <c r="T66" s="1" t="s">
        <v>773</v>
      </c>
      <c r="U66" s="1" t="s">
        <v>781</v>
      </c>
      <c r="V66" s="1" t="s">
        <v>782</v>
      </c>
    </row>
    <row r="67" s="1" customFormat="1" spans="1:22">
      <c r="A67" s="3">
        <v>999222819820720</v>
      </c>
      <c r="B67" s="1" t="s">
        <v>1052</v>
      </c>
      <c r="C67" s="1" t="s">
        <v>1057</v>
      </c>
      <c r="D67" s="1" t="s">
        <v>992</v>
      </c>
      <c r="E67" s="1" t="s">
        <v>1058</v>
      </c>
      <c r="F67" s="1" t="s">
        <v>946</v>
      </c>
      <c r="G67" s="1" t="s">
        <v>763</v>
      </c>
      <c r="H67" s="1" t="s">
        <v>764</v>
      </c>
      <c r="I67" s="1" t="s">
        <v>1059</v>
      </c>
      <c r="J67" s="1" t="s">
        <v>766</v>
      </c>
      <c r="K67" s="1" t="s">
        <v>1059</v>
      </c>
      <c r="L67" s="1" t="s">
        <v>1059</v>
      </c>
      <c r="M67" s="1" t="s">
        <v>767</v>
      </c>
      <c r="N67" s="1" t="s">
        <v>767</v>
      </c>
      <c r="O67" s="1" t="s">
        <v>768</v>
      </c>
      <c r="P67" s="1" t="s">
        <v>769</v>
      </c>
      <c r="Q67" s="1" t="s">
        <v>770</v>
      </c>
      <c r="R67" s="1" t="s">
        <v>1060</v>
      </c>
      <c r="S67" s="1" t="s">
        <v>772</v>
      </c>
      <c r="T67" s="1" t="s">
        <v>773</v>
      </c>
      <c r="U67" s="1" t="s">
        <v>781</v>
      </c>
      <c r="V67" s="1" t="s">
        <v>782</v>
      </c>
    </row>
    <row r="68" s="1" customFormat="1" spans="1:22">
      <c r="A68" s="3">
        <v>999222811363027</v>
      </c>
      <c r="B68" s="1" t="s">
        <v>1052</v>
      </c>
      <c r="C68" s="1" t="s">
        <v>1061</v>
      </c>
      <c r="D68" s="1" t="s">
        <v>1062</v>
      </c>
      <c r="E68" s="1" t="s">
        <v>1063</v>
      </c>
      <c r="F68" s="1" t="s">
        <v>759</v>
      </c>
      <c r="G68" s="1" t="s">
        <v>763</v>
      </c>
      <c r="H68" s="1" t="s">
        <v>764</v>
      </c>
      <c r="I68" s="1" t="s">
        <v>1064</v>
      </c>
      <c r="J68" s="1" t="s">
        <v>766</v>
      </c>
      <c r="K68" s="1" t="s">
        <v>1064</v>
      </c>
      <c r="L68" s="1" t="s">
        <v>1064</v>
      </c>
      <c r="M68" s="1" t="s">
        <v>767</v>
      </c>
      <c r="N68" s="1" t="s">
        <v>767</v>
      </c>
      <c r="O68" s="1" t="s">
        <v>768</v>
      </c>
      <c r="P68" s="1" t="s">
        <v>769</v>
      </c>
      <c r="Q68" s="1" t="s">
        <v>770</v>
      </c>
      <c r="R68" s="1" t="s">
        <v>1065</v>
      </c>
      <c r="S68" s="1" t="s">
        <v>772</v>
      </c>
      <c r="T68" s="1" t="s">
        <v>773</v>
      </c>
      <c r="U68" s="1" t="s">
        <v>781</v>
      </c>
      <c r="V68" s="1" t="s">
        <v>1066</v>
      </c>
    </row>
    <row r="69" s="1" customFormat="1" spans="1:22">
      <c r="A69" s="3">
        <v>999222809357368</v>
      </c>
      <c r="B69" s="1" t="s">
        <v>1052</v>
      </c>
      <c r="C69" s="1" t="s">
        <v>1067</v>
      </c>
      <c r="D69" s="1" t="s">
        <v>1068</v>
      </c>
      <c r="E69" s="1" t="s">
        <v>1069</v>
      </c>
      <c r="F69" s="1" t="s">
        <v>759</v>
      </c>
      <c r="G69" s="1" t="s">
        <v>763</v>
      </c>
      <c r="H69" s="1" t="s">
        <v>764</v>
      </c>
      <c r="I69" s="1" t="s">
        <v>883</v>
      </c>
      <c r="J69" s="1" t="s">
        <v>766</v>
      </c>
      <c r="K69" s="1" t="s">
        <v>883</v>
      </c>
      <c r="L69" s="1" t="s">
        <v>883</v>
      </c>
      <c r="M69" s="1" t="s">
        <v>767</v>
      </c>
      <c r="N69" s="1" t="s">
        <v>767</v>
      </c>
      <c r="O69" s="1" t="s">
        <v>768</v>
      </c>
      <c r="P69" s="1" t="s">
        <v>769</v>
      </c>
      <c r="Q69" s="1" t="s">
        <v>770</v>
      </c>
      <c r="R69" s="1" t="s">
        <v>1070</v>
      </c>
      <c r="S69" s="1" t="s">
        <v>772</v>
      </c>
      <c r="T69" s="1" t="s">
        <v>773</v>
      </c>
      <c r="U69" s="1" t="s">
        <v>781</v>
      </c>
      <c r="V69" s="1" t="s">
        <v>782</v>
      </c>
    </row>
    <row r="70" s="1" customFormat="1" spans="1:22">
      <c r="A70" s="3">
        <v>999222802036208</v>
      </c>
      <c r="B70" s="1" t="s">
        <v>1071</v>
      </c>
      <c r="C70" s="1" t="s">
        <v>1072</v>
      </c>
      <c r="D70" s="1" t="s">
        <v>1073</v>
      </c>
      <c r="E70" s="1" t="s">
        <v>1074</v>
      </c>
      <c r="F70" s="1" t="s">
        <v>946</v>
      </c>
      <c r="G70" s="1" t="s">
        <v>763</v>
      </c>
      <c r="H70" s="1" t="s">
        <v>764</v>
      </c>
      <c r="I70" s="1" t="s">
        <v>1075</v>
      </c>
      <c r="J70" s="1" t="s">
        <v>766</v>
      </c>
      <c r="K70" s="1" t="s">
        <v>1075</v>
      </c>
      <c r="L70" s="1" t="s">
        <v>768</v>
      </c>
      <c r="M70" s="1" t="s">
        <v>1076</v>
      </c>
      <c r="N70" s="1" t="s">
        <v>1076</v>
      </c>
      <c r="O70" s="1" t="s">
        <v>768</v>
      </c>
      <c r="P70" s="1" t="s">
        <v>769</v>
      </c>
      <c r="Q70" s="1" t="s">
        <v>770</v>
      </c>
      <c r="R70" s="1" t="s">
        <v>1077</v>
      </c>
      <c r="S70" s="1" t="s">
        <v>772</v>
      </c>
      <c r="T70" s="1" t="s">
        <v>773</v>
      </c>
      <c r="U70" s="1" t="s">
        <v>781</v>
      </c>
      <c r="V70" s="1" t="s">
        <v>782</v>
      </c>
    </row>
    <row r="71" s="1" customFormat="1" spans="1:22">
      <c r="A71" s="3">
        <v>999222798467957</v>
      </c>
      <c r="B71" s="1" t="s">
        <v>1071</v>
      </c>
      <c r="C71" s="1" t="s">
        <v>1078</v>
      </c>
      <c r="D71" s="1" t="s">
        <v>961</v>
      </c>
      <c r="E71" s="1" t="s">
        <v>1079</v>
      </c>
      <c r="F71" s="1" t="s">
        <v>946</v>
      </c>
      <c r="G71" s="1" t="s">
        <v>763</v>
      </c>
      <c r="H71" s="1" t="s">
        <v>764</v>
      </c>
      <c r="I71" s="1" t="s">
        <v>1080</v>
      </c>
      <c r="J71" s="1" t="s">
        <v>766</v>
      </c>
      <c r="K71" s="1" t="s">
        <v>1080</v>
      </c>
      <c r="L71" s="1" t="s">
        <v>1080</v>
      </c>
      <c r="M71" s="1" t="s">
        <v>767</v>
      </c>
      <c r="N71" s="1" t="s">
        <v>767</v>
      </c>
      <c r="O71" s="1" t="s">
        <v>768</v>
      </c>
      <c r="P71" s="1" t="s">
        <v>769</v>
      </c>
      <c r="Q71" s="1" t="s">
        <v>770</v>
      </c>
      <c r="R71" s="1" t="s">
        <v>1081</v>
      </c>
      <c r="S71" s="1" t="s">
        <v>772</v>
      </c>
      <c r="T71" s="1" t="s">
        <v>773</v>
      </c>
      <c r="U71" s="1" t="s">
        <v>781</v>
      </c>
      <c r="V71" s="1" t="s">
        <v>965</v>
      </c>
    </row>
    <row r="72" s="1" customFormat="1" spans="1:22">
      <c r="A72" s="3">
        <v>999222783727697</v>
      </c>
      <c r="B72" s="1" t="s">
        <v>1082</v>
      </c>
      <c r="C72" s="1" t="s">
        <v>1083</v>
      </c>
      <c r="D72" s="1" t="s">
        <v>1084</v>
      </c>
      <c r="E72" s="1" t="s">
        <v>1085</v>
      </c>
      <c r="F72" s="1" t="s">
        <v>863</v>
      </c>
      <c r="G72" s="1" t="s">
        <v>763</v>
      </c>
      <c r="H72" s="1" t="s">
        <v>764</v>
      </c>
      <c r="I72" s="1" t="s">
        <v>1086</v>
      </c>
      <c r="J72" s="1" t="s">
        <v>766</v>
      </c>
      <c r="K72" s="1" t="s">
        <v>1086</v>
      </c>
      <c r="L72" s="1" t="s">
        <v>1086</v>
      </c>
      <c r="M72" s="1" t="s">
        <v>767</v>
      </c>
      <c r="N72" s="1" t="s">
        <v>767</v>
      </c>
      <c r="O72" s="1" t="s">
        <v>768</v>
      </c>
      <c r="P72" s="1" t="s">
        <v>769</v>
      </c>
      <c r="Q72" s="1" t="s">
        <v>770</v>
      </c>
      <c r="R72" s="1" t="s">
        <v>1087</v>
      </c>
      <c r="S72" s="1" t="s">
        <v>772</v>
      </c>
      <c r="T72" s="1" t="s">
        <v>773</v>
      </c>
      <c r="U72" s="1" t="s">
        <v>781</v>
      </c>
      <c r="V72" s="1" t="s">
        <v>798</v>
      </c>
    </row>
    <row r="73" s="1" customFormat="1" spans="1:22">
      <c r="A73" s="3">
        <v>999222782492966</v>
      </c>
      <c r="B73" s="1" t="s">
        <v>1082</v>
      </c>
      <c r="C73" s="1" t="s">
        <v>1088</v>
      </c>
      <c r="D73" s="1" t="s">
        <v>1089</v>
      </c>
      <c r="E73" s="1" t="s">
        <v>1090</v>
      </c>
      <c r="F73" s="1" t="s">
        <v>946</v>
      </c>
      <c r="G73" s="1" t="s">
        <v>763</v>
      </c>
      <c r="H73" s="1" t="s">
        <v>764</v>
      </c>
      <c r="I73" s="1" t="s">
        <v>1091</v>
      </c>
      <c r="J73" s="1" t="s">
        <v>766</v>
      </c>
      <c r="K73" s="1" t="s">
        <v>1091</v>
      </c>
      <c r="L73" s="1" t="s">
        <v>1091</v>
      </c>
      <c r="M73" s="1" t="s">
        <v>767</v>
      </c>
      <c r="N73" s="1" t="s">
        <v>767</v>
      </c>
      <c r="O73" s="1" t="s">
        <v>768</v>
      </c>
      <c r="P73" s="1" t="s">
        <v>769</v>
      </c>
      <c r="Q73" s="1" t="s">
        <v>770</v>
      </c>
      <c r="R73" s="1" t="s">
        <v>1092</v>
      </c>
      <c r="S73" s="1" t="s">
        <v>772</v>
      </c>
      <c r="T73" s="1" t="s">
        <v>773</v>
      </c>
      <c r="U73" s="1" t="s">
        <v>781</v>
      </c>
      <c r="V73" s="1" t="s">
        <v>798</v>
      </c>
    </row>
    <row r="74" s="1" customFormat="1" spans="1:22">
      <c r="A74" s="3">
        <v>999222782248450</v>
      </c>
      <c r="B74" s="1" t="s">
        <v>1082</v>
      </c>
      <c r="C74" s="1" t="s">
        <v>1093</v>
      </c>
      <c r="D74" s="1" t="s">
        <v>1084</v>
      </c>
      <c r="E74" s="1" t="s">
        <v>1094</v>
      </c>
      <c r="F74" s="1" t="s">
        <v>1008</v>
      </c>
      <c r="G74" s="1" t="s">
        <v>763</v>
      </c>
      <c r="H74" s="1" t="s">
        <v>764</v>
      </c>
      <c r="I74" s="1" t="s">
        <v>1086</v>
      </c>
      <c r="J74" s="1" t="s">
        <v>766</v>
      </c>
      <c r="K74" s="1" t="s">
        <v>1086</v>
      </c>
      <c r="L74" s="1" t="s">
        <v>1086</v>
      </c>
      <c r="M74" s="1" t="s">
        <v>767</v>
      </c>
      <c r="N74" s="1" t="s">
        <v>767</v>
      </c>
      <c r="O74" s="1" t="s">
        <v>768</v>
      </c>
      <c r="P74" s="1" t="s">
        <v>769</v>
      </c>
      <c r="Q74" s="1" t="s">
        <v>770</v>
      </c>
      <c r="R74" s="1" t="s">
        <v>1095</v>
      </c>
      <c r="S74" s="1" t="s">
        <v>772</v>
      </c>
      <c r="T74" s="1" t="s">
        <v>773</v>
      </c>
      <c r="U74" s="1" t="s">
        <v>781</v>
      </c>
      <c r="V74" s="1" t="s">
        <v>798</v>
      </c>
    </row>
    <row r="75" s="1" customFormat="1" spans="1:22">
      <c r="A75" s="3">
        <v>999222773956356</v>
      </c>
      <c r="B75" s="1" t="s">
        <v>1082</v>
      </c>
      <c r="C75" s="1" t="s">
        <v>1096</v>
      </c>
      <c r="D75" s="1" t="s">
        <v>1097</v>
      </c>
      <c r="E75" s="1" t="s">
        <v>1098</v>
      </c>
      <c r="F75" s="1" t="s">
        <v>759</v>
      </c>
      <c r="G75" s="1" t="s">
        <v>763</v>
      </c>
      <c r="H75" s="1" t="s">
        <v>764</v>
      </c>
      <c r="I75" s="1" t="s">
        <v>1099</v>
      </c>
      <c r="J75" s="1" t="s">
        <v>766</v>
      </c>
      <c r="K75" s="1" t="s">
        <v>1099</v>
      </c>
      <c r="L75" s="1" t="s">
        <v>1099</v>
      </c>
      <c r="M75" s="1" t="s">
        <v>767</v>
      </c>
      <c r="N75" s="1" t="s">
        <v>767</v>
      </c>
      <c r="O75" s="1" t="s">
        <v>768</v>
      </c>
      <c r="P75" s="1" t="s">
        <v>769</v>
      </c>
      <c r="Q75" s="1" t="s">
        <v>770</v>
      </c>
      <c r="R75" s="1" t="s">
        <v>1100</v>
      </c>
      <c r="S75" s="1" t="s">
        <v>772</v>
      </c>
      <c r="T75" s="1" t="s">
        <v>773</v>
      </c>
      <c r="U75" s="1" t="s">
        <v>781</v>
      </c>
      <c r="V75" s="1" t="s">
        <v>798</v>
      </c>
    </row>
    <row r="76" s="1" customFormat="1" spans="1:22">
      <c r="A76" s="3">
        <v>999222764099221</v>
      </c>
      <c r="B76" s="1" t="s">
        <v>1101</v>
      </c>
      <c r="C76" s="1" t="s">
        <v>1102</v>
      </c>
      <c r="D76" s="1" t="s">
        <v>1103</v>
      </c>
      <c r="E76" s="1" t="s">
        <v>1104</v>
      </c>
      <c r="F76" s="1" t="s">
        <v>863</v>
      </c>
      <c r="G76" s="1" t="s">
        <v>763</v>
      </c>
      <c r="H76" s="1" t="s">
        <v>764</v>
      </c>
      <c r="I76" s="1" t="s">
        <v>1105</v>
      </c>
      <c r="J76" s="1" t="s">
        <v>766</v>
      </c>
      <c r="K76" s="1" t="s">
        <v>1105</v>
      </c>
      <c r="L76" s="1" t="s">
        <v>1105</v>
      </c>
      <c r="M76" s="1" t="s">
        <v>767</v>
      </c>
      <c r="N76" s="1" t="s">
        <v>767</v>
      </c>
      <c r="O76" s="1" t="s">
        <v>768</v>
      </c>
      <c r="P76" s="1" t="s">
        <v>769</v>
      </c>
      <c r="Q76" s="1" t="s">
        <v>770</v>
      </c>
      <c r="R76" s="1" t="s">
        <v>1106</v>
      </c>
      <c r="S76" s="1" t="s">
        <v>772</v>
      </c>
      <c r="T76" s="1" t="s">
        <v>773</v>
      </c>
      <c r="U76" s="1" t="s">
        <v>781</v>
      </c>
      <c r="V76" s="1" t="s">
        <v>782</v>
      </c>
    </row>
    <row r="77" s="1" customFormat="1" spans="1:22">
      <c r="A77" s="3">
        <v>999222761202009</v>
      </c>
      <c r="B77" s="1" t="s">
        <v>1101</v>
      </c>
      <c r="C77" s="1" t="s">
        <v>1107</v>
      </c>
      <c r="D77" s="1" t="s">
        <v>1024</v>
      </c>
      <c r="E77" s="1" t="s">
        <v>1108</v>
      </c>
      <c r="F77" s="1" t="s">
        <v>946</v>
      </c>
      <c r="G77" s="1" t="s">
        <v>763</v>
      </c>
      <c r="H77" s="1" t="s">
        <v>764</v>
      </c>
      <c r="I77" s="1" t="s">
        <v>1109</v>
      </c>
      <c r="J77" s="1" t="s">
        <v>766</v>
      </c>
      <c r="K77" s="1" t="s">
        <v>1109</v>
      </c>
      <c r="L77" s="1" t="s">
        <v>1109</v>
      </c>
      <c r="M77" s="1" t="s">
        <v>767</v>
      </c>
      <c r="N77" s="1" t="s">
        <v>767</v>
      </c>
      <c r="O77" s="1" t="s">
        <v>768</v>
      </c>
      <c r="P77" s="1" t="s">
        <v>769</v>
      </c>
      <c r="Q77" s="1" t="s">
        <v>770</v>
      </c>
      <c r="R77" s="1" t="s">
        <v>1110</v>
      </c>
      <c r="S77" s="1" t="s">
        <v>772</v>
      </c>
      <c r="T77" s="1" t="s">
        <v>773</v>
      </c>
      <c r="U77" s="1" t="s">
        <v>781</v>
      </c>
      <c r="V77" s="1" t="s">
        <v>798</v>
      </c>
    </row>
    <row r="78" s="1" customFormat="1" spans="1:22">
      <c r="A78" s="3">
        <v>999222758513344</v>
      </c>
      <c r="B78" s="1" t="s">
        <v>1101</v>
      </c>
      <c r="C78" s="1" t="s">
        <v>1111</v>
      </c>
      <c r="D78" s="1" t="s">
        <v>1112</v>
      </c>
      <c r="E78" s="1" t="s">
        <v>1113</v>
      </c>
      <c r="F78" s="1" t="s">
        <v>1008</v>
      </c>
      <c r="G78" s="1" t="s">
        <v>763</v>
      </c>
      <c r="H78" s="1" t="s">
        <v>764</v>
      </c>
      <c r="I78" s="1" t="s">
        <v>1114</v>
      </c>
      <c r="J78" s="1" t="s">
        <v>766</v>
      </c>
      <c r="K78" s="1" t="s">
        <v>1114</v>
      </c>
      <c r="L78" s="1" t="s">
        <v>1114</v>
      </c>
      <c r="M78" s="1" t="s">
        <v>767</v>
      </c>
      <c r="N78" s="1" t="s">
        <v>767</v>
      </c>
      <c r="O78" s="1" t="s">
        <v>768</v>
      </c>
      <c r="P78" s="1" t="s">
        <v>769</v>
      </c>
      <c r="Q78" s="1" t="s">
        <v>770</v>
      </c>
      <c r="R78" s="1" t="s">
        <v>1115</v>
      </c>
      <c r="S78" s="1" t="s">
        <v>772</v>
      </c>
      <c r="T78" s="1" t="s">
        <v>773</v>
      </c>
      <c r="U78" s="1" t="s">
        <v>781</v>
      </c>
      <c r="V78" s="1" t="s">
        <v>782</v>
      </c>
    </row>
    <row r="79" s="1" customFormat="1" spans="1:22">
      <c r="A79" s="3">
        <v>999222739811410</v>
      </c>
      <c r="B79" s="1" t="s">
        <v>1116</v>
      </c>
      <c r="C79" s="1" t="s">
        <v>1117</v>
      </c>
      <c r="D79" s="1" t="s">
        <v>1118</v>
      </c>
      <c r="E79" s="1" t="s">
        <v>1119</v>
      </c>
      <c r="F79" s="1" t="s">
        <v>1008</v>
      </c>
      <c r="G79" s="1" t="s">
        <v>763</v>
      </c>
      <c r="H79" s="1" t="s">
        <v>764</v>
      </c>
      <c r="I79" s="1" t="s">
        <v>1120</v>
      </c>
      <c r="J79" s="1" t="s">
        <v>766</v>
      </c>
      <c r="K79" s="1" t="s">
        <v>1120</v>
      </c>
      <c r="L79" s="1" t="s">
        <v>1120</v>
      </c>
      <c r="M79" s="1" t="s">
        <v>767</v>
      </c>
      <c r="N79" s="1" t="s">
        <v>767</v>
      </c>
      <c r="O79" s="1" t="s">
        <v>768</v>
      </c>
      <c r="P79" s="1" t="s">
        <v>769</v>
      </c>
      <c r="Q79" s="1" t="s">
        <v>770</v>
      </c>
      <c r="R79" s="1" t="s">
        <v>1121</v>
      </c>
      <c r="S79" s="1" t="s">
        <v>772</v>
      </c>
      <c r="T79" s="1" t="s">
        <v>773</v>
      </c>
      <c r="U79" s="1" t="s">
        <v>781</v>
      </c>
      <c r="V79" s="1" t="s">
        <v>798</v>
      </c>
    </row>
    <row r="80" s="1" customFormat="1" spans="1:22">
      <c r="A80" s="3">
        <v>999222729863346</v>
      </c>
      <c r="B80" s="1" t="s">
        <v>1122</v>
      </c>
      <c r="C80" s="1" t="s">
        <v>1123</v>
      </c>
      <c r="D80" s="1" t="s">
        <v>992</v>
      </c>
      <c r="E80" s="1" t="s">
        <v>1124</v>
      </c>
      <c r="F80" s="1" t="s">
        <v>863</v>
      </c>
      <c r="G80" s="1" t="s">
        <v>763</v>
      </c>
      <c r="H80" s="1" t="s">
        <v>764</v>
      </c>
      <c r="I80" s="1" t="s">
        <v>1034</v>
      </c>
      <c r="J80" s="1" t="s">
        <v>766</v>
      </c>
      <c r="K80" s="1" t="s">
        <v>1034</v>
      </c>
      <c r="L80" s="1" t="s">
        <v>1034</v>
      </c>
      <c r="M80" s="1" t="s">
        <v>767</v>
      </c>
      <c r="N80" s="1" t="s">
        <v>767</v>
      </c>
      <c r="O80" s="1" t="s">
        <v>768</v>
      </c>
      <c r="P80" s="1" t="s">
        <v>769</v>
      </c>
      <c r="Q80" s="1" t="s">
        <v>770</v>
      </c>
      <c r="R80" s="1" t="s">
        <v>1125</v>
      </c>
      <c r="S80" s="1" t="s">
        <v>772</v>
      </c>
      <c r="T80" s="1" t="s">
        <v>773</v>
      </c>
      <c r="U80" s="1" t="s">
        <v>781</v>
      </c>
      <c r="V80" s="1" t="s">
        <v>782</v>
      </c>
    </row>
    <row r="81" s="1" customFormat="1" spans="1:22">
      <c r="A81" s="3">
        <v>999222725105029</v>
      </c>
      <c r="B81" s="1" t="s">
        <v>1122</v>
      </c>
      <c r="C81" s="1" t="s">
        <v>1126</v>
      </c>
      <c r="D81" s="1" t="s">
        <v>1127</v>
      </c>
      <c r="E81" s="1" t="s">
        <v>1128</v>
      </c>
      <c r="F81" s="1" t="s">
        <v>1008</v>
      </c>
      <c r="G81" s="1" t="s">
        <v>763</v>
      </c>
      <c r="H81" s="1" t="s">
        <v>764</v>
      </c>
      <c r="I81" s="1" t="s">
        <v>1129</v>
      </c>
      <c r="J81" s="1" t="s">
        <v>766</v>
      </c>
      <c r="K81" s="1" t="s">
        <v>1129</v>
      </c>
      <c r="L81" s="1" t="s">
        <v>1129</v>
      </c>
      <c r="M81" s="1" t="s">
        <v>767</v>
      </c>
      <c r="N81" s="1" t="s">
        <v>767</v>
      </c>
      <c r="O81" s="1" t="s">
        <v>768</v>
      </c>
      <c r="P81" s="1" t="s">
        <v>769</v>
      </c>
      <c r="Q81" s="1" t="s">
        <v>770</v>
      </c>
      <c r="R81" s="1" t="s">
        <v>1130</v>
      </c>
      <c r="S81" s="1" t="s">
        <v>772</v>
      </c>
      <c r="T81" s="1" t="s">
        <v>773</v>
      </c>
      <c r="U81" s="1" t="s">
        <v>781</v>
      </c>
      <c r="V81" s="1" t="s">
        <v>782</v>
      </c>
    </row>
    <row r="82" s="1" customFormat="1" spans="1:22">
      <c r="A82" s="3">
        <v>999222710179305</v>
      </c>
      <c r="B82" s="1" t="s">
        <v>1122</v>
      </c>
      <c r="C82" s="1" t="s">
        <v>1131</v>
      </c>
      <c r="D82" s="1" t="s">
        <v>992</v>
      </c>
      <c r="E82" s="1" t="s">
        <v>1132</v>
      </c>
      <c r="F82" s="1" t="s">
        <v>1008</v>
      </c>
      <c r="G82" s="1" t="s">
        <v>763</v>
      </c>
      <c r="H82" s="1" t="s">
        <v>764</v>
      </c>
      <c r="I82" s="1" t="s">
        <v>1133</v>
      </c>
      <c r="J82" s="1" t="s">
        <v>766</v>
      </c>
      <c r="K82" s="1" t="s">
        <v>1133</v>
      </c>
      <c r="L82" s="1" t="s">
        <v>1133</v>
      </c>
      <c r="M82" s="1" t="s">
        <v>767</v>
      </c>
      <c r="N82" s="1" t="s">
        <v>767</v>
      </c>
      <c r="O82" s="1" t="s">
        <v>768</v>
      </c>
      <c r="P82" s="1" t="s">
        <v>769</v>
      </c>
      <c r="Q82" s="1" t="s">
        <v>770</v>
      </c>
      <c r="R82" s="1" t="s">
        <v>1134</v>
      </c>
      <c r="S82" s="1" t="s">
        <v>772</v>
      </c>
      <c r="T82" s="1" t="s">
        <v>773</v>
      </c>
      <c r="U82" s="1" t="s">
        <v>781</v>
      </c>
      <c r="V82" s="1" t="s">
        <v>782</v>
      </c>
    </row>
    <row r="83" s="1" customFormat="1" spans="1:22">
      <c r="A83" s="3">
        <v>999222701191743</v>
      </c>
      <c r="B83" s="1" t="s">
        <v>1135</v>
      </c>
      <c r="C83" s="1" t="s">
        <v>1136</v>
      </c>
      <c r="D83" s="1" t="s">
        <v>1137</v>
      </c>
      <c r="E83" s="1" t="s">
        <v>1138</v>
      </c>
      <c r="F83" s="1" t="s">
        <v>946</v>
      </c>
      <c r="G83" s="1" t="s">
        <v>763</v>
      </c>
      <c r="H83" s="1" t="s">
        <v>764</v>
      </c>
      <c r="I83" s="1" t="s">
        <v>1139</v>
      </c>
      <c r="J83" s="1" t="s">
        <v>766</v>
      </c>
      <c r="K83" s="1" t="s">
        <v>1139</v>
      </c>
      <c r="L83" s="1" t="s">
        <v>1139</v>
      </c>
      <c r="M83" s="1" t="s">
        <v>767</v>
      </c>
      <c r="N83" s="1" t="s">
        <v>767</v>
      </c>
      <c r="O83" s="1" t="s">
        <v>768</v>
      </c>
      <c r="P83" s="1" t="s">
        <v>769</v>
      </c>
      <c r="Q83" s="1" t="s">
        <v>770</v>
      </c>
      <c r="R83" s="1" t="s">
        <v>1140</v>
      </c>
      <c r="S83" s="1" t="s">
        <v>772</v>
      </c>
      <c r="T83" s="1" t="s">
        <v>773</v>
      </c>
      <c r="U83" s="1" t="s">
        <v>781</v>
      </c>
      <c r="V83" s="1" t="s">
        <v>798</v>
      </c>
    </row>
    <row r="84" s="1" customFormat="1" spans="1:22">
      <c r="A84" s="3">
        <v>999222687959426</v>
      </c>
      <c r="B84" s="1" t="s">
        <v>1141</v>
      </c>
      <c r="C84" s="1" t="s">
        <v>1142</v>
      </c>
      <c r="D84" s="1" t="s">
        <v>1143</v>
      </c>
      <c r="E84" s="1" t="s">
        <v>1144</v>
      </c>
      <c r="F84" s="1" t="s">
        <v>759</v>
      </c>
      <c r="G84" s="1" t="s">
        <v>763</v>
      </c>
      <c r="H84" s="1" t="s">
        <v>764</v>
      </c>
      <c r="I84" s="1" t="s">
        <v>1145</v>
      </c>
      <c r="J84" s="1" t="s">
        <v>766</v>
      </c>
      <c r="K84" s="1" t="s">
        <v>1145</v>
      </c>
      <c r="L84" s="1" t="s">
        <v>1145</v>
      </c>
      <c r="M84" s="1" t="s">
        <v>767</v>
      </c>
      <c r="N84" s="1" t="s">
        <v>767</v>
      </c>
      <c r="O84" s="1" t="s">
        <v>768</v>
      </c>
      <c r="P84" s="1" t="s">
        <v>769</v>
      </c>
      <c r="Q84" s="1" t="s">
        <v>770</v>
      </c>
      <c r="R84" s="1" t="s">
        <v>1146</v>
      </c>
      <c r="S84" s="1" t="s">
        <v>772</v>
      </c>
      <c r="T84" s="1" t="s">
        <v>773</v>
      </c>
      <c r="U84" s="1" t="s">
        <v>781</v>
      </c>
      <c r="V84" s="1" t="s">
        <v>782</v>
      </c>
    </row>
    <row r="85" s="1" customFormat="1" spans="1:22">
      <c r="A85" s="3">
        <v>999222686199675</v>
      </c>
      <c r="B85" s="1" t="s">
        <v>1141</v>
      </c>
      <c r="C85" s="1" t="s">
        <v>1147</v>
      </c>
      <c r="D85" s="1" t="s">
        <v>1148</v>
      </c>
      <c r="E85" s="1" t="s">
        <v>1149</v>
      </c>
      <c r="F85" s="1" t="s">
        <v>759</v>
      </c>
      <c r="G85" s="1" t="s">
        <v>763</v>
      </c>
      <c r="H85" s="1" t="s">
        <v>764</v>
      </c>
      <c r="I85" s="1" t="s">
        <v>1150</v>
      </c>
      <c r="J85" s="1" t="s">
        <v>766</v>
      </c>
      <c r="K85" s="1" t="s">
        <v>1150</v>
      </c>
      <c r="L85" s="1" t="s">
        <v>1150</v>
      </c>
      <c r="M85" s="1" t="s">
        <v>767</v>
      </c>
      <c r="N85" s="1" t="s">
        <v>767</v>
      </c>
      <c r="O85" s="1" t="s">
        <v>768</v>
      </c>
      <c r="P85" s="1" t="s">
        <v>769</v>
      </c>
      <c r="Q85" s="1" t="s">
        <v>770</v>
      </c>
      <c r="R85" s="1" t="s">
        <v>1151</v>
      </c>
      <c r="S85" s="1" t="s">
        <v>772</v>
      </c>
      <c r="T85" s="1" t="s">
        <v>773</v>
      </c>
      <c r="U85" s="1" t="s">
        <v>781</v>
      </c>
      <c r="V85" s="1" t="s">
        <v>798</v>
      </c>
    </row>
    <row r="86" s="1" customFormat="1" spans="1:22">
      <c r="A86" s="3">
        <v>999222683311439</v>
      </c>
      <c r="B86" s="1" t="s">
        <v>1141</v>
      </c>
      <c r="C86" s="1" t="s">
        <v>1152</v>
      </c>
      <c r="D86" s="1" t="s">
        <v>1153</v>
      </c>
      <c r="E86" s="1" t="s">
        <v>1154</v>
      </c>
      <c r="F86" s="1" t="s">
        <v>759</v>
      </c>
      <c r="G86" s="1" t="s">
        <v>763</v>
      </c>
      <c r="H86" s="1" t="s">
        <v>764</v>
      </c>
      <c r="I86" s="1" t="s">
        <v>1155</v>
      </c>
      <c r="J86" s="1" t="s">
        <v>766</v>
      </c>
      <c r="K86" s="1" t="s">
        <v>1155</v>
      </c>
      <c r="L86" s="1" t="s">
        <v>1155</v>
      </c>
      <c r="M86" s="1" t="s">
        <v>767</v>
      </c>
      <c r="N86" s="1" t="s">
        <v>767</v>
      </c>
      <c r="O86" s="1" t="s">
        <v>768</v>
      </c>
      <c r="P86" s="1" t="s">
        <v>769</v>
      </c>
      <c r="Q86" s="1" t="s">
        <v>770</v>
      </c>
      <c r="R86" s="1" t="s">
        <v>1156</v>
      </c>
      <c r="S86" s="1" t="s">
        <v>772</v>
      </c>
      <c r="T86" s="1" t="s">
        <v>773</v>
      </c>
      <c r="U86" s="1" t="s">
        <v>781</v>
      </c>
      <c r="V86" s="1" t="s">
        <v>798</v>
      </c>
    </row>
    <row r="87" s="1" customFormat="1" spans="1:22">
      <c r="A87" s="3">
        <v>999222676916662</v>
      </c>
      <c r="B87" s="1" t="s">
        <v>1141</v>
      </c>
      <c r="C87" s="1" t="s">
        <v>1157</v>
      </c>
      <c r="D87" s="1" t="s">
        <v>1038</v>
      </c>
      <c r="E87" s="1" t="s">
        <v>1158</v>
      </c>
      <c r="F87" s="1" t="s">
        <v>863</v>
      </c>
      <c r="G87" s="1" t="s">
        <v>763</v>
      </c>
      <c r="H87" s="1" t="s">
        <v>764</v>
      </c>
      <c r="I87" s="1" t="s">
        <v>1159</v>
      </c>
      <c r="J87" s="1" t="s">
        <v>766</v>
      </c>
      <c r="K87" s="1" t="s">
        <v>1159</v>
      </c>
      <c r="L87" s="1" t="s">
        <v>1159</v>
      </c>
      <c r="M87" s="1" t="s">
        <v>767</v>
      </c>
      <c r="N87" s="1" t="s">
        <v>767</v>
      </c>
      <c r="O87" s="1" t="s">
        <v>768</v>
      </c>
      <c r="P87" s="1" t="s">
        <v>769</v>
      </c>
      <c r="Q87" s="1" t="s">
        <v>770</v>
      </c>
      <c r="R87" s="1" t="s">
        <v>1160</v>
      </c>
      <c r="S87" s="1" t="s">
        <v>772</v>
      </c>
      <c r="T87" s="1" t="s">
        <v>773</v>
      </c>
      <c r="U87" s="1" t="s">
        <v>781</v>
      </c>
      <c r="V87" s="1" t="s">
        <v>798</v>
      </c>
    </row>
    <row r="88" s="1" customFormat="1" spans="1:22">
      <c r="A88" s="3">
        <v>999222667153746</v>
      </c>
      <c r="B88" s="1" t="s">
        <v>1161</v>
      </c>
      <c r="C88" s="1" t="s">
        <v>1162</v>
      </c>
      <c r="D88" s="1" t="s">
        <v>1163</v>
      </c>
      <c r="E88" s="1" t="s">
        <v>1164</v>
      </c>
      <c r="F88" s="1" t="s">
        <v>1008</v>
      </c>
      <c r="G88" s="1" t="s">
        <v>763</v>
      </c>
      <c r="H88" s="1" t="s">
        <v>764</v>
      </c>
      <c r="I88" s="1" t="s">
        <v>1165</v>
      </c>
      <c r="J88" s="1" t="s">
        <v>766</v>
      </c>
      <c r="K88" s="1" t="s">
        <v>1165</v>
      </c>
      <c r="L88" s="1" t="s">
        <v>1165</v>
      </c>
      <c r="M88" s="1" t="s">
        <v>767</v>
      </c>
      <c r="N88" s="1" t="s">
        <v>767</v>
      </c>
      <c r="O88" s="1" t="s">
        <v>768</v>
      </c>
      <c r="P88" s="1" t="s">
        <v>769</v>
      </c>
      <c r="Q88" s="1" t="s">
        <v>770</v>
      </c>
      <c r="R88" s="1" t="s">
        <v>1166</v>
      </c>
      <c r="S88" s="1" t="s">
        <v>772</v>
      </c>
      <c r="T88" s="1" t="s">
        <v>773</v>
      </c>
      <c r="U88" s="1" t="s">
        <v>781</v>
      </c>
      <c r="V88" s="1" t="s">
        <v>782</v>
      </c>
    </row>
    <row r="89" s="1" customFormat="1" spans="1:22">
      <c r="A89" s="3">
        <v>999222659115365</v>
      </c>
      <c r="B89" s="1" t="s">
        <v>1161</v>
      </c>
      <c r="C89" s="1" t="s">
        <v>1167</v>
      </c>
      <c r="D89" s="1" t="s">
        <v>1168</v>
      </c>
      <c r="E89" s="1" t="s">
        <v>1169</v>
      </c>
      <c r="F89" s="1" t="s">
        <v>1082</v>
      </c>
      <c r="G89" s="1" t="s">
        <v>763</v>
      </c>
      <c r="H89" s="1" t="s">
        <v>764</v>
      </c>
      <c r="I89" s="1" t="s">
        <v>1170</v>
      </c>
      <c r="J89" s="1" t="s">
        <v>766</v>
      </c>
      <c r="K89" s="1" t="s">
        <v>1170</v>
      </c>
      <c r="L89" s="1" t="s">
        <v>1170</v>
      </c>
      <c r="M89" s="1" t="s">
        <v>767</v>
      </c>
      <c r="N89" s="1" t="s">
        <v>767</v>
      </c>
      <c r="O89" s="1" t="s">
        <v>768</v>
      </c>
      <c r="P89" s="1" t="s">
        <v>769</v>
      </c>
      <c r="Q89" s="1" t="s">
        <v>770</v>
      </c>
      <c r="R89" s="1" t="s">
        <v>1171</v>
      </c>
      <c r="S89" s="1" t="s">
        <v>772</v>
      </c>
      <c r="T89" s="1" t="s">
        <v>773</v>
      </c>
      <c r="U89" s="1" t="s">
        <v>781</v>
      </c>
      <c r="V89" s="1" t="s">
        <v>798</v>
      </c>
    </row>
    <row r="90" s="1" customFormat="1" spans="1:22">
      <c r="A90" s="3">
        <v>999222650204806</v>
      </c>
      <c r="B90" s="1" t="s">
        <v>1172</v>
      </c>
      <c r="C90" s="1" t="s">
        <v>1173</v>
      </c>
      <c r="D90" s="1" t="s">
        <v>1174</v>
      </c>
      <c r="E90" s="1" t="s">
        <v>1175</v>
      </c>
      <c r="F90" s="1" t="s">
        <v>1008</v>
      </c>
      <c r="G90" s="1" t="s">
        <v>763</v>
      </c>
      <c r="H90" s="1" t="s">
        <v>764</v>
      </c>
      <c r="I90" s="1" t="s">
        <v>1176</v>
      </c>
      <c r="J90" s="1" t="s">
        <v>766</v>
      </c>
      <c r="K90" s="1" t="s">
        <v>1176</v>
      </c>
      <c r="L90" s="1" t="s">
        <v>1176</v>
      </c>
      <c r="M90" s="1" t="s">
        <v>767</v>
      </c>
      <c r="N90" s="1" t="s">
        <v>767</v>
      </c>
      <c r="O90" s="1" t="s">
        <v>768</v>
      </c>
      <c r="P90" s="1" t="s">
        <v>769</v>
      </c>
      <c r="Q90" s="1" t="s">
        <v>770</v>
      </c>
      <c r="R90" s="1" t="s">
        <v>1177</v>
      </c>
      <c r="S90" s="1" t="s">
        <v>772</v>
      </c>
      <c r="T90" s="1" t="s">
        <v>773</v>
      </c>
      <c r="U90" s="1" t="s">
        <v>781</v>
      </c>
      <c r="V90" s="1" t="s">
        <v>782</v>
      </c>
    </row>
    <row r="91" s="1" customFormat="1" spans="1:22">
      <c r="A91" s="3">
        <v>999222635168470</v>
      </c>
      <c r="B91" s="1" t="s">
        <v>1172</v>
      </c>
      <c r="C91" s="1" t="s">
        <v>1178</v>
      </c>
      <c r="D91" s="1" t="s">
        <v>992</v>
      </c>
      <c r="E91" s="1" t="s">
        <v>1179</v>
      </c>
      <c r="F91" s="1" t="s">
        <v>759</v>
      </c>
      <c r="G91" s="1" t="s">
        <v>763</v>
      </c>
      <c r="H91" s="1" t="s">
        <v>764</v>
      </c>
      <c r="I91" s="1" t="s">
        <v>1180</v>
      </c>
      <c r="J91" s="1" t="s">
        <v>766</v>
      </c>
      <c r="K91" s="1" t="s">
        <v>1180</v>
      </c>
      <c r="L91" s="1" t="s">
        <v>1180</v>
      </c>
      <c r="M91" s="1" t="s">
        <v>767</v>
      </c>
      <c r="N91" s="1" t="s">
        <v>767</v>
      </c>
      <c r="O91" s="1" t="s">
        <v>768</v>
      </c>
      <c r="P91" s="1" t="s">
        <v>769</v>
      </c>
      <c r="Q91" s="1" t="s">
        <v>770</v>
      </c>
      <c r="R91" s="1" t="s">
        <v>1181</v>
      </c>
      <c r="S91" s="1" t="s">
        <v>772</v>
      </c>
      <c r="T91" s="1" t="s">
        <v>773</v>
      </c>
      <c r="U91" s="1" t="s">
        <v>781</v>
      </c>
      <c r="V91" s="1" t="s">
        <v>782</v>
      </c>
    </row>
    <row r="92" s="1" customFormat="1" spans="1:22">
      <c r="A92" s="3">
        <v>999222626279132</v>
      </c>
      <c r="B92" s="1" t="s">
        <v>1182</v>
      </c>
      <c r="C92" s="1" t="s">
        <v>1183</v>
      </c>
      <c r="D92" s="1" t="s">
        <v>844</v>
      </c>
      <c r="E92" s="1" t="s">
        <v>1184</v>
      </c>
      <c r="F92" s="1" t="s">
        <v>759</v>
      </c>
      <c r="G92" s="1" t="s">
        <v>763</v>
      </c>
      <c r="H92" s="1" t="s">
        <v>764</v>
      </c>
      <c r="I92" s="1" t="s">
        <v>846</v>
      </c>
      <c r="J92" s="1" t="s">
        <v>766</v>
      </c>
      <c r="K92" s="1" t="s">
        <v>846</v>
      </c>
      <c r="L92" s="1" t="s">
        <v>846</v>
      </c>
      <c r="M92" s="1" t="s">
        <v>767</v>
      </c>
      <c r="N92" s="1" t="s">
        <v>767</v>
      </c>
      <c r="O92" s="1" t="s">
        <v>768</v>
      </c>
      <c r="P92" s="1" t="s">
        <v>769</v>
      </c>
      <c r="Q92" s="1" t="s">
        <v>770</v>
      </c>
      <c r="R92" s="1" t="s">
        <v>1185</v>
      </c>
      <c r="S92" s="1" t="s">
        <v>772</v>
      </c>
      <c r="T92" s="1" t="s">
        <v>773</v>
      </c>
      <c r="U92" s="1" t="s">
        <v>781</v>
      </c>
      <c r="V92" s="1" t="s">
        <v>782</v>
      </c>
    </row>
    <row r="93" s="1" customFormat="1" spans="1:22">
      <c r="A93" s="3">
        <v>999222620196581</v>
      </c>
      <c r="B93" s="1" t="s">
        <v>1182</v>
      </c>
      <c r="C93" s="1" t="s">
        <v>1186</v>
      </c>
      <c r="D93" s="1" t="s">
        <v>1187</v>
      </c>
      <c r="E93" s="1" t="s">
        <v>1188</v>
      </c>
      <c r="F93" s="1" t="s">
        <v>863</v>
      </c>
      <c r="G93" s="1" t="s">
        <v>763</v>
      </c>
      <c r="H93" s="1" t="s">
        <v>764</v>
      </c>
      <c r="I93" s="1" t="s">
        <v>1189</v>
      </c>
      <c r="J93" s="1" t="s">
        <v>766</v>
      </c>
      <c r="K93" s="1" t="s">
        <v>1189</v>
      </c>
      <c r="L93" s="1" t="s">
        <v>1189</v>
      </c>
      <c r="M93" s="1" t="s">
        <v>767</v>
      </c>
      <c r="N93" s="1" t="s">
        <v>767</v>
      </c>
      <c r="O93" s="1" t="s">
        <v>768</v>
      </c>
      <c r="P93" s="1" t="s">
        <v>769</v>
      </c>
      <c r="Q93" s="1" t="s">
        <v>770</v>
      </c>
      <c r="R93" s="1" t="s">
        <v>1190</v>
      </c>
      <c r="S93" s="1" t="s">
        <v>772</v>
      </c>
      <c r="T93" s="1" t="s">
        <v>773</v>
      </c>
      <c r="U93" s="1" t="s">
        <v>781</v>
      </c>
      <c r="V93" s="1" t="s">
        <v>965</v>
      </c>
    </row>
    <row r="94" s="1" customFormat="1" spans="1:22">
      <c r="A94" s="3">
        <v>999222619251915</v>
      </c>
      <c r="B94" s="1" t="s">
        <v>1182</v>
      </c>
      <c r="C94" s="1" t="s">
        <v>1191</v>
      </c>
      <c r="D94" s="1" t="s">
        <v>1192</v>
      </c>
      <c r="E94" s="1" t="s">
        <v>1193</v>
      </c>
      <c r="F94" s="1" t="s">
        <v>863</v>
      </c>
      <c r="G94" s="1" t="s">
        <v>763</v>
      </c>
      <c r="H94" s="1" t="s">
        <v>764</v>
      </c>
      <c r="I94" s="1" t="s">
        <v>1194</v>
      </c>
      <c r="J94" s="1" t="s">
        <v>766</v>
      </c>
      <c r="K94" s="1" t="s">
        <v>1194</v>
      </c>
      <c r="L94" s="1" t="s">
        <v>1194</v>
      </c>
      <c r="M94" s="1" t="s">
        <v>767</v>
      </c>
      <c r="N94" s="1" t="s">
        <v>767</v>
      </c>
      <c r="O94" s="1" t="s">
        <v>768</v>
      </c>
      <c r="P94" s="1" t="s">
        <v>769</v>
      </c>
      <c r="Q94" s="1" t="s">
        <v>770</v>
      </c>
      <c r="R94" s="1" t="s">
        <v>1195</v>
      </c>
      <c r="S94" s="1" t="s">
        <v>772</v>
      </c>
      <c r="T94" s="1" t="s">
        <v>773</v>
      </c>
      <c r="U94" s="1" t="s">
        <v>781</v>
      </c>
      <c r="V94" s="1" t="s">
        <v>782</v>
      </c>
    </row>
    <row r="95" s="1" customFormat="1" spans="1:22">
      <c r="A95" s="3">
        <v>999222608219411</v>
      </c>
      <c r="B95" s="1" t="s">
        <v>1182</v>
      </c>
      <c r="C95" s="1" t="s">
        <v>1196</v>
      </c>
      <c r="D95" s="1" t="s">
        <v>1197</v>
      </c>
      <c r="E95" s="1" t="s">
        <v>1198</v>
      </c>
      <c r="F95" s="1" t="s">
        <v>863</v>
      </c>
      <c r="G95" s="1" t="s">
        <v>763</v>
      </c>
      <c r="H95" s="1" t="s">
        <v>764</v>
      </c>
      <c r="I95" s="1" t="s">
        <v>1199</v>
      </c>
      <c r="J95" s="1" t="s">
        <v>766</v>
      </c>
      <c r="K95" s="1" t="s">
        <v>1199</v>
      </c>
      <c r="L95" s="1" t="s">
        <v>1199</v>
      </c>
      <c r="M95" s="1" t="s">
        <v>767</v>
      </c>
      <c r="N95" s="1" t="s">
        <v>767</v>
      </c>
      <c r="O95" s="1" t="s">
        <v>768</v>
      </c>
      <c r="P95" s="1" t="s">
        <v>769</v>
      </c>
      <c r="Q95" s="1" t="s">
        <v>770</v>
      </c>
      <c r="R95" s="1" t="s">
        <v>1200</v>
      </c>
      <c r="S95" s="1" t="s">
        <v>772</v>
      </c>
      <c r="T95" s="1" t="s">
        <v>773</v>
      </c>
      <c r="U95" s="1" t="s">
        <v>781</v>
      </c>
      <c r="V95" s="1" t="s">
        <v>1201</v>
      </c>
    </row>
    <row r="96" s="1" customFormat="1" spans="1:22">
      <c r="A96" s="3">
        <v>999222586570337</v>
      </c>
      <c r="B96" s="1" t="s">
        <v>1202</v>
      </c>
      <c r="C96" s="1" t="s">
        <v>1203</v>
      </c>
      <c r="D96" s="1" t="s">
        <v>1127</v>
      </c>
      <c r="E96" s="1" t="s">
        <v>1204</v>
      </c>
      <c r="F96" s="1" t="s">
        <v>863</v>
      </c>
      <c r="G96" s="1" t="s">
        <v>763</v>
      </c>
      <c r="H96" s="1" t="s">
        <v>764</v>
      </c>
      <c r="I96" s="1" t="s">
        <v>1205</v>
      </c>
      <c r="J96" s="1" t="s">
        <v>766</v>
      </c>
      <c r="K96" s="1" t="s">
        <v>1205</v>
      </c>
      <c r="L96" s="1" t="s">
        <v>1205</v>
      </c>
      <c r="M96" s="1" t="s">
        <v>767</v>
      </c>
      <c r="N96" s="1" t="s">
        <v>767</v>
      </c>
      <c r="O96" s="1" t="s">
        <v>768</v>
      </c>
      <c r="P96" s="1" t="s">
        <v>769</v>
      </c>
      <c r="Q96" s="1" t="s">
        <v>770</v>
      </c>
      <c r="R96" s="1" t="s">
        <v>1206</v>
      </c>
      <c r="S96" s="1" t="s">
        <v>772</v>
      </c>
      <c r="T96" s="1" t="s">
        <v>773</v>
      </c>
      <c r="U96" s="1" t="s">
        <v>781</v>
      </c>
      <c r="V96" s="1" t="s">
        <v>782</v>
      </c>
    </row>
    <row r="97" s="1" customFormat="1" spans="1:22">
      <c r="A97" s="3">
        <v>999222573138965</v>
      </c>
      <c r="B97" s="1" t="s">
        <v>1202</v>
      </c>
      <c r="C97" s="1" t="s">
        <v>1207</v>
      </c>
      <c r="D97" s="1" t="s">
        <v>997</v>
      </c>
      <c r="E97" s="1" t="s">
        <v>1208</v>
      </c>
      <c r="F97" s="1" t="s">
        <v>1082</v>
      </c>
      <c r="G97" s="1" t="s">
        <v>763</v>
      </c>
      <c r="H97" s="1" t="s">
        <v>764</v>
      </c>
      <c r="I97" s="1" t="s">
        <v>1209</v>
      </c>
      <c r="J97" s="1" t="s">
        <v>766</v>
      </c>
      <c r="K97" s="1" t="s">
        <v>1209</v>
      </c>
      <c r="L97" s="1" t="s">
        <v>1209</v>
      </c>
      <c r="M97" s="1" t="s">
        <v>767</v>
      </c>
      <c r="N97" s="1" t="s">
        <v>767</v>
      </c>
      <c r="O97" s="1" t="s">
        <v>768</v>
      </c>
      <c r="P97" s="1" t="s">
        <v>769</v>
      </c>
      <c r="Q97" s="1" t="s">
        <v>770</v>
      </c>
      <c r="R97" s="1" t="s">
        <v>1210</v>
      </c>
      <c r="S97" s="1" t="s">
        <v>772</v>
      </c>
      <c r="T97" s="1" t="s">
        <v>773</v>
      </c>
      <c r="U97" s="1" t="s">
        <v>781</v>
      </c>
      <c r="V97" s="1" t="s">
        <v>798</v>
      </c>
    </row>
    <row r="98" s="1" customFormat="1" spans="1:22">
      <c r="A98" s="3">
        <v>999222564866498</v>
      </c>
      <c r="B98" s="1" t="s">
        <v>1211</v>
      </c>
      <c r="C98" s="1" t="s">
        <v>1212</v>
      </c>
      <c r="D98" s="1" t="s">
        <v>1213</v>
      </c>
      <c r="E98" s="1" t="s">
        <v>1214</v>
      </c>
      <c r="F98" s="1" t="s">
        <v>863</v>
      </c>
      <c r="G98" s="1" t="s">
        <v>763</v>
      </c>
      <c r="H98" s="1" t="s">
        <v>764</v>
      </c>
      <c r="I98" s="1" t="s">
        <v>1215</v>
      </c>
      <c r="J98" s="1" t="s">
        <v>766</v>
      </c>
      <c r="K98" s="1" t="s">
        <v>1215</v>
      </c>
      <c r="L98" s="1" t="s">
        <v>1215</v>
      </c>
      <c r="M98" s="1" t="s">
        <v>767</v>
      </c>
      <c r="N98" s="1" t="s">
        <v>767</v>
      </c>
      <c r="O98" s="1" t="s">
        <v>768</v>
      </c>
      <c r="P98" s="1" t="s">
        <v>769</v>
      </c>
      <c r="Q98" s="1" t="s">
        <v>770</v>
      </c>
      <c r="R98" s="1" t="s">
        <v>1216</v>
      </c>
      <c r="S98" s="1" t="s">
        <v>772</v>
      </c>
      <c r="T98" s="1" t="s">
        <v>773</v>
      </c>
      <c r="U98" s="1" t="s">
        <v>781</v>
      </c>
      <c r="V98" s="1" t="s">
        <v>782</v>
      </c>
    </row>
    <row r="99" s="1" customFormat="1" spans="1:22">
      <c r="A99" s="3">
        <v>999222544379865</v>
      </c>
      <c r="B99" s="1" t="s">
        <v>1217</v>
      </c>
      <c r="C99" s="1" t="s">
        <v>1218</v>
      </c>
      <c r="D99" s="1" t="s">
        <v>1219</v>
      </c>
      <c r="E99" s="1" t="s">
        <v>1220</v>
      </c>
      <c r="F99" s="1" t="s">
        <v>759</v>
      </c>
      <c r="G99" s="1" t="s">
        <v>763</v>
      </c>
      <c r="H99" s="1" t="s">
        <v>764</v>
      </c>
      <c r="I99" s="1" t="s">
        <v>1221</v>
      </c>
      <c r="J99" s="1" t="s">
        <v>766</v>
      </c>
      <c r="K99" s="1" t="s">
        <v>1221</v>
      </c>
      <c r="L99" s="1" t="s">
        <v>1221</v>
      </c>
      <c r="M99" s="1" t="s">
        <v>767</v>
      </c>
      <c r="N99" s="1" t="s">
        <v>767</v>
      </c>
      <c r="O99" s="1" t="s">
        <v>768</v>
      </c>
      <c r="P99" s="1" t="s">
        <v>769</v>
      </c>
      <c r="Q99" s="1" t="s">
        <v>770</v>
      </c>
      <c r="R99" s="1" t="s">
        <v>1222</v>
      </c>
      <c r="S99" s="1" t="s">
        <v>772</v>
      </c>
      <c r="T99" s="1" t="s">
        <v>773</v>
      </c>
      <c r="U99" s="1" t="s">
        <v>781</v>
      </c>
      <c r="V99" s="1" t="s">
        <v>965</v>
      </c>
    </row>
    <row r="100" s="1" customFormat="1" spans="1:22">
      <c r="A100" s="3">
        <v>999222527880109</v>
      </c>
      <c r="B100" s="1" t="s">
        <v>1223</v>
      </c>
      <c r="C100" s="1" t="s">
        <v>1224</v>
      </c>
      <c r="D100" s="1" t="s">
        <v>1225</v>
      </c>
      <c r="E100" s="1" t="s">
        <v>1226</v>
      </c>
      <c r="F100" s="1" t="s">
        <v>1008</v>
      </c>
      <c r="G100" s="1" t="s">
        <v>763</v>
      </c>
      <c r="H100" s="1" t="s">
        <v>764</v>
      </c>
      <c r="I100" s="1" t="s">
        <v>1227</v>
      </c>
      <c r="J100" s="1" t="s">
        <v>766</v>
      </c>
      <c r="K100" s="1" t="s">
        <v>1227</v>
      </c>
      <c r="L100" s="1" t="s">
        <v>1227</v>
      </c>
      <c r="M100" s="1" t="s">
        <v>767</v>
      </c>
      <c r="N100" s="1" t="s">
        <v>767</v>
      </c>
      <c r="O100" s="1" t="s">
        <v>768</v>
      </c>
      <c r="P100" s="1" t="s">
        <v>769</v>
      </c>
      <c r="Q100" s="1" t="s">
        <v>770</v>
      </c>
      <c r="R100" s="1" t="s">
        <v>1228</v>
      </c>
      <c r="S100" s="1" t="s">
        <v>772</v>
      </c>
      <c r="T100" s="1" t="s">
        <v>773</v>
      </c>
      <c r="U100" s="1" t="s">
        <v>781</v>
      </c>
      <c r="V100" s="1" t="s">
        <v>782</v>
      </c>
    </row>
    <row r="101" s="1" customFormat="1" spans="1:22">
      <c r="A101" s="3">
        <v>999222495464625</v>
      </c>
      <c r="B101" s="1" t="s">
        <v>1229</v>
      </c>
      <c r="C101" s="1" t="s">
        <v>1230</v>
      </c>
      <c r="D101" s="1" t="s">
        <v>1048</v>
      </c>
      <c r="E101" s="1" t="s">
        <v>1231</v>
      </c>
      <c r="F101" s="1" t="s">
        <v>759</v>
      </c>
      <c r="G101" s="1" t="s">
        <v>763</v>
      </c>
      <c r="H101" s="1" t="s">
        <v>764</v>
      </c>
      <c r="I101" s="1" t="s">
        <v>1232</v>
      </c>
      <c r="J101" s="1" t="s">
        <v>766</v>
      </c>
      <c r="K101" s="1" t="s">
        <v>1232</v>
      </c>
      <c r="L101" s="1" t="s">
        <v>1232</v>
      </c>
      <c r="M101" s="1" t="s">
        <v>767</v>
      </c>
      <c r="N101" s="1" t="s">
        <v>767</v>
      </c>
      <c r="O101" s="1" t="s">
        <v>768</v>
      </c>
      <c r="P101" s="1" t="s">
        <v>769</v>
      </c>
      <c r="Q101" s="1" t="s">
        <v>770</v>
      </c>
      <c r="R101" s="1" t="s">
        <v>1233</v>
      </c>
      <c r="S101" s="1" t="s">
        <v>772</v>
      </c>
      <c r="T101" s="1" t="s">
        <v>773</v>
      </c>
      <c r="U101" s="1" t="s">
        <v>781</v>
      </c>
      <c r="V101" s="1" t="s">
        <v>798</v>
      </c>
    </row>
    <row r="102" s="1" customFormat="1" spans="1:22">
      <c r="A102" s="3">
        <v>999222494198874</v>
      </c>
      <c r="B102" s="1" t="s">
        <v>1229</v>
      </c>
      <c r="C102" s="1" t="s">
        <v>1234</v>
      </c>
      <c r="D102" s="1" t="s">
        <v>1225</v>
      </c>
      <c r="E102" s="1" t="s">
        <v>1235</v>
      </c>
      <c r="F102" s="1" t="s">
        <v>759</v>
      </c>
      <c r="G102" s="1" t="s">
        <v>763</v>
      </c>
      <c r="H102" s="1" t="s">
        <v>764</v>
      </c>
      <c r="I102" s="1" t="s">
        <v>1236</v>
      </c>
      <c r="J102" s="1" t="s">
        <v>766</v>
      </c>
      <c r="K102" s="1" t="s">
        <v>1236</v>
      </c>
      <c r="L102" s="1" t="s">
        <v>1236</v>
      </c>
      <c r="M102" s="1" t="s">
        <v>767</v>
      </c>
      <c r="N102" s="1" t="s">
        <v>767</v>
      </c>
      <c r="O102" s="1" t="s">
        <v>768</v>
      </c>
      <c r="P102" s="1" t="s">
        <v>769</v>
      </c>
      <c r="Q102" s="1" t="s">
        <v>770</v>
      </c>
      <c r="R102" s="1" t="s">
        <v>1237</v>
      </c>
      <c r="S102" s="1" t="s">
        <v>772</v>
      </c>
      <c r="T102" s="1" t="s">
        <v>773</v>
      </c>
      <c r="U102" s="1" t="s">
        <v>781</v>
      </c>
      <c r="V102" s="1" t="s">
        <v>782</v>
      </c>
    </row>
    <row r="103" s="1" customFormat="1" spans="1:22">
      <c r="A103" s="3">
        <v>999222472793744</v>
      </c>
      <c r="B103" s="1" t="s">
        <v>1238</v>
      </c>
      <c r="C103" s="1" t="s">
        <v>1239</v>
      </c>
      <c r="D103" s="1" t="s">
        <v>1097</v>
      </c>
      <c r="E103" s="1" t="s">
        <v>1240</v>
      </c>
      <c r="F103" s="1" t="s">
        <v>759</v>
      </c>
      <c r="G103" s="1" t="s">
        <v>763</v>
      </c>
      <c r="H103" s="1" t="s">
        <v>764</v>
      </c>
      <c r="I103" s="1" t="s">
        <v>1241</v>
      </c>
      <c r="J103" s="1" t="s">
        <v>766</v>
      </c>
      <c r="K103" s="1" t="s">
        <v>1241</v>
      </c>
      <c r="L103" s="1" t="s">
        <v>1241</v>
      </c>
      <c r="M103" s="1" t="s">
        <v>767</v>
      </c>
      <c r="N103" s="1" t="s">
        <v>767</v>
      </c>
      <c r="O103" s="1" t="s">
        <v>768</v>
      </c>
      <c r="P103" s="1" t="s">
        <v>769</v>
      </c>
      <c r="Q103" s="1" t="s">
        <v>770</v>
      </c>
      <c r="R103" s="1" t="s">
        <v>1242</v>
      </c>
      <c r="S103" s="1" t="s">
        <v>772</v>
      </c>
      <c r="T103" s="1" t="s">
        <v>773</v>
      </c>
      <c r="U103" s="1" t="s">
        <v>781</v>
      </c>
      <c r="V103" s="1" t="s">
        <v>798</v>
      </c>
    </row>
    <row r="104" s="1" customFormat="1" spans="1:22">
      <c r="A104" s="3">
        <v>999222457970986</v>
      </c>
      <c r="B104" s="1" t="s">
        <v>1238</v>
      </c>
      <c r="C104" s="1" t="s">
        <v>1243</v>
      </c>
      <c r="D104" s="1" t="s">
        <v>1244</v>
      </c>
      <c r="E104" s="1" t="s">
        <v>1245</v>
      </c>
      <c r="F104" s="1" t="s">
        <v>1052</v>
      </c>
      <c r="G104" s="1" t="s">
        <v>763</v>
      </c>
      <c r="H104" s="1" t="s">
        <v>764</v>
      </c>
      <c r="I104" s="1" t="s">
        <v>1246</v>
      </c>
      <c r="J104" s="1" t="s">
        <v>766</v>
      </c>
      <c r="K104" s="1" t="s">
        <v>1246</v>
      </c>
      <c r="L104" s="1" t="s">
        <v>1246</v>
      </c>
      <c r="M104" s="1" t="s">
        <v>767</v>
      </c>
      <c r="N104" s="1" t="s">
        <v>767</v>
      </c>
      <c r="O104" s="1" t="s">
        <v>768</v>
      </c>
      <c r="P104" s="1" t="s">
        <v>769</v>
      </c>
      <c r="Q104" s="1" t="s">
        <v>770</v>
      </c>
      <c r="R104" s="1" t="s">
        <v>1247</v>
      </c>
      <c r="S104" s="1" t="s">
        <v>772</v>
      </c>
      <c r="T104" s="1" t="s">
        <v>773</v>
      </c>
      <c r="U104" s="1" t="s">
        <v>781</v>
      </c>
      <c r="V104" s="1" t="s">
        <v>782</v>
      </c>
    </row>
    <row r="105" s="1" customFormat="1" spans="1:22">
      <c r="A105" s="3">
        <v>999222443310523</v>
      </c>
      <c r="B105" s="1" t="s">
        <v>1248</v>
      </c>
      <c r="C105" s="1" t="s">
        <v>1249</v>
      </c>
      <c r="D105" s="1" t="s">
        <v>1250</v>
      </c>
      <c r="E105" s="1" t="s">
        <v>1251</v>
      </c>
      <c r="F105" s="1" t="s">
        <v>863</v>
      </c>
      <c r="G105" s="1" t="s">
        <v>763</v>
      </c>
      <c r="H105" s="1" t="s">
        <v>764</v>
      </c>
      <c r="I105" s="1" t="s">
        <v>1252</v>
      </c>
      <c r="J105" s="1" t="s">
        <v>766</v>
      </c>
      <c r="K105" s="1" t="s">
        <v>1252</v>
      </c>
      <c r="L105" s="1" t="s">
        <v>1252</v>
      </c>
      <c r="M105" s="1" t="s">
        <v>767</v>
      </c>
      <c r="N105" s="1" t="s">
        <v>767</v>
      </c>
      <c r="O105" s="1" t="s">
        <v>768</v>
      </c>
      <c r="P105" s="1" t="s">
        <v>769</v>
      </c>
      <c r="Q105" s="1" t="s">
        <v>770</v>
      </c>
      <c r="R105" s="1" t="s">
        <v>1253</v>
      </c>
      <c r="S105" s="1" t="s">
        <v>772</v>
      </c>
      <c r="T105" s="1" t="s">
        <v>773</v>
      </c>
      <c r="U105" s="1" t="s">
        <v>781</v>
      </c>
      <c r="V105" s="1" t="s">
        <v>842</v>
      </c>
    </row>
    <row r="106" s="1" customFormat="1" spans="1:22">
      <c r="A106" s="3">
        <v>999222428264915</v>
      </c>
      <c r="B106" s="1" t="s">
        <v>1254</v>
      </c>
      <c r="C106" s="1" t="s">
        <v>1255</v>
      </c>
      <c r="D106" s="1" t="s">
        <v>1256</v>
      </c>
      <c r="E106" s="1" t="s">
        <v>1257</v>
      </c>
      <c r="F106" s="1" t="s">
        <v>759</v>
      </c>
      <c r="G106" s="1" t="s">
        <v>763</v>
      </c>
      <c r="H106" s="1" t="s">
        <v>764</v>
      </c>
      <c r="I106" s="1" t="s">
        <v>1258</v>
      </c>
      <c r="J106" s="1" t="s">
        <v>766</v>
      </c>
      <c r="K106" s="1" t="s">
        <v>1258</v>
      </c>
      <c r="L106" s="1" t="s">
        <v>1258</v>
      </c>
      <c r="M106" s="1" t="s">
        <v>767</v>
      </c>
      <c r="N106" s="1" t="s">
        <v>767</v>
      </c>
      <c r="O106" s="1" t="s">
        <v>768</v>
      </c>
      <c r="P106" s="1" t="s">
        <v>769</v>
      </c>
      <c r="Q106" s="1" t="s">
        <v>770</v>
      </c>
      <c r="R106" s="1" t="s">
        <v>1259</v>
      </c>
      <c r="S106" s="1" t="s">
        <v>772</v>
      </c>
      <c r="T106" s="1" t="s">
        <v>773</v>
      </c>
      <c r="U106" s="1" t="s">
        <v>781</v>
      </c>
      <c r="V106" s="1" t="s">
        <v>782</v>
      </c>
    </row>
    <row r="107" s="1" customFormat="1" spans="1:22">
      <c r="A107" s="3">
        <v>999222414292457</v>
      </c>
      <c r="B107" s="1" t="s">
        <v>1260</v>
      </c>
      <c r="C107" s="1" t="s">
        <v>1261</v>
      </c>
      <c r="D107" s="1" t="s">
        <v>1262</v>
      </c>
      <c r="E107" s="1" t="s">
        <v>1263</v>
      </c>
      <c r="F107" s="1" t="s">
        <v>1248</v>
      </c>
      <c r="G107" s="1" t="s">
        <v>763</v>
      </c>
      <c r="H107" s="1" t="s">
        <v>764</v>
      </c>
      <c r="I107" s="1" t="s">
        <v>1264</v>
      </c>
      <c r="J107" s="1" t="s">
        <v>766</v>
      </c>
      <c r="K107" s="1" t="s">
        <v>1264</v>
      </c>
      <c r="L107" s="1" t="s">
        <v>1264</v>
      </c>
      <c r="M107" s="1" t="s">
        <v>767</v>
      </c>
      <c r="N107" s="1" t="s">
        <v>767</v>
      </c>
      <c r="O107" s="1" t="s">
        <v>768</v>
      </c>
      <c r="P107" s="1" t="s">
        <v>769</v>
      </c>
      <c r="Q107" s="1" t="s">
        <v>770</v>
      </c>
      <c r="R107" s="1" t="s">
        <v>1265</v>
      </c>
      <c r="S107" s="1" t="s">
        <v>772</v>
      </c>
      <c r="T107" s="1" t="s">
        <v>773</v>
      </c>
      <c r="U107" s="1" t="s">
        <v>781</v>
      </c>
      <c r="V107" s="1" t="s">
        <v>782</v>
      </c>
    </row>
    <row r="108" s="1" customFormat="1" spans="1:22">
      <c r="A108" s="3">
        <v>999222387894784</v>
      </c>
      <c r="B108" s="1" t="s">
        <v>1266</v>
      </c>
      <c r="C108" s="1" t="s">
        <v>1267</v>
      </c>
      <c r="D108" s="1" t="s">
        <v>1268</v>
      </c>
      <c r="E108" s="1" t="s">
        <v>1269</v>
      </c>
      <c r="F108" s="1" t="s">
        <v>863</v>
      </c>
      <c r="G108" s="1" t="s">
        <v>763</v>
      </c>
      <c r="H108" s="1" t="s">
        <v>764</v>
      </c>
      <c r="I108" s="1" t="s">
        <v>1270</v>
      </c>
      <c r="J108" s="1" t="s">
        <v>766</v>
      </c>
      <c r="K108" s="1" t="s">
        <v>1270</v>
      </c>
      <c r="L108" s="1" t="s">
        <v>1270</v>
      </c>
      <c r="M108" s="1" t="s">
        <v>767</v>
      </c>
      <c r="N108" s="1" t="s">
        <v>767</v>
      </c>
      <c r="O108" s="1" t="s">
        <v>768</v>
      </c>
      <c r="P108" s="1" t="s">
        <v>769</v>
      </c>
      <c r="Q108" s="1" t="s">
        <v>770</v>
      </c>
      <c r="R108" s="1" t="s">
        <v>1271</v>
      </c>
      <c r="S108" s="1" t="s">
        <v>772</v>
      </c>
      <c r="T108" s="1" t="s">
        <v>773</v>
      </c>
      <c r="U108" s="1" t="s">
        <v>781</v>
      </c>
      <c r="V108" s="1" t="s">
        <v>782</v>
      </c>
    </row>
    <row r="109" s="1" customFormat="1" spans="1:22">
      <c r="A109" s="3">
        <v>999222379727562</v>
      </c>
      <c r="B109" s="1" t="s">
        <v>1272</v>
      </c>
      <c r="C109" s="1" t="s">
        <v>1273</v>
      </c>
      <c r="D109" s="1" t="s">
        <v>997</v>
      </c>
      <c r="E109" s="1" t="s">
        <v>1274</v>
      </c>
      <c r="F109" s="1" t="s">
        <v>1275</v>
      </c>
      <c r="G109" s="1" t="s">
        <v>763</v>
      </c>
      <c r="H109" s="1" t="s">
        <v>764</v>
      </c>
      <c r="I109" s="1" t="s">
        <v>1276</v>
      </c>
      <c r="J109" s="1" t="s">
        <v>766</v>
      </c>
      <c r="K109" s="1" t="s">
        <v>1276</v>
      </c>
      <c r="L109" s="1" t="s">
        <v>1276</v>
      </c>
      <c r="M109" s="1" t="s">
        <v>767</v>
      </c>
      <c r="N109" s="1" t="s">
        <v>767</v>
      </c>
      <c r="O109" s="1" t="s">
        <v>768</v>
      </c>
      <c r="P109" s="1" t="s">
        <v>769</v>
      </c>
      <c r="Q109" s="1" t="s">
        <v>770</v>
      </c>
      <c r="R109" s="1" t="s">
        <v>1277</v>
      </c>
      <c r="S109" s="1" t="s">
        <v>772</v>
      </c>
      <c r="T109" s="1" t="s">
        <v>773</v>
      </c>
      <c r="U109" s="1" t="s">
        <v>781</v>
      </c>
      <c r="V109" s="1" t="s">
        <v>798</v>
      </c>
    </row>
    <row r="110" s="1" customFormat="1" spans="1:22">
      <c r="A110" s="3">
        <v>999222352745441</v>
      </c>
      <c r="B110" s="1" t="s">
        <v>1278</v>
      </c>
      <c r="C110" s="1" t="s">
        <v>1279</v>
      </c>
      <c r="D110" s="1" t="s">
        <v>1280</v>
      </c>
      <c r="E110" s="1" t="s">
        <v>1281</v>
      </c>
      <c r="F110" s="1" t="s">
        <v>863</v>
      </c>
      <c r="G110" s="1" t="s">
        <v>763</v>
      </c>
      <c r="H110" s="1" t="s">
        <v>764</v>
      </c>
      <c r="I110" s="1" t="s">
        <v>1282</v>
      </c>
      <c r="J110" s="1" t="s">
        <v>766</v>
      </c>
      <c r="K110" s="1" t="s">
        <v>1282</v>
      </c>
      <c r="L110" s="1" t="s">
        <v>1282</v>
      </c>
      <c r="M110" s="1" t="s">
        <v>767</v>
      </c>
      <c r="N110" s="1" t="s">
        <v>767</v>
      </c>
      <c r="O110" s="1" t="s">
        <v>768</v>
      </c>
      <c r="P110" s="1" t="s">
        <v>769</v>
      </c>
      <c r="Q110" s="1" t="s">
        <v>770</v>
      </c>
      <c r="R110" s="1" t="s">
        <v>1283</v>
      </c>
      <c r="S110" s="1" t="s">
        <v>772</v>
      </c>
      <c r="T110" s="1" t="s">
        <v>773</v>
      </c>
      <c r="U110" s="1" t="s">
        <v>781</v>
      </c>
      <c r="V110" s="1" t="s">
        <v>965</v>
      </c>
    </row>
    <row r="111" s="1" customFormat="1" spans="1:22">
      <c r="A111" s="3">
        <v>999222334157257</v>
      </c>
      <c r="B111" s="1" t="s">
        <v>1284</v>
      </c>
      <c r="C111" s="1" t="s">
        <v>1285</v>
      </c>
      <c r="D111" s="1" t="s">
        <v>1163</v>
      </c>
      <c r="E111" s="1" t="s">
        <v>1286</v>
      </c>
      <c r="F111" s="1" t="s">
        <v>863</v>
      </c>
      <c r="G111" s="1" t="s">
        <v>763</v>
      </c>
      <c r="H111" s="1" t="s">
        <v>764</v>
      </c>
      <c r="I111" s="1" t="s">
        <v>1287</v>
      </c>
      <c r="J111" s="1" t="s">
        <v>766</v>
      </c>
      <c r="K111" s="1" t="s">
        <v>1287</v>
      </c>
      <c r="L111" s="1" t="s">
        <v>1287</v>
      </c>
      <c r="M111" s="1" t="s">
        <v>767</v>
      </c>
      <c r="N111" s="1" t="s">
        <v>767</v>
      </c>
      <c r="O111" s="1" t="s">
        <v>768</v>
      </c>
      <c r="P111" s="1" t="s">
        <v>769</v>
      </c>
      <c r="Q111" s="1" t="s">
        <v>770</v>
      </c>
      <c r="R111" s="1" t="s">
        <v>1288</v>
      </c>
      <c r="S111" s="1" t="s">
        <v>772</v>
      </c>
      <c r="T111" s="1" t="s">
        <v>773</v>
      </c>
      <c r="U111" s="1" t="s">
        <v>781</v>
      </c>
      <c r="V111" s="1" t="s">
        <v>782</v>
      </c>
    </row>
    <row r="112" s="1" customFormat="1" spans="1:22">
      <c r="A112" s="3">
        <v>999222315587474</v>
      </c>
      <c r="B112" s="1" t="s">
        <v>1289</v>
      </c>
      <c r="C112" s="1" t="s">
        <v>1290</v>
      </c>
      <c r="D112" s="1" t="s">
        <v>1280</v>
      </c>
      <c r="E112" s="1" t="s">
        <v>1291</v>
      </c>
      <c r="F112" s="1" t="s">
        <v>863</v>
      </c>
      <c r="G112" s="1" t="s">
        <v>763</v>
      </c>
      <c r="H112" s="1" t="s">
        <v>764</v>
      </c>
      <c r="I112" s="1" t="s">
        <v>1292</v>
      </c>
      <c r="J112" s="1" t="s">
        <v>766</v>
      </c>
      <c r="K112" s="1" t="s">
        <v>1292</v>
      </c>
      <c r="L112" s="1" t="s">
        <v>1292</v>
      </c>
      <c r="M112" s="1" t="s">
        <v>767</v>
      </c>
      <c r="N112" s="1" t="s">
        <v>767</v>
      </c>
      <c r="O112" s="1" t="s">
        <v>768</v>
      </c>
      <c r="P112" s="1" t="s">
        <v>769</v>
      </c>
      <c r="Q112" s="1" t="s">
        <v>770</v>
      </c>
      <c r="R112" s="1" t="s">
        <v>1293</v>
      </c>
      <c r="S112" s="1" t="s">
        <v>772</v>
      </c>
      <c r="T112" s="1" t="s">
        <v>773</v>
      </c>
      <c r="U112" s="1" t="s">
        <v>781</v>
      </c>
      <c r="V112" s="1" t="s">
        <v>965</v>
      </c>
    </row>
    <row r="113" s="1" customFormat="1" spans="1:22">
      <c r="A113" s="3">
        <v>999222271074147</v>
      </c>
      <c r="B113" s="1" t="s">
        <v>1294</v>
      </c>
      <c r="C113" s="1" t="s">
        <v>1295</v>
      </c>
      <c r="D113" s="1" t="s">
        <v>967</v>
      </c>
      <c r="E113" s="1" t="s">
        <v>1296</v>
      </c>
      <c r="F113" s="1" t="s">
        <v>863</v>
      </c>
      <c r="G113" s="1" t="s">
        <v>763</v>
      </c>
      <c r="H113" s="1" t="s">
        <v>764</v>
      </c>
      <c r="I113" s="1" t="s">
        <v>1297</v>
      </c>
      <c r="J113" s="1" t="s">
        <v>766</v>
      </c>
      <c r="K113" s="1" t="s">
        <v>1297</v>
      </c>
      <c r="L113" s="1" t="s">
        <v>1297</v>
      </c>
      <c r="M113" s="1" t="s">
        <v>767</v>
      </c>
      <c r="N113" s="1" t="s">
        <v>767</v>
      </c>
      <c r="O113" s="1" t="s">
        <v>768</v>
      </c>
      <c r="P113" s="1" t="s">
        <v>769</v>
      </c>
      <c r="Q113" s="1" t="s">
        <v>770</v>
      </c>
      <c r="R113" s="1" t="s">
        <v>1298</v>
      </c>
      <c r="S113" s="1" t="s">
        <v>772</v>
      </c>
      <c r="T113" s="1" t="s">
        <v>773</v>
      </c>
      <c r="U113" s="1" t="s">
        <v>781</v>
      </c>
      <c r="V113" s="1" t="s">
        <v>971</v>
      </c>
    </row>
    <row r="114" s="1" customFormat="1" spans="1:22">
      <c r="A114" s="3">
        <v>999222270962905</v>
      </c>
      <c r="B114" s="1" t="s">
        <v>1294</v>
      </c>
      <c r="C114" s="1" t="s">
        <v>1299</v>
      </c>
      <c r="D114" s="1" t="s">
        <v>1225</v>
      </c>
      <c r="E114" s="1" t="s">
        <v>1300</v>
      </c>
      <c r="F114" s="1" t="s">
        <v>1071</v>
      </c>
      <c r="G114" s="1" t="s">
        <v>763</v>
      </c>
      <c r="H114" s="1" t="s">
        <v>764</v>
      </c>
      <c r="I114" s="1" t="s">
        <v>1301</v>
      </c>
      <c r="J114" s="1" t="s">
        <v>766</v>
      </c>
      <c r="K114" s="1" t="s">
        <v>1301</v>
      </c>
      <c r="L114" s="1" t="s">
        <v>1301</v>
      </c>
      <c r="M114" s="1" t="s">
        <v>767</v>
      </c>
      <c r="N114" s="1" t="s">
        <v>767</v>
      </c>
      <c r="O114" s="1" t="s">
        <v>768</v>
      </c>
      <c r="P114" s="1" t="s">
        <v>769</v>
      </c>
      <c r="Q114" s="1" t="s">
        <v>770</v>
      </c>
      <c r="R114" s="1" t="s">
        <v>1302</v>
      </c>
      <c r="S114" s="1" t="s">
        <v>772</v>
      </c>
      <c r="T114" s="1" t="s">
        <v>773</v>
      </c>
      <c r="U114" s="1" t="s">
        <v>781</v>
      </c>
      <c r="V114" s="1" t="s">
        <v>782</v>
      </c>
    </row>
    <row r="115" s="1" customFormat="1" spans="1:22">
      <c r="A115" s="3">
        <v>999222245202692</v>
      </c>
      <c r="B115" s="1" t="s">
        <v>1303</v>
      </c>
      <c r="C115" s="1" t="s">
        <v>1304</v>
      </c>
      <c r="D115" s="1" t="s">
        <v>1305</v>
      </c>
      <c r="E115" s="1" t="s">
        <v>1306</v>
      </c>
      <c r="F115" s="1" t="s">
        <v>946</v>
      </c>
      <c r="G115" s="1" t="s">
        <v>763</v>
      </c>
      <c r="H115" s="1" t="s">
        <v>764</v>
      </c>
      <c r="I115" s="1" t="s">
        <v>1307</v>
      </c>
      <c r="J115" s="1" t="s">
        <v>766</v>
      </c>
      <c r="K115" s="1" t="s">
        <v>1307</v>
      </c>
      <c r="L115" s="1" t="s">
        <v>1307</v>
      </c>
      <c r="M115" s="1" t="s">
        <v>767</v>
      </c>
      <c r="N115" s="1" t="s">
        <v>767</v>
      </c>
      <c r="O115" s="1" t="s">
        <v>768</v>
      </c>
      <c r="P115" s="1" t="s">
        <v>769</v>
      </c>
      <c r="Q115" s="1" t="s">
        <v>770</v>
      </c>
      <c r="R115" s="1" t="s">
        <v>1308</v>
      </c>
      <c r="S115" s="1" t="s">
        <v>772</v>
      </c>
      <c r="T115" s="1" t="s">
        <v>773</v>
      </c>
      <c r="U115" s="1" t="s">
        <v>781</v>
      </c>
      <c r="V115" s="1" t="s">
        <v>782</v>
      </c>
    </row>
    <row r="116" s="1" customFormat="1" spans="1:22">
      <c r="A116" s="3">
        <v>999222226421848</v>
      </c>
      <c r="B116" s="1" t="s">
        <v>1309</v>
      </c>
      <c r="C116" s="1" t="s">
        <v>1310</v>
      </c>
      <c r="D116" s="1" t="s">
        <v>794</v>
      </c>
      <c r="E116" s="1" t="s">
        <v>1311</v>
      </c>
      <c r="F116" s="1" t="s">
        <v>759</v>
      </c>
      <c r="G116" s="1" t="s">
        <v>763</v>
      </c>
      <c r="H116" s="1" t="s">
        <v>764</v>
      </c>
      <c r="I116" s="1" t="s">
        <v>1312</v>
      </c>
      <c r="J116" s="1" t="s">
        <v>766</v>
      </c>
      <c r="K116" s="1" t="s">
        <v>1312</v>
      </c>
      <c r="L116" s="1" t="s">
        <v>1312</v>
      </c>
      <c r="M116" s="1" t="s">
        <v>767</v>
      </c>
      <c r="N116" s="1" t="s">
        <v>767</v>
      </c>
      <c r="O116" s="1" t="s">
        <v>768</v>
      </c>
      <c r="P116" s="1" t="s">
        <v>769</v>
      </c>
      <c r="Q116" s="1" t="s">
        <v>770</v>
      </c>
      <c r="R116" s="1" t="s">
        <v>1313</v>
      </c>
      <c r="S116" s="1" t="s">
        <v>772</v>
      </c>
      <c r="T116" s="1" t="s">
        <v>773</v>
      </c>
      <c r="U116" s="1" t="s">
        <v>781</v>
      </c>
      <c r="V116" s="1" t="s">
        <v>798</v>
      </c>
    </row>
    <row r="117" s="1" customFormat="1" spans="1:22">
      <c r="A117" s="3">
        <v>999222218014919</v>
      </c>
      <c r="B117" s="1" t="s">
        <v>1314</v>
      </c>
      <c r="C117" s="1" t="s">
        <v>1315</v>
      </c>
      <c r="D117" s="1" t="s">
        <v>1316</v>
      </c>
      <c r="E117" s="1" t="s">
        <v>1317</v>
      </c>
      <c r="F117" s="1" t="s">
        <v>1008</v>
      </c>
      <c r="G117" s="1" t="s">
        <v>763</v>
      </c>
      <c r="H117" s="1" t="s">
        <v>764</v>
      </c>
      <c r="I117" s="1" t="s">
        <v>1318</v>
      </c>
      <c r="J117" s="1" t="s">
        <v>766</v>
      </c>
      <c r="K117" s="1" t="s">
        <v>1318</v>
      </c>
      <c r="L117" s="1" t="s">
        <v>768</v>
      </c>
      <c r="M117" s="1" t="s">
        <v>1319</v>
      </c>
      <c r="N117" s="1" t="s">
        <v>1319</v>
      </c>
      <c r="O117" s="1" t="s">
        <v>768</v>
      </c>
      <c r="P117" s="1" t="s">
        <v>769</v>
      </c>
      <c r="Q117" s="1" t="s">
        <v>770</v>
      </c>
      <c r="R117" s="1" t="s">
        <v>1320</v>
      </c>
      <c r="S117" s="1" t="s">
        <v>772</v>
      </c>
      <c r="T117" s="1" t="s">
        <v>773</v>
      </c>
      <c r="U117" s="1" t="s">
        <v>781</v>
      </c>
      <c r="V117" s="1" t="s">
        <v>971</v>
      </c>
    </row>
    <row r="118" s="1" customFormat="1" spans="1:22">
      <c r="A118" s="3">
        <v>999222188437103</v>
      </c>
      <c r="B118" s="1" t="s">
        <v>1321</v>
      </c>
      <c r="C118" s="1" t="s">
        <v>1322</v>
      </c>
      <c r="D118" s="1" t="s">
        <v>1323</v>
      </c>
      <c r="E118" s="1" t="s">
        <v>1324</v>
      </c>
      <c r="F118" s="1" t="s">
        <v>1052</v>
      </c>
      <c r="G118" s="1" t="s">
        <v>763</v>
      </c>
      <c r="H118" s="1" t="s">
        <v>764</v>
      </c>
      <c r="I118" s="1" t="s">
        <v>1325</v>
      </c>
      <c r="J118" s="1" t="s">
        <v>766</v>
      </c>
      <c r="K118" s="1" t="s">
        <v>1325</v>
      </c>
      <c r="L118" s="1" t="s">
        <v>1325</v>
      </c>
      <c r="M118" s="1" t="s">
        <v>767</v>
      </c>
      <c r="N118" s="1" t="s">
        <v>767</v>
      </c>
      <c r="O118" s="1" t="s">
        <v>768</v>
      </c>
      <c r="P118" s="1" t="s">
        <v>769</v>
      </c>
      <c r="Q118" s="1" t="s">
        <v>770</v>
      </c>
      <c r="R118" s="1" t="s">
        <v>1326</v>
      </c>
      <c r="S118" s="1" t="s">
        <v>772</v>
      </c>
      <c r="T118" s="1" t="s">
        <v>773</v>
      </c>
      <c r="U118" s="1" t="s">
        <v>781</v>
      </c>
      <c r="V118" s="1" t="s">
        <v>971</v>
      </c>
    </row>
    <row r="119" s="1" customFormat="1" spans="1:22">
      <c r="A119" s="3">
        <v>999222161687199</v>
      </c>
      <c r="B119" s="1" t="s">
        <v>1327</v>
      </c>
      <c r="C119" s="1" t="s">
        <v>1328</v>
      </c>
      <c r="D119" s="1" t="s">
        <v>1329</v>
      </c>
      <c r="E119" s="1" t="s">
        <v>1330</v>
      </c>
      <c r="F119" s="1" t="s">
        <v>863</v>
      </c>
      <c r="G119" s="1" t="s">
        <v>763</v>
      </c>
      <c r="H119" s="1" t="s">
        <v>764</v>
      </c>
      <c r="I119" s="1" t="s">
        <v>1331</v>
      </c>
      <c r="J119" s="1" t="s">
        <v>766</v>
      </c>
      <c r="K119" s="1" t="s">
        <v>1331</v>
      </c>
      <c r="L119" s="1" t="s">
        <v>1331</v>
      </c>
      <c r="M119" s="1" t="s">
        <v>767</v>
      </c>
      <c r="N119" s="1" t="s">
        <v>767</v>
      </c>
      <c r="O119" s="1" t="s">
        <v>768</v>
      </c>
      <c r="P119" s="1" t="s">
        <v>769</v>
      </c>
      <c r="Q119" s="1" t="s">
        <v>770</v>
      </c>
      <c r="R119" s="1" t="s">
        <v>1332</v>
      </c>
      <c r="S119" s="1" t="s">
        <v>772</v>
      </c>
      <c r="T119" s="1" t="s">
        <v>773</v>
      </c>
      <c r="U119" s="1" t="s">
        <v>781</v>
      </c>
      <c r="V119" s="1" t="s">
        <v>782</v>
      </c>
    </row>
    <row r="120" s="1" customFormat="1" spans="1:22">
      <c r="A120" s="3">
        <v>999222129975455</v>
      </c>
      <c r="B120" s="1" t="s">
        <v>1333</v>
      </c>
      <c r="C120" s="1" t="s">
        <v>1334</v>
      </c>
      <c r="D120" s="1" t="s">
        <v>1335</v>
      </c>
      <c r="E120" s="1" t="s">
        <v>1336</v>
      </c>
      <c r="F120" s="1" t="s">
        <v>759</v>
      </c>
      <c r="G120" s="1" t="s">
        <v>763</v>
      </c>
      <c r="H120" s="1" t="s">
        <v>764</v>
      </c>
      <c r="I120" s="1" t="s">
        <v>1337</v>
      </c>
      <c r="J120" s="1" t="s">
        <v>766</v>
      </c>
      <c r="K120" s="1" t="s">
        <v>1337</v>
      </c>
      <c r="L120" s="1" t="s">
        <v>1337</v>
      </c>
      <c r="M120" s="1" t="s">
        <v>767</v>
      </c>
      <c r="N120" s="1" t="s">
        <v>767</v>
      </c>
      <c r="O120" s="1" t="s">
        <v>768</v>
      </c>
      <c r="P120" s="1" t="s">
        <v>769</v>
      </c>
      <c r="Q120" s="1" t="s">
        <v>770</v>
      </c>
      <c r="R120" s="1" t="s">
        <v>1338</v>
      </c>
      <c r="S120" s="1" t="s">
        <v>772</v>
      </c>
      <c r="T120" s="1" t="s">
        <v>773</v>
      </c>
      <c r="U120" s="1" t="s">
        <v>781</v>
      </c>
      <c r="V120" s="1" t="s">
        <v>842</v>
      </c>
    </row>
    <row r="121" s="1" customFormat="1" spans="1:22">
      <c r="A121" s="3">
        <v>999222113309101</v>
      </c>
      <c r="B121" s="1" t="s">
        <v>1339</v>
      </c>
      <c r="C121" s="1" t="s">
        <v>1340</v>
      </c>
      <c r="D121" s="1" t="s">
        <v>1341</v>
      </c>
      <c r="E121" s="1" t="s">
        <v>1342</v>
      </c>
      <c r="F121" s="1" t="s">
        <v>946</v>
      </c>
      <c r="G121" s="1" t="s">
        <v>763</v>
      </c>
      <c r="H121" s="1" t="s">
        <v>764</v>
      </c>
      <c r="I121" s="1" t="s">
        <v>1343</v>
      </c>
      <c r="J121" s="1" t="s">
        <v>766</v>
      </c>
      <c r="K121" s="1" t="s">
        <v>1343</v>
      </c>
      <c r="L121" s="1" t="s">
        <v>1343</v>
      </c>
      <c r="M121" s="1" t="s">
        <v>767</v>
      </c>
      <c r="N121" s="1" t="s">
        <v>767</v>
      </c>
      <c r="O121" s="1" t="s">
        <v>768</v>
      </c>
      <c r="P121" s="1" t="s">
        <v>769</v>
      </c>
      <c r="Q121" s="1" t="s">
        <v>770</v>
      </c>
      <c r="R121" s="1" t="s">
        <v>1344</v>
      </c>
      <c r="S121" s="1" t="s">
        <v>772</v>
      </c>
      <c r="T121" s="1" t="s">
        <v>773</v>
      </c>
      <c r="U121" s="1" t="s">
        <v>781</v>
      </c>
      <c r="V121" s="1" t="s">
        <v>782</v>
      </c>
    </row>
    <row r="122" s="1" customFormat="1" spans="1:22">
      <c r="A122" s="3">
        <v>999222039838325</v>
      </c>
      <c r="B122" s="1" t="s">
        <v>1345</v>
      </c>
      <c r="C122" s="1" t="s">
        <v>1346</v>
      </c>
      <c r="D122" s="1" t="s">
        <v>1347</v>
      </c>
      <c r="E122" s="1" t="s">
        <v>1348</v>
      </c>
      <c r="F122" s="1" t="s">
        <v>863</v>
      </c>
      <c r="G122" s="1" t="s">
        <v>763</v>
      </c>
      <c r="H122" s="1" t="s">
        <v>764</v>
      </c>
      <c r="I122" s="1" t="s">
        <v>1349</v>
      </c>
      <c r="J122" s="1" t="s">
        <v>766</v>
      </c>
      <c r="K122" s="1" t="s">
        <v>1349</v>
      </c>
      <c r="L122" s="1" t="s">
        <v>1349</v>
      </c>
      <c r="M122" s="1" t="s">
        <v>767</v>
      </c>
      <c r="N122" s="1" t="s">
        <v>767</v>
      </c>
      <c r="O122" s="1" t="s">
        <v>768</v>
      </c>
      <c r="P122" s="1" t="s">
        <v>769</v>
      </c>
      <c r="Q122" s="1" t="s">
        <v>770</v>
      </c>
      <c r="R122" s="1" t="s">
        <v>1350</v>
      </c>
      <c r="S122" s="1" t="s">
        <v>772</v>
      </c>
      <c r="T122" s="1" t="s">
        <v>773</v>
      </c>
      <c r="U122" s="1" t="s">
        <v>781</v>
      </c>
      <c r="V122" s="1" t="s">
        <v>798</v>
      </c>
    </row>
    <row r="123" s="1" customFormat="1" spans="1:22">
      <c r="A123" s="3">
        <v>999221955707126</v>
      </c>
      <c r="B123" s="1" t="s">
        <v>1351</v>
      </c>
      <c r="C123" s="1" t="s">
        <v>1352</v>
      </c>
      <c r="D123" s="1" t="s">
        <v>1347</v>
      </c>
      <c r="E123" s="1" t="s">
        <v>1353</v>
      </c>
      <c r="F123" s="1" t="s">
        <v>759</v>
      </c>
      <c r="G123" s="1" t="s">
        <v>763</v>
      </c>
      <c r="H123" s="1" t="s">
        <v>764</v>
      </c>
      <c r="I123" s="1" t="s">
        <v>1354</v>
      </c>
      <c r="J123" s="1" t="s">
        <v>766</v>
      </c>
      <c r="K123" s="1" t="s">
        <v>1354</v>
      </c>
      <c r="L123" s="1" t="s">
        <v>1354</v>
      </c>
      <c r="M123" s="1" t="s">
        <v>767</v>
      </c>
      <c r="N123" s="1" t="s">
        <v>767</v>
      </c>
      <c r="O123" s="1" t="s">
        <v>768</v>
      </c>
      <c r="P123" s="1" t="s">
        <v>769</v>
      </c>
      <c r="Q123" s="1" t="s">
        <v>770</v>
      </c>
      <c r="R123" s="1" t="s">
        <v>1355</v>
      </c>
      <c r="S123" s="1" t="s">
        <v>772</v>
      </c>
      <c r="T123" s="1" t="s">
        <v>773</v>
      </c>
      <c r="U123" s="1" t="s">
        <v>781</v>
      </c>
      <c r="V123" s="1" t="s">
        <v>798</v>
      </c>
    </row>
    <row r="124" s="1" customFormat="1" spans="1:22">
      <c r="A124" s="3">
        <v>21848261835</v>
      </c>
      <c r="B124" s="1" t="s">
        <v>1356</v>
      </c>
      <c r="C124" s="1" t="s">
        <v>1357</v>
      </c>
      <c r="D124" s="1" t="s">
        <v>1262</v>
      </c>
      <c r="E124" s="1" t="s">
        <v>1358</v>
      </c>
      <c r="F124" s="1" t="s">
        <v>1101</v>
      </c>
      <c r="G124" s="1" t="s">
        <v>763</v>
      </c>
      <c r="H124" s="1" t="s">
        <v>764</v>
      </c>
      <c r="I124" s="1" t="s">
        <v>1359</v>
      </c>
      <c r="J124" s="1" t="s">
        <v>766</v>
      </c>
      <c r="K124" s="1" t="s">
        <v>1359</v>
      </c>
      <c r="L124" s="1" t="s">
        <v>1359</v>
      </c>
      <c r="M124" s="1" t="s">
        <v>767</v>
      </c>
      <c r="N124" s="1" t="s">
        <v>767</v>
      </c>
      <c r="O124" s="1" t="s">
        <v>768</v>
      </c>
      <c r="P124" s="1" t="s">
        <v>769</v>
      </c>
      <c r="Q124" s="1" t="s">
        <v>770</v>
      </c>
      <c r="R124" s="1" t="s">
        <v>1360</v>
      </c>
      <c r="S124" s="1" t="s">
        <v>772</v>
      </c>
      <c r="T124" s="1" t="s">
        <v>773</v>
      </c>
      <c r="U124" s="1" t="s">
        <v>781</v>
      </c>
      <c r="V124" s="1" t="s">
        <v>782</v>
      </c>
    </row>
    <row r="125" s="1" customFormat="1" spans="1:22">
      <c r="A125" s="3">
        <v>21847827230</v>
      </c>
      <c r="B125" s="1" t="s">
        <v>1361</v>
      </c>
      <c r="C125" s="1" t="s">
        <v>1362</v>
      </c>
      <c r="D125" s="1" t="s">
        <v>1363</v>
      </c>
      <c r="E125" s="1" t="s">
        <v>1364</v>
      </c>
      <c r="F125" s="1" t="s">
        <v>1071</v>
      </c>
      <c r="G125" s="1" t="s">
        <v>763</v>
      </c>
      <c r="H125" s="1" t="s">
        <v>764</v>
      </c>
      <c r="I125" s="1" t="s">
        <v>1365</v>
      </c>
      <c r="J125" s="1" t="s">
        <v>766</v>
      </c>
      <c r="K125" s="1" t="s">
        <v>1365</v>
      </c>
      <c r="L125" s="1" t="s">
        <v>1365</v>
      </c>
      <c r="M125" s="1" t="s">
        <v>767</v>
      </c>
      <c r="N125" s="1" t="s">
        <v>767</v>
      </c>
      <c r="O125" s="1" t="s">
        <v>768</v>
      </c>
      <c r="P125" s="1" t="s">
        <v>769</v>
      </c>
      <c r="Q125" s="1" t="s">
        <v>770</v>
      </c>
      <c r="R125" s="1" t="s">
        <v>1366</v>
      </c>
      <c r="S125" s="1" t="s">
        <v>772</v>
      </c>
      <c r="T125" s="1" t="s">
        <v>773</v>
      </c>
      <c r="U125" s="1" t="s">
        <v>781</v>
      </c>
      <c r="V125" s="1" t="s">
        <v>842</v>
      </c>
    </row>
    <row r="126" s="1" customFormat="1" spans="1:22">
      <c r="A126" s="3">
        <v>21844090345</v>
      </c>
      <c r="B126" s="1" t="s">
        <v>1367</v>
      </c>
      <c r="C126" s="1" t="s">
        <v>1368</v>
      </c>
      <c r="D126" s="1" t="s">
        <v>1369</v>
      </c>
      <c r="E126" s="1" t="s">
        <v>1370</v>
      </c>
      <c r="F126" s="1" t="s">
        <v>1036</v>
      </c>
      <c r="G126" s="1" t="s">
        <v>763</v>
      </c>
      <c r="H126" s="1" t="s">
        <v>764</v>
      </c>
      <c r="I126" s="1" t="s">
        <v>1371</v>
      </c>
      <c r="J126" s="1" t="s">
        <v>766</v>
      </c>
      <c r="K126" s="1" t="s">
        <v>1371</v>
      </c>
      <c r="L126" s="1" t="s">
        <v>1371</v>
      </c>
      <c r="M126" s="1" t="s">
        <v>767</v>
      </c>
      <c r="N126" s="1" t="s">
        <v>767</v>
      </c>
      <c r="O126" s="1" t="s">
        <v>768</v>
      </c>
      <c r="P126" s="1" t="s">
        <v>769</v>
      </c>
      <c r="Q126" s="1" t="s">
        <v>770</v>
      </c>
      <c r="R126" s="1" t="s">
        <v>1372</v>
      </c>
      <c r="S126" s="1" t="s">
        <v>772</v>
      </c>
      <c r="T126" s="1" t="s">
        <v>773</v>
      </c>
      <c r="U126" s="1" t="s">
        <v>781</v>
      </c>
      <c r="V126" s="1" t="s">
        <v>782</v>
      </c>
    </row>
    <row r="127" s="1" customFormat="1" spans="1:22">
      <c r="A127" s="3">
        <v>21825493858</v>
      </c>
      <c r="B127" s="1" t="s">
        <v>1373</v>
      </c>
      <c r="C127" s="1" t="s">
        <v>1374</v>
      </c>
      <c r="D127" s="1" t="s">
        <v>1375</v>
      </c>
      <c r="E127" s="1" t="s">
        <v>1376</v>
      </c>
      <c r="F127" s="1" t="s">
        <v>1082</v>
      </c>
      <c r="G127" s="1" t="s">
        <v>763</v>
      </c>
      <c r="H127" s="1" t="s">
        <v>764</v>
      </c>
      <c r="I127" s="1" t="s">
        <v>1377</v>
      </c>
      <c r="J127" s="1" t="s">
        <v>766</v>
      </c>
      <c r="K127" s="1" t="s">
        <v>1377</v>
      </c>
      <c r="L127" s="1" t="s">
        <v>1377</v>
      </c>
      <c r="M127" s="1" t="s">
        <v>767</v>
      </c>
      <c r="N127" s="1" t="s">
        <v>767</v>
      </c>
      <c r="O127" s="1" t="s">
        <v>768</v>
      </c>
      <c r="P127" s="1" t="s">
        <v>769</v>
      </c>
      <c r="Q127" s="1" t="s">
        <v>770</v>
      </c>
      <c r="R127" s="1" t="s">
        <v>1378</v>
      </c>
      <c r="S127" s="1" t="s">
        <v>772</v>
      </c>
      <c r="T127" s="1" t="s">
        <v>773</v>
      </c>
      <c r="U127" s="1" t="s">
        <v>781</v>
      </c>
      <c r="V127" s="1" t="s">
        <v>782</v>
      </c>
    </row>
    <row r="128" s="1" customFormat="1" spans="1:22">
      <c r="A128" s="3">
        <v>21697156021</v>
      </c>
      <c r="B128" s="1" t="s">
        <v>1379</v>
      </c>
      <c r="C128" s="1" t="s">
        <v>1380</v>
      </c>
      <c r="D128" s="1" t="s">
        <v>1381</v>
      </c>
      <c r="E128" s="1" t="s">
        <v>1382</v>
      </c>
      <c r="F128" s="1" t="s">
        <v>863</v>
      </c>
      <c r="G128" s="1" t="s">
        <v>763</v>
      </c>
      <c r="H128" s="1" t="s">
        <v>764</v>
      </c>
      <c r="I128" s="1" t="s">
        <v>1383</v>
      </c>
      <c r="J128" s="1" t="s">
        <v>766</v>
      </c>
      <c r="K128" s="1" t="s">
        <v>1383</v>
      </c>
      <c r="L128" s="1" t="s">
        <v>1383</v>
      </c>
      <c r="M128" s="1" t="s">
        <v>767</v>
      </c>
      <c r="N128" s="1" t="s">
        <v>767</v>
      </c>
      <c r="O128" s="1" t="s">
        <v>768</v>
      </c>
      <c r="P128" s="1" t="s">
        <v>769</v>
      </c>
      <c r="Q128" s="1" t="s">
        <v>770</v>
      </c>
      <c r="R128" s="1" t="s">
        <v>1384</v>
      </c>
      <c r="S128" s="1" t="s">
        <v>772</v>
      </c>
      <c r="T128" s="1" t="s">
        <v>773</v>
      </c>
      <c r="U128" s="1" t="s">
        <v>781</v>
      </c>
      <c r="V128" s="1" t="s">
        <v>842</v>
      </c>
    </row>
    <row r="129" s="1" customFormat="1" spans="1:22">
      <c r="A129" s="3">
        <v>21408240329</v>
      </c>
      <c r="B129" s="1" t="s">
        <v>1385</v>
      </c>
      <c r="C129" s="1" t="s">
        <v>1386</v>
      </c>
      <c r="D129" s="1" t="s">
        <v>1387</v>
      </c>
      <c r="E129" s="1" t="s">
        <v>1388</v>
      </c>
      <c r="F129" s="1" t="s">
        <v>759</v>
      </c>
      <c r="G129" s="1" t="s">
        <v>763</v>
      </c>
      <c r="H129" s="1" t="s">
        <v>764</v>
      </c>
      <c r="I129" s="1" t="s">
        <v>1389</v>
      </c>
      <c r="J129" s="1" t="s">
        <v>766</v>
      </c>
      <c r="K129" s="1" t="s">
        <v>1389</v>
      </c>
      <c r="L129" s="1" t="s">
        <v>1389</v>
      </c>
      <c r="M129" s="1" t="s">
        <v>767</v>
      </c>
      <c r="N129" s="1" t="s">
        <v>767</v>
      </c>
      <c r="O129" s="1" t="s">
        <v>768</v>
      </c>
      <c r="P129" s="1" t="s">
        <v>769</v>
      </c>
      <c r="Q129" s="1" t="s">
        <v>770</v>
      </c>
      <c r="R129" s="1" t="s">
        <v>1390</v>
      </c>
      <c r="S129" s="1" t="s">
        <v>772</v>
      </c>
      <c r="T129" s="1" t="s">
        <v>773</v>
      </c>
      <c r="U129" s="1" t="s">
        <v>781</v>
      </c>
      <c r="V129" s="1" t="s">
        <v>798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2023-02-28T01:42:54Z</dcterms:created>
  <dcterms:modified xsi:type="dcterms:W3CDTF">2023-02-28T01:56:15Z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0E474BE432484662BF90A61D21DF20ED</vt:lpwstr>
  </property>
  <property fmtid="{D5CDD505-2E9C-101B-9397-08002B2CF9AE}" pid="3" name="KSOProductBuildVer">
    <vt:lpwstr>2052-11.1.0.13703</vt:lpwstr>
  </property>
</Properties>
</file>