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对账!$1:$160</definedName>
  </definedNames>
  <calcPr calcId="144525"/>
</workbook>
</file>

<file path=xl/sharedStrings.xml><?xml version="1.0" encoding="utf-8"?>
<sst xmlns="http://schemas.openxmlformats.org/spreadsheetml/2006/main" count="5152" uniqueCount="1757">
  <si>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</si>
  <si>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</si>
  <si>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</si>
  <si>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</si>
  <si>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</si>
  <si>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</si>
  <si>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</si>
  <si>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</si>
  <si>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</si>
  <si>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</si>
  <si>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</si>
  <si>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</si>
  <si>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</si>
  <si>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</si>
  <si>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</si>
  <si>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</si>
  <si>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</si>
  <si>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</si>
  <si>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</si>
  <si>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</si>
  <si>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</si>
  <si>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</si>
  <si>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</si>
  <si>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</si>
  <si>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</si>
  <si>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999222044029840	</t>
  </si>
  <si>
    <t>Ctrip</t>
  </si>
  <si>
    <t>正常</t>
  </si>
  <si>
    <t>[岘港]TMS岘港海滩酒店(Tms Hotel Da Nang Beach)(60514274)</t>
  </si>
  <si>
    <t>部分海洋尊贵双床套房&lt;2人入住&gt;&lt;不退款&gt;&lt;早餐&gt;</t>
  </si>
  <si>
    <t>HKD</t>
  </si>
  <si>
    <t>JUNG/HAEIN</t>
  </si>
  <si>
    <t>CA13030230228HKD</t>
  </si>
  <si>
    <t>未提现</t>
  </si>
  <si>
    <t>携程开票</t>
  </si>
  <si>
    <t xml:space="preserve">2913321	</t>
  </si>
  <si>
    <t xml:space="preserve">144383	</t>
  </si>
  <si>
    <t xml:space="preserve">999222221463822	</t>
  </si>
  <si>
    <t>[巴黎]巴黎12区贝西村康铂酒店(Campanile Hotel Paris Bercy Village)(55653231)</t>
  </si>
  <si>
    <t>双床房&lt;2人入住&gt;&lt;不退款&gt;&lt;早餐&gt;</t>
  </si>
  <si>
    <t>Ebara/Edouard</t>
  </si>
  <si>
    <t xml:space="preserve">2952723	</t>
  </si>
  <si>
    <t xml:space="preserve">	</t>
  </si>
  <si>
    <t xml:space="preserve">999222367743345	</t>
  </si>
  <si>
    <t>[依斯干达公主城]柔佛公主港JEN酒店(JEN Johor Puteri Harbour by Shangri-La)(55895711)</t>
  </si>
  <si>
    <t>豪华特大床房&lt;2人入住&gt;&lt;不退款&gt;&lt;早餐&gt;</t>
  </si>
  <si>
    <t>LEE/WENDY</t>
  </si>
  <si>
    <t xml:space="preserve">2980454	</t>
  </si>
  <si>
    <t xml:space="preserve">58343SE019235-14	</t>
  </si>
  <si>
    <t xml:space="preserve">999222371495097	</t>
  </si>
  <si>
    <t>[科姆菲尔德]酷比阿贝酒店(Coombe Abbey Hotel)(92027637)</t>
  </si>
  <si>
    <t>豪华双人房&lt;2人入住&gt;&lt;不退款&gt;&lt;早餐&gt;</t>
  </si>
  <si>
    <t>ZHAO/YUAN</t>
  </si>
  <si>
    <t xml:space="preserve">2980917	</t>
  </si>
  <si>
    <t xml:space="preserve">RL30265852	</t>
  </si>
  <si>
    <t xml:space="preserve">999222395519964	</t>
  </si>
  <si>
    <t>[卡尔弗城]真弓酒店(Mayumi)(55329209)</t>
  </si>
  <si>
    <t>尊贵套房&lt;2人入住&gt;</t>
  </si>
  <si>
    <t>Joao Ricardo/de Souza</t>
  </si>
  <si>
    <t xml:space="preserve">2984872	</t>
  </si>
  <si>
    <t xml:space="preserve">acknowledge	</t>
  </si>
  <si>
    <t xml:space="preserve">999222402691427	</t>
  </si>
  <si>
    <t>[圣玛丽亚]圣马丽亚历史酒店(Historic Santa Maria Inn)(55465165)</t>
  </si>
  <si>
    <t>行政客房, 1 张特大床, 塔楼&lt;2人入住&gt;</t>
  </si>
  <si>
    <t>Rodriguez/Myrna</t>
  </si>
  <si>
    <t xml:space="preserve">2985994	</t>
  </si>
  <si>
    <t xml:space="preserve">743948279	</t>
  </si>
  <si>
    <t xml:space="preserve">999222408128477	</t>
  </si>
  <si>
    <t>[Sipson]宜必思尚品酒店，伦敦希思罗机场(Ibis Styles London Heathrow Airport)(55402784)</t>
  </si>
  <si>
    <t>标准双人床房&lt;2人入住&gt;&lt;不退款&gt;&lt;早餐&gt;</t>
  </si>
  <si>
    <t>WOOD/MARK STEPHEN</t>
  </si>
  <si>
    <t xml:space="preserve">2987069	</t>
  </si>
  <si>
    <t xml:space="preserve">999222446239165	</t>
  </si>
  <si>
    <t>[芽庄]芽庄哈瓦那酒店(Havana Nha Trang Hotel)(55439302)</t>
  </si>
  <si>
    <t>海景豪华房（双床）&lt;2人入住&gt;&lt;不退款&gt;&lt;早餐&gt;</t>
  </si>
  <si>
    <t>Park/eun ji</t>
  </si>
  <si>
    <t xml:space="preserve">2992565	</t>
  </si>
  <si>
    <t xml:space="preserve">1193046	</t>
  </si>
  <si>
    <t xml:space="preserve">999222456740978	</t>
  </si>
  <si>
    <t>[不伦瑞克]施柏阁公园布劳恩史维希酒店(Steigenberger Parkhotel Braunschweig)(55328926)</t>
  </si>
  <si>
    <t>舒适房&lt;2人入住&gt;</t>
  </si>
  <si>
    <t>REHN/SASKIA</t>
  </si>
  <si>
    <t xml:space="preserve">2994016	</t>
  </si>
  <si>
    <t xml:space="preserve">4620SE036739	</t>
  </si>
  <si>
    <t xml:space="preserve">999222474417604	</t>
  </si>
  <si>
    <t>[奇克托瓦加]布法罗机场奇克托瓦加住宿及套房酒店(Sleep Inn &amp; Suites Buffalo Airport Cheektowaga)(55254352)</t>
  </si>
  <si>
    <t>客房（1张大床，带无障碍淋浴）&lt;2人入住&gt;&lt;不退款&gt;&lt;早餐&gt;</t>
  </si>
  <si>
    <t>Wheeler/Susan Elizabeth</t>
  </si>
  <si>
    <t xml:space="preserve">2996758	</t>
  </si>
  <si>
    <t xml:space="preserve">999222491832343	</t>
  </si>
  <si>
    <t>[巴黎]巴黎德拉莫特匹克酒店(Hôtel de la Motte Picquet Paris)(55346185)</t>
  </si>
  <si>
    <t>大床房&lt;2人入住&gt;&lt;早餐&gt;</t>
  </si>
  <si>
    <t>Biedermann/Jochen</t>
  </si>
  <si>
    <t xml:space="preserve">2998860	</t>
  </si>
  <si>
    <t xml:space="preserve">1450216068	</t>
  </si>
  <si>
    <t xml:space="preserve">999222510965621	</t>
  </si>
  <si>
    <t>[巴塞罗那]兰布拉拱门酒店(Arc La Rambla)(55832067)</t>
  </si>
  <si>
    <t>标准房&lt;2人入住&gt;&lt;不退款&gt;</t>
  </si>
  <si>
    <t>Altmann/Jana</t>
  </si>
  <si>
    <t xml:space="preserve">3001977	</t>
  </si>
  <si>
    <t xml:space="preserve">1450880656	</t>
  </si>
  <si>
    <t xml:space="preserve">999222524033611	</t>
  </si>
  <si>
    <t>SINGH/KARMJIT,KHIPLA/SHILPA</t>
  </si>
  <si>
    <t xml:space="preserve">3003533	</t>
  </si>
  <si>
    <t xml:space="preserve">999222542592828	</t>
  </si>
  <si>
    <t>[曼谷]曼谷拉玛九萨默赛特酒店(Somerset Rama 9 Bangkok)(94361514)</t>
  </si>
  <si>
    <t>行政一室房&lt;2人入住&gt;&lt;不退款&gt;&lt;早餐&gt;</t>
  </si>
  <si>
    <t>VIVIAN/VIVIAN</t>
  </si>
  <si>
    <t xml:space="preserve">3006091	</t>
  </si>
  <si>
    <t xml:space="preserve">TBA	</t>
  </si>
  <si>
    <t xml:space="preserve">999222548430000	</t>
  </si>
  <si>
    <t>[迈阿密泉]迈阿密国际机场克拉丽奥套房酒店(Clarion Inn &amp; Suites Miami International Airport)(55320453)</t>
  </si>
  <si>
    <t>双大床房(无烟)&lt;2人入住&gt;&lt;不退款&gt;</t>
  </si>
  <si>
    <t>Zhang/Xiaoying,He/Yizhou</t>
  </si>
  <si>
    <t xml:space="preserve">3007434	</t>
  </si>
  <si>
    <t xml:space="preserve">22557179666	</t>
  </si>
  <si>
    <t>[西雅加达]阿斯顿卡蒂卡格罗酒店会议中心(ASTON Kartika Grogol Hotel &amp; Conference Center)(92030300)</t>
  </si>
  <si>
    <t>优选一室特大床房&lt;2人入住&gt;&lt;不退款&gt;&lt;早餐&gt;</t>
  </si>
  <si>
    <t>WANG/YATAO,LI/HUA,LIU/GUOWEI,SHI/YALI</t>
  </si>
  <si>
    <t xml:space="preserve">3008172	</t>
  </si>
  <si>
    <t xml:space="preserve">101.23.9GHZXFC4.1 </t>
  </si>
  <si>
    <t xml:space="preserve"> 101.23.8APZKEXB.1	</t>
  </si>
  <si>
    <t xml:space="preserve">22557179669	</t>
  </si>
  <si>
    <t>工作室风格特大床房&lt;2人入住&gt;&lt;不退款&gt;&lt;早餐&gt;</t>
  </si>
  <si>
    <t>LIU/XING</t>
  </si>
  <si>
    <t xml:space="preserve">3008171	</t>
  </si>
  <si>
    <t xml:space="preserve">101.23.7JG6BWDE.1	</t>
  </si>
  <si>
    <t xml:space="preserve">22557179647	</t>
  </si>
  <si>
    <t>工作室风格双床房&lt;2人入住&gt;&lt;不退款&gt;&lt;早餐&gt;</t>
  </si>
  <si>
    <t>YANG/KE,Zhang/Bo</t>
  </si>
  <si>
    <t xml:space="preserve">3008170	</t>
  </si>
  <si>
    <t xml:space="preserve">101.23.CK7EKZER.1	</t>
  </si>
  <si>
    <t xml:space="preserve">999222561598794	</t>
  </si>
  <si>
    <t>Zhou/Pengbo</t>
  </si>
  <si>
    <t xml:space="preserve">3009003	</t>
  </si>
  <si>
    <t xml:space="preserve">999222566042472	</t>
  </si>
  <si>
    <t>[孟买]克利须娜皇宫酒店(Krishna Palace Hotel)(56206299)</t>
  </si>
  <si>
    <t>豪华双床房&lt;2人入住&gt;&lt;不退款&gt;</t>
  </si>
  <si>
    <t>HUSSEN/ZEENAT</t>
  </si>
  <si>
    <t xml:space="preserve">3010004	</t>
  </si>
  <si>
    <t xml:space="preserve">7310457	</t>
  </si>
  <si>
    <t xml:space="preserve">999222563810927	</t>
  </si>
  <si>
    <t>[蒙廷卢帕]马尼拉阿卡希亚酒店 (Staycation Approved)(Acacia Hotel Manila (Staycation Approved))(55329363)</t>
  </si>
  <si>
    <t>Koh/Buang Ang</t>
  </si>
  <si>
    <t xml:space="preserve">3009457	</t>
  </si>
  <si>
    <t xml:space="preserve">999222572260880	</t>
  </si>
  <si>
    <t>[吉隆坡]吉隆披武吉免登瑞园酒店(Swiss-Garden Hotel Bukit Bintang Kuala Lumpur)(94360879)</t>
  </si>
  <si>
    <t>Nagabhushana /Murthy,Nagabhushana /Murthy</t>
  </si>
  <si>
    <t xml:space="preserve">3010660	</t>
  </si>
  <si>
    <t xml:space="preserve">999222578043878	</t>
  </si>
  <si>
    <t>[唐格朗]维加蛇象牙酒店(Vega Hotel Gading Serpong)(55944575)</t>
  </si>
  <si>
    <t>双人豪华间&lt;2人入住&gt;&lt;不退款&gt;&lt;早餐&gt;</t>
  </si>
  <si>
    <t>FERREIRA/MRS.HETTY ANDRIANI</t>
  </si>
  <si>
    <t xml:space="preserve">3011692	</t>
  </si>
  <si>
    <t xml:space="preserve">999222578251793	</t>
  </si>
  <si>
    <t>[里约热内卢]米拉多里约科帕卡巴纳酒店(Mirador Rio Copacabana Hotel)(55768365)</t>
  </si>
  <si>
    <t>标准双床房&lt;2人入住&gt;&lt;不退款&gt;&lt;早餐&gt;</t>
  </si>
  <si>
    <t>wu/yee man</t>
  </si>
  <si>
    <t xml:space="preserve">3011746	</t>
  </si>
  <si>
    <t xml:space="preserve">69574574	</t>
  </si>
  <si>
    <t xml:space="preserve">999222584649690	</t>
  </si>
  <si>
    <t>[曼谷]曼谷香格里拉大酒店 (政府卫生认证)(Shangri-La Bangkok)(55944616)</t>
  </si>
  <si>
    <t>香格里拉楼豪华河景特大床房&lt;2人入住&gt;&lt;不退款&gt;&lt;早餐&gt;</t>
  </si>
  <si>
    <t>KWAK/KYEONGTAE,YOU/SUYEON</t>
  </si>
  <si>
    <t xml:space="preserve">3012373	</t>
  </si>
  <si>
    <t xml:space="preserve">11497991	</t>
  </si>
  <si>
    <t xml:space="preserve">999222584866255	</t>
  </si>
  <si>
    <t>[尼斯]尼斯城中心圣母院美居酒店(Mercure Nice Centre Notre Dame)(55289892)</t>
  </si>
  <si>
    <t>经典客房&lt;2人入住&gt;&lt;不退款&gt;&lt;早餐&gt;</t>
  </si>
  <si>
    <t>Ciccotti Giammaria/Claudia</t>
  </si>
  <si>
    <t xml:space="preserve">3012407	</t>
  </si>
  <si>
    <t xml:space="preserve">999222607620423	</t>
  </si>
  <si>
    <t>[胡志明市]胡志明市百艺酒店(Bay Hotel Ho Chi Minh)(55478342)</t>
  </si>
  <si>
    <t>豪华大床房&lt;2人入住&gt;&lt;不退款&gt;</t>
  </si>
  <si>
    <t>NG/CHIN LEONG EDDY</t>
  </si>
  <si>
    <t xml:space="preserve">3015576	</t>
  </si>
  <si>
    <t xml:space="preserve">999222609766818	</t>
  </si>
  <si>
    <t>[巴厘岛]阿维安华美伦酒店(Abian Harmony Hotel)(55932621)</t>
  </si>
  <si>
    <t>豪华房(双人床或双床)&lt;2人入住&gt;&lt;不退款&gt;&lt;早餐&gt;</t>
  </si>
  <si>
    <t>CUMMING/DAVID</t>
  </si>
  <si>
    <t xml:space="preserve">3016132	</t>
  </si>
  <si>
    <t xml:space="preserve">999222624994970	</t>
  </si>
  <si>
    <t>[曼谷]曼谷安納塔拉暹邏酒店(Anantara Siam Bangkok Hotel)(55269836)</t>
  </si>
  <si>
    <t>豪华房&lt;2人入住&gt;&lt;不退款&gt;</t>
  </si>
  <si>
    <t>ZHOU/YUXUAN,BAO/LIYI</t>
  </si>
  <si>
    <t xml:space="preserve">3018100	</t>
  </si>
  <si>
    <t xml:space="preserve">375265625 - 1675951069012858	</t>
  </si>
  <si>
    <t xml:space="preserve">999222626849359	</t>
  </si>
  <si>
    <t>[巴厘岛]巴厘岛祝福小屋酒店(Ananda Ubud Resort)(70391781)</t>
  </si>
  <si>
    <t>豪华园景房&lt;2人入住&gt;&lt;不退款&gt;&lt;早餐&gt;</t>
  </si>
  <si>
    <t>Sharma/Nisha Gopal,Sharma/Nisha Gopal</t>
  </si>
  <si>
    <t xml:space="preserve">3018516	</t>
  </si>
  <si>
    <t xml:space="preserve">Conf by email // Mr. Made (in email #3539308)	</t>
  </si>
  <si>
    <t xml:space="preserve">999222629851007	</t>
  </si>
  <si>
    <t>[天堂市]拉斯维加斯机场赌城大道附近温德姆旅客之家(Travelodge by Wyndham Las Vegas Airport Near The Strip)(70790477)</t>
  </si>
  <si>
    <t>标准房, 1 张特大床房&lt;2人入住&gt;&lt;不退款&gt;&lt;早餐&gt;</t>
  </si>
  <si>
    <t>LECLAIR/DOUGLAS JAY</t>
  </si>
  <si>
    <t xml:space="preserve">3018532	</t>
  </si>
  <si>
    <t xml:space="preserve">84350EE018842	</t>
  </si>
  <si>
    <t xml:space="preserve">999222631718430	</t>
  </si>
  <si>
    <t>[洛杉矶]川田酒店(Kawada Hotel)(55707597)</t>
  </si>
  <si>
    <t>双床房&lt;2人入住&gt;&lt;不退款&gt;</t>
  </si>
  <si>
    <t>ARIEF/ANGEL</t>
  </si>
  <si>
    <t xml:space="preserve">3018767	</t>
  </si>
  <si>
    <t xml:space="preserve">1454632396	</t>
  </si>
  <si>
    <t xml:space="preserve">999222636382032	</t>
  </si>
  <si>
    <t>[明斯克]明斯克万丽酒店(Renaissance Minsk Hotel)(56128393)</t>
  </si>
  <si>
    <t>双人床房&lt;2人入住&gt;&lt;不退款&gt;</t>
  </si>
  <si>
    <t>Zhou/Lin</t>
  </si>
  <si>
    <t xml:space="preserve">3019407	</t>
  </si>
  <si>
    <t xml:space="preserve">999222668009578	</t>
  </si>
  <si>
    <t>[芭堤雅]芭堤雅花园海景大酒店 (政府卫生认证)(Garden Cliff Resort &amp; Spa Pattaya (SHA Plus+))(55626102)</t>
  </si>
  <si>
    <t>Meyer/Joseph Nolan</t>
  </si>
  <si>
    <t xml:space="preserve">3023256	</t>
  </si>
  <si>
    <t xml:space="preserve">999222672873114	</t>
  </si>
  <si>
    <t>[巴塞罗那]奥利维亚宫酒店(Olivia Plaza Hotel)(55639650)</t>
  </si>
  <si>
    <t>标准客房&lt;2人入住&gt;&lt;不退款&gt;</t>
  </si>
  <si>
    <t>Koreneva/Yulia</t>
  </si>
  <si>
    <t xml:space="preserve">3024091	</t>
  </si>
  <si>
    <t xml:space="preserve">12474644	</t>
  </si>
  <si>
    <t xml:space="preserve">999222673100555	</t>
  </si>
  <si>
    <t>[波尔图]波尔图文奇酒店(Vincci Porto)(55822150)</t>
  </si>
  <si>
    <t>WANG/CONGWEI,JIA/SHIYAO</t>
  </si>
  <si>
    <t xml:space="preserve">999222673880469	</t>
  </si>
  <si>
    <t>[柏林]柏林中央车站城际酒店(IntercityHotel Berlin Hauptbahnhof)(70391185)</t>
  </si>
  <si>
    <t>Pigeon/Supattra</t>
  </si>
  <si>
    <t xml:space="preserve">3024308	</t>
  </si>
  <si>
    <t xml:space="preserve">900720900445598	</t>
  </si>
  <si>
    <t xml:space="preserve">999222690798819	</t>
  </si>
  <si>
    <t>[迈阿密]迈阿密国际机场酒店(Miami International Airport Hotel)(55694594)</t>
  </si>
  <si>
    <t>标准2张大号床房&lt;2人入住&gt;&lt;不退款&gt;</t>
  </si>
  <si>
    <t>Pettay/Jeffery Benjamin</t>
  </si>
  <si>
    <t xml:space="preserve">3026705	</t>
  </si>
  <si>
    <t xml:space="preserve">LLKDTVRZ7P	</t>
  </si>
  <si>
    <t xml:space="preserve">999222690991250	</t>
  </si>
  <si>
    <t>[萨凡纳]索万纳机场舒适酒店及套房(Comfort Inn &amp; Suites Savannah Airport)(94362282)</t>
  </si>
  <si>
    <t>Gray/Evan</t>
  </si>
  <si>
    <t xml:space="preserve">999222693696231	</t>
  </si>
  <si>
    <t>[新加坡]新加坡史各士皇族酒店(Royal Plaza on Scotts)(56174646)</t>
  </si>
  <si>
    <t>Liu/Duo</t>
  </si>
  <si>
    <t xml:space="preserve">3027234	</t>
  </si>
  <si>
    <t xml:space="preserve">999222701394353	</t>
  </si>
  <si>
    <t>[纽约]英迪格东城酒店(Hotel Indigo Lower East Side)(55290230)</t>
  </si>
  <si>
    <t>客房&lt;2人入住&gt;&lt;不退款&gt;</t>
  </si>
  <si>
    <t>LI/FU</t>
  </si>
  <si>
    <t xml:space="preserve">3027745	</t>
  </si>
  <si>
    <t xml:space="preserve">28168190	</t>
  </si>
  <si>
    <t xml:space="preserve">999222701471009	</t>
  </si>
  <si>
    <t>[新加坡]新加坡宜必思快捷店-蓝宝(政府卫生认证)(Ibis Budget Singapore Sapphire (SG Clean))(55451676)</t>
  </si>
  <si>
    <t>高级大床房&lt;2人入住&gt;&lt;不退款&gt;</t>
  </si>
  <si>
    <t>HU/YANG</t>
  </si>
  <si>
    <t xml:space="preserve">3027760	</t>
  </si>
  <si>
    <t xml:space="preserve">B6I0XBI522	</t>
  </si>
  <si>
    <t xml:space="preserve">999222708439952	</t>
  </si>
  <si>
    <t>[本那瓦镇]迪沙鲁海岸硬石酒店(Hard Rock Hotel Desaru Coast)(68031178)</t>
  </si>
  <si>
    <t>高级双人床房&lt;2人入住&gt;&lt;不退款&gt;&lt;早餐&gt;</t>
  </si>
  <si>
    <t>Eng/Hwee Li</t>
  </si>
  <si>
    <t xml:space="preserve">3028902	</t>
  </si>
  <si>
    <t xml:space="preserve">HTL-WBD-376597445	</t>
  </si>
  <si>
    <t xml:space="preserve">999222733082661	</t>
  </si>
  <si>
    <t>[芭堤雅]芭堤雅暹罗设计酒店 (政府卫生认证)(Siam@Siam Design Hotel Pattaya  (SHA Plus+))(55944600)</t>
  </si>
  <si>
    <t>休闲房&lt;2人入住&gt;&lt;不退款&gt;</t>
  </si>
  <si>
    <t>LAN/TINGTING,NING/JING</t>
  </si>
  <si>
    <t xml:space="preserve">3031361	</t>
  </si>
  <si>
    <t xml:space="preserve">853770644	</t>
  </si>
  <si>
    <t xml:space="preserve">22735213393	</t>
  </si>
  <si>
    <t>[洛杉矶]洛杉矶国际机场索内斯塔酒店(Sonesta Los Angeles Airport LAX)(55299106)</t>
  </si>
  <si>
    <t>豪华房(大床)&lt;2人入住&gt;&lt;不退款&gt;</t>
  </si>
  <si>
    <t>YANG/CHARLES CHAO HONG</t>
  </si>
  <si>
    <t xml:space="preserve">3031757	</t>
  </si>
  <si>
    <t xml:space="preserve">31849SE358599	</t>
  </si>
  <si>
    <t xml:space="preserve">999222743522555	</t>
  </si>
  <si>
    <t>[旧金山]旧金山嘉蘭酒店(Grant Plaza Hotel)(89918027)</t>
  </si>
  <si>
    <t>标准双床房&lt;2人入住&gt;&lt;不退款&gt;</t>
  </si>
  <si>
    <t>CHEN/QIAN,WANG/NENGQUAN</t>
  </si>
  <si>
    <t xml:space="preserve">1457594014	</t>
  </si>
  <si>
    <t xml:space="preserve">999222772695543	</t>
  </si>
  <si>
    <t>[新加坡]新加坡柏薇罗切斯特酒店 (政府卫生认证)(Park Avenue Rochester (SG Clean))(55851955)</t>
  </si>
  <si>
    <t>高级房&lt;2人入住&gt;&lt;不退款&gt;</t>
  </si>
  <si>
    <t>TEO/PEI PEI JOAN,SNG/SEOW KEE</t>
  </si>
  <si>
    <t xml:space="preserve">3037421	</t>
  </si>
  <si>
    <t xml:space="preserve">999222778287404	</t>
  </si>
  <si>
    <t>[南伯灵顿]伯灵顿南舒适套房酒店(Comfort Inn &amp; Suites South Burlington)(55270541)</t>
  </si>
  <si>
    <t>特大号床间&lt;2人入住&gt;&lt;不退款&gt;&lt;早餐&gt;</t>
  </si>
  <si>
    <t>CASTANEDA/SHELBY</t>
  </si>
  <si>
    <t xml:space="preserve">3038462	</t>
  </si>
  <si>
    <t xml:space="preserve">22779964180	</t>
  </si>
  <si>
    <t>[高阳市]索诺磡酒店高阳(Sono Calm Goyang)(69451926)</t>
  </si>
  <si>
    <t>家庭东塔楼双床房&lt;2人入住&gt;&lt;不退款&gt;</t>
  </si>
  <si>
    <t>CHOE/YOUNGBIN</t>
  </si>
  <si>
    <t xml:space="preserve">3038710	</t>
  </si>
  <si>
    <t>取消</t>
  </si>
  <si>
    <t xml:space="preserve">999222784949975	</t>
  </si>
  <si>
    <t>[布雷达]凯泽布雷达郁锦香饭店(Golden Tulip Keyser Breda)(70790508)</t>
  </si>
  <si>
    <t>Van t Hof/Bastianus</t>
  </si>
  <si>
    <t xml:space="preserve">3039659	</t>
  </si>
  <si>
    <t xml:space="preserve">999222787721173	</t>
  </si>
  <si>
    <t>[英戈尔施塔特]英戈尔施塔特城际酒店(IntercityHotel Ingolstadt)(55944577)</t>
  </si>
  <si>
    <t>Frenzel/Fynn</t>
  </si>
  <si>
    <t xml:space="preserve">3040432	</t>
  </si>
  <si>
    <t xml:space="preserve">900731600219023	</t>
  </si>
  <si>
    <t xml:space="preserve">999222794252225	</t>
  </si>
  <si>
    <t>[里加]三宝垄大诗人酒店(Grand Poet Hotel by Semarah)(55290002)</t>
  </si>
  <si>
    <t>标准双人房&lt;2人入住&gt;&lt;不退款&gt;&lt;早餐&gt;</t>
  </si>
  <si>
    <t>Vaidila/Mindaugas,Vaidila/Mindaugas</t>
  </si>
  <si>
    <t xml:space="preserve">3041180	</t>
  </si>
  <si>
    <t xml:space="preserve">SH15366417	</t>
  </si>
  <si>
    <t xml:space="preserve">999222797501910	</t>
  </si>
  <si>
    <t>[曼谷]曼谷铂尔曼G酒店 （政府卫生认证）(Pullman Bangkok Hotel G（SHA Extra Plus）)(55639547)</t>
  </si>
  <si>
    <t>G豪华房(中宾)&lt;2人入住&gt;&lt;不退款&gt;</t>
  </si>
  <si>
    <t>Xie/Shu</t>
  </si>
  <si>
    <t xml:space="preserve">3041821	</t>
  </si>
  <si>
    <t xml:space="preserve">999222799920017	</t>
  </si>
  <si>
    <t>[清迈]清迈科莫之亿酒店(政府卫生认证)(Cmor by Recall Hotels, Chiang Mai(SHA Extra Plus))(55665952)</t>
  </si>
  <si>
    <t>KANDEE/CHATCHAWAN</t>
  </si>
  <si>
    <t xml:space="preserve">3042378	</t>
  </si>
  <si>
    <t xml:space="preserve">999222807515390	</t>
  </si>
  <si>
    <t>[布里斯班]乔治威廉斯酒店(George Williams Hotel)(55707741)</t>
  </si>
  <si>
    <t>ZHANG/YIZHEN</t>
  </si>
  <si>
    <t xml:space="preserve">3044028	</t>
  </si>
  <si>
    <t xml:space="preserve">125560666	</t>
  </si>
  <si>
    <t xml:space="preserve">999222810596117	</t>
  </si>
  <si>
    <t>[戈亚尼亚]Clarion Goiania Orion(77364168)</t>
  </si>
  <si>
    <t>高级双床房标准间&lt;2人入住&gt;&lt;不退款&gt;&lt;早餐&gt;</t>
  </si>
  <si>
    <t>Tavares/Rosangela</t>
  </si>
  <si>
    <t xml:space="preserve">3044628	</t>
  </si>
  <si>
    <t xml:space="preserve">70012769	</t>
  </si>
  <si>
    <t xml:space="preserve">999222811379175	</t>
  </si>
  <si>
    <t>[多伦多]多伦多市中心丽笙蓝标酒店(Radisson Blu Toronto Downtown)(55337460)</t>
  </si>
  <si>
    <t>特大床房&lt;2人入住&gt;&lt;不退款&gt;</t>
  </si>
  <si>
    <t>Mora/Jason</t>
  </si>
  <si>
    <t xml:space="preserve">3044757	</t>
  </si>
  <si>
    <t xml:space="preserve">999222813447244	</t>
  </si>
  <si>
    <t>[劳德代尔堡]劳德代尔海滩索尼斯塔堡酒店(Sonesta Fort Lauderdale Beach)(55720165)</t>
  </si>
  <si>
    <t>海洋豪华房（特大床）&lt;2人入住&gt;&lt;不退款&gt;</t>
  </si>
  <si>
    <t>Alcala/Ralph E</t>
  </si>
  <si>
    <t xml:space="preserve">3045222	</t>
  </si>
  <si>
    <t xml:space="preserve">62015SE162917	</t>
  </si>
  <si>
    <t xml:space="preserve">999222816066075	</t>
  </si>
  <si>
    <t>[奥斯陆]斯堪迪克柏波尔腾酒店(Scandic Byporten)(55720195)</t>
  </si>
  <si>
    <t>VAN WINGERDEN/ROB</t>
  </si>
  <si>
    <t xml:space="preserve">3045849	</t>
  </si>
  <si>
    <t xml:space="preserve">999222818956409	</t>
  </si>
  <si>
    <t>[陶尔哈姆莱茨]诺富特伦敦金丝雀码头酒店(Novotel London Canary Wharf)(55270032)</t>
  </si>
  <si>
    <t>高级双人房, 1 张特大床&lt;2人入住&gt;&lt;不退款&gt;&lt;早餐&gt;</t>
  </si>
  <si>
    <t>Crnogorac/Hrvoje</t>
  </si>
  <si>
    <t xml:space="preserve">3046772	</t>
  </si>
  <si>
    <t xml:space="preserve">999222824736917	</t>
  </si>
  <si>
    <t>[中雅加达]雅加达瓦希德哈西姆智选假日酒店(Holiday Inn Express Jakarta Wahid Hasyim, an IHG Hotel)(55639809)</t>
  </si>
  <si>
    <t>SUNDRAM/SURESH KUMAR</t>
  </si>
  <si>
    <t xml:space="preserve">3047949	</t>
  </si>
  <si>
    <t xml:space="preserve">62367491	</t>
  </si>
  <si>
    <t xml:space="preserve">22829076463	</t>
  </si>
  <si>
    <t>QIN/YONGSHENG,FAN/JINYUAN</t>
  </si>
  <si>
    <t xml:space="preserve">101.23.UPEWJ2Y6.1	</t>
  </si>
  <si>
    <t xml:space="preserve">999222833797318	</t>
  </si>
  <si>
    <t>[八打灵再也]吉隆坡颐思殿酒店(Eastin Hotel Kuala Lumpur)(55270753)</t>
  </si>
  <si>
    <t>NG/BENG HUAT</t>
  </si>
  <si>
    <t xml:space="preserve">3049366	</t>
  </si>
  <si>
    <t xml:space="preserve">7969740	</t>
  </si>
  <si>
    <t xml:space="preserve">999222837732929	</t>
  </si>
  <si>
    <t>[哥本哈根]A 酒店城市(A Hotels City)(89917287)</t>
  </si>
  <si>
    <t>双人间&lt;2人入住&gt;&lt;不退款&gt;</t>
  </si>
  <si>
    <t>Fesenko/Vitalii</t>
  </si>
  <si>
    <t xml:space="preserve">3050226	</t>
  </si>
  <si>
    <t xml:space="preserve">SR19RO	</t>
  </si>
  <si>
    <t xml:space="preserve">999222837807623	</t>
  </si>
  <si>
    <t>[芭堤雅]芭堤雅北部遨舍度假酒店(OZO North Pattaya)(91812096)</t>
  </si>
  <si>
    <t>豪华海景双床房&lt;2人入住&gt;&lt;不退款&gt;&lt;早餐&gt;</t>
  </si>
  <si>
    <t>Panitpichedvong/Lalita</t>
  </si>
  <si>
    <t xml:space="preserve">3050244	</t>
  </si>
  <si>
    <t xml:space="preserve">999222837854216	</t>
  </si>
  <si>
    <t>Panitpichedvong/Thaneeya</t>
  </si>
  <si>
    <t xml:space="preserve">3050260	</t>
  </si>
  <si>
    <t xml:space="preserve">999222843937213	</t>
  </si>
  <si>
    <t>[曼谷]曼谷廊曼机场阿玛瑞酒店(Amari Don Muang Airport Bangkok)(55280787)</t>
  </si>
  <si>
    <t>LEI/SHASHA</t>
  </si>
  <si>
    <t xml:space="preserve">3050931	</t>
  </si>
  <si>
    <t xml:space="preserve">999222844350787	</t>
  </si>
  <si>
    <t>[北雅加达]雅加达东荟城智选假日酒店(Holiday Inn Express Jakarta Pluit Citygate, an IHG Hotel)(55426409)</t>
  </si>
  <si>
    <t>JIA/XIUFANG,LIU/SHOUFENG</t>
  </si>
  <si>
    <t xml:space="preserve">3050976	</t>
  </si>
  <si>
    <t xml:space="preserve">40430890 &amp; 40197551	</t>
  </si>
  <si>
    <t xml:space="preserve">999222847473657	</t>
  </si>
  <si>
    <t>[巴拿马城]巴拿马城瑞广场酒店(Hotel Riu Plaza Panama)(55733524)</t>
  </si>
  <si>
    <t>PAEZ CORRAL/RAUL</t>
  </si>
  <si>
    <t xml:space="preserve">3051349	</t>
  </si>
  <si>
    <t xml:space="preserve">22849237977	</t>
  </si>
  <si>
    <t>豪华房（特大床）&lt;2人入住&gt;&lt;不退款&gt;&lt;早餐&gt;</t>
  </si>
  <si>
    <t>CHANG/CHIA YING</t>
  </si>
  <si>
    <t xml:space="preserve">3051673	</t>
  </si>
  <si>
    <t xml:space="preserve">24989512	</t>
  </si>
  <si>
    <t xml:space="preserve">999222852435671	</t>
  </si>
  <si>
    <t>[新加坡]新加坡中山公园戴斯酒店 (政府卫生认证)(Days Hotel by Wyndham Singapore at Zhongshan Park (SG Clean))(55289706)</t>
  </si>
  <si>
    <t>高级大号床房&lt;2人入住&gt;&lt;不退款&gt;</t>
  </si>
  <si>
    <t>SHI/DANLIN</t>
  </si>
  <si>
    <t xml:space="preserve">3052242	</t>
  </si>
  <si>
    <t xml:space="preserve">999222853551579	</t>
  </si>
  <si>
    <t>[曼彻斯特]曼彻斯特曼联萨斯酒店(Sachas Hotel Manchester)(55439641)</t>
  </si>
  <si>
    <t>双床房(无窗)&lt;2人入住&gt;&lt;不退款&gt;</t>
  </si>
  <si>
    <t>KUMAR/VINOD</t>
  </si>
  <si>
    <t xml:space="preserve">3052510	</t>
  </si>
  <si>
    <t xml:space="preserve">83197230	</t>
  </si>
  <si>
    <t xml:space="preserve">999222855078778	</t>
  </si>
  <si>
    <t>[巴厘岛]捷兰蒂克库塔尼奥酒店(Hotel Neo - Kuta, Jelantik)(55439286)</t>
  </si>
  <si>
    <t>JUSLIANA/JUSLIANA</t>
  </si>
  <si>
    <t xml:space="preserve">3052793	</t>
  </si>
  <si>
    <t xml:space="preserve">999222855553639	</t>
  </si>
  <si>
    <t>[巴黎]巴黎梅费尔酒店(Hotel Mayfair Paris)(55639795)</t>
  </si>
  <si>
    <t>经典房&lt;2人入住&gt;&lt;不退款&gt;</t>
  </si>
  <si>
    <t>SHU/SIYAN</t>
  </si>
  <si>
    <t xml:space="preserve">3052898	</t>
  </si>
  <si>
    <t xml:space="preserve">999222856288590	</t>
  </si>
  <si>
    <t>SIM/JAMES</t>
  </si>
  <si>
    <t xml:space="preserve">3053077	</t>
  </si>
  <si>
    <t xml:space="preserve">999222858191499	</t>
  </si>
  <si>
    <t>[曼谷]曼谷京华大酒店 (政府卫生认证)(Hotel Royal Bangkok@Chinatown)(55932568)</t>
  </si>
  <si>
    <t>高级房（无窗）&lt;2人入住&gt;&lt;不退款&gt;</t>
  </si>
  <si>
    <t>ZHUANG/DANDAN</t>
  </si>
  <si>
    <t xml:space="preserve">3053567	</t>
  </si>
  <si>
    <t xml:space="preserve">337065	</t>
  </si>
  <si>
    <t xml:space="preserve">999222862435407	</t>
  </si>
  <si>
    <t>[费拉角圣让]皇家里维拉酒店(Royal Riviera)(92027597)</t>
  </si>
  <si>
    <t>园景海景高级房&lt;2人入住&gt;&lt;不退款&gt;</t>
  </si>
  <si>
    <t>Michon-Point/Julie</t>
  </si>
  <si>
    <t xml:space="preserve">3053844	</t>
  </si>
  <si>
    <t xml:space="preserve">6669SE019637	</t>
  </si>
  <si>
    <t xml:space="preserve">999222866131842	</t>
  </si>
  <si>
    <t>[河内]河内广场大酒店(Grand Plaza Hanoi Hotel)(55851883)</t>
  </si>
  <si>
    <t>NGAI/YUNG FEI</t>
  </si>
  <si>
    <t xml:space="preserve">3054389	</t>
  </si>
  <si>
    <t xml:space="preserve">1072583380	</t>
  </si>
  <si>
    <t xml:space="preserve">999222866502530	</t>
  </si>
  <si>
    <t>[帕赛市]马尼拉喜来得酒店(The Heritage Hotel Manila)(55320584)</t>
  </si>
  <si>
    <t>豪华房（特大床）&lt;2人入住&gt;&lt;不退款&gt;</t>
  </si>
  <si>
    <t>COSTAIN/MALCOLM MACKENZIE</t>
  </si>
  <si>
    <t xml:space="preserve">3054476	</t>
  </si>
  <si>
    <t xml:space="preserve">999222868238225	</t>
  </si>
  <si>
    <t>[纽约]墨水 48 酒店(Ink 48 Hotel)(55720417)</t>
  </si>
  <si>
    <t>无障碍豪华两张大床房&lt;2人入住&gt;&lt;不退款&gt;</t>
  </si>
  <si>
    <t>GAO/FEIFAN</t>
  </si>
  <si>
    <t xml:space="preserve">3054812	</t>
  </si>
  <si>
    <t xml:space="preserve">77674258-1	</t>
  </si>
  <si>
    <t xml:space="preserve">999222874422396	</t>
  </si>
  <si>
    <t>WANG/XIANG</t>
  </si>
  <si>
    <t xml:space="preserve">3056104	</t>
  </si>
  <si>
    <t xml:space="preserve">40564926	</t>
  </si>
  <si>
    <t xml:space="preserve">999222877007227	</t>
  </si>
  <si>
    <t>[麦纳麦]K酒店(The K Hotel)(55895716)</t>
  </si>
  <si>
    <t>Alotaibi/Mohammed Nahes</t>
  </si>
  <si>
    <t xml:space="preserve">3056657	</t>
  </si>
  <si>
    <t xml:space="preserve">999222878066270	</t>
  </si>
  <si>
    <t>[巴塞罗那]圣家堂酒店(Hotel Sagrada Familia)(55639659)</t>
  </si>
  <si>
    <t>双人房&lt;2人入住&gt;&lt;不退款&gt;</t>
  </si>
  <si>
    <t>XU/XIAODUAN</t>
  </si>
  <si>
    <t xml:space="preserve">3056932	</t>
  </si>
  <si>
    <t xml:space="preserve">999222878494471	</t>
  </si>
  <si>
    <t>[新加坡]新加坡圣淘沙名胜世界迈克尔酒店(Resorts World Sentosa-Hotel Michael Singapore)(56140504)</t>
  </si>
  <si>
    <t>Xiao/Baolin</t>
  </si>
  <si>
    <t xml:space="preserve">3057029	</t>
  </si>
  <si>
    <t xml:space="preserve">999222878561396	</t>
  </si>
  <si>
    <t>[曼谷]拉奇66酒店(Ratch66)(89919769)</t>
  </si>
  <si>
    <t>ZHANG/BIN</t>
  </si>
  <si>
    <t xml:space="preserve">3057038	</t>
  </si>
  <si>
    <t xml:space="preserve">1072608620	</t>
  </si>
  <si>
    <t xml:space="preserve">999222879069037	</t>
  </si>
  <si>
    <t>[马卡蒂]马卡蒂钻石公寓式酒店(Makati Diamond Residences)(56206432)</t>
  </si>
  <si>
    <t>四一&lt;2人入住&gt;&lt;不退款&gt;&lt;早餐&gt;</t>
  </si>
  <si>
    <t>YAU/GARRISON</t>
  </si>
  <si>
    <t xml:space="preserve">3057153	</t>
  </si>
  <si>
    <t xml:space="preserve">468036 /468035	</t>
  </si>
  <si>
    <t xml:space="preserve">999222884661681	</t>
  </si>
  <si>
    <t>[曼彻斯特]智选假日曼彻斯特市中心假日酒店(Holiday Inn Express Manchester City Centre, an IHG Hotel)(55269978)</t>
  </si>
  <si>
    <t>双人床房&lt;2人入住&gt;&lt;不退款&gt;&lt;早餐&gt;</t>
  </si>
  <si>
    <t>ZHU/KAI</t>
  </si>
  <si>
    <t xml:space="preserve">3057280	</t>
  </si>
  <si>
    <t xml:space="preserve">999222886095602	</t>
  </si>
  <si>
    <t>[利摩日]利摩日中心站康铂酒店(Campanile Limoges Centre - Gare)(70788978)</t>
  </si>
  <si>
    <t>双人房（下一代）&lt;2人入住&gt;&lt;不退款&gt;</t>
  </si>
  <si>
    <t>Saigne/Serge</t>
  </si>
  <si>
    <t xml:space="preserve">3057464	</t>
  </si>
  <si>
    <t xml:space="preserve">34004UC013346	</t>
  </si>
  <si>
    <t xml:space="preserve">999222886175465	</t>
  </si>
  <si>
    <t>[蒙托邦]普瑞米尔蒙塔班经典酒店(Premiere Classe Montauban)(70793080)</t>
  </si>
  <si>
    <t>标准间1双人床&lt;2人入住&gt;&lt;不退款&gt;&lt;早餐&gt;</t>
  </si>
  <si>
    <t>LARCHER/KRISTEL</t>
  </si>
  <si>
    <t xml:space="preserve">3057489	</t>
  </si>
  <si>
    <t xml:space="preserve">999222886220846	</t>
  </si>
  <si>
    <t>[拉斯孔德斯]偶像酒店(Icon Hotel)(55920260)</t>
  </si>
  <si>
    <t>豪华特大床房&lt;2人入住&gt;&lt;不退款&gt;</t>
  </si>
  <si>
    <t>Lee/Jeongyeop</t>
  </si>
  <si>
    <t xml:space="preserve">3057500	</t>
  </si>
  <si>
    <t xml:space="preserve">251-452628	</t>
  </si>
  <si>
    <t xml:space="preserve">999222887063169	</t>
  </si>
  <si>
    <t>[达拉斯]达拉斯爱田医疗区舒眠酒店(Sleep Inn Dallas Love Field-Medical District)(55812354)</t>
  </si>
  <si>
    <t>标准间1特大床&lt;2人入住&gt;&lt;不退款&gt;&lt;早餐&gt;</t>
  </si>
  <si>
    <t>LUNA/ISMAEL,CASTANEDA/MARIA</t>
  </si>
  <si>
    <t xml:space="preserve">3057740	</t>
  </si>
  <si>
    <t xml:space="preserve">999222888016103	</t>
  </si>
  <si>
    <t>[波士顿]波士顿公园广场酒店(Boston Park Plaza)(54503375)</t>
  </si>
  <si>
    <t>高级特大床房&lt;2人入住&gt;&lt;不退款&gt;</t>
  </si>
  <si>
    <t>LI/LOWAN</t>
  </si>
  <si>
    <t xml:space="preserve">3057895	</t>
  </si>
  <si>
    <t xml:space="preserve">999222888822935	</t>
  </si>
  <si>
    <t>[吉隆坡]吉隆坡凯煌酒店(Concorde Hotel Kuala Lumpur)(68545468)</t>
  </si>
  <si>
    <t>高级房&lt;2人入住&gt;&lt;不退款&gt;&lt;早餐&gt;</t>
  </si>
  <si>
    <t>LEUNG/WING MAN,NG/CHONG FAI SPILLET</t>
  </si>
  <si>
    <t xml:space="preserve">3058055	</t>
  </si>
  <si>
    <t xml:space="preserve">999222890366924	</t>
  </si>
  <si>
    <t>[费城]费城温莎套房酒店(The Windsor Suites Philadelphia)(55299402)</t>
  </si>
  <si>
    <t>开放式套房, 1 张特大床&lt;2人入住&gt;&lt;不退款&gt;</t>
  </si>
  <si>
    <t>REID/ANIJE</t>
  </si>
  <si>
    <t xml:space="preserve">3058370	</t>
  </si>
  <si>
    <t xml:space="preserve">1462384300	</t>
  </si>
  <si>
    <t xml:space="preserve">999222890835904	</t>
  </si>
  <si>
    <t>[巴厘岛]普拉塔玛努沙杜阿阿玛丽丝酒店(Amaris Hotel Pratama Nusa Dua)(89918786)</t>
  </si>
  <si>
    <t>BIELSKI/BEAU JOSEPH</t>
  </si>
  <si>
    <t xml:space="preserve">3058495	</t>
  </si>
  <si>
    <t xml:space="preserve">999222891154659	</t>
  </si>
  <si>
    <t>[曼谷]曼谷梵尼克斯素坤逸11酒店(Le Fenix Sukhumvit 11 Bangkok)(60494192)</t>
  </si>
  <si>
    <t>高级双人床或双床房&lt;2人入住&gt;&lt;不退款&gt;</t>
  </si>
  <si>
    <t>TANG/MENGLIANG</t>
  </si>
  <si>
    <t xml:space="preserve">3058567	</t>
  </si>
  <si>
    <t xml:space="preserve">999222891351778	</t>
  </si>
  <si>
    <t>[曼谷]金玉素万那普酒店(Golden Jade Suvarnabhumi)(55851976)</t>
  </si>
  <si>
    <t>ASHADUZZAMAN/MR,NESSA/MAHARUN</t>
  </si>
  <si>
    <t xml:space="preserve">3058615	</t>
  </si>
  <si>
    <t xml:space="preserve">1072621651	</t>
  </si>
  <si>
    <t xml:space="preserve">999222892580216	</t>
  </si>
  <si>
    <t>奢华客房&lt;2人入住&gt;&lt;不退款&gt;&lt;早餐&gt;</t>
  </si>
  <si>
    <t>ZHU/XIAOGANG</t>
  </si>
  <si>
    <t xml:space="preserve">3058893	</t>
  </si>
  <si>
    <t xml:space="preserve">999222893595060	</t>
  </si>
  <si>
    <t>[曼谷]曼谷宜必思尚品素坤逸康福酒店(Ibis Styles Bangkok Sukhumvit Phra Khanong)(91809160)</t>
  </si>
  <si>
    <t>标准大床房&lt;2人入住&gt;&lt;不退款&gt;</t>
  </si>
  <si>
    <t>LI/MINGFENG</t>
  </si>
  <si>
    <t xml:space="preserve">3059102	</t>
  </si>
  <si>
    <t xml:space="preserve">999222894296277	</t>
  </si>
  <si>
    <t>[利雅得]阿齐济耶行政酒店(Executives Hotel - Azizia)(55320423)</t>
  </si>
  <si>
    <t>标准双人床房&lt;2人入住&gt;&lt;不退款&gt;</t>
  </si>
  <si>
    <t>ZHANG/DAWEI</t>
  </si>
  <si>
    <t xml:space="preserve">3059255	</t>
  </si>
  <si>
    <t xml:space="preserve">999222895700130	</t>
  </si>
  <si>
    <t>[巴厘岛]金巴兰苏黎快捷酒店(Zuri Express Jimbaran)(92030848)</t>
  </si>
  <si>
    <t>EROSHKIN/EVGENY</t>
  </si>
  <si>
    <t xml:space="preserve">3059470	</t>
  </si>
  <si>
    <t xml:space="preserve">1462479175	</t>
  </si>
  <si>
    <t xml:space="preserve">999222895854896	</t>
  </si>
  <si>
    <t>[基西米]麦格特中心伊克诺旅馆(Econo Lodge Inn &amp; Suites Maingate Central)(55312002)</t>
  </si>
  <si>
    <t>2张大床房(无烟)&lt;2人入住&gt;&lt;不退款&gt;&lt;早餐&gt;</t>
  </si>
  <si>
    <t>CAPIELO/CATHERINE</t>
  </si>
  <si>
    <t xml:space="preserve">3059499	</t>
  </si>
  <si>
    <t xml:space="preserve">999222896352189	</t>
  </si>
  <si>
    <t>[哥打巴鲁]大宏酒店(Grand Riverview Hotel)(55254373)</t>
  </si>
  <si>
    <t>至尊房&lt;2人入住&gt;&lt;不退款&gt;</t>
  </si>
  <si>
    <t>CHEE WEI/NAH</t>
  </si>
  <si>
    <t xml:space="preserve">3059603	</t>
  </si>
  <si>
    <t xml:space="preserve">897417117	</t>
  </si>
  <si>
    <t xml:space="preserve">999222896847349	</t>
  </si>
  <si>
    <t>MOHD SAUD/SARIMAH MOHD SAUD</t>
  </si>
  <si>
    <t xml:space="preserve">3059711	</t>
  </si>
  <si>
    <t xml:space="preserve">859721844	</t>
  </si>
  <si>
    <t xml:space="preserve">999222896911601	</t>
  </si>
  <si>
    <t>[芭堤雅]迈克花园度假酒店(Mike Garden Resort)(56206279)</t>
  </si>
  <si>
    <t>NONG/QIUHUI,LUO/ZHI RAN</t>
  </si>
  <si>
    <t xml:space="preserve">3059725	</t>
  </si>
  <si>
    <t xml:space="preserve">22897247172	</t>
  </si>
  <si>
    <t>[乔治市]槟城乔治敦图恩酒店(Tune Hotel Georgetown Penang)(55707551)</t>
  </si>
  <si>
    <t>双人房（带窗）&lt;2人入住&gt;&lt;不退款&gt;</t>
  </si>
  <si>
    <t>MAT ISA/MUHAMMAD HAFIQ</t>
  </si>
  <si>
    <t xml:space="preserve">3059812	</t>
  </si>
  <si>
    <t xml:space="preserve">-1462507338	</t>
  </si>
  <si>
    <t xml:space="preserve">999222897666515	</t>
  </si>
  <si>
    <t>JANTRA/JANYAPORN</t>
  </si>
  <si>
    <t xml:space="preserve">3059890	</t>
  </si>
  <si>
    <t xml:space="preserve">7123669	</t>
  </si>
  <si>
    <t xml:space="preserve">999222898533865	</t>
  </si>
  <si>
    <t>[泗水]泗水容库喜爱酒店(favehotel Rungkut Surabaya)(55653014)</t>
  </si>
  <si>
    <t>致爱房&lt;2人入住&gt;&lt;不退款&gt;</t>
  </si>
  <si>
    <t>PRAMUDITA/THANIA SYAHWA</t>
  </si>
  <si>
    <t xml:space="preserve">3060073	</t>
  </si>
  <si>
    <t xml:space="preserve">999222898854207	</t>
  </si>
  <si>
    <t>[西雅加达]LTC葛洛多克惬意酒店(Favehotel LTC Glodok)(56185709)</t>
  </si>
  <si>
    <t>致爱房&lt;2人入住&gt;&lt;不退款&gt;&lt;早餐&gt;</t>
  </si>
  <si>
    <t>ZHANG/AIZHU</t>
  </si>
  <si>
    <t xml:space="preserve">3060146	</t>
  </si>
  <si>
    <t xml:space="preserve">999222899349515	</t>
  </si>
  <si>
    <t>[汉诺威]汉诺威特里夫酒店(H+ Hotel Hannover)(55337295)</t>
  </si>
  <si>
    <t>舒适双人床房&lt;2人入住&gt;&lt;不退款&gt;</t>
  </si>
  <si>
    <t>Macchini/Daniel</t>
  </si>
  <si>
    <t xml:space="preserve">3060242	</t>
  </si>
  <si>
    <t xml:space="preserve">RZ-1462549521	</t>
  </si>
  <si>
    <t xml:space="preserve">999222899596419	</t>
  </si>
  <si>
    <t>[德黑兰]德黑兰1号大酒店(Grand Hotel 1 Tehran)(97594204)</t>
  </si>
  <si>
    <t>LIU/LIHAO</t>
  </si>
  <si>
    <t xml:space="preserve">3060331	</t>
  </si>
  <si>
    <t xml:space="preserve">999222900015314	</t>
  </si>
  <si>
    <t>[吉隆坡]铂尔曼吉隆坡孟沙酒店(Pullman Kuala Lumpur Bangsar)(55439350)</t>
  </si>
  <si>
    <t>ZHOU/HUA</t>
  </si>
  <si>
    <t xml:space="preserve">3060437	</t>
  </si>
  <si>
    <t xml:space="preserve">999222900566587	</t>
  </si>
  <si>
    <t>Carrillo Marchel/Ramon</t>
  </si>
  <si>
    <t xml:space="preserve">3060573	</t>
  </si>
  <si>
    <t xml:space="preserve">251-452738	</t>
  </si>
  <si>
    <t xml:space="preserve">999222900790009	</t>
  </si>
  <si>
    <t>二一&lt;2人入住&gt;&lt;不退款&gt;&lt;早餐&gt;</t>
  </si>
  <si>
    <t xml:space="preserve">3060622	</t>
  </si>
  <si>
    <t xml:space="preserve">酒店预订部alake女士确认订单	</t>
  </si>
  <si>
    <t xml:space="preserve">999222905967304	</t>
  </si>
  <si>
    <t>[赫尔辛基]赫尔辛基亚瑟酒店(Hotel Arthur)(55270308)</t>
  </si>
  <si>
    <t>Soveri/Timo</t>
  </si>
  <si>
    <t xml:space="preserve">3060758	</t>
  </si>
  <si>
    <t xml:space="preserve">125867427	</t>
  </si>
  <si>
    <t xml:space="preserve">999222907849455	</t>
  </si>
  <si>
    <t>[迪拜]迪拜卡尔顿宫酒店(Carlton Palace Hotel)(89917867)</t>
  </si>
  <si>
    <t>Sakila BUJIKU/David</t>
  </si>
  <si>
    <t xml:space="preserve">3061057	</t>
  </si>
  <si>
    <t xml:space="preserve">999222908041413	</t>
  </si>
  <si>
    <t>[泗水]泗水探索酒店(Quest Hotel Darmo - Surabaya by Aston)(60480266)</t>
  </si>
  <si>
    <t>套房&lt;2人入住&gt;&lt;不退款&gt;&lt;早餐&gt;</t>
  </si>
  <si>
    <t>RICO/DANIEL</t>
  </si>
  <si>
    <t xml:space="preserve">3061112	</t>
  </si>
  <si>
    <t xml:space="preserve">25048237	</t>
  </si>
  <si>
    <t xml:space="preserve">999222908222121	</t>
  </si>
  <si>
    <t>[马尔代夫]马尔代夫康杜玛酒店(Kandima Maldives)(55290546)</t>
  </si>
  <si>
    <t>沙滩一卧室&lt;2人入住&gt;&lt;不退款&gt;&lt;早餐&gt;</t>
  </si>
  <si>
    <t>Ahmed Ali/Issa</t>
  </si>
  <si>
    <t xml:space="preserve">3061191	</t>
  </si>
  <si>
    <t xml:space="preserve">999222908265635	</t>
  </si>
  <si>
    <t>[贝洛奥里藏特]贝洛奥里藏特广场酒店(Belo Horizonte Plaza)(90206027)</t>
  </si>
  <si>
    <t>RIBEIRO LOPES/GUSTAVO</t>
  </si>
  <si>
    <t xml:space="preserve">3061214	</t>
  </si>
  <si>
    <t xml:space="preserve">70176504	</t>
  </si>
  <si>
    <t xml:space="preserve">999222908576245	</t>
  </si>
  <si>
    <t>DENG/ZHIHAO</t>
  </si>
  <si>
    <t xml:space="preserve">3061352	</t>
  </si>
  <si>
    <t xml:space="preserve">337445	</t>
  </si>
  <si>
    <t xml:space="preserve">999222909209706	</t>
  </si>
  <si>
    <t>[中雅加达]丹那阿邦至爱酒店 - 赛德恩格(Favehotel Tanah Abang - Cideng)(55611732)</t>
  </si>
  <si>
    <t>REZKI/MUKHAMAD ZAENNUR</t>
  </si>
  <si>
    <t xml:space="preserve">3061503	</t>
  </si>
  <si>
    <t xml:space="preserve">999222909523328	</t>
  </si>
  <si>
    <t>[维多利亚]维多利亚港金色郁金香酒店(Golden Tulip Porto Vitória)(55612030)</t>
  </si>
  <si>
    <t>豪华双床房&lt;2人入住&gt;&lt;不退款&gt;&lt;早餐&gt;</t>
  </si>
  <si>
    <t>De lima santana/Alexandre</t>
  </si>
  <si>
    <t xml:space="preserve">3061575	</t>
  </si>
  <si>
    <t xml:space="preserve">70184979	</t>
  </si>
  <si>
    <t xml:space="preserve">999222909876613	</t>
  </si>
  <si>
    <t>[北雅加达]普鲁特村最爱酒店(favehotel Pluit Junction)(60514415)</t>
  </si>
  <si>
    <t>趣味房&lt;2人入住&gt;&lt;不退款&gt;&lt;早餐&gt;</t>
  </si>
  <si>
    <t>ZHANG/XIAOYONG</t>
  </si>
  <si>
    <t xml:space="preserve">3061658	</t>
  </si>
  <si>
    <t xml:space="preserve">25051084	</t>
  </si>
  <si>
    <t xml:space="preserve">999222910149328	</t>
  </si>
  <si>
    <t>[曼谷]素坤逸2巷贝斯特韦斯特舒雅优质酒店 (政府卫生认证)(SureStay Plus Hotel by Best Western Sukhumvit 2)(55872534)</t>
  </si>
  <si>
    <t>FENG/SHENGMING</t>
  </si>
  <si>
    <t xml:space="preserve">3061724	</t>
  </si>
  <si>
    <t xml:space="preserve">999222910305206	</t>
  </si>
  <si>
    <t>[新山]新山晶冠酒店(Crystal Crown Hotel JB)(55289970)</t>
  </si>
  <si>
    <t>Ng/Heng Teck Albert</t>
  </si>
  <si>
    <t xml:space="preserve">3061766	</t>
  </si>
  <si>
    <t xml:space="preserve">999222910394751	</t>
  </si>
  <si>
    <t>[纽约]壹精品酒店(The One Boutique Hotel)(69451763)</t>
  </si>
  <si>
    <t>2张大床房&lt;2人入住&gt;&lt;不退款&gt;</t>
  </si>
  <si>
    <t>ZHANG/ZILI,zhang/zili</t>
  </si>
  <si>
    <t xml:space="preserve">3061793	</t>
  </si>
  <si>
    <t xml:space="preserve">999222910537072	</t>
  </si>
  <si>
    <t>[马尼拉]马尼拉湾景酒店(Bayview Park Hotel Manila)(55280723)</t>
  </si>
  <si>
    <t>豪华客房&lt;2人入住&gt;&lt;不退款&gt;</t>
  </si>
  <si>
    <t>MARINDA/KHIMBERLY JOYCE</t>
  </si>
  <si>
    <t xml:space="preserve">3061827	</t>
  </si>
  <si>
    <t xml:space="preserve">999222910755977	</t>
  </si>
  <si>
    <t>[南雅加达]雅加达西玛图旁公寓(Ra Premier Simatupang)(69451918)</t>
  </si>
  <si>
    <t>一室房&lt;2人入住&gt;&lt;不退款&gt;</t>
  </si>
  <si>
    <t>HENDRA/SUHENDRA</t>
  </si>
  <si>
    <t xml:space="preserve">3061893	</t>
  </si>
  <si>
    <t xml:space="preserve">999222911683051	</t>
  </si>
  <si>
    <t>BAKHTIAR/MOHAMAD HAFFIS</t>
  </si>
  <si>
    <t xml:space="preserve">3062116	</t>
  </si>
  <si>
    <t xml:space="preserve">25054082	</t>
  </si>
  <si>
    <t xml:space="preserve">999222912215384	</t>
  </si>
  <si>
    <t>ALKATIRY/NABILA SAID</t>
  </si>
  <si>
    <t xml:space="preserve">3062231	</t>
  </si>
  <si>
    <t xml:space="preserve">999222912549537	</t>
  </si>
  <si>
    <t>[曼谷]曼谷130号酒店及公寓(130 Hotel &amp; Residence Bangkok)(55572772)</t>
  </si>
  <si>
    <t>高级双床房&lt;2人入住&gt;&lt;不退款&gt;</t>
  </si>
  <si>
    <t>Li/Kesong</t>
  </si>
  <si>
    <t xml:space="preserve">3062295	</t>
  </si>
  <si>
    <t xml:space="preserve">1072659192	</t>
  </si>
  <si>
    <t xml:space="preserve">999222912733025	</t>
  </si>
  <si>
    <t>[吉隆坡]怡保路酒店(Ipoh Road Hotel)(90400060)</t>
  </si>
  <si>
    <t>PATPHAKDILOK/NATWARIT</t>
  </si>
  <si>
    <t xml:space="preserve">3062330	</t>
  </si>
  <si>
    <t xml:space="preserve">999222913300492	</t>
  </si>
  <si>
    <t>SHAH/IZWAN</t>
  </si>
  <si>
    <t xml:space="preserve">3062448	</t>
  </si>
  <si>
    <t xml:space="preserve">999222913511702	</t>
  </si>
  <si>
    <t>[芭堤雅]幼苗旅馆(Seedling House)(55756976)</t>
  </si>
  <si>
    <t>标准双人房&lt;2人入住&gt;&lt;不退款&gt;</t>
  </si>
  <si>
    <t>MA/CHUANJIANG,LIU/QI</t>
  </si>
  <si>
    <t xml:space="preserve">3062500	</t>
  </si>
  <si>
    <t>1226ACF</t>
  </si>
  <si>
    <t xml:space="preserve">1226ACE	</t>
  </si>
  <si>
    <t xml:space="preserve">999222913403593	</t>
  </si>
  <si>
    <t>[波恩]波恩费努斯贝格多瑞特酒店(Dorint Venusberg Bonn)(55799301)</t>
  </si>
  <si>
    <t>标准间&lt;2人入住&gt;&lt;不退款&gt;</t>
  </si>
  <si>
    <t>XIAO/Wenxing</t>
  </si>
  <si>
    <t xml:space="preserve">3062469	</t>
  </si>
  <si>
    <t xml:space="preserve">EXP-1463060557	</t>
  </si>
  <si>
    <t xml:space="preserve">999222914149633	</t>
  </si>
  <si>
    <t>[仁川]GL城市仁川机场酒店(GL City Hotel Incheon Airport)(55586061)</t>
  </si>
  <si>
    <t>豪华双人床房(带露台)&lt;2人入住&gt;&lt;不退款&gt;</t>
  </si>
  <si>
    <t>KIM/YOUN WHA</t>
  </si>
  <si>
    <t xml:space="preserve">3062626	</t>
  </si>
  <si>
    <t xml:space="preserve">380599505-1677221773043954	</t>
  </si>
  <si>
    <t xml:space="preserve">999222914418981	</t>
  </si>
  <si>
    <t>[Racha Thewa]德维拉素万那普酒店(Dwella Suvarnabhumi)(55465025)</t>
  </si>
  <si>
    <t>BUNKOED/JIDAPHA</t>
  </si>
  <si>
    <t xml:space="preserve">3062680	</t>
  </si>
  <si>
    <t xml:space="preserve">999222914788933	</t>
  </si>
  <si>
    <t>Ines/Chaerunnisya</t>
  </si>
  <si>
    <t xml:space="preserve">3062736	</t>
  </si>
  <si>
    <t xml:space="preserve">999222914836660	</t>
  </si>
  <si>
    <t>[清迈]清迈古城之恋酒店 (政府卫生认证)(Le Pure Chiangmai Hotel(SHA Certified))(55757403)</t>
  </si>
  <si>
    <t>ZHANG/JINYONG,JIng/haojie,Lyu/yongxing</t>
  </si>
  <si>
    <t xml:space="preserve">3062753	</t>
  </si>
  <si>
    <t xml:space="preserve">999222914859408	</t>
  </si>
  <si>
    <t>[清盛]皇御金三角度假酒店(Imperial Golden Triangle Resort)(55831885)</t>
  </si>
  <si>
    <t>THEPBANTHOM/AMPORN</t>
  </si>
  <si>
    <t xml:space="preserve">3062756	</t>
  </si>
  <si>
    <t xml:space="preserve">125909464	</t>
  </si>
  <si>
    <t xml:space="preserve">999222915263349	</t>
  </si>
  <si>
    <t>[滕贝西]巴淡岛 OS 风格酒店(OS Style Hotel)(94358638)</t>
  </si>
  <si>
    <t>Nikitin/Vladimir</t>
  </si>
  <si>
    <t xml:space="preserve">3062847	</t>
  </si>
  <si>
    <t xml:space="preserve">999222915451703	</t>
  </si>
  <si>
    <t>[首尔]太平洋酒店(Pacific Hotel)(55452176)</t>
  </si>
  <si>
    <t>客房-酒店指定房型&lt;2人入住&gt;&lt;不退款&gt;</t>
  </si>
  <si>
    <t>LEE/SEUNGCHEOL,WANG/SHIXUAN</t>
  </si>
  <si>
    <t xml:space="preserve">3062898	</t>
  </si>
  <si>
    <t xml:space="preserve">380616665-1677226595003316	</t>
  </si>
  <si>
    <t xml:space="preserve">999222916119496	</t>
  </si>
  <si>
    <t>[罗托鲁瓦]苏迪马酒店(Sudima Hotel Lake Rotorua)(55320729)</t>
  </si>
  <si>
    <t>高级房, 1 张特大床&lt;2人入住&gt;&lt;不退款&gt;</t>
  </si>
  <si>
    <t>CUI/ZIHAN</t>
  </si>
  <si>
    <t xml:space="preserve">3063001	</t>
  </si>
  <si>
    <t xml:space="preserve">125911928	</t>
  </si>
  <si>
    <t xml:space="preserve">999222916213499	</t>
  </si>
  <si>
    <t>[南雅加达]阿姆哈拉酒店(Ambhara Hotel)(55832053)</t>
  </si>
  <si>
    <t>LIMAN/HARJU</t>
  </si>
  <si>
    <t xml:space="preserve">3063023	</t>
  </si>
  <si>
    <t xml:space="preserve">311196	</t>
  </si>
  <si>
    <t xml:space="preserve">999222916747427	</t>
  </si>
  <si>
    <t>[迪拜]迪拜卡尔顿塔酒店(Carlton Tower Hotel)(70391260)</t>
  </si>
  <si>
    <t>城景豪华双人床房&lt;2人入住&gt;&lt;不退款&gt;</t>
  </si>
  <si>
    <t>LIU/TAOKAN</t>
  </si>
  <si>
    <t xml:space="preserve">3063137	</t>
  </si>
  <si>
    <t xml:space="preserve">999222917080415	</t>
  </si>
  <si>
    <t>ZHANG/WENKANG,SAKAKURA/AOI</t>
  </si>
  <si>
    <t xml:space="preserve">3063204	</t>
  </si>
  <si>
    <t xml:space="preserve">999222917434292	</t>
  </si>
  <si>
    <t>[泰晤士河畔金斯顿]伦敦泰晤士河畔京士顿希尔顿逸林酒店(DoubleTree by Hilton London Kingston Upon Thames)(55694489)</t>
  </si>
  <si>
    <t>标准特大床房&lt;2人入住&gt;&lt;不退款&gt;</t>
  </si>
  <si>
    <t>HUANG/YOUKAI,HUANG/KAM IONG</t>
  </si>
  <si>
    <t xml:space="preserve">3063266	</t>
  </si>
  <si>
    <t xml:space="preserve">3348967260|3348967260	</t>
  </si>
  <si>
    <t xml:space="preserve">999222918601976	</t>
  </si>
  <si>
    <t>[芭堤雅]芭堤雅盛泰澜幻影海滩度假村 (政府卫生认证)(Centara Grand Mirage Beach Resort Pattaya (SHA Extra Plus))(55944828)</t>
  </si>
  <si>
    <t>豪华海景大床房&lt;2人入住&gt;&lt;不退款&gt;&lt;早餐&gt;</t>
  </si>
  <si>
    <t>HE/JIANYE</t>
  </si>
  <si>
    <t xml:space="preserve">3063477	</t>
  </si>
  <si>
    <t xml:space="preserve">34973SE349211-14	</t>
  </si>
  <si>
    <t xml:space="preserve">999222919044521	</t>
  </si>
  <si>
    <t>WATTANAUDOMCHAI/ADIREK</t>
  </si>
  <si>
    <t xml:space="preserve">3063573	</t>
  </si>
  <si>
    <t xml:space="preserve">337597	</t>
  </si>
  <si>
    <t xml:space="preserve">999222919203742	</t>
  </si>
  <si>
    <t>[巴德胡弗多普]阿姆斯特丹史基浦机场宜必思酒店(Ibis Schiphol Amsterdam Airport)(55290037)</t>
  </si>
  <si>
    <t>Elotmani/Chaymae</t>
  </si>
  <si>
    <t xml:space="preserve">3063609	</t>
  </si>
  <si>
    <t xml:space="preserve">999222919199264	</t>
  </si>
  <si>
    <t>SWEE LEE/LIM</t>
  </si>
  <si>
    <t xml:space="preserve">3063607	</t>
  </si>
  <si>
    <t xml:space="preserve">25064738	</t>
  </si>
  <si>
    <t xml:space="preserve">999222920162097	</t>
  </si>
  <si>
    <t>[盖布泽]菲萨商务酒店(Fesa Business Hotel)(94359427)</t>
  </si>
  <si>
    <t>双人房&lt;2人入住&gt;&lt;不退款&gt;&lt;早餐&gt;</t>
  </si>
  <si>
    <t>Yaroshenko/Andrii</t>
  </si>
  <si>
    <t xml:space="preserve">3063779	</t>
  </si>
  <si>
    <t xml:space="preserve">999222920242989	</t>
  </si>
  <si>
    <t>[利兹]奥顿霍尔 Spa 酒店及高尔夫度假村(Oulton Hall Hotel, Spa &amp; Golf Resort)(90205587)</t>
  </si>
  <si>
    <t>经典双人间&lt;2人入住&gt;&lt;不退款&gt;&lt;早餐&gt;</t>
  </si>
  <si>
    <t>YAP/YUNG</t>
  </si>
  <si>
    <t xml:space="preserve">3063797	</t>
  </si>
  <si>
    <t xml:space="preserve">125920659 (Room 1)	</t>
  </si>
  <si>
    <t xml:space="preserve">999222921694109	</t>
  </si>
  <si>
    <t>[曼谷]阿特里姆曼谷美居大酒店(政府卫生认证)(Grand Mercure Bangkok Atrium (SHA Certified))(55665998)</t>
  </si>
  <si>
    <t>HE/NIANLAI</t>
  </si>
  <si>
    <t xml:space="preserve">3064072	</t>
  </si>
  <si>
    <t xml:space="preserve">4908936691369206213	</t>
  </si>
  <si>
    <t xml:space="preserve">999222922304727	</t>
  </si>
  <si>
    <t>高级房（双床，无机场接送服务）&lt;2人入住&gt;&lt;不退款&gt;</t>
  </si>
  <si>
    <t>KALASAO/RUCHIKA,SAYKUN/LAKSIKA</t>
  </si>
  <si>
    <t xml:space="preserve">3064199	</t>
  </si>
  <si>
    <t xml:space="preserve">HGUConf1463232098	</t>
  </si>
  <si>
    <t>，</t>
  </si>
  <si>
    <t xml:space="preserve"> 195655 HKD</t>
  </si>
  <si>
    <t>A230228103455481</t>
  </si>
  <si>
    <t>A230228103529481</t>
  </si>
  <si>
    <t>总计：195655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</si>
  <si>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</si>
  <si>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</si>
  <si>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</si>
  <si>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</si>
  <si>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</si>
  <si>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</si>
  <si>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</si>
  <si>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</si>
  <si>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</si>
  <si>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</si>
  <si>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</si>
  <si>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</si>
  <si>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</si>
  <si>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</si>
  <si>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</si>
  <si>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</si>
  <si>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</si>
  <si>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</si>
  <si>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</si>
  <si>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2023-02-24</t>
  </si>
  <si>
    <t>3064199</t>
  </si>
  <si>
    <t>德维拉素万那普酒店</t>
  </si>
  <si>
    <t>KALASAO RUCHIKA,SAYKUN LAKSIKA</t>
  </si>
  <si>
    <t>2023-02-25</t>
  </si>
  <si>
    <t>退房日周结</t>
  </si>
  <si>
    <t>147.18</t>
  </si>
  <si>
    <t>167.00</t>
  </si>
  <si>
    <t>0</t>
  </si>
  <si>
    <t>0.00</t>
  </si>
  <si>
    <t>携程汇智国际直连</t>
  </si>
  <si>
    <t>925</t>
  </si>
  <si>
    <t>2023-02-24 22:44:17</t>
  </si>
  <si>
    <t>否</t>
  </si>
  <si>
    <t>汇智国际旅游发展有限公司</t>
  </si>
  <si>
    <t>直连</t>
  </si>
  <si>
    <t>泰国</t>
  </si>
  <si>
    <t>3064072</t>
  </si>
  <si>
    <t>阿特里姆曼谷美居大酒店(SHA认证)</t>
  </si>
  <si>
    <t>HE NIANLAI</t>
  </si>
  <si>
    <t>356.05</t>
  </si>
  <si>
    <t>404.00</t>
  </si>
  <si>
    <t>2023-02-24 22:00:54</t>
  </si>
  <si>
    <t>3063797</t>
  </si>
  <si>
    <t>奥顿霍尔 Spa 酒店及高尔夫度假村</t>
  </si>
  <si>
    <t>YAP YUNG</t>
  </si>
  <si>
    <t>1611.02</t>
  </si>
  <si>
    <t>1828.00</t>
  </si>
  <si>
    <t>2023-02-24 20:50:49</t>
  </si>
  <si>
    <t>英国</t>
  </si>
  <si>
    <t>3063779</t>
  </si>
  <si>
    <t>菲萨商务酒店</t>
  </si>
  <si>
    <t>Yaroshenko Andrii</t>
  </si>
  <si>
    <t>433.60</t>
  </si>
  <si>
    <t>492.00</t>
  </si>
  <si>
    <t>2023-02-24 20:47:22</t>
  </si>
  <si>
    <t>土耳其</t>
  </si>
  <si>
    <t>3063609</t>
  </si>
  <si>
    <t>阿姆斯特丹史基浦机场宜必思酒店</t>
  </si>
  <si>
    <t>Elotmani Chaymae</t>
  </si>
  <si>
    <t>518.20</t>
  </si>
  <si>
    <t>588.00</t>
  </si>
  <si>
    <t>2023-02-24 19:46:49</t>
  </si>
  <si>
    <t>荷兰</t>
  </si>
  <si>
    <t>3063607</t>
  </si>
  <si>
    <t>吉隆坡颐思殿酒店</t>
  </si>
  <si>
    <t>SWEE LEE LIM</t>
  </si>
  <si>
    <t>334.01</t>
  </si>
  <si>
    <t>379.00</t>
  </si>
  <si>
    <t>2023-02-24 19:47:34</t>
  </si>
  <si>
    <t>马来西亚</t>
  </si>
  <si>
    <t>3063573</t>
  </si>
  <si>
    <t>曼谷京华大酒店 (SHA Plus+)</t>
  </si>
  <si>
    <t>WATTANAUDOMCHAI ADIREK</t>
  </si>
  <si>
    <t>408.92</t>
  </si>
  <si>
    <t>464.00</t>
  </si>
  <si>
    <t>2023-02-24 19:37:50</t>
  </si>
  <si>
    <t>3063477</t>
  </si>
  <si>
    <t>盛泰澜芭堤雅幻影度假村</t>
  </si>
  <si>
    <t>HE JIANYE</t>
  </si>
  <si>
    <t>997.63</t>
  </si>
  <si>
    <t>1132.00</t>
  </si>
  <si>
    <t>2023-02-24 19:12:46</t>
  </si>
  <si>
    <t>3063266</t>
  </si>
  <si>
    <t>伦敦泰晤士河畔京士顿希尔顿逸林酒店</t>
  </si>
  <si>
    <t>HUANG YOUKAI,HUANG KAM IONG</t>
  </si>
  <si>
    <t>2160.95</t>
  </si>
  <si>
    <t>2452.00</t>
  </si>
  <si>
    <t>2023-02-24 18:07:00</t>
  </si>
  <si>
    <t>3063204</t>
  </si>
  <si>
    <t>素坤逸2巷贝斯特韦斯特舒雅优质酒店 (SHA Plus+)</t>
  </si>
  <si>
    <t>ZHANG WENKANG,SAKAKURA AOI</t>
  </si>
  <si>
    <t>325.20</t>
  </si>
  <si>
    <t>369.00</t>
  </si>
  <si>
    <t>2023-02-24 17:47:24</t>
  </si>
  <si>
    <t>3063137</t>
  </si>
  <si>
    <t>迪拜卡尔顿塔酒店</t>
  </si>
  <si>
    <t>LIU TAOKAN</t>
  </si>
  <si>
    <t>953.57</t>
  </si>
  <si>
    <t>1082.00</t>
  </si>
  <si>
    <t>2023-02-24 17:31:15</t>
  </si>
  <si>
    <t>阿拉伯联合酋长国</t>
  </si>
  <si>
    <t>3063023</t>
  </si>
  <si>
    <t>阿姆哈拉酒店</t>
  </si>
  <si>
    <t>LIMAN HARJU</t>
  </si>
  <si>
    <t>239.71</t>
  </si>
  <si>
    <t>272.00</t>
  </si>
  <si>
    <t>2023-02-24 17:01:40</t>
  </si>
  <si>
    <t>印度尼西亚</t>
  </si>
  <si>
    <t>3063001</t>
  </si>
  <si>
    <t>苏迪玛鲁托鲁瓦湖酒店</t>
  </si>
  <si>
    <t>CUI ZIHAN</t>
  </si>
  <si>
    <t>987.94</t>
  </si>
  <si>
    <t>1121.00</t>
  </si>
  <si>
    <t>2023-02-24 17:01:22</t>
  </si>
  <si>
    <t>新西兰</t>
  </si>
  <si>
    <t>3062898</t>
  </si>
  <si>
    <t>太平洋酒店</t>
  </si>
  <si>
    <t>LEE SEUNGCHEOL,WANG SHIXUAN</t>
  </si>
  <si>
    <t>764.97</t>
  </si>
  <si>
    <t>868.00</t>
  </si>
  <si>
    <t>2023-02-24 16:16:41</t>
  </si>
  <si>
    <t>韩国</t>
  </si>
  <si>
    <t>3062847</t>
  </si>
  <si>
    <t>巴淡岛 OS 风格酒店</t>
  </si>
  <si>
    <t>Nikitin Vladimir</t>
  </si>
  <si>
    <t>134.84</t>
  </si>
  <si>
    <t>153.00</t>
  </si>
  <si>
    <t>2023-02-24 16:04:46</t>
  </si>
  <si>
    <t>3062756</t>
  </si>
  <si>
    <t>皇御金三角度假酒店</t>
  </si>
  <si>
    <t>THEPBANTHOM AMPORN</t>
  </si>
  <si>
    <t>494.41</t>
  </si>
  <si>
    <t>561.00</t>
  </si>
  <si>
    <t>2023-02-24 15:51:05</t>
  </si>
  <si>
    <t>3062753</t>
  </si>
  <si>
    <t>清迈古城之恋酒店</t>
  </si>
  <si>
    <t>ZHANG JINYONG,JIng haojie,Lyu yongxing</t>
  </si>
  <si>
    <t>732.36</t>
  </si>
  <si>
    <t>831.00</t>
  </si>
  <si>
    <t>2023-02-24 15:37:53</t>
  </si>
  <si>
    <t>3062736</t>
  </si>
  <si>
    <t>丹那阿邦至爱酒店 - 赛德恩格</t>
  </si>
  <si>
    <t>Ines Chaerunnisya</t>
  </si>
  <si>
    <t>133.96</t>
  </si>
  <si>
    <t>152.00</t>
  </si>
  <si>
    <t>2023-02-24 15:34:41</t>
  </si>
  <si>
    <t>3062680</t>
  </si>
  <si>
    <t>BUNKOED JIDAPHA</t>
  </si>
  <si>
    <t>141.89</t>
  </si>
  <si>
    <t>161.00</t>
  </si>
  <si>
    <t>2023-02-24 15:13:46</t>
  </si>
  <si>
    <t>3062626</t>
  </si>
  <si>
    <t>仁川机场 GL 城市酒店</t>
  </si>
  <si>
    <t>KIM YOUN WHA</t>
  </si>
  <si>
    <t>309.34</t>
  </si>
  <si>
    <t>351.00</t>
  </si>
  <si>
    <t>2023-02-24 14:56:19</t>
  </si>
  <si>
    <t>3062500</t>
  </si>
  <si>
    <t>席德林旅馆</t>
  </si>
  <si>
    <t>MA CHUANJIANG,LIU QI</t>
  </si>
  <si>
    <t>250.29</t>
  </si>
  <si>
    <t>284.00</t>
  </si>
  <si>
    <t>2023-02-24 14:29:21</t>
  </si>
  <si>
    <t>3062469</t>
  </si>
  <si>
    <t>波恩费努斯贝格多瑞特酒店</t>
  </si>
  <si>
    <t>XIAO Wenxing</t>
  </si>
  <si>
    <t>661.86</t>
  </si>
  <si>
    <t>751.00</t>
  </si>
  <si>
    <t>2023-02-24 14:16:03</t>
  </si>
  <si>
    <t>德国</t>
  </si>
  <si>
    <t>3062448</t>
  </si>
  <si>
    <t>吉隆坡孟沙铂尔曼酒店</t>
  </si>
  <si>
    <t>SHAH IZWAN</t>
  </si>
  <si>
    <t>420.38</t>
  </si>
  <si>
    <t>477.00</t>
  </si>
  <si>
    <t>2023-02-24 14:05:38</t>
  </si>
  <si>
    <t>3062295</t>
  </si>
  <si>
    <t>曼谷130号酒店及公寓</t>
  </si>
  <si>
    <t>Li Kesong</t>
  </si>
  <si>
    <t>131.31</t>
  </si>
  <si>
    <t>149.00</t>
  </si>
  <si>
    <t>2023-02-24 13:17:47</t>
  </si>
  <si>
    <t>3062231</t>
  </si>
  <si>
    <t>ALKATIRY NABILA SAID</t>
  </si>
  <si>
    <t>2023-02-24 12:57:03</t>
  </si>
  <si>
    <t>3062116</t>
  </si>
  <si>
    <t>BAKHTIAR MOHAMAD HAFFIS</t>
  </si>
  <si>
    <t>2023-02-24 12:31:39</t>
  </si>
  <si>
    <t>3061893</t>
  </si>
  <si>
    <t>雅加达西玛图旁公寓</t>
  </si>
  <si>
    <t>HENDRA SUHENDRA</t>
  </si>
  <si>
    <t>304.05</t>
  </si>
  <si>
    <t>345.00</t>
  </si>
  <si>
    <t>2023-02-24 11:25:38</t>
  </si>
  <si>
    <t>3061827</t>
  </si>
  <si>
    <t>马尼拉湾景酒店</t>
  </si>
  <si>
    <t>MARINDA KHIMBERLY JOYCE</t>
  </si>
  <si>
    <t>443.29</t>
  </si>
  <si>
    <t>503.00</t>
  </si>
  <si>
    <t>2023-02-24 11:10:39</t>
  </si>
  <si>
    <t>菲律宾</t>
  </si>
  <si>
    <t>3061793</t>
  </si>
  <si>
    <t>壹精品酒店</t>
  </si>
  <si>
    <t>ZHANG ZILI,zhang zili</t>
  </si>
  <si>
    <t>1745.86</t>
  </si>
  <si>
    <t>1981.00</t>
  </si>
  <si>
    <t>2023-02-24 11:00:12</t>
  </si>
  <si>
    <t>美国</t>
  </si>
  <si>
    <t>3061766</t>
  </si>
  <si>
    <t>新山晶冠酒店</t>
  </si>
  <si>
    <t>Ng Heng Teck Albert</t>
  </si>
  <si>
    <t>255.58</t>
  </si>
  <si>
    <t>290.00</t>
  </si>
  <si>
    <t>2023-02-24 10:52:51</t>
  </si>
  <si>
    <t>3061724</t>
  </si>
  <si>
    <t>FENG SHENGMING</t>
  </si>
  <si>
    <t>324.32</t>
  </si>
  <si>
    <t>368.00</t>
  </si>
  <si>
    <t>2023-02-24 10:40:50</t>
  </si>
  <si>
    <t>3061658</t>
  </si>
  <si>
    <t>普鲁特村最爱酒店</t>
  </si>
  <si>
    <t>ZHANG XIAOYONG</t>
  </si>
  <si>
    <t>196.53</t>
  </si>
  <si>
    <t>223.00</t>
  </si>
  <si>
    <t>2023-02-24 10:18:27</t>
  </si>
  <si>
    <t>3061575</t>
  </si>
  <si>
    <t>维多利亚港金色郁金香酒店</t>
  </si>
  <si>
    <t>De lima santana Alexandre</t>
  </si>
  <si>
    <t>419.50</t>
  </si>
  <si>
    <t>476.00</t>
  </si>
  <si>
    <t>2023-02-24 09:46:41</t>
  </si>
  <si>
    <t>巴西</t>
  </si>
  <si>
    <t>3061503</t>
  </si>
  <si>
    <t>REZKI MUKHAMAD ZAENNUR</t>
  </si>
  <si>
    <t>2023-02-24 09:18:17</t>
  </si>
  <si>
    <t>3061352</t>
  </si>
  <si>
    <t>DENG ZHIHAO</t>
  </si>
  <si>
    <t>366.62</t>
  </si>
  <si>
    <t>416.00</t>
  </si>
  <si>
    <t>2023-02-24 08:04:46</t>
  </si>
  <si>
    <t>3061214</t>
  </si>
  <si>
    <t>贝洛奥里藏特广场酒店</t>
  </si>
  <si>
    <t>RIBEIRO LOPES GUSTAVO</t>
  </si>
  <si>
    <t>2023-02-24 06:20:05</t>
  </si>
  <si>
    <t>3061191</t>
  </si>
  <si>
    <t>马尔代夫凯迪玛度假酒店</t>
  </si>
  <si>
    <t>Ahmed Ali Issa</t>
  </si>
  <si>
    <t>2281.69</t>
  </si>
  <si>
    <t>2589.00</t>
  </si>
  <si>
    <t>2023-02-24 05:51:08</t>
  </si>
  <si>
    <t>马尔代夫</t>
  </si>
  <si>
    <t>3061112</t>
  </si>
  <si>
    <t>泗水探索酒店</t>
  </si>
  <si>
    <t>RICO DANIEL</t>
  </si>
  <si>
    <t>293.47</t>
  </si>
  <si>
    <t>333.00</t>
  </si>
  <si>
    <t>2023-02-24 04:07:25</t>
  </si>
  <si>
    <t>3061057</t>
  </si>
  <si>
    <t>迪拜卡尔顿宫酒店</t>
  </si>
  <si>
    <t>Sakila BUJIKU David</t>
  </si>
  <si>
    <t>1184.47</t>
  </si>
  <si>
    <t>1344.00</t>
  </si>
  <si>
    <t>2023-02-24 02:59:01</t>
  </si>
  <si>
    <t>2023-02-23</t>
  </si>
  <si>
    <t>3060758</t>
  </si>
  <si>
    <t>赫尔辛基亚瑟酒店</t>
  </si>
  <si>
    <t>Soveri Timo</t>
  </si>
  <si>
    <t>627.80</t>
  </si>
  <si>
    <t>713.00</t>
  </si>
  <si>
    <t>2023-02-23 23:56:56</t>
  </si>
  <si>
    <t>芬兰</t>
  </si>
  <si>
    <t>3060622</t>
  </si>
  <si>
    <t>马尼拉马卡蒂钻石公寓式酒店</t>
  </si>
  <si>
    <t>YAU GARRISON</t>
  </si>
  <si>
    <t>1493.33</t>
  </si>
  <si>
    <t>1696.00</t>
  </si>
  <si>
    <t>2023-02-23 23:05:31</t>
  </si>
  <si>
    <t>3060573</t>
  </si>
  <si>
    <t>偶像酒店</t>
  </si>
  <si>
    <t>Carrillo Marchel Ramon</t>
  </si>
  <si>
    <t>545.03</t>
  </si>
  <si>
    <t>619.00</t>
  </si>
  <si>
    <t>2023-02-23 22:51:38</t>
  </si>
  <si>
    <t>智利</t>
  </si>
  <si>
    <t>3060437</t>
  </si>
  <si>
    <t>ZHOU HUA</t>
  </si>
  <si>
    <t>838.24</t>
  </si>
  <si>
    <t>952.00</t>
  </si>
  <si>
    <t>2023-02-23 22:13:46</t>
  </si>
  <si>
    <t>3060331</t>
  </si>
  <si>
    <t>德黑兰1号大酒店</t>
  </si>
  <si>
    <t>LIU LIHAO</t>
  </si>
  <si>
    <t>943.90</t>
  </si>
  <si>
    <t>1072.00</t>
  </si>
  <si>
    <t>2023-02-23 21:47:19</t>
  </si>
  <si>
    <t>伊朗</t>
  </si>
  <si>
    <t>3060242</t>
  </si>
  <si>
    <t>汉诺威特里夫酒店</t>
  </si>
  <si>
    <t>Macchini Daniel</t>
  </si>
  <si>
    <t>655.97</t>
  </si>
  <si>
    <t>745.00</t>
  </si>
  <si>
    <t>2023-02-23 21:34:12</t>
  </si>
  <si>
    <t>3060146</t>
  </si>
  <si>
    <t>LTC葛洛多克惬意酒店</t>
  </si>
  <si>
    <t>ZHANG AIZHU</t>
  </si>
  <si>
    <t>285.28</t>
  </si>
  <si>
    <t>324.00</t>
  </si>
  <si>
    <t>2023-02-23 21:05:30</t>
  </si>
  <si>
    <t>3060073</t>
  </si>
  <si>
    <t>泗水容库喜爱酒店</t>
  </si>
  <si>
    <t>PRAMUDITA THANIA SYAHWA</t>
  </si>
  <si>
    <t>117.99</t>
  </si>
  <si>
    <t>134.00</t>
  </si>
  <si>
    <t>2023-02-23 20:48:48</t>
  </si>
  <si>
    <t>3059890</t>
  </si>
  <si>
    <t>曼谷廊曼机场阿玛瑞酒店</t>
  </si>
  <si>
    <t>JANTRA JANYAPORN</t>
  </si>
  <si>
    <t>515.97</t>
  </si>
  <si>
    <t>586.00</t>
  </si>
  <si>
    <t>2023-02-23 20:01:36</t>
  </si>
  <si>
    <t>3059812</t>
  </si>
  <si>
    <t>槟城市途恩酒店</t>
  </si>
  <si>
    <t>MAT ISA MUHAMMAD HAFIQ</t>
  </si>
  <si>
    <t>155.85</t>
  </si>
  <si>
    <t>177.00</t>
  </si>
  <si>
    <t>2023-02-23 19:37:39</t>
  </si>
  <si>
    <t>3059725</t>
  </si>
  <si>
    <t>迈克花园度假酒店</t>
  </si>
  <si>
    <t>NONG QIUHUI,LUO ZHI RAN</t>
  </si>
  <si>
    <t>142.64</t>
  </si>
  <si>
    <t>162.00</t>
  </si>
  <si>
    <t>2023-02-23 19:14:49</t>
  </si>
  <si>
    <t>3059711</t>
  </si>
  <si>
    <t>大宏酒店</t>
  </si>
  <si>
    <t>MOHD SAUD SARIMAH MOHD SAUD</t>
  </si>
  <si>
    <t>575.85</t>
  </si>
  <si>
    <t>654.00</t>
  </si>
  <si>
    <t>2023-02-23 19:10:59</t>
  </si>
  <si>
    <t>3059603</t>
  </si>
  <si>
    <t>CHEE WEI NAH</t>
  </si>
  <si>
    <t>1211.57</t>
  </si>
  <si>
    <t>1376.00</t>
  </si>
  <si>
    <t>2023-02-23 18:41:50</t>
  </si>
  <si>
    <t>3059499</t>
  </si>
  <si>
    <t>麦格特中心伊克诺旅馆</t>
  </si>
  <si>
    <t>CAPIELO CATHERINE</t>
  </si>
  <si>
    <t>2023-02-23 18:22:46</t>
  </si>
  <si>
    <t>3059470</t>
  </si>
  <si>
    <t>金巴兰苏黎快捷酒店</t>
  </si>
  <si>
    <t>EROSHKIN EVGENY</t>
  </si>
  <si>
    <t>371.57</t>
  </si>
  <si>
    <t>422.00</t>
  </si>
  <si>
    <t>2023-02-23 18:10:02</t>
  </si>
  <si>
    <t>3059255</t>
  </si>
  <si>
    <t>阿齐济耶行政酒店</t>
  </si>
  <si>
    <t>ZHANG DAWEI</t>
  </si>
  <si>
    <t>1181.63</t>
  </si>
  <si>
    <t>1342.00</t>
  </si>
  <si>
    <t>2023-02-23 16:45:57</t>
  </si>
  <si>
    <t>沙特阿拉伯</t>
  </si>
  <si>
    <t>3059102</t>
  </si>
  <si>
    <t>宜必思尚品曼谷素坤逸康福酒店</t>
  </si>
  <si>
    <t>LI MINGFENG</t>
  </si>
  <si>
    <t>255.35</t>
  </si>
  <si>
    <t>2023-02-23 17:36:17</t>
  </si>
  <si>
    <t>直采</t>
  </si>
  <si>
    <t>3058893</t>
  </si>
  <si>
    <t>曼谷香格里拉大酒店</t>
  </si>
  <si>
    <t>ZHU XIAOGANG</t>
  </si>
  <si>
    <t>2463.64</t>
  </si>
  <si>
    <t>2798.00</t>
  </si>
  <si>
    <t>2023-02-23 14:57:01</t>
  </si>
  <si>
    <t>3058615</t>
  </si>
  <si>
    <t>曼谷金玉素旺纳普酒店</t>
  </si>
  <si>
    <t>ASHADUZZAMAN MR,NESSA MAHARUN</t>
  </si>
  <si>
    <t>211.32</t>
  </si>
  <si>
    <t>240.00</t>
  </si>
  <si>
    <t>2023-02-23 13:44:18</t>
  </si>
  <si>
    <t>3058567</t>
  </si>
  <si>
    <t>曼谷梵尼克斯素坤逸11酒店</t>
  </si>
  <si>
    <t>TANG MENGLIANG</t>
  </si>
  <si>
    <t>368.93</t>
  </si>
  <si>
    <t>419.00</t>
  </si>
  <si>
    <t>2023-02-23 13:26:58</t>
  </si>
  <si>
    <t>3058495</t>
  </si>
  <si>
    <t>普拉塔玛努沙杜阿阿玛丽丝酒店</t>
  </si>
  <si>
    <t>BIELSKI BEAU JOSEPH</t>
  </si>
  <si>
    <t>113.58</t>
  </si>
  <si>
    <t>129.00</t>
  </si>
  <si>
    <t>2023-02-23 13:07:05</t>
  </si>
  <si>
    <t>3058370</t>
  </si>
  <si>
    <t>费城温莎套房酒店</t>
  </si>
  <si>
    <t>REID ANIJE</t>
  </si>
  <si>
    <t>1079.49</t>
  </si>
  <si>
    <t>1226.00</t>
  </si>
  <si>
    <t>2023-02-23 12:42:50</t>
  </si>
  <si>
    <t>3058055</t>
  </si>
  <si>
    <t>吉隆坡协和酒店</t>
  </si>
  <si>
    <t>LEUNG WING MAN,NG CHONG FAI SPILLET</t>
  </si>
  <si>
    <t>869.93</t>
  </si>
  <si>
    <t>988.00</t>
  </si>
  <si>
    <t>2023-02-23 10:59:11</t>
  </si>
  <si>
    <t>3057895</t>
  </si>
  <si>
    <t>波士顿公园广场酒店</t>
  </si>
  <si>
    <t>LI LOWAN</t>
  </si>
  <si>
    <t>1790.94</t>
  </si>
  <si>
    <t>2034.00</t>
  </si>
  <si>
    <t>2023-02-23 09:51:35</t>
  </si>
  <si>
    <t>3057740</t>
  </si>
  <si>
    <t>达拉斯爱田医疗区斯利普旅馆</t>
  </si>
  <si>
    <t>LUNA ISMAEL,CASTANEDA MARIA</t>
  </si>
  <si>
    <t>905.15</t>
  </si>
  <si>
    <t>1028.00</t>
  </si>
  <si>
    <t>2023-02-23 08:30:27</t>
  </si>
  <si>
    <t>3057500</t>
  </si>
  <si>
    <t>Lee Jeongyeop</t>
  </si>
  <si>
    <t>479.87</t>
  </si>
  <si>
    <t>545.00</t>
  </si>
  <si>
    <t>2023-02-23 04:33:09</t>
  </si>
  <si>
    <t>3057489</t>
  </si>
  <si>
    <t>普瑞米尔蒙塔班经典酒店</t>
  </si>
  <si>
    <t>LARCHER KRISTEL</t>
  </si>
  <si>
    <t>309.94</t>
  </si>
  <si>
    <t>352.00</t>
  </si>
  <si>
    <t>2023-02-23 04:05:46</t>
  </si>
  <si>
    <t>法国</t>
  </si>
  <si>
    <t>3057464</t>
  </si>
  <si>
    <t>钟楼利摩日中央车站酒店</t>
  </si>
  <si>
    <t>Saigne Serge</t>
  </si>
  <si>
    <t>412.95</t>
  </si>
  <si>
    <t>469.00</t>
  </si>
  <si>
    <t>2023-02-23 03:40:32</t>
  </si>
  <si>
    <t>2023-02-22</t>
  </si>
  <si>
    <t>3057153</t>
  </si>
  <si>
    <t>2373.57</t>
  </si>
  <si>
    <t>2700.00</t>
  </si>
  <si>
    <t>2023-02-22 23:55:09</t>
  </si>
  <si>
    <t>3057038</t>
  </si>
  <si>
    <t>拉奇66酒店</t>
  </si>
  <si>
    <t>ZHANG BIN</t>
  </si>
  <si>
    <t>120.44</t>
  </si>
  <si>
    <t>137.00</t>
  </si>
  <si>
    <t>2023-02-22 23:14:01</t>
  </si>
  <si>
    <t>3057029</t>
  </si>
  <si>
    <t>新加坡圣淘沙名胜世界-迈克尔酒店</t>
  </si>
  <si>
    <t>Xiao Baolin</t>
  </si>
  <si>
    <t>5202.51</t>
  </si>
  <si>
    <t>5918.00</t>
  </si>
  <si>
    <t>2023-02-22 23:08:29</t>
  </si>
  <si>
    <t>新加坡</t>
  </si>
  <si>
    <t>3056932</t>
  </si>
  <si>
    <t>圣家堂酒店</t>
  </si>
  <si>
    <t>XU XIAODUAN</t>
  </si>
  <si>
    <t>1179.75</t>
  </si>
  <si>
    <t>2023-02-22 22:37:28</t>
  </si>
  <si>
    <t>西班牙</t>
  </si>
  <si>
    <t>3056657</t>
  </si>
  <si>
    <t>K酒店</t>
  </si>
  <si>
    <t>Alotaibi Mohammed Nahes</t>
  </si>
  <si>
    <t>1174.48</t>
  </si>
  <si>
    <t>1336.00</t>
  </si>
  <si>
    <t>-1336</t>
  </si>
  <si>
    <t>-1174</t>
  </si>
  <si>
    <t>2023-02-22 21:28:47</t>
  </si>
  <si>
    <t>巴林</t>
  </si>
  <si>
    <t>3056104</t>
  </si>
  <si>
    <t>雅加达瓦希德哈西姆智选假日酒店</t>
  </si>
  <si>
    <t>WANG XIANG</t>
  </si>
  <si>
    <t>585.48</t>
  </si>
  <si>
    <t>666.00</t>
  </si>
  <si>
    <t>2023-02-22 18:59:48</t>
  </si>
  <si>
    <t>3054812</t>
  </si>
  <si>
    <t>墨水 48 酒店</t>
  </si>
  <si>
    <t>GAO FEIFAN</t>
  </si>
  <si>
    <t>2234.67</t>
  </si>
  <si>
    <t>2542.00</t>
  </si>
  <si>
    <t>2023-02-22 12:48:39</t>
  </si>
  <si>
    <t>3054476</t>
  </si>
  <si>
    <t>马尼拉喜来得酒店</t>
  </si>
  <si>
    <t>COSTAIN MALCOLM MACKENZIE</t>
  </si>
  <si>
    <t>407.90</t>
  </si>
  <si>
    <t>2023-02-22 11:04:49</t>
  </si>
  <si>
    <t>3054389</t>
  </si>
  <si>
    <t>河内广场大酒店</t>
  </si>
  <si>
    <t>NGAI YUNG FEI</t>
  </si>
  <si>
    <t>1074.26</t>
  </si>
  <si>
    <t>1222.00</t>
  </si>
  <si>
    <t>2023-02-22 10:39:34</t>
  </si>
  <si>
    <t>越南</t>
  </si>
  <si>
    <t>3053844</t>
  </si>
  <si>
    <t>皇家里维拉酒店</t>
  </si>
  <si>
    <t>Michon-Point Julie</t>
  </si>
  <si>
    <t>4999.44</t>
  </si>
  <si>
    <t>5687.00</t>
  </si>
  <si>
    <t>2023-02-22 05:43:22</t>
  </si>
  <si>
    <t>3053567</t>
  </si>
  <si>
    <t>ZHUANG DANDAN</t>
  </si>
  <si>
    <t>341.08</t>
  </si>
  <si>
    <t>389.00</t>
  </si>
  <si>
    <t>2023-02-22 00:36:42</t>
  </si>
  <si>
    <t>2023-02-21</t>
  </si>
  <si>
    <t>3053077</t>
  </si>
  <si>
    <t>公园大道罗切斯特酒店 (SG Clean)</t>
  </si>
  <si>
    <t>SIM JAMES</t>
  </si>
  <si>
    <t>868.03</t>
  </si>
  <si>
    <t>990.00</t>
  </si>
  <si>
    <t>2023-02-21 21:56:49</t>
  </si>
  <si>
    <t>3052898</t>
  </si>
  <si>
    <t>巴黎梅费尔酒店</t>
  </si>
  <si>
    <t>SHU SIYAN</t>
  </si>
  <si>
    <t>3477.39</t>
  </si>
  <si>
    <t>3966.00</t>
  </si>
  <si>
    <t>2023-02-21 21:13:06</t>
  </si>
  <si>
    <t>3052793</t>
  </si>
  <si>
    <t>捷兰蒂克库塔尼奥酒店</t>
  </si>
  <si>
    <t>JUSLIANA JUSLIANA</t>
  </si>
  <si>
    <t>341.95</t>
  </si>
  <si>
    <t>390.00</t>
  </si>
  <si>
    <t>2023-02-21 20:46:40</t>
  </si>
  <si>
    <t>3052510</t>
  </si>
  <si>
    <t xml:space="preserve">曼联萨斯酒店 </t>
  </si>
  <si>
    <t>KUMAR VINOD</t>
  </si>
  <si>
    <t>377.90</t>
  </si>
  <si>
    <t>431.00</t>
  </si>
  <si>
    <t>2023-02-21 19:21:19</t>
  </si>
  <si>
    <t>3051673</t>
  </si>
  <si>
    <t>CHANG CHIA YING</t>
  </si>
  <si>
    <t>331.43</t>
  </si>
  <si>
    <t>378.00</t>
  </si>
  <si>
    <t>2023-02-21 15:06:50</t>
  </si>
  <si>
    <t>3051349</t>
  </si>
  <si>
    <t>巴拿马城瑞广场酒店</t>
  </si>
  <si>
    <t>PAEZ CORRAL RAUL</t>
  </si>
  <si>
    <t>649.71</t>
  </si>
  <si>
    <t>741.00</t>
  </si>
  <si>
    <t>2023-02-21 13:14:35</t>
  </si>
  <si>
    <t>巴拿马</t>
  </si>
  <si>
    <t>3050976</t>
  </si>
  <si>
    <t>雅加达东荟城智选假日酒店</t>
  </si>
  <si>
    <t>JIA XIUFANG,LIU SHOUFENG</t>
  </si>
  <si>
    <t>1636.11</t>
  </si>
  <si>
    <t>1866.00</t>
  </si>
  <si>
    <t>2023-02-21 10:34:25</t>
  </si>
  <si>
    <t>3050931</t>
  </si>
  <si>
    <t>LEI SHASHA</t>
  </si>
  <si>
    <t>486.62</t>
  </si>
  <si>
    <t>555.00</t>
  </si>
  <si>
    <t>2023-02-21 10:53:35</t>
  </si>
  <si>
    <t>2023-02-20</t>
  </si>
  <si>
    <t>3050260</t>
  </si>
  <si>
    <t>芭堤雅北部遨舍度假酒店 (SHA Extra Plus)</t>
  </si>
  <si>
    <t>Panitpichedvong Thaneeya</t>
  </si>
  <si>
    <t>514.80</t>
  </si>
  <si>
    <t>587.00</t>
  </si>
  <si>
    <t>2023-02-21 12:08:09</t>
  </si>
  <si>
    <t>3050244</t>
  </si>
  <si>
    <t>Panitpichedvong Lalita</t>
  </si>
  <si>
    <t>2023-02-21 11:43:31</t>
  </si>
  <si>
    <t>3050226</t>
  </si>
  <si>
    <t>A 酒店城市</t>
  </si>
  <si>
    <t>Fesenko Vitalii</t>
  </si>
  <si>
    <t>501.64</t>
  </si>
  <si>
    <t>572.00</t>
  </si>
  <si>
    <t>2023-02-20 23:04:40</t>
  </si>
  <si>
    <t>丹麦</t>
  </si>
  <si>
    <t>3049366</t>
  </si>
  <si>
    <t>NG BENG HUAT</t>
  </si>
  <si>
    <t>999.78</t>
  </si>
  <si>
    <t>1140.00</t>
  </si>
  <si>
    <t>2023-02-20 18:22:31</t>
  </si>
  <si>
    <t>3048558</t>
  </si>
  <si>
    <t>阿斯顿卡蒂卡格罗酒店会议中心</t>
  </si>
  <si>
    <t>QIN YONGSHENG,FAN JINYUAN</t>
  </si>
  <si>
    <t>284.15</t>
  </si>
  <si>
    <t>2023-02-20 13:27:43</t>
  </si>
  <si>
    <t>3047949</t>
  </si>
  <si>
    <t>SUNDRAM SURESH KUMAR</t>
  </si>
  <si>
    <t>487.61</t>
  </si>
  <si>
    <t>556.00</t>
  </si>
  <si>
    <t>2023-02-20 09:53:08</t>
  </si>
  <si>
    <t>2023-02-19</t>
  </si>
  <si>
    <t>3046772</t>
  </si>
  <si>
    <t>诺富特伦敦金丝雀码头酒店</t>
  </si>
  <si>
    <t>Crnogorac Hrvoje</t>
  </si>
  <si>
    <t>4774.39</t>
  </si>
  <si>
    <t>5444.00</t>
  </si>
  <si>
    <t>2023-02-19 20:53:53</t>
  </si>
  <si>
    <t>3045849</t>
  </si>
  <si>
    <t>斯堪迪克柏波尔腾酒店</t>
  </si>
  <si>
    <t>VAN WINGERDEN ROB</t>
  </si>
  <si>
    <t>1039.25</t>
  </si>
  <si>
    <t>1185.00</t>
  </si>
  <si>
    <t>2023-02-19 16:05:10</t>
  </si>
  <si>
    <t>挪威</t>
  </si>
  <si>
    <t>3045222</t>
  </si>
  <si>
    <t>劳德代尔海滩索尼斯塔堡酒店</t>
  </si>
  <si>
    <t>Alcala Ralph E</t>
  </si>
  <si>
    <t>1996.93</t>
  </si>
  <si>
    <t>2277.00</t>
  </si>
  <si>
    <t>2023-02-19 12:38:20</t>
  </si>
  <si>
    <t>3044757</t>
  </si>
  <si>
    <t>多伦多市中心丽笙蓝标酒店</t>
  </si>
  <si>
    <t>Mora Jason</t>
  </si>
  <si>
    <t>1190.09</t>
  </si>
  <si>
    <t>1357.00</t>
  </si>
  <si>
    <t>2023-02-19 09:34:55</t>
  </si>
  <si>
    <t>加拿大</t>
  </si>
  <si>
    <t>3044628</t>
  </si>
  <si>
    <t>奥利安戈亚尼亚凯瑞华晟酒店</t>
  </si>
  <si>
    <t>Tavares Rosangela</t>
  </si>
  <si>
    <t>1531.24</t>
  </si>
  <si>
    <t>1746.00</t>
  </si>
  <si>
    <t>2023-02-19 07:46:54</t>
  </si>
  <si>
    <t>2023-02-18</t>
  </si>
  <si>
    <t>3044028</t>
  </si>
  <si>
    <t>乔治威廉斯酒店</t>
  </si>
  <si>
    <t>ZHANG YIZHEN</t>
  </si>
  <si>
    <t>1344.52</t>
  </si>
  <si>
    <t>1531.00</t>
  </si>
  <si>
    <t>2023-02-18 22:40:45</t>
  </si>
  <si>
    <t>澳大利亚</t>
  </si>
  <si>
    <t>3042378</t>
  </si>
  <si>
    <t>清迈安达库拉科莫酒店</t>
  </si>
  <si>
    <t>KANDEE CHATCHAWAN</t>
  </si>
  <si>
    <t>218.67</t>
  </si>
  <si>
    <t>249.00</t>
  </si>
  <si>
    <t>2023-02-18 15:06:10</t>
  </si>
  <si>
    <t>3041821</t>
  </si>
  <si>
    <t>曼谷铂尔曼G酒店</t>
  </si>
  <si>
    <t>Xie Shu</t>
  </si>
  <si>
    <t>2031.28</t>
  </si>
  <si>
    <t>2313.00</t>
  </si>
  <si>
    <t>-2313</t>
  </si>
  <si>
    <t>-2031</t>
  </si>
  <si>
    <t>2023-02-18 12:20:09</t>
  </si>
  <si>
    <t>3041180</t>
  </si>
  <si>
    <t>塞玛拉大诗人酒店</t>
  </si>
  <si>
    <t>Vaidila Mindaugas,Vaidila Mindaugas</t>
  </si>
  <si>
    <t>2826.93</t>
  </si>
  <si>
    <t>3219.00</t>
  </si>
  <si>
    <t>2023-02-18 06:14:44</t>
  </si>
  <si>
    <t>拉脱维亚</t>
  </si>
  <si>
    <t>2023-02-17</t>
  </si>
  <si>
    <t>3040432</t>
  </si>
  <si>
    <t>英戈尔施塔特城际酒店</t>
  </si>
  <si>
    <t>Frenzel Fynn</t>
  </si>
  <si>
    <t>572.29</t>
  </si>
  <si>
    <t>653.00</t>
  </si>
  <si>
    <t>2023-02-17 21:59:49</t>
  </si>
  <si>
    <t>3039659</t>
  </si>
  <si>
    <t>金色郁金香酒店</t>
  </si>
  <si>
    <t>Van t Hof Bastianus</t>
  </si>
  <si>
    <t>988.58</t>
  </si>
  <si>
    <t>1128.00</t>
  </si>
  <si>
    <t>2023-02-17 18:00:13</t>
  </si>
  <si>
    <t>3038462</t>
  </si>
  <si>
    <t>伯灵顿南舒适套房酒店</t>
  </si>
  <si>
    <t>CASTANEDA SHELBY</t>
  </si>
  <si>
    <t>1100.76</t>
  </si>
  <si>
    <t>1256.00</t>
  </si>
  <si>
    <t>2023-02-17 11:57:29</t>
  </si>
  <si>
    <t>2023-02-16</t>
  </si>
  <si>
    <t>3037421</t>
  </si>
  <si>
    <t>TEO PEI PEI JOAN,SNG SEOW KEE</t>
  </si>
  <si>
    <t>871.30</t>
  </si>
  <si>
    <t>996.00</t>
  </si>
  <si>
    <t>2023-02-16 23:48:09</t>
  </si>
  <si>
    <t>2023-02-15</t>
  </si>
  <si>
    <t>3032730</t>
  </si>
  <si>
    <t>旧金山嘉蘭酒店</t>
  </si>
  <si>
    <t>CHEN QIAN,WANG NENGQUAN</t>
  </si>
  <si>
    <t>1700.85</t>
  </si>
  <si>
    <t>1955.00</t>
  </si>
  <si>
    <t>2023-02-15 16:23:47</t>
  </si>
  <si>
    <t>3031757</t>
  </si>
  <si>
    <t>洛杉矶国际机场索内斯塔酒店</t>
  </si>
  <si>
    <t>YANG CHARLES CHAO HONG</t>
  </si>
  <si>
    <t>968.31</t>
  </si>
  <si>
    <t>1113.00</t>
  </si>
  <si>
    <t>2023-02-15 09:53:20</t>
  </si>
  <si>
    <t>3031361</t>
  </si>
  <si>
    <t>芭堤雅暹罗设计酒店</t>
  </si>
  <si>
    <t>LAN TINGTING,NING JING</t>
  </si>
  <si>
    <t>775.28</t>
  </si>
  <si>
    <t>890.00</t>
  </si>
  <si>
    <t>2023-02-15 01:09:18</t>
  </si>
  <si>
    <t>2023-02-13</t>
  </si>
  <si>
    <t>3028902</t>
  </si>
  <si>
    <t>新山迪沙鲁海岸硬石酒店</t>
  </si>
  <si>
    <t>Eng Hwee Li</t>
  </si>
  <si>
    <t>1259.91</t>
  </si>
  <si>
    <t>1449.00</t>
  </si>
  <si>
    <t>2023-02-13 22:39:36</t>
  </si>
  <si>
    <t>3027760</t>
  </si>
  <si>
    <t>新加坡宜必思快捷店-蓝宝(SG Clean) (Staycation Approved)</t>
  </si>
  <si>
    <t>HU YANG</t>
  </si>
  <si>
    <t>4331.85</t>
  </si>
  <si>
    <t>4982.00</t>
  </si>
  <si>
    <t>2023-02-13 16:00:26</t>
  </si>
  <si>
    <t>3027745</t>
  </si>
  <si>
    <t>英迪格东城酒店</t>
  </si>
  <si>
    <t>LI FU</t>
  </si>
  <si>
    <t>3900.58</t>
  </si>
  <si>
    <t>4486.00</t>
  </si>
  <si>
    <t>2023-02-13 15:53:08</t>
  </si>
  <si>
    <t>3027234</t>
  </si>
  <si>
    <t>新加坡史各士皇族酒店</t>
  </si>
  <si>
    <t>Liu Duo</t>
  </si>
  <si>
    <t>9870.56</t>
  </si>
  <si>
    <t>11352.00</t>
  </si>
  <si>
    <t>2023-02-13 12:05:20</t>
  </si>
  <si>
    <t>3026771</t>
  </si>
  <si>
    <t>索万纳机场舒适酒店及套房</t>
  </si>
  <si>
    <t>Gray Evan</t>
  </si>
  <si>
    <t>1053.83</t>
  </si>
  <si>
    <t>1212.00</t>
  </si>
  <si>
    <t>2023-02-13 07:41:32</t>
  </si>
  <si>
    <t>3026705</t>
  </si>
  <si>
    <t>迈阿密国际机场酒店</t>
  </si>
  <si>
    <t>Pettay Jeffery Benjamin</t>
  </si>
  <si>
    <t>1898.99</t>
  </si>
  <si>
    <t>2184.00</t>
  </si>
  <si>
    <t>2023-02-13 05:52:46</t>
  </si>
  <si>
    <t>2023-02-12</t>
  </si>
  <si>
    <t>3024308</t>
  </si>
  <si>
    <t>柏林中央车站施泰根博阁城际酒店</t>
  </si>
  <si>
    <t>Pigeon Supattra</t>
  </si>
  <si>
    <t>812.11</t>
  </si>
  <si>
    <t>934.00</t>
  </si>
  <si>
    <t>2023-02-12 08:12:37</t>
  </si>
  <si>
    <t>3024128</t>
  </si>
  <si>
    <t>波尔图文奇酒店</t>
  </si>
  <si>
    <t>WANG CONGWEI,JIA SHIYAO</t>
  </si>
  <si>
    <t>1031.23</t>
  </si>
  <si>
    <t>1186.00</t>
  </si>
  <si>
    <t>2023-02-12 02:36:36</t>
  </si>
  <si>
    <t>葡萄牙</t>
  </si>
  <si>
    <t>3024091</t>
  </si>
  <si>
    <t>奥利维亚宫酒店</t>
  </si>
  <si>
    <t>Koreneva Yulia</t>
  </si>
  <si>
    <t>1532.06</t>
  </si>
  <si>
    <t>1762.00</t>
  </si>
  <si>
    <t>2023-02-12 02:00:51</t>
  </si>
  <si>
    <t>2023-02-10</t>
  </si>
  <si>
    <t>3019407</t>
  </si>
  <si>
    <t>明斯克万丽酒店</t>
  </si>
  <si>
    <t>Zhou Lin</t>
  </si>
  <si>
    <t>4554.41</t>
  </si>
  <si>
    <t>5264.00</t>
  </si>
  <si>
    <t>2023-02-10 13:07:26</t>
  </si>
  <si>
    <t>白俄罗斯</t>
  </si>
  <si>
    <t>3018767</t>
  </si>
  <si>
    <t>川田酒店</t>
  </si>
  <si>
    <t>ARIEF ANGEL</t>
  </si>
  <si>
    <t>3130.29</t>
  </si>
  <si>
    <t>3618.00</t>
  </si>
  <si>
    <t>2023-02-10 08:22:39</t>
  </si>
  <si>
    <t>3018532</t>
  </si>
  <si>
    <t>拉斯维加斯机场赌城大道附近温德姆旅客之家</t>
  </si>
  <si>
    <t>LECLAIR DOUGLAS JAY</t>
  </si>
  <si>
    <t>1405.08</t>
  </si>
  <si>
    <t>1624.00</t>
  </si>
  <si>
    <t>2023-02-10 02:00:20</t>
  </si>
  <si>
    <t>3018516</t>
  </si>
  <si>
    <t>巴厘岛祝福小屋酒店</t>
  </si>
  <si>
    <t>Sharma Nisha Gopal,Sharma Nisha Gopal</t>
  </si>
  <si>
    <t>500.95</t>
  </si>
  <si>
    <t>578.00</t>
  </si>
  <si>
    <t>2023-02-10 01:45:39</t>
  </si>
  <si>
    <t>2023-02-09</t>
  </si>
  <si>
    <t>3018100</t>
  </si>
  <si>
    <t>曼谷暹罗安纳塔拉酒店</t>
  </si>
  <si>
    <t>ZHOU YUXUAN,BAO LIYI</t>
  </si>
  <si>
    <t>1571.33</t>
  </si>
  <si>
    <t>1813.00</t>
  </si>
  <si>
    <t>2023-02-09 21:57:52</t>
  </si>
  <si>
    <t>3016132</t>
  </si>
  <si>
    <t>阿维安华美伦酒店</t>
  </si>
  <si>
    <t>CUMMING DAVID</t>
  </si>
  <si>
    <t>215.81</t>
  </si>
  <si>
    <t>2023-02-09 09:51:05</t>
  </si>
  <si>
    <t>3015576</t>
  </si>
  <si>
    <t>胡志明市百艺酒店</t>
  </si>
  <si>
    <t>NG CHIN LEONG EDDY</t>
  </si>
  <si>
    <t>1175.46</t>
  </si>
  <si>
    <t>1355.00</t>
  </si>
  <si>
    <t>2023-02-09 09:42:51</t>
  </si>
  <si>
    <t>2023-02-07</t>
  </si>
  <si>
    <t>3012407</t>
  </si>
  <si>
    <t>尼斯城中心圣母院美爵酒店</t>
  </si>
  <si>
    <t>Ciccotti Giammaria Claudia</t>
  </si>
  <si>
    <t>667.82</t>
  </si>
  <si>
    <t>770.00</t>
  </si>
  <si>
    <t>2023-02-07 21:03:58</t>
  </si>
  <si>
    <t>3012373</t>
  </si>
  <si>
    <t>KWAK KYEONGTAE,YOU SUYEON</t>
  </si>
  <si>
    <t>2825.66</t>
  </si>
  <si>
    <t>3258.00</t>
  </si>
  <si>
    <t>2023-02-09 12:38:50</t>
  </si>
  <si>
    <t>3011746</t>
  </si>
  <si>
    <t>米拉多里约科帕卡巴纳酒店</t>
  </si>
  <si>
    <t>wu yee man</t>
  </si>
  <si>
    <t>1068.51</t>
  </si>
  <si>
    <t>1232.00</t>
  </si>
  <si>
    <t>2023-02-07 17:15:56</t>
  </si>
  <si>
    <t>3011692</t>
  </si>
  <si>
    <t>维加蛇象牙酒店</t>
  </si>
  <si>
    <t>FERREIRA MRS.HETTY ANDRIANI</t>
  </si>
  <si>
    <t>702.51</t>
  </si>
  <si>
    <t>810.00</t>
  </si>
  <si>
    <t>2023-02-07 16:59:20</t>
  </si>
  <si>
    <t>3010660</t>
  </si>
  <si>
    <t>吉隆坡瑞园酒店</t>
  </si>
  <si>
    <t>Nagabhushana Murthy,Nagabhushana Murthy</t>
  </si>
  <si>
    <t>1450.13</t>
  </si>
  <si>
    <t>1672.00</t>
  </si>
  <si>
    <t>2023-02-07 11:34:18</t>
  </si>
  <si>
    <t>2023-02-03</t>
  </si>
  <si>
    <t>3001977</t>
  </si>
  <si>
    <t>兰布拉拱门酒店</t>
  </si>
  <si>
    <t>Altmann Jana</t>
  </si>
  <si>
    <t>1552.52</t>
  </si>
  <si>
    <t>1804.00</t>
  </si>
  <si>
    <t>2023-02-03 23:26:22</t>
  </si>
  <si>
    <t>2023-02-04</t>
  </si>
  <si>
    <t>3003533</t>
  </si>
  <si>
    <t>宜必思尚品酒店，伦敦希思罗机场</t>
  </si>
  <si>
    <t>SINGH KARMJIT,KHIPLA SHILPA</t>
  </si>
  <si>
    <t>908.46</t>
  </si>
  <si>
    <t>1050.00</t>
  </si>
  <si>
    <t>2023-02-04 16:43:57</t>
  </si>
  <si>
    <t>2023-01-29</t>
  </si>
  <si>
    <t>2987069</t>
  </si>
  <si>
    <t>WOOD MARK STEPHEN</t>
  </si>
  <si>
    <t>416.50</t>
  </si>
  <si>
    <t>482.00</t>
  </si>
  <si>
    <t>2023-01-29 15:04:09</t>
  </si>
  <si>
    <t>2023-02-06</t>
  </si>
  <si>
    <t>3010004</t>
  </si>
  <si>
    <t>克利须娜皇宫酒店</t>
  </si>
  <si>
    <t>HUSSEN ZEENAT</t>
  </si>
  <si>
    <t>2624.83</t>
  </si>
  <si>
    <t>3024.00</t>
  </si>
  <si>
    <t>2023-02-06 23:42:13</t>
  </si>
  <si>
    <t>印度</t>
  </si>
  <si>
    <t>2023-01-16</t>
  </si>
  <si>
    <t>2952723</t>
  </si>
  <si>
    <t>巴黎12区贝西村康铂酒店</t>
  </si>
  <si>
    <t>Ebara Edouard</t>
  </si>
  <si>
    <t>1287.31</t>
  </si>
  <si>
    <t>1496.00</t>
  </si>
  <si>
    <t>2023-01-16 01:29:33</t>
  </si>
  <si>
    <t>2023-01-31</t>
  </si>
  <si>
    <t>2992565</t>
  </si>
  <si>
    <t>芽庄哈瓦那酒店</t>
  </si>
  <si>
    <t>Park eun ji</t>
  </si>
  <si>
    <t>340.10</t>
  </si>
  <si>
    <t>394.00</t>
  </si>
  <si>
    <t>2023-01-31 14:37:29</t>
  </si>
  <si>
    <t>2023-01-26</t>
  </si>
  <si>
    <t>2980454</t>
  </si>
  <si>
    <t>新山香格里拉公主港今旅酒店</t>
  </si>
  <si>
    <t>LEE WENDY</t>
  </si>
  <si>
    <t>982.08</t>
  </si>
  <si>
    <t>1130.00</t>
  </si>
  <si>
    <t>2023-01-26 22:17:33</t>
  </si>
  <si>
    <t>3007434</t>
  </si>
  <si>
    <t>迈阿密国际机场克拉丽奥套房酒店</t>
  </si>
  <si>
    <t>Zhang Xiaoying,He Yizhou</t>
  </si>
  <si>
    <t>1149.23</t>
  </si>
  <si>
    <t>1324.00</t>
  </si>
  <si>
    <t>2023-02-06 08:15:16</t>
  </si>
  <si>
    <t>2985994</t>
  </si>
  <si>
    <t>圣马丽亚历史酒店</t>
  </si>
  <si>
    <t>Rodriguez Myrna</t>
  </si>
  <si>
    <t>745.72</t>
  </si>
  <si>
    <t>863.00</t>
  </si>
  <si>
    <t>2023-01-29 01:41:27</t>
  </si>
  <si>
    <t>2023-02-02</t>
  </si>
  <si>
    <t>2996758</t>
  </si>
  <si>
    <t>布法罗机场奇克托瓦加住宿及套房酒店</t>
  </si>
  <si>
    <t>Wheeler Susan Elizabeth</t>
  </si>
  <si>
    <t>505.01</t>
  </si>
  <si>
    <t>2023-02-02 06:56:22</t>
  </si>
  <si>
    <t>3009457</t>
  </si>
  <si>
    <t>马尼拉阿卡希亚酒店 (Staycation Approved)</t>
  </si>
  <si>
    <t>Koh Buang Ang</t>
  </si>
  <si>
    <t>3632.58</t>
  </si>
  <si>
    <t>4185.00</t>
  </si>
  <si>
    <t>2023-02-07 08:34:55</t>
  </si>
  <si>
    <t>2998860</t>
  </si>
  <si>
    <t>巴黎德拉莫特匹克酒店</t>
  </si>
  <si>
    <t>Biedermann Jochen</t>
  </si>
  <si>
    <t>3913.43</t>
  </si>
  <si>
    <t>4541.00</t>
  </si>
  <si>
    <t>2023-02-02 21:43:23</t>
  </si>
  <si>
    <t>2023-01-27</t>
  </si>
  <si>
    <t>2980917</t>
  </si>
  <si>
    <t>酷比阿贝酒店</t>
  </si>
  <si>
    <t>ZHAO YUAN</t>
  </si>
  <si>
    <t>1267.15</t>
  </si>
  <si>
    <t>1457.00</t>
  </si>
  <si>
    <t>2023-01-27 03:45:28</t>
  </si>
  <si>
    <t>2022-12-31</t>
  </si>
  <si>
    <t>2913321</t>
  </si>
  <si>
    <t>TMS岘港海滩酒店</t>
  </si>
  <si>
    <t>JUNG HAEIN</t>
  </si>
  <si>
    <t>1101.65</t>
  </si>
  <si>
    <t>1242.00</t>
  </si>
  <si>
    <t>2023-01-01 11:38:25</t>
  </si>
  <si>
    <t>2023-01-28</t>
  </si>
  <si>
    <t>2984872</t>
  </si>
  <si>
    <t>真弓酒店</t>
  </si>
  <si>
    <t>Joao Ricardo de Souza</t>
  </si>
  <si>
    <t>7887.20</t>
  </si>
  <si>
    <t>9072.00</t>
  </si>
  <si>
    <t>2023-01-28 17:52:59</t>
  </si>
  <si>
    <t>2994016</t>
  </si>
  <si>
    <t>施泰根贝格尔公园布劳恩史维希酒店</t>
  </si>
  <si>
    <t>REHN SASKIA</t>
  </si>
  <si>
    <t>1356.95</t>
  </si>
  <si>
    <t>1572.00</t>
  </si>
  <si>
    <t>2023-01-31 23:23:04</t>
  </si>
  <si>
    <t>3008172</t>
  </si>
  <si>
    <t>WANG YATAO,LI HUA,LIU GUOWEI,SHI YALI</t>
  </si>
  <si>
    <t>697.87</t>
  </si>
  <si>
    <t>804.00</t>
  </si>
  <si>
    <t>2023-02-06 13:41:48</t>
  </si>
  <si>
    <t>3008171</t>
  </si>
  <si>
    <t>LIU XING</t>
  </si>
  <si>
    <t>285.57</t>
  </si>
  <si>
    <t>329.00</t>
  </si>
  <si>
    <t>2023-02-06 13:41:47</t>
  </si>
  <si>
    <t>3008170</t>
  </si>
  <si>
    <t>YANG KE,Zhang Bo</t>
  </si>
  <si>
    <t>3009003</t>
  </si>
  <si>
    <t>曼谷拉玛九萨默赛特酒店</t>
  </si>
  <si>
    <t>Zhou Pengbo</t>
  </si>
  <si>
    <t>650.13</t>
  </si>
  <si>
    <t>749.00</t>
  </si>
  <si>
    <t>2023-02-06 18:26:35</t>
  </si>
  <si>
    <t>2023-02-05</t>
  </si>
  <si>
    <t>3006091</t>
  </si>
  <si>
    <t>VIVIAN VIVIAN</t>
  </si>
  <si>
    <t>653.60</t>
  </si>
  <si>
    <t>753.00</t>
  </si>
  <si>
    <t>2023-02-05 17:31:30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</si>
</sst>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44980</v>
      </c>
      <c r="G2" s="6">
        <v>44982</v>
      </c>
      <c r="H2" s="4">
        <v>1</v>
      </c>
      <c r="I2" s="4">
        <v>2</v>
      </c>
      <c r="J2" s="4">
        <v>2</v>
      </c>
      <c r="K2" s="4" t="s">
        <v>30</v>
      </c>
      <c r="L2" s="4">
        <v>1242</v>
      </c>
      <c r="M2" s="4">
        <v>1242</v>
      </c>
      <c r="N2" s="4" t="s">
        <v>31</v>
      </c>
      <c r="O2" s="4" t="s">
        <v>32</v>
      </c>
      <c r="P2" s="4" t="s">
        <v>33</v>
      </c>
      <c r="Q2" s="4">
        <v>0</v>
      </c>
      <c r="R2" s="7">
        <v>44926</v>
      </c>
      <c r="S2" s="6">
        <v>44985</v>
      </c>
      <c r="T2" s="4" t="s">
        <v>34</v>
      </c>
      <c r="U2" s="4">
        <v>1242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44981</v>
      </c>
      <c r="G3" s="6">
        <v>44982</v>
      </c>
      <c r="H3" s="4">
        <v>2</v>
      </c>
      <c r="I3" s="4">
        <v>1</v>
      </c>
      <c r="J3" s="4">
        <v>2</v>
      </c>
      <c r="K3" s="4" t="s">
        <v>30</v>
      </c>
      <c r="L3" s="4">
        <v>1496</v>
      </c>
      <c r="M3" s="4">
        <v>1496</v>
      </c>
      <c r="N3" s="4" t="s">
        <v>40</v>
      </c>
      <c r="O3" s="4" t="s">
        <v>32</v>
      </c>
      <c r="P3" s="4" t="s">
        <v>33</v>
      </c>
      <c r="Q3" s="4">
        <v>0</v>
      </c>
      <c r="R3" s="7">
        <v>44942</v>
      </c>
      <c r="S3" s="6">
        <v>44985</v>
      </c>
      <c r="T3" s="4" t="s">
        <v>34</v>
      </c>
      <c r="U3" s="4">
        <v>1496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44980</v>
      </c>
      <c r="G4" s="6">
        <v>44982</v>
      </c>
      <c r="H4" s="4">
        <v>1</v>
      </c>
      <c r="I4" s="4">
        <v>2</v>
      </c>
      <c r="J4" s="4">
        <v>2</v>
      </c>
      <c r="K4" s="4" t="s">
        <v>30</v>
      </c>
      <c r="L4" s="4">
        <v>1130</v>
      </c>
      <c r="M4" s="4">
        <v>1130</v>
      </c>
      <c r="N4" s="4" t="s">
        <v>46</v>
      </c>
      <c r="O4" s="4" t="s">
        <v>32</v>
      </c>
      <c r="P4" s="4" t="s">
        <v>33</v>
      </c>
      <c r="Q4" s="4">
        <v>0</v>
      </c>
      <c r="R4" s="7">
        <v>44952</v>
      </c>
      <c r="S4" s="6">
        <v>44985</v>
      </c>
      <c r="T4" s="4" t="s">
        <v>34</v>
      </c>
      <c r="U4" s="4">
        <v>1130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44981</v>
      </c>
      <c r="G5" s="6">
        <v>44982</v>
      </c>
      <c r="H5" s="4">
        <v>1</v>
      </c>
      <c r="I5" s="4">
        <v>1</v>
      </c>
      <c r="J5" s="4">
        <v>1</v>
      </c>
      <c r="K5" s="4" t="s">
        <v>30</v>
      </c>
      <c r="L5" s="4">
        <v>1457</v>
      </c>
      <c r="M5" s="4">
        <v>1457</v>
      </c>
      <c r="N5" s="4" t="s">
        <v>52</v>
      </c>
      <c r="O5" s="4" t="s">
        <v>32</v>
      </c>
      <c r="P5" s="4" t="s">
        <v>33</v>
      </c>
      <c r="Q5" s="4">
        <v>0</v>
      </c>
      <c r="R5" s="7">
        <v>44953</v>
      </c>
      <c r="S5" s="6">
        <v>44985</v>
      </c>
      <c r="T5" s="4" t="s">
        <v>34</v>
      </c>
      <c r="U5" s="4">
        <v>1457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44976</v>
      </c>
      <c r="G6" s="6">
        <v>44982</v>
      </c>
      <c r="H6" s="4">
        <v>1</v>
      </c>
      <c r="I6" s="4">
        <v>6</v>
      </c>
      <c r="J6" s="4">
        <v>6</v>
      </c>
      <c r="K6" s="4" t="s">
        <v>30</v>
      </c>
      <c r="L6" s="4">
        <v>9072</v>
      </c>
      <c r="M6" s="4">
        <v>9072</v>
      </c>
      <c r="N6" s="4" t="s">
        <v>58</v>
      </c>
      <c r="O6" s="4" t="s">
        <v>32</v>
      </c>
      <c r="P6" s="4" t="s">
        <v>33</v>
      </c>
      <c r="Q6" s="4">
        <v>0</v>
      </c>
      <c r="R6" s="7">
        <v>44954</v>
      </c>
      <c r="S6" s="6">
        <v>44985</v>
      </c>
      <c r="T6" s="4" t="s">
        <v>34</v>
      </c>
      <c r="U6" s="4">
        <v>9072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44981</v>
      </c>
      <c r="G7" s="6">
        <v>44982</v>
      </c>
      <c r="H7" s="4">
        <v>1</v>
      </c>
      <c r="I7" s="4">
        <v>1</v>
      </c>
      <c r="J7" s="4">
        <v>1</v>
      </c>
      <c r="K7" s="4" t="s">
        <v>30</v>
      </c>
      <c r="L7" s="4">
        <v>863</v>
      </c>
      <c r="M7" s="4">
        <v>863</v>
      </c>
      <c r="N7" s="4" t="s">
        <v>64</v>
      </c>
      <c r="O7" s="4" t="s">
        <v>32</v>
      </c>
      <c r="P7" s="4" t="s">
        <v>33</v>
      </c>
      <c r="Q7" s="4">
        <v>0</v>
      </c>
      <c r="R7" s="7">
        <v>44955</v>
      </c>
      <c r="S7" s="6">
        <v>44985</v>
      </c>
      <c r="T7" s="4" t="s">
        <v>34</v>
      </c>
      <c r="U7" s="4">
        <v>863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44981</v>
      </c>
      <c r="G8" s="6">
        <v>44982</v>
      </c>
      <c r="H8" s="4">
        <v>1</v>
      </c>
      <c r="I8" s="4">
        <v>1</v>
      </c>
      <c r="J8" s="4">
        <v>1</v>
      </c>
      <c r="K8" s="4" t="s">
        <v>30</v>
      </c>
      <c r="L8" s="4">
        <v>482</v>
      </c>
      <c r="M8" s="4">
        <v>482</v>
      </c>
      <c r="N8" s="4" t="s">
        <v>70</v>
      </c>
      <c r="O8" s="4" t="s">
        <v>32</v>
      </c>
      <c r="P8" s="4" t="s">
        <v>33</v>
      </c>
      <c r="Q8" s="4">
        <v>0</v>
      </c>
      <c r="R8" s="7">
        <v>44955</v>
      </c>
      <c r="S8" s="6">
        <v>44985</v>
      </c>
      <c r="T8" s="4" t="s">
        <v>34</v>
      </c>
      <c r="U8" s="4">
        <v>482</v>
      </c>
      <c r="V8" s="4">
        <v>0</v>
      </c>
      <c r="W8" s="4">
        <v>0</v>
      </c>
      <c r="X8" s="4" t="s">
        <v>71</v>
      </c>
      <c r="Y8" s="4" t="s">
        <v>42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44981</v>
      </c>
      <c r="G9" s="6">
        <v>44982</v>
      </c>
      <c r="H9" s="4">
        <v>1</v>
      </c>
      <c r="I9" s="4">
        <v>1</v>
      </c>
      <c r="J9" s="4">
        <v>1</v>
      </c>
      <c r="K9" s="4" t="s">
        <v>30</v>
      </c>
      <c r="L9" s="4">
        <v>394</v>
      </c>
      <c r="M9" s="4">
        <v>394</v>
      </c>
      <c r="N9" s="4" t="s">
        <v>75</v>
      </c>
      <c r="O9" s="4" t="s">
        <v>32</v>
      </c>
      <c r="P9" s="4" t="s">
        <v>33</v>
      </c>
      <c r="Q9" s="4">
        <v>0</v>
      </c>
      <c r="R9" s="7">
        <v>44957</v>
      </c>
      <c r="S9" s="6">
        <v>44985</v>
      </c>
      <c r="T9" s="4" t="s">
        <v>34</v>
      </c>
      <c r="U9" s="4">
        <v>394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44980</v>
      </c>
      <c r="G10" s="6">
        <v>44982</v>
      </c>
      <c r="H10" s="4">
        <v>1</v>
      </c>
      <c r="I10" s="4">
        <v>2</v>
      </c>
      <c r="J10" s="4">
        <v>2</v>
      </c>
      <c r="K10" s="4" t="s">
        <v>30</v>
      </c>
      <c r="L10" s="4">
        <v>1572</v>
      </c>
      <c r="M10" s="4">
        <v>1572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44957</v>
      </c>
      <c r="S10" s="6">
        <v>44985</v>
      </c>
      <c r="T10" s="4" t="s">
        <v>34</v>
      </c>
      <c r="U10" s="4">
        <v>1572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44981</v>
      </c>
      <c r="G11" s="6">
        <v>44982</v>
      </c>
      <c r="H11" s="4">
        <v>1</v>
      </c>
      <c r="I11" s="4">
        <v>1</v>
      </c>
      <c r="J11" s="4">
        <v>1</v>
      </c>
      <c r="K11" s="4" t="s">
        <v>30</v>
      </c>
      <c r="L11" s="4">
        <v>586</v>
      </c>
      <c r="M11" s="4">
        <v>586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44959</v>
      </c>
      <c r="S11" s="6">
        <v>44985</v>
      </c>
      <c r="T11" s="4" t="s">
        <v>34</v>
      </c>
      <c r="U11" s="4">
        <v>586</v>
      </c>
      <c r="V11" s="4">
        <v>0</v>
      </c>
      <c r="W11" s="4">
        <v>0</v>
      </c>
      <c r="X11" s="4" t="s">
        <v>88</v>
      </c>
      <c r="Y11" s="4" t="s">
        <v>42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44980</v>
      </c>
      <c r="G12" s="6">
        <v>44982</v>
      </c>
      <c r="H12" s="4">
        <v>1</v>
      </c>
      <c r="I12" s="4">
        <v>2</v>
      </c>
      <c r="J12" s="4">
        <v>2</v>
      </c>
      <c r="K12" s="4" t="s">
        <v>30</v>
      </c>
      <c r="L12" s="4">
        <v>4541</v>
      </c>
      <c r="M12" s="4">
        <v>4541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44959</v>
      </c>
      <c r="S12" s="6">
        <v>44985</v>
      </c>
      <c r="T12" s="4" t="s">
        <v>34</v>
      </c>
      <c r="U12" s="4">
        <v>4541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44980</v>
      </c>
      <c r="G13" s="6">
        <v>44982</v>
      </c>
      <c r="H13" s="4">
        <v>1</v>
      </c>
      <c r="I13" s="4">
        <v>2</v>
      </c>
      <c r="J13" s="4">
        <v>2</v>
      </c>
      <c r="K13" s="4" t="s">
        <v>30</v>
      </c>
      <c r="L13" s="4">
        <v>1804</v>
      </c>
      <c r="M13" s="4">
        <v>1804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44960</v>
      </c>
      <c r="S13" s="6">
        <v>44985</v>
      </c>
      <c r="T13" s="4" t="s">
        <v>34</v>
      </c>
      <c r="U13" s="4">
        <v>1804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68</v>
      </c>
      <c r="E14" s="4" t="s">
        <v>69</v>
      </c>
      <c r="F14" s="6">
        <v>44980</v>
      </c>
      <c r="G14" s="6">
        <v>44982</v>
      </c>
      <c r="H14" s="4">
        <v>1</v>
      </c>
      <c r="I14" s="4">
        <v>2</v>
      </c>
      <c r="J14" s="4">
        <v>2</v>
      </c>
      <c r="K14" s="4" t="s">
        <v>30</v>
      </c>
      <c r="L14" s="4">
        <v>1050</v>
      </c>
      <c r="M14" s="4">
        <v>1050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44961</v>
      </c>
      <c r="S14" s="6">
        <v>44985</v>
      </c>
      <c r="T14" s="4" t="s">
        <v>34</v>
      </c>
      <c r="U14" s="4">
        <v>1050</v>
      </c>
      <c r="V14" s="4">
        <v>0</v>
      </c>
      <c r="W14" s="4">
        <v>0</v>
      </c>
      <c r="X14" s="4" t="s">
        <v>103</v>
      </c>
      <c r="Y14" s="4" t="s">
        <v>42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44981</v>
      </c>
      <c r="G15" s="6">
        <v>44982</v>
      </c>
      <c r="H15" s="4">
        <v>1</v>
      </c>
      <c r="I15" s="4">
        <v>1</v>
      </c>
      <c r="J15" s="4">
        <v>1</v>
      </c>
      <c r="K15" s="4" t="s">
        <v>30</v>
      </c>
      <c r="L15" s="4">
        <v>753</v>
      </c>
      <c r="M15" s="4">
        <v>753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44962</v>
      </c>
      <c r="S15" s="6">
        <v>44985</v>
      </c>
      <c r="T15" s="4" t="s">
        <v>34</v>
      </c>
      <c r="U15" s="4">
        <v>753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111</v>
      </c>
      <c r="E16" s="4" t="s">
        <v>112</v>
      </c>
      <c r="F16" s="6">
        <v>44981</v>
      </c>
      <c r="G16" s="6">
        <v>44982</v>
      </c>
      <c r="H16" s="4">
        <v>1</v>
      </c>
      <c r="I16" s="4">
        <v>1</v>
      </c>
      <c r="J16" s="4">
        <v>1</v>
      </c>
      <c r="K16" s="4" t="s">
        <v>30</v>
      </c>
      <c r="L16" s="4">
        <v>1324</v>
      </c>
      <c r="M16" s="4">
        <v>1324</v>
      </c>
      <c r="N16" s="4" t="s">
        <v>113</v>
      </c>
      <c r="O16" s="4" t="s">
        <v>32</v>
      </c>
      <c r="P16" s="4" t="s">
        <v>33</v>
      </c>
      <c r="Q16" s="4">
        <v>0</v>
      </c>
      <c r="R16" s="7">
        <v>44963</v>
      </c>
      <c r="S16" s="6">
        <v>44985</v>
      </c>
      <c r="T16" s="4" t="s">
        <v>34</v>
      </c>
      <c r="U16" s="4">
        <v>1324</v>
      </c>
      <c r="V16" s="4">
        <v>0</v>
      </c>
      <c r="W16" s="4">
        <v>0</v>
      </c>
      <c r="X16" s="4" t="s">
        <v>114</v>
      </c>
      <c r="Y16" s="4" t="s">
        <v>42</v>
      </c>
    </row>
    <row r="17" s="4" customFormat="1" spans="1:26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44981</v>
      </c>
      <c r="G17" s="6">
        <v>44982</v>
      </c>
      <c r="H17" s="4">
        <v>2</v>
      </c>
      <c r="I17" s="4">
        <v>1</v>
      </c>
      <c r="J17" s="4">
        <v>2</v>
      </c>
      <c r="K17" s="4" t="s">
        <v>30</v>
      </c>
      <c r="L17" s="4">
        <v>804</v>
      </c>
      <c r="M17" s="4">
        <v>804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44963</v>
      </c>
      <c r="S17" s="6">
        <v>44985</v>
      </c>
      <c r="T17" s="4" t="s">
        <v>34</v>
      </c>
      <c r="U17" s="4">
        <v>804</v>
      </c>
      <c r="V17" s="4">
        <v>0</v>
      </c>
      <c r="W17" s="4">
        <v>0</v>
      </c>
      <c r="X17" s="4" t="s">
        <v>119</v>
      </c>
      <c r="Y17" s="4" t="s">
        <v>120</v>
      </c>
      <c r="Z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116</v>
      </c>
      <c r="E18" s="4" t="s">
        <v>123</v>
      </c>
      <c r="F18" s="6">
        <v>44981</v>
      </c>
      <c r="G18" s="6">
        <v>44982</v>
      </c>
      <c r="H18" s="4">
        <v>1</v>
      </c>
      <c r="I18" s="4">
        <v>1</v>
      </c>
      <c r="J18" s="4">
        <v>1</v>
      </c>
      <c r="K18" s="4" t="s">
        <v>30</v>
      </c>
      <c r="L18" s="4">
        <v>329</v>
      </c>
      <c r="M18" s="4">
        <v>329</v>
      </c>
      <c r="N18" s="4" t="s">
        <v>124</v>
      </c>
      <c r="O18" s="4" t="s">
        <v>32</v>
      </c>
      <c r="P18" s="4" t="s">
        <v>33</v>
      </c>
      <c r="Q18" s="4">
        <v>0</v>
      </c>
      <c r="R18" s="7">
        <v>44963</v>
      </c>
      <c r="S18" s="6">
        <v>44985</v>
      </c>
      <c r="T18" s="4" t="s">
        <v>34</v>
      </c>
      <c r="U18" s="4">
        <v>329</v>
      </c>
      <c r="V18" s="4">
        <v>0</v>
      </c>
      <c r="W18" s="4">
        <v>0</v>
      </c>
      <c r="X18" s="4" t="s">
        <v>125</v>
      </c>
      <c r="Y18" s="4" t="s">
        <v>126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116</v>
      </c>
      <c r="E19" s="4" t="s">
        <v>128</v>
      </c>
      <c r="F19" s="6">
        <v>44981</v>
      </c>
      <c r="G19" s="6">
        <v>44982</v>
      </c>
      <c r="H19" s="4">
        <v>1</v>
      </c>
      <c r="I19" s="4">
        <v>1</v>
      </c>
      <c r="J19" s="4">
        <v>1</v>
      </c>
      <c r="K19" s="4" t="s">
        <v>30</v>
      </c>
      <c r="L19" s="4">
        <v>329</v>
      </c>
      <c r="M19" s="4">
        <v>329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44963</v>
      </c>
      <c r="S19" s="6">
        <v>44985</v>
      </c>
      <c r="T19" s="4" t="s">
        <v>34</v>
      </c>
      <c r="U19" s="4">
        <v>329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105</v>
      </c>
      <c r="E20" s="4" t="s">
        <v>106</v>
      </c>
      <c r="F20" s="6">
        <v>44981</v>
      </c>
      <c r="G20" s="6">
        <v>44982</v>
      </c>
      <c r="H20" s="4">
        <v>1</v>
      </c>
      <c r="I20" s="4">
        <v>1</v>
      </c>
      <c r="J20" s="4">
        <v>1</v>
      </c>
      <c r="K20" s="4" t="s">
        <v>30</v>
      </c>
      <c r="L20" s="4">
        <v>749</v>
      </c>
      <c r="M20" s="4">
        <v>749</v>
      </c>
      <c r="N20" s="4" t="s">
        <v>133</v>
      </c>
      <c r="O20" s="4" t="s">
        <v>32</v>
      </c>
      <c r="P20" s="4" t="s">
        <v>33</v>
      </c>
      <c r="Q20" s="4">
        <v>0</v>
      </c>
      <c r="R20" s="7">
        <v>44963</v>
      </c>
      <c r="S20" s="6">
        <v>44985</v>
      </c>
      <c r="T20" s="4" t="s">
        <v>34</v>
      </c>
      <c r="U20" s="4">
        <v>749</v>
      </c>
      <c r="V20" s="4">
        <v>0</v>
      </c>
      <c r="W20" s="4">
        <v>0</v>
      </c>
      <c r="X20" s="4" t="s">
        <v>134</v>
      </c>
      <c r="Y20" s="4" t="s">
        <v>109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136</v>
      </c>
      <c r="E21" s="4" t="s">
        <v>137</v>
      </c>
      <c r="F21" s="6">
        <v>44978</v>
      </c>
      <c r="G21" s="6">
        <v>44982</v>
      </c>
      <c r="H21" s="4">
        <v>1</v>
      </c>
      <c r="I21" s="4">
        <v>4</v>
      </c>
      <c r="J21" s="4">
        <v>4</v>
      </c>
      <c r="K21" s="4" t="s">
        <v>30</v>
      </c>
      <c r="L21" s="4">
        <v>3024</v>
      </c>
      <c r="M21" s="4">
        <v>3024</v>
      </c>
      <c r="N21" s="4" t="s">
        <v>138</v>
      </c>
      <c r="O21" s="4" t="s">
        <v>32</v>
      </c>
      <c r="P21" s="4" t="s">
        <v>33</v>
      </c>
      <c r="Q21" s="4">
        <v>0</v>
      </c>
      <c r="R21" s="7">
        <v>44963</v>
      </c>
      <c r="S21" s="6">
        <v>44985</v>
      </c>
      <c r="T21" s="4" t="s">
        <v>34</v>
      </c>
      <c r="U21" s="4">
        <v>3024</v>
      </c>
      <c r="V21" s="4">
        <v>0</v>
      </c>
      <c r="W21" s="4">
        <v>0</v>
      </c>
      <c r="X21" s="4" t="s">
        <v>139</v>
      </c>
      <c r="Y21" s="4" t="s">
        <v>140</v>
      </c>
    </row>
    <row r="22" s="4" customFormat="1" spans="1:25">
      <c r="A22" s="4" t="s">
        <v>141</v>
      </c>
      <c r="B22" s="4" t="s">
        <v>26</v>
      </c>
      <c r="C22" s="4" t="s">
        <v>27</v>
      </c>
      <c r="D22" s="4" t="s">
        <v>142</v>
      </c>
      <c r="E22" s="4" t="s">
        <v>45</v>
      </c>
      <c r="F22" s="6">
        <v>44976</v>
      </c>
      <c r="G22" s="6">
        <v>44982</v>
      </c>
      <c r="H22" s="4">
        <v>1</v>
      </c>
      <c r="I22" s="4">
        <v>6</v>
      </c>
      <c r="J22" s="4">
        <v>6</v>
      </c>
      <c r="K22" s="4" t="s">
        <v>30</v>
      </c>
      <c r="L22" s="4">
        <v>4185</v>
      </c>
      <c r="M22" s="4">
        <v>4185</v>
      </c>
      <c r="N22" s="4" t="s">
        <v>143</v>
      </c>
      <c r="O22" s="4" t="s">
        <v>32</v>
      </c>
      <c r="P22" s="4" t="s">
        <v>33</v>
      </c>
      <c r="Q22" s="4">
        <v>0</v>
      </c>
      <c r="R22" s="7">
        <v>44963</v>
      </c>
      <c r="S22" s="6">
        <v>44985</v>
      </c>
      <c r="T22" s="4" t="s">
        <v>34</v>
      </c>
      <c r="U22" s="4">
        <v>4185</v>
      </c>
      <c r="V22" s="4">
        <v>0</v>
      </c>
      <c r="W22" s="4">
        <v>0</v>
      </c>
      <c r="X22" s="4" t="s">
        <v>144</v>
      </c>
      <c r="Y22" s="4" t="s">
        <v>42</v>
      </c>
    </row>
    <row r="23" s="4" customFormat="1" spans="1:25">
      <c r="A23" s="4" t="s">
        <v>145</v>
      </c>
      <c r="B23" s="4" t="s">
        <v>26</v>
      </c>
      <c r="C23" s="4" t="s">
        <v>27</v>
      </c>
      <c r="D23" s="4" t="s">
        <v>146</v>
      </c>
      <c r="E23" s="4" t="s">
        <v>45</v>
      </c>
      <c r="F23" s="6">
        <v>44978</v>
      </c>
      <c r="G23" s="6">
        <v>44982</v>
      </c>
      <c r="H23" s="4">
        <v>1</v>
      </c>
      <c r="I23" s="4">
        <v>4</v>
      </c>
      <c r="J23" s="4">
        <v>4</v>
      </c>
      <c r="K23" s="4" t="s">
        <v>30</v>
      </c>
      <c r="L23" s="4">
        <v>1672</v>
      </c>
      <c r="M23" s="4">
        <v>1672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44964</v>
      </c>
      <c r="S23" s="6">
        <v>44985</v>
      </c>
      <c r="T23" s="4" t="s">
        <v>34</v>
      </c>
      <c r="U23" s="4">
        <v>1672</v>
      </c>
      <c r="V23" s="4">
        <v>0</v>
      </c>
      <c r="W23" s="4">
        <v>0</v>
      </c>
      <c r="X23" s="4" t="s">
        <v>148</v>
      </c>
      <c r="Y23" s="4" t="s">
        <v>42</v>
      </c>
    </row>
    <row r="24" s="4" customFormat="1" spans="1:25">
      <c r="A24" s="4" t="s">
        <v>149</v>
      </c>
      <c r="B24" s="4" t="s">
        <v>26</v>
      </c>
      <c r="C24" s="4" t="s">
        <v>27</v>
      </c>
      <c r="D24" s="4" t="s">
        <v>150</v>
      </c>
      <c r="E24" s="4" t="s">
        <v>151</v>
      </c>
      <c r="F24" s="6">
        <v>44979</v>
      </c>
      <c r="G24" s="6">
        <v>44982</v>
      </c>
      <c r="H24" s="4">
        <v>1</v>
      </c>
      <c r="I24" s="4">
        <v>3</v>
      </c>
      <c r="J24" s="4">
        <v>3</v>
      </c>
      <c r="K24" s="4" t="s">
        <v>30</v>
      </c>
      <c r="L24" s="4">
        <v>810</v>
      </c>
      <c r="M24" s="4">
        <v>810</v>
      </c>
      <c r="N24" s="4" t="s">
        <v>152</v>
      </c>
      <c r="O24" s="4" t="s">
        <v>32</v>
      </c>
      <c r="P24" s="4" t="s">
        <v>33</v>
      </c>
      <c r="Q24" s="4">
        <v>0</v>
      </c>
      <c r="R24" s="7">
        <v>44964</v>
      </c>
      <c r="S24" s="6">
        <v>44985</v>
      </c>
      <c r="T24" s="4" t="s">
        <v>34</v>
      </c>
      <c r="U24" s="4">
        <v>810</v>
      </c>
      <c r="V24" s="4">
        <v>0</v>
      </c>
      <c r="W24" s="4">
        <v>0</v>
      </c>
      <c r="X24" s="4" t="s">
        <v>153</v>
      </c>
      <c r="Y24" s="4" t="s">
        <v>42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155</v>
      </c>
      <c r="E25" s="4" t="s">
        <v>156</v>
      </c>
      <c r="F25" s="6">
        <v>44980</v>
      </c>
      <c r="G25" s="6">
        <v>44982</v>
      </c>
      <c r="H25" s="4">
        <v>1</v>
      </c>
      <c r="I25" s="4">
        <v>2</v>
      </c>
      <c r="J25" s="4">
        <v>2</v>
      </c>
      <c r="K25" s="4" t="s">
        <v>30</v>
      </c>
      <c r="L25" s="4">
        <v>1232</v>
      </c>
      <c r="M25" s="4">
        <v>1232</v>
      </c>
      <c r="N25" s="4" t="s">
        <v>157</v>
      </c>
      <c r="O25" s="4" t="s">
        <v>32</v>
      </c>
      <c r="P25" s="4" t="s">
        <v>33</v>
      </c>
      <c r="Q25" s="4">
        <v>0</v>
      </c>
      <c r="R25" s="7">
        <v>44964</v>
      </c>
      <c r="S25" s="6">
        <v>44985</v>
      </c>
      <c r="T25" s="4" t="s">
        <v>34</v>
      </c>
      <c r="U25" s="4">
        <v>1232</v>
      </c>
      <c r="V25" s="4">
        <v>0</v>
      </c>
      <c r="W25" s="4">
        <v>0</v>
      </c>
      <c r="X25" s="4" t="s">
        <v>158</v>
      </c>
      <c r="Y25" s="4" t="s">
        <v>159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44980</v>
      </c>
      <c r="G26" s="6">
        <v>44982</v>
      </c>
      <c r="H26" s="4">
        <v>1</v>
      </c>
      <c r="I26" s="4">
        <v>2</v>
      </c>
      <c r="J26" s="4">
        <v>2</v>
      </c>
      <c r="K26" s="4" t="s">
        <v>30</v>
      </c>
      <c r="L26" s="4">
        <v>3258</v>
      </c>
      <c r="M26" s="4">
        <v>3258</v>
      </c>
      <c r="N26" s="4" t="s">
        <v>163</v>
      </c>
      <c r="O26" s="4" t="s">
        <v>32</v>
      </c>
      <c r="P26" s="4" t="s">
        <v>33</v>
      </c>
      <c r="Q26" s="4">
        <v>0</v>
      </c>
      <c r="R26" s="7">
        <v>44964</v>
      </c>
      <c r="S26" s="6">
        <v>44985</v>
      </c>
      <c r="T26" s="4" t="s">
        <v>34</v>
      </c>
      <c r="U26" s="4">
        <v>3258</v>
      </c>
      <c r="V26" s="4">
        <v>0</v>
      </c>
      <c r="W26" s="4">
        <v>0</v>
      </c>
      <c r="X26" s="4" t="s">
        <v>164</v>
      </c>
      <c r="Y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167</v>
      </c>
      <c r="E27" s="4" t="s">
        <v>168</v>
      </c>
      <c r="F27" s="6">
        <v>44981</v>
      </c>
      <c r="G27" s="6">
        <v>44982</v>
      </c>
      <c r="H27" s="4">
        <v>1</v>
      </c>
      <c r="I27" s="4">
        <v>1</v>
      </c>
      <c r="J27" s="4">
        <v>1</v>
      </c>
      <c r="K27" s="4" t="s">
        <v>30</v>
      </c>
      <c r="L27" s="4">
        <v>770</v>
      </c>
      <c r="M27" s="4">
        <v>770</v>
      </c>
      <c r="N27" s="4" t="s">
        <v>169</v>
      </c>
      <c r="O27" s="4" t="s">
        <v>32</v>
      </c>
      <c r="P27" s="4" t="s">
        <v>33</v>
      </c>
      <c r="Q27" s="4">
        <v>0</v>
      </c>
      <c r="R27" s="7">
        <v>44964</v>
      </c>
      <c r="S27" s="6">
        <v>44985</v>
      </c>
      <c r="T27" s="4" t="s">
        <v>34</v>
      </c>
      <c r="U27" s="4">
        <v>770</v>
      </c>
      <c r="V27" s="4">
        <v>0</v>
      </c>
      <c r="W27" s="4">
        <v>0</v>
      </c>
      <c r="X27" s="4" t="s">
        <v>170</v>
      </c>
      <c r="Y27" s="4" t="s">
        <v>42</v>
      </c>
    </row>
    <row r="28" s="4" customFormat="1" spans="1:25">
      <c r="A28" s="4" t="s">
        <v>171</v>
      </c>
      <c r="B28" s="4" t="s">
        <v>26</v>
      </c>
      <c r="C28" s="4" t="s">
        <v>27</v>
      </c>
      <c r="D28" s="4" t="s">
        <v>172</v>
      </c>
      <c r="E28" s="4" t="s">
        <v>173</v>
      </c>
      <c r="F28" s="6">
        <v>44979</v>
      </c>
      <c r="G28" s="6">
        <v>44982</v>
      </c>
      <c r="H28" s="4">
        <v>1</v>
      </c>
      <c r="I28" s="4">
        <v>3</v>
      </c>
      <c r="J28" s="4">
        <v>3</v>
      </c>
      <c r="K28" s="4" t="s">
        <v>30</v>
      </c>
      <c r="L28" s="4">
        <v>1355</v>
      </c>
      <c r="M28" s="4">
        <v>1355</v>
      </c>
      <c r="N28" s="4" t="s">
        <v>174</v>
      </c>
      <c r="O28" s="4" t="s">
        <v>32</v>
      </c>
      <c r="P28" s="4" t="s">
        <v>33</v>
      </c>
      <c r="Q28" s="4">
        <v>0</v>
      </c>
      <c r="R28" s="7">
        <v>44966</v>
      </c>
      <c r="S28" s="6">
        <v>44985</v>
      </c>
      <c r="T28" s="4" t="s">
        <v>34</v>
      </c>
      <c r="U28" s="4">
        <v>1355</v>
      </c>
      <c r="V28" s="4">
        <v>0</v>
      </c>
      <c r="W28" s="4">
        <v>0</v>
      </c>
      <c r="X28" s="4" t="s">
        <v>175</v>
      </c>
      <c r="Y28" s="4" t="s">
        <v>42</v>
      </c>
    </row>
    <row r="29" s="4" customFormat="1" spans="1:25">
      <c r="A29" s="4" t="s">
        <v>176</v>
      </c>
      <c r="B29" s="4" t="s">
        <v>26</v>
      </c>
      <c r="C29" s="4" t="s">
        <v>27</v>
      </c>
      <c r="D29" s="4" t="s">
        <v>177</v>
      </c>
      <c r="E29" s="4" t="s">
        <v>178</v>
      </c>
      <c r="F29" s="6">
        <v>44981</v>
      </c>
      <c r="G29" s="6">
        <v>44982</v>
      </c>
      <c r="H29" s="4">
        <v>1</v>
      </c>
      <c r="I29" s="4">
        <v>1</v>
      </c>
      <c r="J29" s="4">
        <v>1</v>
      </c>
      <c r="K29" s="4" t="s">
        <v>30</v>
      </c>
      <c r="L29" s="4">
        <v>249</v>
      </c>
      <c r="M29" s="4">
        <v>249</v>
      </c>
      <c r="N29" s="4" t="s">
        <v>179</v>
      </c>
      <c r="O29" s="4" t="s">
        <v>32</v>
      </c>
      <c r="P29" s="4" t="s">
        <v>33</v>
      </c>
      <c r="Q29" s="4">
        <v>0</v>
      </c>
      <c r="R29" s="7">
        <v>44966</v>
      </c>
      <c r="S29" s="6">
        <v>44985</v>
      </c>
      <c r="T29" s="4" t="s">
        <v>34</v>
      </c>
      <c r="U29" s="4">
        <v>249</v>
      </c>
      <c r="V29" s="4">
        <v>0</v>
      </c>
      <c r="W29" s="4">
        <v>0</v>
      </c>
      <c r="X29" s="4" t="s">
        <v>180</v>
      </c>
      <c r="Y29" s="4" t="s">
        <v>42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182</v>
      </c>
      <c r="E30" s="4" t="s">
        <v>183</v>
      </c>
      <c r="F30" s="6">
        <v>44981</v>
      </c>
      <c r="G30" s="6">
        <v>44982</v>
      </c>
      <c r="H30" s="4">
        <v>1</v>
      </c>
      <c r="I30" s="4">
        <v>1</v>
      </c>
      <c r="J30" s="4">
        <v>1</v>
      </c>
      <c r="K30" s="4" t="s">
        <v>30</v>
      </c>
      <c r="L30" s="4">
        <v>1813</v>
      </c>
      <c r="M30" s="4">
        <v>1813</v>
      </c>
      <c r="N30" s="4" t="s">
        <v>184</v>
      </c>
      <c r="O30" s="4" t="s">
        <v>32</v>
      </c>
      <c r="P30" s="4" t="s">
        <v>33</v>
      </c>
      <c r="Q30" s="4">
        <v>0</v>
      </c>
      <c r="R30" s="7">
        <v>44966</v>
      </c>
      <c r="S30" s="6">
        <v>44985</v>
      </c>
      <c r="T30" s="4" t="s">
        <v>34</v>
      </c>
      <c r="U30" s="4">
        <v>1813</v>
      </c>
      <c r="V30" s="4">
        <v>0</v>
      </c>
      <c r="W30" s="4">
        <v>0</v>
      </c>
      <c r="X30" s="4" t="s">
        <v>185</v>
      </c>
      <c r="Y30" s="4" t="s">
        <v>186</v>
      </c>
    </row>
    <row r="31" s="4" customFormat="1" spans="1:25">
      <c r="A31" s="4" t="s">
        <v>187</v>
      </c>
      <c r="B31" s="4" t="s">
        <v>26</v>
      </c>
      <c r="C31" s="4" t="s">
        <v>27</v>
      </c>
      <c r="D31" s="4" t="s">
        <v>188</v>
      </c>
      <c r="E31" s="4" t="s">
        <v>189</v>
      </c>
      <c r="F31" s="6">
        <v>44981</v>
      </c>
      <c r="G31" s="6">
        <v>44982</v>
      </c>
      <c r="H31" s="4">
        <v>1</v>
      </c>
      <c r="I31" s="4">
        <v>1</v>
      </c>
      <c r="J31" s="4">
        <v>1</v>
      </c>
      <c r="K31" s="4" t="s">
        <v>30</v>
      </c>
      <c r="L31" s="4">
        <v>578</v>
      </c>
      <c r="M31" s="4">
        <v>578</v>
      </c>
      <c r="N31" s="4" t="s">
        <v>190</v>
      </c>
      <c r="O31" s="4" t="s">
        <v>32</v>
      </c>
      <c r="P31" s="4" t="s">
        <v>33</v>
      </c>
      <c r="Q31" s="4">
        <v>0</v>
      </c>
      <c r="R31" s="7">
        <v>44967</v>
      </c>
      <c r="S31" s="6">
        <v>44985</v>
      </c>
      <c r="T31" s="4" t="s">
        <v>34</v>
      </c>
      <c r="U31" s="4">
        <v>578</v>
      </c>
      <c r="V31" s="4">
        <v>0</v>
      </c>
      <c r="W31" s="4">
        <v>0</v>
      </c>
      <c r="X31" s="4" t="s">
        <v>191</v>
      </c>
      <c r="Y31" s="4" t="s">
        <v>192</v>
      </c>
    </row>
    <row r="32" s="4" customFormat="1" spans="1:25">
      <c r="A32" s="4" t="s">
        <v>193</v>
      </c>
      <c r="B32" s="4" t="s">
        <v>26</v>
      </c>
      <c r="C32" s="4" t="s">
        <v>27</v>
      </c>
      <c r="D32" s="4" t="s">
        <v>194</v>
      </c>
      <c r="E32" s="4" t="s">
        <v>195</v>
      </c>
      <c r="F32" s="6">
        <v>44980</v>
      </c>
      <c r="G32" s="6">
        <v>44982</v>
      </c>
      <c r="H32" s="4">
        <v>1</v>
      </c>
      <c r="I32" s="4">
        <v>2</v>
      </c>
      <c r="J32" s="4">
        <v>2</v>
      </c>
      <c r="K32" s="4" t="s">
        <v>30</v>
      </c>
      <c r="L32" s="4">
        <v>1624</v>
      </c>
      <c r="M32" s="4">
        <v>1624</v>
      </c>
      <c r="N32" s="4" t="s">
        <v>196</v>
      </c>
      <c r="O32" s="4" t="s">
        <v>32</v>
      </c>
      <c r="P32" s="4" t="s">
        <v>33</v>
      </c>
      <c r="Q32" s="4">
        <v>0</v>
      </c>
      <c r="R32" s="7">
        <v>44967</v>
      </c>
      <c r="S32" s="6">
        <v>44985</v>
      </c>
      <c r="T32" s="4" t="s">
        <v>34</v>
      </c>
      <c r="U32" s="4">
        <v>1624</v>
      </c>
      <c r="V32" s="4">
        <v>0</v>
      </c>
      <c r="W32" s="4">
        <v>0</v>
      </c>
      <c r="X32" s="4" t="s">
        <v>197</v>
      </c>
      <c r="Y32" s="4" t="s">
        <v>198</v>
      </c>
    </row>
    <row r="33" s="4" customFormat="1" spans="1:25">
      <c r="A33" s="4" t="s">
        <v>199</v>
      </c>
      <c r="B33" s="4" t="s">
        <v>26</v>
      </c>
      <c r="C33" s="4" t="s">
        <v>27</v>
      </c>
      <c r="D33" s="4" t="s">
        <v>200</v>
      </c>
      <c r="E33" s="4" t="s">
        <v>201</v>
      </c>
      <c r="F33" s="6">
        <v>44978</v>
      </c>
      <c r="G33" s="6">
        <v>44982</v>
      </c>
      <c r="H33" s="4">
        <v>1</v>
      </c>
      <c r="I33" s="4">
        <v>4</v>
      </c>
      <c r="J33" s="4">
        <v>4</v>
      </c>
      <c r="K33" s="4" t="s">
        <v>30</v>
      </c>
      <c r="L33" s="4">
        <v>3618</v>
      </c>
      <c r="M33" s="4">
        <v>3618</v>
      </c>
      <c r="N33" s="4" t="s">
        <v>202</v>
      </c>
      <c r="O33" s="4" t="s">
        <v>32</v>
      </c>
      <c r="P33" s="4" t="s">
        <v>33</v>
      </c>
      <c r="Q33" s="4">
        <v>0</v>
      </c>
      <c r="R33" s="7">
        <v>44967</v>
      </c>
      <c r="S33" s="6">
        <v>44985</v>
      </c>
      <c r="T33" s="4" t="s">
        <v>34</v>
      </c>
      <c r="U33" s="4">
        <v>3618</v>
      </c>
      <c r="V33" s="4">
        <v>0</v>
      </c>
      <c r="W33" s="4">
        <v>0</v>
      </c>
      <c r="X33" s="4" t="s">
        <v>203</v>
      </c>
      <c r="Y33" s="4" t="s">
        <v>204</v>
      </c>
    </row>
    <row r="34" s="4" customFormat="1" spans="1:25">
      <c r="A34" s="4" t="s">
        <v>205</v>
      </c>
      <c r="B34" s="4" t="s">
        <v>26</v>
      </c>
      <c r="C34" s="4" t="s">
        <v>27</v>
      </c>
      <c r="D34" s="4" t="s">
        <v>206</v>
      </c>
      <c r="E34" s="4" t="s">
        <v>207</v>
      </c>
      <c r="F34" s="6">
        <v>44975</v>
      </c>
      <c r="G34" s="6">
        <v>44982</v>
      </c>
      <c r="H34" s="4">
        <v>1</v>
      </c>
      <c r="I34" s="4">
        <v>7</v>
      </c>
      <c r="J34" s="4">
        <v>7</v>
      </c>
      <c r="K34" s="4" t="s">
        <v>30</v>
      </c>
      <c r="L34" s="4">
        <v>5264</v>
      </c>
      <c r="M34" s="4">
        <v>5264</v>
      </c>
      <c r="N34" s="4" t="s">
        <v>208</v>
      </c>
      <c r="O34" s="4" t="s">
        <v>32</v>
      </c>
      <c r="P34" s="4" t="s">
        <v>33</v>
      </c>
      <c r="Q34" s="4">
        <v>0</v>
      </c>
      <c r="R34" s="7">
        <v>44967</v>
      </c>
      <c r="S34" s="6">
        <v>44985</v>
      </c>
      <c r="T34" s="4" t="s">
        <v>34</v>
      </c>
      <c r="U34" s="4">
        <v>5264</v>
      </c>
      <c r="V34" s="4">
        <v>0</v>
      </c>
      <c r="W34" s="4">
        <v>0</v>
      </c>
      <c r="X34" s="4" t="s">
        <v>209</v>
      </c>
      <c r="Y34" s="4" t="s">
        <v>42</v>
      </c>
    </row>
    <row r="35" s="4" customFormat="1" spans="1:25">
      <c r="A35" s="4" t="s">
        <v>210</v>
      </c>
      <c r="B35" s="4" t="s">
        <v>26</v>
      </c>
      <c r="C35" s="4" t="s">
        <v>27</v>
      </c>
      <c r="D35" s="4" t="s">
        <v>211</v>
      </c>
      <c r="E35" s="4" t="s">
        <v>183</v>
      </c>
      <c r="F35" s="6">
        <v>44980</v>
      </c>
      <c r="G35" s="6">
        <v>44982</v>
      </c>
      <c r="H35" s="4">
        <v>3</v>
      </c>
      <c r="I35" s="4">
        <v>2</v>
      </c>
      <c r="J35" s="4">
        <v>6</v>
      </c>
      <c r="K35" s="4" t="s">
        <v>30</v>
      </c>
      <c r="L35" s="4">
        <v>1998</v>
      </c>
      <c r="M35" s="4">
        <v>1998</v>
      </c>
      <c r="N35" s="4" t="s">
        <v>212</v>
      </c>
      <c r="O35" s="4" t="s">
        <v>32</v>
      </c>
      <c r="P35" s="4" t="s">
        <v>33</v>
      </c>
      <c r="Q35" s="4">
        <v>0</v>
      </c>
      <c r="R35" s="7">
        <v>44968</v>
      </c>
      <c r="S35" s="6">
        <v>44985</v>
      </c>
      <c r="T35" s="4" t="s">
        <v>34</v>
      </c>
      <c r="U35" s="4">
        <v>1998</v>
      </c>
      <c r="V35" s="4">
        <v>0</v>
      </c>
      <c r="W35" s="4">
        <v>0</v>
      </c>
      <c r="X35" s="4" t="s">
        <v>213</v>
      </c>
      <c r="Y35" s="4" t="s">
        <v>42</v>
      </c>
    </row>
    <row r="36" s="4" customFormat="1" spans="1:25">
      <c r="A36" s="4" t="s">
        <v>214</v>
      </c>
      <c r="B36" s="4" t="s">
        <v>26</v>
      </c>
      <c r="C36" s="4" t="s">
        <v>27</v>
      </c>
      <c r="D36" s="4" t="s">
        <v>215</v>
      </c>
      <c r="E36" s="4" t="s">
        <v>216</v>
      </c>
      <c r="F36" s="6">
        <v>44981</v>
      </c>
      <c r="G36" s="6">
        <v>44982</v>
      </c>
      <c r="H36" s="4">
        <v>1</v>
      </c>
      <c r="I36" s="4">
        <v>1</v>
      </c>
      <c r="J36" s="4">
        <v>1</v>
      </c>
      <c r="K36" s="4" t="s">
        <v>30</v>
      </c>
      <c r="L36" s="4">
        <v>1762</v>
      </c>
      <c r="M36" s="4">
        <v>1762</v>
      </c>
      <c r="N36" s="4" t="s">
        <v>217</v>
      </c>
      <c r="O36" s="4" t="s">
        <v>32</v>
      </c>
      <c r="P36" s="4" t="s">
        <v>33</v>
      </c>
      <c r="Q36" s="4">
        <v>0</v>
      </c>
      <c r="R36" s="7">
        <v>44969</v>
      </c>
      <c r="S36" s="6">
        <v>44985</v>
      </c>
      <c r="T36" s="4" t="s">
        <v>34</v>
      </c>
      <c r="U36" s="4">
        <v>1762</v>
      </c>
      <c r="V36" s="4">
        <v>0</v>
      </c>
      <c r="W36" s="4">
        <v>0</v>
      </c>
      <c r="X36" s="4" t="s">
        <v>218</v>
      </c>
      <c r="Y36" s="4" t="s">
        <v>219</v>
      </c>
    </row>
    <row r="37" s="4" customFormat="1" spans="1:25">
      <c r="A37" s="4" t="s">
        <v>220</v>
      </c>
      <c r="B37" s="4" t="s">
        <v>26</v>
      </c>
      <c r="C37" s="4" t="s">
        <v>27</v>
      </c>
      <c r="D37" s="4" t="s">
        <v>221</v>
      </c>
      <c r="E37" s="4" t="s">
        <v>207</v>
      </c>
      <c r="F37" s="6">
        <v>44980</v>
      </c>
      <c r="G37" s="6">
        <v>44982</v>
      </c>
      <c r="H37" s="4">
        <v>1</v>
      </c>
      <c r="I37" s="4">
        <v>2</v>
      </c>
      <c r="J37" s="4">
        <v>2</v>
      </c>
      <c r="K37" s="4" t="s">
        <v>30</v>
      </c>
      <c r="L37" s="4">
        <v>1186</v>
      </c>
      <c r="M37" s="4">
        <v>1186</v>
      </c>
      <c r="N37" s="4" t="s">
        <v>222</v>
      </c>
      <c r="O37" s="4" t="s">
        <v>32</v>
      </c>
      <c r="P37" s="4" t="s">
        <v>33</v>
      </c>
      <c r="Q37" s="4">
        <v>0</v>
      </c>
      <c r="R37" s="7">
        <v>44969</v>
      </c>
      <c r="S37" s="6">
        <v>44985</v>
      </c>
      <c r="T37" s="4" t="s">
        <v>34</v>
      </c>
      <c r="U37" s="4">
        <v>1186</v>
      </c>
      <c r="V37" s="4">
        <v>0</v>
      </c>
      <c r="W37" s="4">
        <v>0</v>
      </c>
      <c r="X37" s="4" t="s">
        <v>42</v>
      </c>
      <c r="Y37" s="4" t="s">
        <v>42</v>
      </c>
    </row>
    <row r="38" s="4" customFormat="1" spans="1:25">
      <c r="A38" s="4" t="s">
        <v>223</v>
      </c>
      <c r="B38" s="4" t="s">
        <v>26</v>
      </c>
      <c r="C38" s="4" t="s">
        <v>27</v>
      </c>
      <c r="D38" s="4" t="s">
        <v>224</v>
      </c>
      <c r="E38" s="4" t="s">
        <v>156</v>
      </c>
      <c r="F38" s="6">
        <v>44981</v>
      </c>
      <c r="G38" s="6">
        <v>44982</v>
      </c>
      <c r="H38" s="4">
        <v>1</v>
      </c>
      <c r="I38" s="4">
        <v>1</v>
      </c>
      <c r="J38" s="4">
        <v>1</v>
      </c>
      <c r="K38" s="4" t="s">
        <v>30</v>
      </c>
      <c r="L38" s="4">
        <v>934</v>
      </c>
      <c r="M38" s="4">
        <v>934</v>
      </c>
      <c r="N38" s="4" t="s">
        <v>225</v>
      </c>
      <c r="O38" s="4" t="s">
        <v>32</v>
      </c>
      <c r="P38" s="4" t="s">
        <v>33</v>
      </c>
      <c r="Q38" s="4">
        <v>0</v>
      </c>
      <c r="R38" s="7">
        <v>44969</v>
      </c>
      <c r="S38" s="6">
        <v>44985</v>
      </c>
      <c r="T38" s="4" t="s">
        <v>34</v>
      </c>
      <c r="U38" s="4">
        <v>934</v>
      </c>
      <c r="V38" s="4">
        <v>0</v>
      </c>
      <c r="W38" s="4">
        <v>0</v>
      </c>
      <c r="X38" s="4" t="s">
        <v>226</v>
      </c>
      <c r="Y38" s="4" t="s">
        <v>227</v>
      </c>
    </row>
    <row r="39" s="4" customFormat="1" spans="1:25">
      <c r="A39" s="4" t="s">
        <v>228</v>
      </c>
      <c r="B39" s="4" t="s">
        <v>26</v>
      </c>
      <c r="C39" s="4" t="s">
        <v>27</v>
      </c>
      <c r="D39" s="4" t="s">
        <v>229</v>
      </c>
      <c r="E39" s="4" t="s">
        <v>230</v>
      </c>
      <c r="F39" s="6">
        <v>44981</v>
      </c>
      <c r="G39" s="6">
        <v>44982</v>
      </c>
      <c r="H39" s="4">
        <v>1</v>
      </c>
      <c r="I39" s="4">
        <v>1</v>
      </c>
      <c r="J39" s="4">
        <v>1</v>
      </c>
      <c r="K39" s="4" t="s">
        <v>30</v>
      </c>
      <c r="L39" s="4">
        <v>2184</v>
      </c>
      <c r="M39" s="4">
        <v>2184</v>
      </c>
      <c r="N39" s="4" t="s">
        <v>231</v>
      </c>
      <c r="O39" s="4" t="s">
        <v>32</v>
      </c>
      <c r="P39" s="4" t="s">
        <v>33</v>
      </c>
      <c r="Q39" s="4">
        <v>0</v>
      </c>
      <c r="R39" s="7">
        <v>44970</v>
      </c>
      <c r="S39" s="6">
        <v>44985</v>
      </c>
      <c r="T39" s="4" t="s">
        <v>34</v>
      </c>
      <c r="U39" s="4">
        <v>2184</v>
      </c>
      <c r="V39" s="4">
        <v>0</v>
      </c>
      <c r="W39" s="4">
        <v>0</v>
      </c>
      <c r="X39" s="4" t="s">
        <v>232</v>
      </c>
      <c r="Y39" s="4" t="s">
        <v>233</v>
      </c>
    </row>
    <row r="40" s="4" customFormat="1" spans="1:25">
      <c r="A40" s="4" t="s">
        <v>234</v>
      </c>
      <c r="B40" s="4" t="s">
        <v>26</v>
      </c>
      <c r="C40" s="4" t="s">
        <v>27</v>
      </c>
      <c r="D40" s="4" t="s">
        <v>235</v>
      </c>
      <c r="E40" s="4" t="s">
        <v>195</v>
      </c>
      <c r="F40" s="6">
        <v>44981</v>
      </c>
      <c r="G40" s="6">
        <v>44982</v>
      </c>
      <c r="H40" s="4">
        <v>1</v>
      </c>
      <c r="I40" s="4">
        <v>1</v>
      </c>
      <c r="J40" s="4">
        <v>1</v>
      </c>
      <c r="K40" s="4" t="s">
        <v>30</v>
      </c>
      <c r="L40" s="4">
        <v>1212</v>
      </c>
      <c r="M40" s="4">
        <v>1212</v>
      </c>
      <c r="N40" s="4" t="s">
        <v>236</v>
      </c>
      <c r="O40" s="4" t="s">
        <v>32</v>
      </c>
      <c r="P40" s="4" t="s">
        <v>33</v>
      </c>
      <c r="Q40" s="4">
        <v>0</v>
      </c>
      <c r="R40" s="7">
        <v>44970</v>
      </c>
      <c r="S40" s="6">
        <v>44985</v>
      </c>
      <c r="T40" s="4" t="s">
        <v>34</v>
      </c>
      <c r="U40" s="4">
        <v>1212</v>
      </c>
      <c r="V40" s="4">
        <v>0</v>
      </c>
      <c r="W40" s="4">
        <v>0</v>
      </c>
      <c r="X40" s="4" t="s">
        <v>42</v>
      </c>
      <c r="Y40" s="4" t="s">
        <v>42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238</v>
      </c>
      <c r="E41" s="4" t="s">
        <v>183</v>
      </c>
      <c r="F41" s="6">
        <v>44976</v>
      </c>
      <c r="G41" s="6">
        <v>44982</v>
      </c>
      <c r="H41" s="4">
        <v>1</v>
      </c>
      <c r="I41" s="4">
        <v>6</v>
      </c>
      <c r="J41" s="4">
        <v>6</v>
      </c>
      <c r="K41" s="4" t="s">
        <v>30</v>
      </c>
      <c r="L41" s="4">
        <v>11352</v>
      </c>
      <c r="M41" s="4">
        <v>11352</v>
      </c>
      <c r="N41" s="4" t="s">
        <v>239</v>
      </c>
      <c r="O41" s="4" t="s">
        <v>32</v>
      </c>
      <c r="P41" s="4" t="s">
        <v>33</v>
      </c>
      <c r="Q41" s="4">
        <v>0</v>
      </c>
      <c r="R41" s="7">
        <v>44970</v>
      </c>
      <c r="S41" s="6">
        <v>44985</v>
      </c>
      <c r="T41" s="4" t="s">
        <v>34</v>
      </c>
      <c r="U41" s="4">
        <v>11352</v>
      </c>
      <c r="V41" s="4">
        <v>0</v>
      </c>
      <c r="W41" s="4">
        <v>0</v>
      </c>
      <c r="X41" s="4" t="s">
        <v>240</v>
      </c>
      <c r="Y41" s="4" t="s">
        <v>42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44978</v>
      </c>
      <c r="G42" s="6">
        <v>44982</v>
      </c>
      <c r="H42" s="4">
        <v>1</v>
      </c>
      <c r="I42" s="4">
        <v>4</v>
      </c>
      <c r="J42" s="4">
        <v>4</v>
      </c>
      <c r="K42" s="4" t="s">
        <v>30</v>
      </c>
      <c r="L42" s="4">
        <v>4486</v>
      </c>
      <c r="M42" s="4">
        <v>4486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44970</v>
      </c>
      <c r="S42" s="6">
        <v>44985</v>
      </c>
      <c r="T42" s="4" t="s">
        <v>34</v>
      </c>
      <c r="U42" s="4">
        <v>4486</v>
      </c>
      <c r="V42" s="4">
        <v>0</v>
      </c>
      <c r="W42" s="4">
        <v>0</v>
      </c>
      <c r="X42" s="4" t="s">
        <v>245</v>
      </c>
      <c r="Y42" s="4" t="s">
        <v>246</v>
      </c>
    </row>
    <row r="43" s="4" customFormat="1" spans="1:25">
      <c r="A43" s="4" t="s">
        <v>247</v>
      </c>
      <c r="B43" s="4" t="s">
        <v>26</v>
      </c>
      <c r="C43" s="4" t="s">
        <v>27</v>
      </c>
      <c r="D43" s="4" t="s">
        <v>248</v>
      </c>
      <c r="E43" s="4" t="s">
        <v>249</v>
      </c>
      <c r="F43" s="6">
        <v>44976</v>
      </c>
      <c r="G43" s="6">
        <v>44982</v>
      </c>
      <c r="H43" s="4">
        <v>1</v>
      </c>
      <c r="I43" s="4">
        <v>6</v>
      </c>
      <c r="J43" s="4">
        <v>6</v>
      </c>
      <c r="K43" s="4" t="s">
        <v>30</v>
      </c>
      <c r="L43" s="4">
        <v>4982</v>
      </c>
      <c r="M43" s="4">
        <v>4982</v>
      </c>
      <c r="N43" s="4" t="s">
        <v>250</v>
      </c>
      <c r="O43" s="4" t="s">
        <v>32</v>
      </c>
      <c r="P43" s="4" t="s">
        <v>33</v>
      </c>
      <c r="Q43" s="4">
        <v>0</v>
      </c>
      <c r="R43" s="7">
        <v>44970</v>
      </c>
      <c r="S43" s="6">
        <v>44985</v>
      </c>
      <c r="T43" s="4" t="s">
        <v>34</v>
      </c>
      <c r="U43" s="4">
        <v>4982</v>
      </c>
      <c r="V43" s="4">
        <v>0</v>
      </c>
      <c r="W43" s="4">
        <v>0</v>
      </c>
      <c r="X43" s="4" t="s">
        <v>251</v>
      </c>
      <c r="Y43" s="4" t="s">
        <v>252</v>
      </c>
    </row>
    <row r="44" s="4" customFormat="1" spans="1:25">
      <c r="A44" s="4" t="s">
        <v>253</v>
      </c>
      <c r="B44" s="4" t="s">
        <v>26</v>
      </c>
      <c r="C44" s="4" t="s">
        <v>27</v>
      </c>
      <c r="D44" s="4" t="s">
        <v>254</v>
      </c>
      <c r="E44" s="4" t="s">
        <v>255</v>
      </c>
      <c r="F44" s="6">
        <v>44981</v>
      </c>
      <c r="G44" s="6">
        <v>44982</v>
      </c>
      <c r="H44" s="4">
        <v>1</v>
      </c>
      <c r="I44" s="4">
        <v>1</v>
      </c>
      <c r="J44" s="4">
        <v>1</v>
      </c>
      <c r="K44" s="4" t="s">
        <v>30</v>
      </c>
      <c r="L44" s="4">
        <v>1449</v>
      </c>
      <c r="M44" s="4">
        <v>1449</v>
      </c>
      <c r="N44" s="4" t="s">
        <v>256</v>
      </c>
      <c r="O44" s="4" t="s">
        <v>32</v>
      </c>
      <c r="P44" s="4" t="s">
        <v>33</v>
      </c>
      <c r="Q44" s="4">
        <v>0</v>
      </c>
      <c r="R44" s="7">
        <v>44970</v>
      </c>
      <c r="S44" s="6">
        <v>44985</v>
      </c>
      <c r="T44" s="4" t="s">
        <v>34</v>
      </c>
      <c r="U44" s="4">
        <v>1449</v>
      </c>
      <c r="V44" s="4">
        <v>0</v>
      </c>
      <c r="W44" s="4">
        <v>0</v>
      </c>
      <c r="X44" s="4" t="s">
        <v>257</v>
      </c>
      <c r="Y44" s="4" t="s">
        <v>258</v>
      </c>
    </row>
    <row r="45" s="4" customFormat="1" spans="1:25">
      <c r="A45" s="4" t="s">
        <v>259</v>
      </c>
      <c r="B45" s="4" t="s">
        <v>26</v>
      </c>
      <c r="C45" s="4" t="s">
        <v>27</v>
      </c>
      <c r="D45" s="4" t="s">
        <v>260</v>
      </c>
      <c r="E45" s="4" t="s">
        <v>261</v>
      </c>
      <c r="F45" s="6">
        <v>44980</v>
      </c>
      <c r="G45" s="6">
        <v>44982</v>
      </c>
      <c r="H45" s="4">
        <v>1</v>
      </c>
      <c r="I45" s="4">
        <v>2</v>
      </c>
      <c r="J45" s="4">
        <v>2</v>
      </c>
      <c r="K45" s="4" t="s">
        <v>30</v>
      </c>
      <c r="L45" s="4">
        <v>890</v>
      </c>
      <c r="M45" s="4">
        <v>890</v>
      </c>
      <c r="N45" s="4" t="s">
        <v>262</v>
      </c>
      <c r="O45" s="4" t="s">
        <v>32</v>
      </c>
      <c r="P45" s="4" t="s">
        <v>33</v>
      </c>
      <c r="Q45" s="4">
        <v>0</v>
      </c>
      <c r="R45" s="7">
        <v>44972</v>
      </c>
      <c r="S45" s="6">
        <v>44985</v>
      </c>
      <c r="T45" s="4" t="s">
        <v>34</v>
      </c>
      <c r="U45" s="4">
        <v>890</v>
      </c>
      <c r="V45" s="4">
        <v>0</v>
      </c>
      <c r="W45" s="4">
        <v>0</v>
      </c>
      <c r="X45" s="4" t="s">
        <v>263</v>
      </c>
      <c r="Y45" s="4" t="s">
        <v>264</v>
      </c>
    </row>
    <row r="46" s="4" customFormat="1" spans="1:25">
      <c r="A46" s="4" t="s">
        <v>265</v>
      </c>
      <c r="B46" s="4" t="s">
        <v>26</v>
      </c>
      <c r="C46" s="4" t="s">
        <v>27</v>
      </c>
      <c r="D46" s="4" t="s">
        <v>266</v>
      </c>
      <c r="E46" s="4" t="s">
        <v>267</v>
      </c>
      <c r="F46" s="6">
        <v>44981</v>
      </c>
      <c r="G46" s="6">
        <v>44982</v>
      </c>
      <c r="H46" s="4">
        <v>1</v>
      </c>
      <c r="I46" s="4">
        <v>1</v>
      </c>
      <c r="J46" s="4">
        <v>1</v>
      </c>
      <c r="K46" s="4" t="s">
        <v>30</v>
      </c>
      <c r="L46" s="4">
        <v>1113</v>
      </c>
      <c r="M46" s="4">
        <v>1113</v>
      </c>
      <c r="N46" s="4" t="s">
        <v>268</v>
      </c>
      <c r="O46" s="4" t="s">
        <v>32</v>
      </c>
      <c r="P46" s="4" t="s">
        <v>33</v>
      </c>
      <c r="Q46" s="4">
        <v>0</v>
      </c>
      <c r="R46" s="7">
        <v>44972</v>
      </c>
      <c r="S46" s="6">
        <v>44985</v>
      </c>
      <c r="T46" s="4" t="s">
        <v>34</v>
      </c>
      <c r="U46" s="4">
        <v>1113</v>
      </c>
      <c r="V46" s="4">
        <v>0</v>
      </c>
      <c r="W46" s="4">
        <v>0</v>
      </c>
      <c r="X46" s="4" t="s">
        <v>269</v>
      </c>
      <c r="Y46" s="4" t="s">
        <v>270</v>
      </c>
    </row>
    <row r="47" s="4" customFormat="1" spans="1:25">
      <c r="A47" s="4" t="s">
        <v>271</v>
      </c>
      <c r="B47" s="4" t="s">
        <v>26</v>
      </c>
      <c r="C47" s="4" t="s">
        <v>27</v>
      </c>
      <c r="D47" s="4" t="s">
        <v>272</v>
      </c>
      <c r="E47" s="4" t="s">
        <v>273</v>
      </c>
      <c r="F47" s="6">
        <v>44979</v>
      </c>
      <c r="G47" s="6">
        <v>44982</v>
      </c>
      <c r="H47" s="4">
        <v>1</v>
      </c>
      <c r="I47" s="4">
        <v>3</v>
      </c>
      <c r="J47" s="4">
        <v>3</v>
      </c>
      <c r="K47" s="4" t="s">
        <v>30</v>
      </c>
      <c r="L47" s="4">
        <v>1955</v>
      </c>
      <c r="M47" s="4">
        <v>1955</v>
      </c>
      <c r="N47" s="4" t="s">
        <v>274</v>
      </c>
      <c r="O47" s="4" t="s">
        <v>32</v>
      </c>
      <c r="P47" s="4" t="s">
        <v>33</v>
      </c>
      <c r="Q47" s="4">
        <v>0</v>
      </c>
      <c r="R47" s="7">
        <v>44972</v>
      </c>
      <c r="S47" s="6">
        <v>44985</v>
      </c>
      <c r="T47" s="4" t="s">
        <v>34</v>
      </c>
      <c r="U47" s="4">
        <v>1955</v>
      </c>
      <c r="V47" s="4">
        <v>0</v>
      </c>
      <c r="W47" s="4">
        <v>0</v>
      </c>
      <c r="X47" s="4" t="s">
        <v>42</v>
      </c>
      <c r="Y47" s="4" t="s">
        <v>275</v>
      </c>
    </row>
    <row r="48" s="4" customFormat="1" spans="1:25">
      <c r="A48" s="4" t="s">
        <v>276</v>
      </c>
      <c r="B48" s="4" t="s">
        <v>26</v>
      </c>
      <c r="C48" s="4" t="s">
        <v>27</v>
      </c>
      <c r="D48" s="4" t="s">
        <v>277</v>
      </c>
      <c r="E48" s="4" t="s">
        <v>278</v>
      </c>
      <c r="F48" s="6">
        <v>44981</v>
      </c>
      <c r="G48" s="6">
        <v>44982</v>
      </c>
      <c r="H48" s="4">
        <v>1</v>
      </c>
      <c r="I48" s="4">
        <v>1</v>
      </c>
      <c r="J48" s="4">
        <v>1</v>
      </c>
      <c r="K48" s="4" t="s">
        <v>30</v>
      </c>
      <c r="L48" s="4">
        <v>996</v>
      </c>
      <c r="M48" s="4">
        <v>996</v>
      </c>
      <c r="N48" s="4" t="s">
        <v>279</v>
      </c>
      <c r="O48" s="4" t="s">
        <v>32</v>
      </c>
      <c r="P48" s="4" t="s">
        <v>33</v>
      </c>
      <c r="Q48" s="4">
        <v>0</v>
      </c>
      <c r="R48" s="7">
        <v>44973</v>
      </c>
      <c r="S48" s="6">
        <v>44985</v>
      </c>
      <c r="T48" s="4" t="s">
        <v>34</v>
      </c>
      <c r="U48" s="4">
        <v>996</v>
      </c>
      <c r="V48" s="4">
        <v>0</v>
      </c>
      <c r="W48" s="4">
        <v>0</v>
      </c>
      <c r="X48" s="4" t="s">
        <v>280</v>
      </c>
      <c r="Y48" s="4" t="s">
        <v>42</v>
      </c>
    </row>
    <row r="49" s="4" customFormat="1" spans="1:25">
      <c r="A49" s="4" t="s">
        <v>281</v>
      </c>
      <c r="B49" s="4" t="s">
        <v>26</v>
      </c>
      <c r="C49" s="4" t="s">
        <v>27</v>
      </c>
      <c r="D49" s="4" t="s">
        <v>282</v>
      </c>
      <c r="E49" s="4" t="s">
        <v>283</v>
      </c>
      <c r="F49" s="6">
        <v>44981</v>
      </c>
      <c r="G49" s="6">
        <v>44982</v>
      </c>
      <c r="H49" s="4">
        <v>1</v>
      </c>
      <c r="I49" s="4">
        <v>1</v>
      </c>
      <c r="J49" s="4">
        <v>1</v>
      </c>
      <c r="K49" s="4" t="s">
        <v>30</v>
      </c>
      <c r="L49" s="4">
        <v>1256</v>
      </c>
      <c r="M49" s="4">
        <v>1256</v>
      </c>
      <c r="N49" s="4" t="s">
        <v>284</v>
      </c>
      <c r="O49" s="4" t="s">
        <v>32</v>
      </c>
      <c r="P49" s="4" t="s">
        <v>33</v>
      </c>
      <c r="Q49" s="4">
        <v>0</v>
      </c>
      <c r="R49" s="7">
        <v>44974</v>
      </c>
      <c r="S49" s="6">
        <v>44985</v>
      </c>
      <c r="T49" s="4" t="s">
        <v>34</v>
      </c>
      <c r="U49" s="4">
        <v>1256</v>
      </c>
      <c r="V49" s="4">
        <v>0</v>
      </c>
      <c r="W49" s="4">
        <v>0</v>
      </c>
      <c r="X49" s="4" t="s">
        <v>285</v>
      </c>
      <c r="Y49" s="4" t="s">
        <v>42</v>
      </c>
    </row>
    <row r="50" s="4" customFormat="1" spans="1:25">
      <c r="A50" s="4" t="s">
        <v>286</v>
      </c>
      <c r="B50" s="4" t="s">
        <v>26</v>
      </c>
      <c r="C50" s="4" t="s">
        <v>27</v>
      </c>
      <c r="D50" s="4" t="s">
        <v>287</v>
      </c>
      <c r="E50" s="4" t="s">
        <v>288</v>
      </c>
      <c r="F50" s="6">
        <v>44981</v>
      </c>
      <c r="G50" s="6">
        <v>44982</v>
      </c>
      <c r="H50" s="4">
        <v>1</v>
      </c>
      <c r="I50" s="4">
        <v>1</v>
      </c>
      <c r="J50" s="4">
        <v>1</v>
      </c>
      <c r="K50" s="4" t="s">
        <v>30</v>
      </c>
      <c r="L50" s="4">
        <v>1033</v>
      </c>
      <c r="M50" s="4">
        <v>1033</v>
      </c>
      <c r="N50" s="4" t="s">
        <v>289</v>
      </c>
      <c r="O50" s="4" t="s">
        <v>32</v>
      </c>
      <c r="P50" s="4" t="s">
        <v>33</v>
      </c>
      <c r="Q50" s="4">
        <v>0</v>
      </c>
      <c r="R50" s="7">
        <v>44974</v>
      </c>
      <c r="S50" s="6">
        <v>44985</v>
      </c>
      <c r="T50" s="4" t="s">
        <v>34</v>
      </c>
      <c r="U50" s="4">
        <v>1033</v>
      </c>
      <c r="V50" s="4">
        <v>0</v>
      </c>
      <c r="W50" s="4">
        <v>0</v>
      </c>
      <c r="X50" s="4" t="s">
        <v>290</v>
      </c>
      <c r="Y50" s="4" t="s">
        <v>42</v>
      </c>
    </row>
    <row r="51" s="4" customFormat="1" spans="1:25">
      <c r="A51" s="4" t="s">
        <v>286</v>
      </c>
      <c r="B51" s="4" t="s">
        <v>26</v>
      </c>
      <c r="C51" s="4" t="s">
        <v>291</v>
      </c>
      <c r="D51" s="4" t="s">
        <v>287</v>
      </c>
      <c r="E51" s="4" t="s">
        <v>288</v>
      </c>
      <c r="F51" s="6">
        <v>44981</v>
      </c>
      <c r="G51" s="6">
        <v>44982</v>
      </c>
      <c r="H51" s="4">
        <v>1</v>
      </c>
      <c r="I51" s="4">
        <v>1</v>
      </c>
      <c r="J51" s="4">
        <v>1</v>
      </c>
      <c r="K51" s="4" t="s">
        <v>30</v>
      </c>
      <c r="L51" s="4">
        <v>-1033</v>
      </c>
      <c r="M51" s="4">
        <v>-1033</v>
      </c>
      <c r="N51" s="4" t="s">
        <v>289</v>
      </c>
      <c r="O51" s="4" t="s">
        <v>32</v>
      </c>
      <c r="P51" s="4" t="s">
        <v>33</v>
      </c>
      <c r="Q51" s="4">
        <v>0</v>
      </c>
      <c r="R51" s="7">
        <v>44974</v>
      </c>
      <c r="S51" s="6">
        <v>44985</v>
      </c>
      <c r="T51" s="4" t="s">
        <v>34</v>
      </c>
      <c r="U51" s="4">
        <v>-1033</v>
      </c>
      <c r="V51" s="4">
        <v>0</v>
      </c>
      <c r="W51" s="4">
        <v>0</v>
      </c>
      <c r="X51" s="4" t="s">
        <v>290</v>
      </c>
      <c r="Y51" s="4" t="s">
        <v>42</v>
      </c>
    </row>
    <row r="52" s="4" customFormat="1" spans="1:25">
      <c r="A52" s="4" t="s">
        <v>292</v>
      </c>
      <c r="B52" s="4" t="s">
        <v>26</v>
      </c>
      <c r="C52" s="4" t="s">
        <v>27</v>
      </c>
      <c r="D52" s="4" t="s">
        <v>293</v>
      </c>
      <c r="E52" s="4" t="s">
        <v>39</v>
      </c>
      <c r="F52" s="6">
        <v>44981</v>
      </c>
      <c r="G52" s="6">
        <v>44982</v>
      </c>
      <c r="H52" s="4">
        <v>1</v>
      </c>
      <c r="I52" s="4">
        <v>1</v>
      </c>
      <c r="J52" s="4">
        <v>1</v>
      </c>
      <c r="K52" s="4" t="s">
        <v>30</v>
      </c>
      <c r="L52" s="4">
        <v>1128</v>
      </c>
      <c r="M52" s="4">
        <v>1128</v>
      </c>
      <c r="N52" s="4" t="s">
        <v>294</v>
      </c>
      <c r="O52" s="4" t="s">
        <v>32</v>
      </c>
      <c r="P52" s="4" t="s">
        <v>33</v>
      </c>
      <c r="Q52" s="4">
        <v>0</v>
      </c>
      <c r="R52" s="7">
        <v>44974</v>
      </c>
      <c r="S52" s="6">
        <v>44985</v>
      </c>
      <c r="T52" s="4" t="s">
        <v>34</v>
      </c>
      <c r="U52" s="4">
        <v>1128</v>
      </c>
      <c r="V52" s="4">
        <v>0</v>
      </c>
      <c r="W52" s="4">
        <v>0</v>
      </c>
      <c r="X52" s="4" t="s">
        <v>295</v>
      </c>
      <c r="Y52" s="4" t="s">
        <v>42</v>
      </c>
    </row>
    <row r="53" s="4" customFormat="1" spans="1:25">
      <c r="A53" s="4" t="s">
        <v>296</v>
      </c>
      <c r="B53" s="4" t="s">
        <v>26</v>
      </c>
      <c r="C53" s="4" t="s">
        <v>27</v>
      </c>
      <c r="D53" s="4" t="s">
        <v>297</v>
      </c>
      <c r="E53" s="4" t="s">
        <v>97</v>
      </c>
      <c r="F53" s="6">
        <v>44981</v>
      </c>
      <c r="G53" s="6">
        <v>44982</v>
      </c>
      <c r="H53" s="4">
        <v>1</v>
      </c>
      <c r="I53" s="4">
        <v>1</v>
      </c>
      <c r="J53" s="4">
        <v>1</v>
      </c>
      <c r="K53" s="4" t="s">
        <v>30</v>
      </c>
      <c r="L53" s="4">
        <v>653</v>
      </c>
      <c r="M53" s="4">
        <v>653</v>
      </c>
      <c r="N53" s="4" t="s">
        <v>298</v>
      </c>
      <c r="O53" s="4" t="s">
        <v>32</v>
      </c>
      <c r="P53" s="4" t="s">
        <v>33</v>
      </c>
      <c r="Q53" s="4">
        <v>0</v>
      </c>
      <c r="R53" s="7">
        <v>44974</v>
      </c>
      <c r="S53" s="6">
        <v>44985</v>
      </c>
      <c r="T53" s="4" t="s">
        <v>34</v>
      </c>
      <c r="U53" s="4">
        <v>653</v>
      </c>
      <c r="V53" s="4">
        <v>0</v>
      </c>
      <c r="W53" s="4">
        <v>0</v>
      </c>
      <c r="X53" s="4" t="s">
        <v>299</v>
      </c>
      <c r="Y53" s="4" t="s">
        <v>300</v>
      </c>
    </row>
    <row r="54" s="4" customFormat="1" spans="1:25">
      <c r="A54" s="4" t="s">
        <v>301</v>
      </c>
      <c r="B54" s="4" t="s">
        <v>26</v>
      </c>
      <c r="C54" s="4" t="s">
        <v>27</v>
      </c>
      <c r="D54" s="4" t="s">
        <v>302</v>
      </c>
      <c r="E54" s="4" t="s">
        <v>303</v>
      </c>
      <c r="F54" s="6">
        <v>44979</v>
      </c>
      <c r="G54" s="6">
        <v>44982</v>
      </c>
      <c r="H54" s="4">
        <v>1</v>
      </c>
      <c r="I54" s="4">
        <v>3</v>
      </c>
      <c r="J54" s="4">
        <v>3</v>
      </c>
      <c r="K54" s="4" t="s">
        <v>30</v>
      </c>
      <c r="L54" s="4">
        <v>3219</v>
      </c>
      <c r="M54" s="4">
        <v>3219</v>
      </c>
      <c r="N54" s="4" t="s">
        <v>304</v>
      </c>
      <c r="O54" s="4" t="s">
        <v>32</v>
      </c>
      <c r="P54" s="4" t="s">
        <v>33</v>
      </c>
      <c r="Q54" s="4">
        <v>0</v>
      </c>
      <c r="R54" s="7">
        <v>44975</v>
      </c>
      <c r="S54" s="6">
        <v>44985</v>
      </c>
      <c r="T54" s="4" t="s">
        <v>34</v>
      </c>
      <c r="U54" s="4">
        <v>3219</v>
      </c>
      <c r="V54" s="4">
        <v>0</v>
      </c>
      <c r="W54" s="4">
        <v>0</v>
      </c>
      <c r="X54" s="4" t="s">
        <v>305</v>
      </c>
      <c r="Y54" s="4" t="s">
        <v>306</v>
      </c>
    </row>
    <row r="55" s="4" customFormat="1" spans="1:25">
      <c r="A55" s="4" t="s">
        <v>307</v>
      </c>
      <c r="B55" s="4" t="s">
        <v>26</v>
      </c>
      <c r="C55" s="4" t="s">
        <v>27</v>
      </c>
      <c r="D55" s="4" t="s">
        <v>308</v>
      </c>
      <c r="E55" s="4" t="s">
        <v>309</v>
      </c>
      <c r="F55" s="6">
        <v>44979</v>
      </c>
      <c r="G55" s="6">
        <v>44982</v>
      </c>
      <c r="H55" s="4">
        <v>1</v>
      </c>
      <c r="I55" s="4">
        <v>3</v>
      </c>
      <c r="J55" s="4">
        <v>3</v>
      </c>
      <c r="K55" s="4" t="s">
        <v>30</v>
      </c>
      <c r="L55" s="4">
        <v>2313</v>
      </c>
      <c r="M55" s="4">
        <v>2313</v>
      </c>
      <c r="N55" s="4" t="s">
        <v>310</v>
      </c>
      <c r="O55" s="4" t="s">
        <v>32</v>
      </c>
      <c r="P55" s="4" t="s">
        <v>33</v>
      </c>
      <c r="Q55" s="4">
        <v>0</v>
      </c>
      <c r="R55" s="7">
        <v>44975</v>
      </c>
      <c r="S55" s="6">
        <v>44985</v>
      </c>
      <c r="T55" s="4" t="s">
        <v>34</v>
      </c>
      <c r="U55" s="4">
        <v>2313</v>
      </c>
      <c r="V55" s="4">
        <v>0</v>
      </c>
      <c r="W55" s="4">
        <v>0</v>
      </c>
      <c r="X55" s="4" t="s">
        <v>311</v>
      </c>
      <c r="Y55" s="4" t="s">
        <v>42</v>
      </c>
    </row>
    <row r="56" s="4" customFormat="1" spans="1:25">
      <c r="A56" s="4" t="s">
        <v>312</v>
      </c>
      <c r="B56" s="4" t="s">
        <v>26</v>
      </c>
      <c r="C56" s="4" t="s">
        <v>27</v>
      </c>
      <c r="D56" s="4" t="s">
        <v>313</v>
      </c>
      <c r="E56" s="4" t="s">
        <v>278</v>
      </c>
      <c r="F56" s="6">
        <v>44981</v>
      </c>
      <c r="G56" s="6">
        <v>44982</v>
      </c>
      <c r="H56" s="4">
        <v>1</v>
      </c>
      <c r="I56" s="4">
        <v>1</v>
      </c>
      <c r="J56" s="4">
        <v>1</v>
      </c>
      <c r="K56" s="4" t="s">
        <v>30</v>
      </c>
      <c r="L56" s="4">
        <v>249</v>
      </c>
      <c r="M56" s="4">
        <v>249</v>
      </c>
      <c r="N56" s="4" t="s">
        <v>314</v>
      </c>
      <c r="O56" s="4" t="s">
        <v>32</v>
      </c>
      <c r="P56" s="4" t="s">
        <v>33</v>
      </c>
      <c r="Q56" s="4">
        <v>0</v>
      </c>
      <c r="R56" s="7">
        <v>44975</v>
      </c>
      <c r="S56" s="6">
        <v>44985</v>
      </c>
      <c r="T56" s="4" t="s">
        <v>34</v>
      </c>
      <c r="U56" s="4">
        <v>249</v>
      </c>
      <c r="V56" s="4">
        <v>0</v>
      </c>
      <c r="W56" s="4">
        <v>0</v>
      </c>
      <c r="X56" s="4" t="s">
        <v>315</v>
      </c>
      <c r="Y56" s="4" t="s">
        <v>42</v>
      </c>
    </row>
    <row r="57" s="4" customFormat="1" spans="1:25">
      <c r="A57" s="4" t="s">
        <v>316</v>
      </c>
      <c r="B57" s="4" t="s">
        <v>26</v>
      </c>
      <c r="C57" s="4" t="s">
        <v>27</v>
      </c>
      <c r="D57" s="4" t="s">
        <v>317</v>
      </c>
      <c r="E57" s="4" t="s">
        <v>201</v>
      </c>
      <c r="F57" s="6">
        <v>44980</v>
      </c>
      <c r="G57" s="6">
        <v>44982</v>
      </c>
      <c r="H57" s="4">
        <v>1</v>
      </c>
      <c r="I57" s="4">
        <v>2</v>
      </c>
      <c r="J57" s="4">
        <v>2</v>
      </c>
      <c r="K57" s="4" t="s">
        <v>30</v>
      </c>
      <c r="L57" s="4">
        <v>1531</v>
      </c>
      <c r="M57" s="4">
        <v>1531</v>
      </c>
      <c r="N57" s="4" t="s">
        <v>318</v>
      </c>
      <c r="O57" s="4" t="s">
        <v>32</v>
      </c>
      <c r="P57" s="4" t="s">
        <v>33</v>
      </c>
      <c r="Q57" s="4">
        <v>0</v>
      </c>
      <c r="R57" s="7">
        <v>44975</v>
      </c>
      <c r="S57" s="6">
        <v>44985</v>
      </c>
      <c r="T57" s="4" t="s">
        <v>34</v>
      </c>
      <c r="U57" s="4">
        <v>1531</v>
      </c>
      <c r="V57" s="4">
        <v>0</v>
      </c>
      <c r="W57" s="4">
        <v>0</v>
      </c>
      <c r="X57" s="4" t="s">
        <v>319</v>
      </c>
      <c r="Y57" s="4" t="s">
        <v>320</v>
      </c>
    </row>
    <row r="58" s="4" customFormat="1" spans="1:25">
      <c r="A58" s="4" t="s">
        <v>321</v>
      </c>
      <c r="B58" s="4" t="s">
        <v>26</v>
      </c>
      <c r="C58" s="4" t="s">
        <v>27</v>
      </c>
      <c r="D58" s="4" t="s">
        <v>322</v>
      </c>
      <c r="E58" s="4" t="s">
        <v>323</v>
      </c>
      <c r="F58" s="6">
        <v>44979</v>
      </c>
      <c r="G58" s="6">
        <v>44982</v>
      </c>
      <c r="H58" s="4">
        <v>1</v>
      </c>
      <c r="I58" s="4">
        <v>3</v>
      </c>
      <c r="J58" s="4">
        <v>3</v>
      </c>
      <c r="K58" s="4" t="s">
        <v>30</v>
      </c>
      <c r="L58" s="4">
        <v>1746</v>
      </c>
      <c r="M58" s="4">
        <v>1746</v>
      </c>
      <c r="N58" s="4" t="s">
        <v>324</v>
      </c>
      <c r="O58" s="4" t="s">
        <v>32</v>
      </c>
      <c r="P58" s="4" t="s">
        <v>33</v>
      </c>
      <c r="Q58" s="4">
        <v>0</v>
      </c>
      <c r="R58" s="7">
        <v>44976</v>
      </c>
      <c r="S58" s="6">
        <v>44985</v>
      </c>
      <c r="T58" s="4" t="s">
        <v>34</v>
      </c>
      <c r="U58" s="4">
        <v>1746</v>
      </c>
      <c r="V58" s="4">
        <v>0</v>
      </c>
      <c r="W58" s="4">
        <v>0</v>
      </c>
      <c r="X58" s="4" t="s">
        <v>325</v>
      </c>
      <c r="Y58" s="4" t="s">
        <v>326</v>
      </c>
    </row>
    <row r="59" s="4" customFormat="1" spans="1:25">
      <c r="A59" s="4" t="s">
        <v>327</v>
      </c>
      <c r="B59" s="4" t="s">
        <v>26</v>
      </c>
      <c r="C59" s="4" t="s">
        <v>27</v>
      </c>
      <c r="D59" s="4" t="s">
        <v>328</v>
      </c>
      <c r="E59" s="4" t="s">
        <v>329</v>
      </c>
      <c r="F59" s="6">
        <v>44981</v>
      </c>
      <c r="G59" s="6">
        <v>44982</v>
      </c>
      <c r="H59" s="4">
        <v>1</v>
      </c>
      <c r="I59" s="4">
        <v>1</v>
      </c>
      <c r="J59" s="4">
        <v>1</v>
      </c>
      <c r="K59" s="4" t="s">
        <v>30</v>
      </c>
      <c r="L59" s="4">
        <v>1357</v>
      </c>
      <c r="M59" s="4">
        <v>1357</v>
      </c>
      <c r="N59" s="4" t="s">
        <v>330</v>
      </c>
      <c r="O59" s="4" t="s">
        <v>32</v>
      </c>
      <c r="P59" s="4" t="s">
        <v>33</v>
      </c>
      <c r="Q59" s="4">
        <v>0</v>
      </c>
      <c r="R59" s="7">
        <v>44976</v>
      </c>
      <c r="S59" s="6">
        <v>44985</v>
      </c>
      <c r="T59" s="4" t="s">
        <v>34</v>
      </c>
      <c r="U59" s="4">
        <v>1357</v>
      </c>
      <c r="V59" s="4">
        <v>0</v>
      </c>
      <c r="W59" s="4">
        <v>0</v>
      </c>
      <c r="X59" s="4" t="s">
        <v>331</v>
      </c>
      <c r="Y59" s="4" t="s">
        <v>42</v>
      </c>
    </row>
    <row r="60" s="4" customFormat="1" spans="1:25">
      <c r="A60" s="4" t="s">
        <v>332</v>
      </c>
      <c r="B60" s="4" t="s">
        <v>26</v>
      </c>
      <c r="C60" s="4" t="s">
        <v>27</v>
      </c>
      <c r="D60" s="4" t="s">
        <v>333</v>
      </c>
      <c r="E60" s="4" t="s">
        <v>334</v>
      </c>
      <c r="F60" s="6">
        <v>44981</v>
      </c>
      <c r="G60" s="6">
        <v>44982</v>
      </c>
      <c r="H60" s="4">
        <v>1</v>
      </c>
      <c r="I60" s="4">
        <v>1</v>
      </c>
      <c r="J60" s="4">
        <v>1</v>
      </c>
      <c r="K60" s="4" t="s">
        <v>30</v>
      </c>
      <c r="L60" s="4">
        <v>2277</v>
      </c>
      <c r="M60" s="4">
        <v>2277</v>
      </c>
      <c r="N60" s="4" t="s">
        <v>335</v>
      </c>
      <c r="O60" s="4" t="s">
        <v>32</v>
      </c>
      <c r="P60" s="4" t="s">
        <v>33</v>
      </c>
      <c r="Q60" s="4">
        <v>0</v>
      </c>
      <c r="R60" s="7">
        <v>44976</v>
      </c>
      <c r="S60" s="6">
        <v>44985</v>
      </c>
      <c r="T60" s="4" t="s">
        <v>34</v>
      </c>
      <c r="U60" s="4">
        <v>2277</v>
      </c>
      <c r="V60" s="4">
        <v>0</v>
      </c>
      <c r="W60" s="4">
        <v>0</v>
      </c>
      <c r="X60" s="4" t="s">
        <v>336</v>
      </c>
      <c r="Y60" s="4" t="s">
        <v>337</v>
      </c>
    </row>
    <row r="61" s="4" customFormat="1" spans="1:25">
      <c r="A61" s="4" t="s">
        <v>338</v>
      </c>
      <c r="B61" s="4" t="s">
        <v>26</v>
      </c>
      <c r="C61" s="4" t="s">
        <v>27</v>
      </c>
      <c r="D61" s="4" t="s">
        <v>339</v>
      </c>
      <c r="E61" s="4" t="s">
        <v>69</v>
      </c>
      <c r="F61" s="6">
        <v>44981</v>
      </c>
      <c r="G61" s="6">
        <v>44982</v>
      </c>
      <c r="H61" s="4">
        <v>1</v>
      </c>
      <c r="I61" s="4">
        <v>1</v>
      </c>
      <c r="J61" s="4">
        <v>1</v>
      </c>
      <c r="K61" s="4" t="s">
        <v>30</v>
      </c>
      <c r="L61" s="4">
        <v>1185</v>
      </c>
      <c r="M61" s="4">
        <v>1185</v>
      </c>
      <c r="N61" s="4" t="s">
        <v>340</v>
      </c>
      <c r="O61" s="4" t="s">
        <v>32</v>
      </c>
      <c r="P61" s="4" t="s">
        <v>33</v>
      </c>
      <c r="Q61" s="4">
        <v>0</v>
      </c>
      <c r="R61" s="7">
        <v>44976</v>
      </c>
      <c r="S61" s="6">
        <v>44985</v>
      </c>
      <c r="T61" s="4" t="s">
        <v>34</v>
      </c>
      <c r="U61" s="4">
        <v>1185</v>
      </c>
      <c r="V61" s="4">
        <v>0</v>
      </c>
      <c r="W61" s="4">
        <v>0</v>
      </c>
      <c r="X61" s="4" t="s">
        <v>341</v>
      </c>
      <c r="Y61" s="4" t="s">
        <v>42</v>
      </c>
    </row>
    <row r="62" s="4" customFormat="1" spans="1:25">
      <c r="A62" s="4" t="s">
        <v>342</v>
      </c>
      <c r="B62" s="4" t="s">
        <v>26</v>
      </c>
      <c r="C62" s="4" t="s">
        <v>27</v>
      </c>
      <c r="D62" s="4" t="s">
        <v>343</v>
      </c>
      <c r="E62" s="4" t="s">
        <v>344</v>
      </c>
      <c r="F62" s="6">
        <v>44978</v>
      </c>
      <c r="G62" s="6">
        <v>44982</v>
      </c>
      <c r="H62" s="4">
        <v>1</v>
      </c>
      <c r="I62" s="4">
        <v>4</v>
      </c>
      <c r="J62" s="4">
        <v>4</v>
      </c>
      <c r="K62" s="4" t="s">
        <v>30</v>
      </c>
      <c r="L62" s="4">
        <v>5444</v>
      </c>
      <c r="M62" s="4">
        <v>5444</v>
      </c>
      <c r="N62" s="4" t="s">
        <v>345</v>
      </c>
      <c r="O62" s="4" t="s">
        <v>32</v>
      </c>
      <c r="P62" s="4" t="s">
        <v>33</v>
      </c>
      <c r="Q62" s="4">
        <v>0</v>
      </c>
      <c r="R62" s="7">
        <v>44976</v>
      </c>
      <c r="S62" s="6">
        <v>44985</v>
      </c>
      <c r="T62" s="4" t="s">
        <v>34</v>
      </c>
      <c r="U62" s="4">
        <v>5444</v>
      </c>
      <c r="V62" s="4">
        <v>0</v>
      </c>
      <c r="W62" s="4">
        <v>0</v>
      </c>
      <c r="X62" s="4" t="s">
        <v>346</v>
      </c>
      <c r="Y62" s="4" t="s">
        <v>42</v>
      </c>
    </row>
    <row r="63" s="4" customFormat="1" spans="1:25">
      <c r="A63" s="4" t="s">
        <v>347</v>
      </c>
      <c r="B63" s="4" t="s">
        <v>26</v>
      </c>
      <c r="C63" s="4" t="s">
        <v>27</v>
      </c>
      <c r="D63" s="4" t="s">
        <v>348</v>
      </c>
      <c r="E63" s="4" t="s">
        <v>39</v>
      </c>
      <c r="F63" s="6">
        <v>44980</v>
      </c>
      <c r="G63" s="6">
        <v>44982</v>
      </c>
      <c r="H63" s="4">
        <v>1</v>
      </c>
      <c r="I63" s="4">
        <v>2</v>
      </c>
      <c r="J63" s="4">
        <v>2</v>
      </c>
      <c r="K63" s="4" t="s">
        <v>30</v>
      </c>
      <c r="L63" s="4">
        <v>556</v>
      </c>
      <c r="M63" s="4">
        <v>556</v>
      </c>
      <c r="N63" s="4" t="s">
        <v>349</v>
      </c>
      <c r="O63" s="4" t="s">
        <v>32</v>
      </c>
      <c r="P63" s="4" t="s">
        <v>33</v>
      </c>
      <c r="Q63" s="4">
        <v>0</v>
      </c>
      <c r="R63" s="7">
        <v>44977</v>
      </c>
      <c r="S63" s="6">
        <v>44985</v>
      </c>
      <c r="T63" s="4" t="s">
        <v>34</v>
      </c>
      <c r="U63" s="4">
        <v>556</v>
      </c>
      <c r="V63" s="4">
        <v>0</v>
      </c>
      <c r="W63" s="4">
        <v>0</v>
      </c>
      <c r="X63" s="4" t="s">
        <v>350</v>
      </c>
      <c r="Y63" s="4" t="s">
        <v>351</v>
      </c>
    </row>
    <row r="64" s="4" customFormat="1" spans="1:25">
      <c r="A64" s="4" t="s">
        <v>352</v>
      </c>
      <c r="B64" s="4" t="s">
        <v>26</v>
      </c>
      <c r="C64" s="4" t="s">
        <v>27</v>
      </c>
      <c r="D64" s="4" t="s">
        <v>116</v>
      </c>
      <c r="E64" s="4" t="s">
        <v>128</v>
      </c>
      <c r="F64" s="6">
        <v>44981</v>
      </c>
      <c r="G64" s="6">
        <v>44982</v>
      </c>
      <c r="H64" s="4">
        <v>1</v>
      </c>
      <c r="I64" s="4">
        <v>1</v>
      </c>
      <c r="J64" s="4">
        <v>1</v>
      </c>
      <c r="K64" s="4" t="s">
        <v>30</v>
      </c>
      <c r="L64" s="4">
        <v>324</v>
      </c>
      <c r="M64" s="4">
        <v>324</v>
      </c>
      <c r="N64" s="4" t="s">
        <v>353</v>
      </c>
      <c r="O64" s="4" t="s">
        <v>32</v>
      </c>
      <c r="P64" s="4" t="s">
        <v>33</v>
      </c>
      <c r="Q64" s="4">
        <v>0</v>
      </c>
      <c r="R64" s="7">
        <v>44977</v>
      </c>
      <c r="S64" s="6">
        <v>44985</v>
      </c>
      <c r="T64" s="4" t="s">
        <v>34</v>
      </c>
      <c r="U64" s="4">
        <v>324</v>
      </c>
      <c r="V64" s="4">
        <v>0</v>
      </c>
      <c r="W64" s="4">
        <v>0</v>
      </c>
      <c r="X64" s="4" t="s">
        <v>42</v>
      </c>
      <c r="Y64" s="4" t="s">
        <v>354</v>
      </c>
    </row>
    <row r="65" s="4" customFormat="1" spans="1:25">
      <c r="A65" s="4" t="s">
        <v>355</v>
      </c>
      <c r="B65" s="4" t="s">
        <v>26</v>
      </c>
      <c r="C65" s="4" t="s">
        <v>27</v>
      </c>
      <c r="D65" s="4" t="s">
        <v>356</v>
      </c>
      <c r="E65" s="4" t="s">
        <v>183</v>
      </c>
      <c r="F65" s="6">
        <v>44979</v>
      </c>
      <c r="G65" s="6">
        <v>44982</v>
      </c>
      <c r="H65" s="4">
        <v>1</v>
      </c>
      <c r="I65" s="4">
        <v>3</v>
      </c>
      <c r="J65" s="4">
        <v>3</v>
      </c>
      <c r="K65" s="4" t="s">
        <v>30</v>
      </c>
      <c r="L65" s="4">
        <v>1140</v>
      </c>
      <c r="M65" s="4">
        <v>1140</v>
      </c>
      <c r="N65" s="4" t="s">
        <v>357</v>
      </c>
      <c r="O65" s="4" t="s">
        <v>32</v>
      </c>
      <c r="P65" s="4" t="s">
        <v>33</v>
      </c>
      <c r="Q65" s="4">
        <v>0</v>
      </c>
      <c r="R65" s="7">
        <v>44977</v>
      </c>
      <c r="S65" s="6">
        <v>44985</v>
      </c>
      <c r="T65" s="4" t="s">
        <v>34</v>
      </c>
      <c r="U65" s="4">
        <v>1140</v>
      </c>
      <c r="V65" s="4">
        <v>0</v>
      </c>
      <c r="W65" s="4">
        <v>0</v>
      </c>
      <c r="X65" s="4" t="s">
        <v>358</v>
      </c>
      <c r="Y65" s="4" t="s">
        <v>359</v>
      </c>
    </row>
    <row r="66" s="4" customFormat="1" spans="1:25">
      <c r="A66" s="4" t="s">
        <v>307</v>
      </c>
      <c r="B66" s="4" t="s">
        <v>26</v>
      </c>
      <c r="C66" s="4" t="s">
        <v>291</v>
      </c>
      <c r="D66" s="4" t="s">
        <v>308</v>
      </c>
      <c r="E66" s="4" t="s">
        <v>309</v>
      </c>
      <c r="F66" s="6">
        <v>44979</v>
      </c>
      <c r="G66" s="6">
        <v>44982</v>
      </c>
      <c r="H66" s="4">
        <v>1</v>
      </c>
      <c r="I66" s="4">
        <v>3</v>
      </c>
      <c r="J66" s="4">
        <v>3</v>
      </c>
      <c r="K66" s="4" t="s">
        <v>30</v>
      </c>
      <c r="L66" s="4">
        <v>-2313</v>
      </c>
      <c r="M66" s="4">
        <v>-2313</v>
      </c>
      <c r="N66" s="4" t="s">
        <v>310</v>
      </c>
      <c r="O66" s="4" t="s">
        <v>32</v>
      </c>
      <c r="P66" s="4" t="s">
        <v>33</v>
      </c>
      <c r="Q66" s="4">
        <v>0</v>
      </c>
      <c r="R66" s="7">
        <v>44975</v>
      </c>
      <c r="S66" s="6">
        <v>44985</v>
      </c>
      <c r="T66" s="4" t="s">
        <v>34</v>
      </c>
      <c r="U66" s="4">
        <v>-2313</v>
      </c>
      <c r="V66" s="4">
        <v>0</v>
      </c>
      <c r="W66" s="4">
        <v>0</v>
      </c>
      <c r="X66" s="4" t="s">
        <v>311</v>
      </c>
      <c r="Y66" s="4" t="s">
        <v>42</v>
      </c>
    </row>
    <row r="67" s="4" customFormat="1" spans="1:25">
      <c r="A67" s="4" t="s">
        <v>360</v>
      </c>
      <c r="B67" s="4" t="s">
        <v>26</v>
      </c>
      <c r="C67" s="4" t="s">
        <v>27</v>
      </c>
      <c r="D67" s="4" t="s">
        <v>361</v>
      </c>
      <c r="E67" s="4" t="s">
        <v>362</v>
      </c>
      <c r="F67" s="6">
        <v>44981</v>
      </c>
      <c r="G67" s="6">
        <v>44982</v>
      </c>
      <c r="H67" s="4">
        <v>1</v>
      </c>
      <c r="I67" s="4">
        <v>1</v>
      </c>
      <c r="J67" s="4">
        <v>1</v>
      </c>
      <c r="K67" s="4" t="s">
        <v>30</v>
      </c>
      <c r="L67" s="4">
        <v>572</v>
      </c>
      <c r="M67" s="4">
        <v>572</v>
      </c>
      <c r="N67" s="4" t="s">
        <v>363</v>
      </c>
      <c r="O67" s="4" t="s">
        <v>32</v>
      </c>
      <c r="P67" s="4" t="s">
        <v>33</v>
      </c>
      <c r="Q67" s="4">
        <v>0</v>
      </c>
      <c r="R67" s="7">
        <v>44977</v>
      </c>
      <c r="S67" s="6">
        <v>44985</v>
      </c>
      <c r="T67" s="4" t="s">
        <v>34</v>
      </c>
      <c r="U67" s="4">
        <v>572</v>
      </c>
      <c r="V67" s="4">
        <v>0</v>
      </c>
      <c r="W67" s="4">
        <v>0</v>
      </c>
      <c r="X67" s="4" t="s">
        <v>364</v>
      </c>
      <c r="Y67" s="4" t="s">
        <v>365</v>
      </c>
    </row>
    <row r="68" s="4" customFormat="1" spans="1:25">
      <c r="A68" s="4" t="s">
        <v>366</v>
      </c>
      <c r="B68" s="4" t="s">
        <v>26</v>
      </c>
      <c r="C68" s="4" t="s">
        <v>27</v>
      </c>
      <c r="D68" s="4" t="s">
        <v>367</v>
      </c>
      <c r="E68" s="4" t="s">
        <v>368</v>
      </c>
      <c r="F68" s="6">
        <v>44981</v>
      </c>
      <c r="G68" s="6">
        <v>44982</v>
      </c>
      <c r="H68" s="4">
        <v>1</v>
      </c>
      <c r="I68" s="4">
        <v>1</v>
      </c>
      <c r="J68" s="4">
        <v>1</v>
      </c>
      <c r="K68" s="4" t="s">
        <v>30</v>
      </c>
      <c r="L68" s="4">
        <v>587</v>
      </c>
      <c r="M68" s="4">
        <v>587</v>
      </c>
      <c r="N68" s="4" t="s">
        <v>369</v>
      </c>
      <c r="O68" s="4" t="s">
        <v>32</v>
      </c>
      <c r="P68" s="4" t="s">
        <v>33</v>
      </c>
      <c r="Q68" s="4">
        <v>0</v>
      </c>
      <c r="R68" s="7">
        <v>44977</v>
      </c>
      <c r="S68" s="6">
        <v>44985</v>
      </c>
      <c r="T68" s="4" t="s">
        <v>34</v>
      </c>
      <c r="U68" s="4">
        <v>587</v>
      </c>
      <c r="V68" s="4">
        <v>0</v>
      </c>
      <c r="W68" s="4">
        <v>0</v>
      </c>
      <c r="X68" s="4" t="s">
        <v>370</v>
      </c>
      <c r="Y68" s="4" t="s">
        <v>42</v>
      </c>
    </row>
    <row r="69" s="4" customFormat="1" spans="1:25">
      <c r="A69" s="4" t="s">
        <v>371</v>
      </c>
      <c r="B69" s="4" t="s">
        <v>26</v>
      </c>
      <c r="C69" s="4" t="s">
        <v>27</v>
      </c>
      <c r="D69" s="4" t="s">
        <v>367</v>
      </c>
      <c r="E69" s="4" t="s">
        <v>368</v>
      </c>
      <c r="F69" s="6">
        <v>44981</v>
      </c>
      <c r="G69" s="6">
        <v>44982</v>
      </c>
      <c r="H69" s="4">
        <v>1</v>
      </c>
      <c r="I69" s="4">
        <v>1</v>
      </c>
      <c r="J69" s="4">
        <v>1</v>
      </c>
      <c r="K69" s="4" t="s">
        <v>30</v>
      </c>
      <c r="L69" s="4">
        <v>587</v>
      </c>
      <c r="M69" s="4">
        <v>587</v>
      </c>
      <c r="N69" s="4" t="s">
        <v>372</v>
      </c>
      <c r="O69" s="4" t="s">
        <v>32</v>
      </c>
      <c r="P69" s="4" t="s">
        <v>33</v>
      </c>
      <c r="Q69" s="4">
        <v>0</v>
      </c>
      <c r="R69" s="7">
        <v>44977</v>
      </c>
      <c r="S69" s="6">
        <v>44985</v>
      </c>
      <c r="T69" s="4" t="s">
        <v>34</v>
      </c>
      <c r="U69" s="4">
        <v>587</v>
      </c>
      <c r="V69" s="4">
        <v>0</v>
      </c>
      <c r="W69" s="4">
        <v>0</v>
      </c>
      <c r="X69" s="4" t="s">
        <v>373</v>
      </c>
      <c r="Y69" s="4" t="s">
        <v>42</v>
      </c>
    </row>
    <row r="70" s="4" customFormat="1" spans="1:25">
      <c r="A70" s="4" t="s">
        <v>374</v>
      </c>
      <c r="B70" s="4" t="s">
        <v>26</v>
      </c>
      <c r="C70" s="4" t="s">
        <v>27</v>
      </c>
      <c r="D70" s="4" t="s">
        <v>375</v>
      </c>
      <c r="E70" s="4" t="s">
        <v>45</v>
      </c>
      <c r="F70" s="6">
        <v>44981</v>
      </c>
      <c r="G70" s="6">
        <v>44982</v>
      </c>
      <c r="H70" s="4">
        <v>1</v>
      </c>
      <c r="I70" s="4">
        <v>1</v>
      </c>
      <c r="J70" s="4">
        <v>1</v>
      </c>
      <c r="K70" s="4" t="s">
        <v>30</v>
      </c>
      <c r="L70" s="4">
        <v>555</v>
      </c>
      <c r="M70" s="4">
        <v>555</v>
      </c>
      <c r="N70" s="4" t="s">
        <v>376</v>
      </c>
      <c r="O70" s="4" t="s">
        <v>32</v>
      </c>
      <c r="P70" s="4" t="s">
        <v>33</v>
      </c>
      <c r="Q70" s="4">
        <v>0</v>
      </c>
      <c r="R70" s="7">
        <v>44978</v>
      </c>
      <c r="S70" s="6">
        <v>44985</v>
      </c>
      <c r="T70" s="4" t="s">
        <v>34</v>
      </c>
      <c r="U70" s="4">
        <v>555</v>
      </c>
      <c r="V70" s="4">
        <v>0</v>
      </c>
      <c r="W70" s="4">
        <v>0</v>
      </c>
      <c r="X70" s="4" t="s">
        <v>377</v>
      </c>
      <c r="Y70" s="4" t="s">
        <v>42</v>
      </c>
    </row>
    <row r="71" s="4" customFormat="1" spans="1:25">
      <c r="A71" s="4" t="s">
        <v>378</v>
      </c>
      <c r="B71" s="4" t="s">
        <v>26</v>
      </c>
      <c r="C71" s="4" t="s">
        <v>27</v>
      </c>
      <c r="D71" s="4" t="s">
        <v>379</v>
      </c>
      <c r="E71" s="4" t="s">
        <v>39</v>
      </c>
      <c r="F71" s="6">
        <v>44979</v>
      </c>
      <c r="G71" s="6">
        <v>44982</v>
      </c>
      <c r="H71" s="4">
        <v>2</v>
      </c>
      <c r="I71" s="4">
        <v>3</v>
      </c>
      <c r="J71" s="4">
        <v>6</v>
      </c>
      <c r="K71" s="4" t="s">
        <v>30</v>
      </c>
      <c r="L71" s="4">
        <v>1866</v>
      </c>
      <c r="M71" s="4">
        <v>1866</v>
      </c>
      <c r="N71" s="4" t="s">
        <v>380</v>
      </c>
      <c r="O71" s="4" t="s">
        <v>32</v>
      </c>
      <c r="P71" s="4" t="s">
        <v>33</v>
      </c>
      <c r="Q71" s="4">
        <v>0</v>
      </c>
      <c r="R71" s="7">
        <v>44978</v>
      </c>
      <c r="S71" s="6">
        <v>44985</v>
      </c>
      <c r="T71" s="4" t="s">
        <v>34</v>
      </c>
      <c r="U71" s="4">
        <v>1866</v>
      </c>
      <c r="V71" s="4">
        <v>0</v>
      </c>
      <c r="W71" s="4">
        <v>0</v>
      </c>
      <c r="X71" s="4" t="s">
        <v>381</v>
      </c>
      <c r="Y71" s="4" t="s">
        <v>382</v>
      </c>
    </row>
    <row r="72" s="4" customFormat="1" spans="1:25">
      <c r="A72" s="4" t="s">
        <v>383</v>
      </c>
      <c r="B72" s="4" t="s">
        <v>26</v>
      </c>
      <c r="C72" s="4" t="s">
        <v>27</v>
      </c>
      <c r="D72" s="4" t="s">
        <v>384</v>
      </c>
      <c r="E72" s="4" t="s">
        <v>45</v>
      </c>
      <c r="F72" s="6">
        <v>44981</v>
      </c>
      <c r="G72" s="6">
        <v>44982</v>
      </c>
      <c r="H72" s="4">
        <v>1</v>
      </c>
      <c r="I72" s="4">
        <v>1</v>
      </c>
      <c r="J72" s="4">
        <v>1</v>
      </c>
      <c r="K72" s="4" t="s">
        <v>30</v>
      </c>
      <c r="L72" s="4">
        <v>741</v>
      </c>
      <c r="M72" s="4">
        <v>741</v>
      </c>
      <c r="N72" s="4" t="s">
        <v>385</v>
      </c>
      <c r="O72" s="4" t="s">
        <v>32</v>
      </c>
      <c r="P72" s="4" t="s">
        <v>33</v>
      </c>
      <c r="Q72" s="4">
        <v>0</v>
      </c>
      <c r="R72" s="7">
        <v>44978</v>
      </c>
      <c r="S72" s="6">
        <v>44985</v>
      </c>
      <c r="T72" s="4" t="s">
        <v>34</v>
      </c>
      <c r="U72" s="4">
        <v>741</v>
      </c>
      <c r="V72" s="4">
        <v>0</v>
      </c>
      <c r="W72" s="4">
        <v>0</v>
      </c>
      <c r="X72" s="4" t="s">
        <v>386</v>
      </c>
      <c r="Y72" s="4" t="s">
        <v>42</v>
      </c>
    </row>
    <row r="73" s="4" customFormat="1" spans="1:25">
      <c r="A73" s="4" t="s">
        <v>387</v>
      </c>
      <c r="B73" s="4" t="s">
        <v>26</v>
      </c>
      <c r="C73" s="4" t="s">
        <v>27</v>
      </c>
      <c r="D73" s="4" t="s">
        <v>356</v>
      </c>
      <c r="E73" s="4" t="s">
        <v>388</v>
      </c>
      <c r="F73" s="6">
        <v>44981</v>
      </c>
      <c r="G73" s="6">
        <v>44982</v>
      </c>
      <c r="H73" s="4">
        <v>1</v>
      </c>
      <c r="I73" s="4">
        <v>1</v>
      </c>
      <c r="J73" s="4">
        <v>1</v>
      </c>
      <c r="K73" s="4" t="s">
        <v>30</v>
      </c>
      <c r="L73" s="4">
        <v>378</v>
      </c>
      <c r="M73" s="4">
        <v>378</v>
      </c>
      <c r="N73" s="4" t="s">
        <v>389</v>
      </c>
      <c r="O73" s="4" t="s">
        <v>32</v>
      </c>
      <c r="P73" s="4" t="s">
        <v>33</v>
      </c>
      <c r="Q73" s="4">
        <v>0</v>
      </c>
      <c r="R73" s="7">
        <v>44978</v>
      </c>
      <c r="S73" s="6">
        <v>44985</v>
      </c>
      <c r="T73" s="4" t="s">
        <v>34</v>
      </c>
      <c r="U73" s="4">
        <v>378</v>
      </c>
      <c r="V73" s="4">
        <v>0</v>
      </c>
      <c r="W73" s="4">
        <v>0</v>
      </c>
      <c r="X73" s="4" t="s">
        <v>390</v>
      </c>
      <c r="Y73" s="4" t="s">
        <v>391</v>
      </c>
    </row>
    <row r="74" s="4" customFormat="1" spans="1:25">
      <c r="A74" s="4" t="s">
        <v>392</v>
      </c>
      <c r="B74" s="4" t="s">
        <v>26</v>
      </c>
      <c r="C74" s="4" t="s">
        <v>27</v>
      </c>
      <c r="D74" s="4" t="s">
        <v>393</v>
      </c>
      <c r="E74" s="4" t="s">
        <v>394</v>
      </c>
      <c r="F74" s="6">
        <v>44981</v>
      </c>
      <c r="G74" s="6">
        <v>44982</v>
      </c>
      <c r="H74" s="4">
        <v>1</v>
      </c>
      <c r="I74" s="4">
        <v>1</v>
      </c>
      <c r="J74" s="4">
        <v>1</v>
      </c>
      <c r="K74" s="4" t="s">
        <v>30</v>
      </c>
      <c r="L74" s="4">
        <v>1118</v>
      </c>
      <c r="M74" s="4">
        <v>1118</v>
      </c>
      <c r="N74" s="4" t="s">
        <v>395</v>
      </c>
      <c r="O74" s="4" t="s">
        <v>32</v>
      </c>
      <c r="P74" s="4" t="s">
        <v>33</v>
      </c>
      <c r="Q74" s="4">
        <v>0</v>
      </c>
      <c r="R74" s="7">
        <v>44978</v>
      </c>
      <c r="S74" s="6">
        <v>44985</v>
      </c>
      <c r="T74" s="4" t="s">
        <v>34</v>
      </c>
      <c r="U74" s="4">
        <v>1118</v>
      </c>
      <c r="V74" s="4">
        <v>0</v>
      </c>
      <c r="W74" s="4">
        <v>0</v>
      </c>
      <c r="X74" s="4" t="s">
        <v>396</v>
      </c>
      <c r="Y74" s="4" t="s">
        <v>42</v>
      </c>
    </row>
    <row r="75" s="4" customFormat="1" spans="1:25">
      <c r="A75" s="4" t="s">
        <v>392</v>
      </c>
      <c r="B75" s="4" t="s">
        <v>26</v>
      </c>
      <c r="C75" s="4" t="s">
        <v>291</v>
      </c>
      <c r="D75" s="4" t="s">
        <v>393</v>
      </c>
      <c r="E75" s="4" t="s">
        <v>394</v>
      </c>
      <c r="F75" s="6">
        <v>44981</v>
      </c>
      <c r="G75" s="6">
        <v>44982</v>
      </c>
      <c r="H75" s="4">
        <v>1</v>
      </c>
      <c r="I75" s="4">
        <v>1</v>
      </c>
      <c r="J75" s="4">
        <v>1</v>
      </c>
      <c r="K75" s="4" t="s">
        <v>30</v>
      </c>
      <c r="L75" s="4">
        <v>-1118</v>
      </c>
      <c r="M75" s="4">
        <v>-1118</v>
      </c>
      <c r="N75" s="4" t="s">
        <v>395</v>
      </c>
      <c r="O75" s="4" t="s">
        <v>32</v>
      </c>
      <c r="P75" s="4" t="s">
        <v>33</v>
      </c>
      <c r="Q75" s="4">
        <v>0</v>
      </c>
      <c r="R75" s="7">
        <v>44978</v>
      </c>
      <c r="S75" s="6">
        <v>44985</v>
      </c>
      <c r="T75" s="4" t="s">
        <v>34</v>
      </c>
      <c r="U75" s="4">
        <v>-1118</v>
      </c>
      <c r="V75" s="4">
        <v>0</v>
      </c>
      <c r="W75" s="4">
        <v>0</v>
      </c>
      <c r="X75" s="4" t="s">
        <v>396</v>
      </c>
      <c r="Y75" s="4" t="s">
        <v>42</v>
      </c>
    </row>
    <row r="76" s="4" customFormat="1" spans="1:25">
      <c r="A76" s="4" t="s">
        <v>397</v>
      </c>
      <c r="B76" s="4" t="s">
        <v>26</v>
      </c>
      <c r="C76" s="4" t="s">
        <v>27</v>
      </c>
      <c r="D76" s="4" t="s">
        <v>398</v>
      </c>
      <c r="E76" s="4" t="s">
        <v>399</v>
      </c>
      <c r="F76" s="6">
        <v>44981</v>
      </c>
      <c r="G76" s="6">
        <v>44982</v>
      </c>
      <c r="H76" s="4">
        <v>1</v>
      </c>
      <c r="I76" s="4">
        <v>1</v>
      </c>
      <c r="J76" s="4">
        <v>1</v>
      </c>
      <c r="K76" s="4" t="s">
        <v>30</v>
      </c>
      <c r="L76" s="4">
        <v>431</v>
      </c>
      <c r="M76" s="4">
        <v>431</v>
      </c>
      <c r="N76" s="4" t="s">
        <v>400</v>
      </c>
      <c r="O76" s="4" t="s">
        <v>32</v>
      </c>
      <c r="P76" s="4" t="s">
        <v>33</v>
      </c>
      <c r="Q76" s="4">
        <v>0</v>
      </c>
      <c r="R76" s="7">
        <v>44978</v>
      </c>
      <c r="S76" s="6">
        <v>44985</v>
      </c>
      <c r="T76" s="4" t="s">
        <v>34</v>
      </c>
      <c r="U76" s="4">
        <v>431</v>
      </c>
      <c r="V76" s="4">
        <v>0</v>
      </c>
      <c r="W76" s="4">
        <v>0</v>
      </c>
      <c r="X76" s="4" t="s">
        <v>401</v>
      </c>
      <c r="Y76" s="4" t="s">
        <v>402</v>
      </c>
    </row>
    <row r="77" s="4" customFormat="1" spans="1:25">
      <c r="A77" s="4" t="s">
        <v>210</v>
      </c>
      <c r="B77" s="4" t="s">
        <v>26</v>
      </c>
      <c r="C77" s="4" t="s">
        <v>291</v>
      </c>
      <c r="D77" s="4" t="s">
        <v>211</v>
      </c>
      <c r="E77" s="4" t="s">
        <v>183</v>
      </c>
      <c r="F77" s="6">
        <v>44980</v>
      </c>
      <c r="G77" s="6">
        <v>44982</v>
      </c>
      <c r="H77" s="4">
        <v>3</v>
      </c>
      <c r="I77" s="4">
        <v>2</v>
      </c>
      <c r="J77" s="4">
        <v>6</v>
      </c>
      <c r="K77" s="4" t="s">
        <v>30</v>
      </c>
      <c r="L77" s="4">
        <v>-1998</v>
      </c>
      <c r="M77" s="4">
        <v>-1998</v>
      </c>
      <c r="N77" s="4" t="s">
        <v>212</v>
      </c>
      <c r="O77" s="4" t="s">
        <v>32</v>
      </c>
      <c r="P77" s="4" t="s">
        <v>33</v>
      </c>
      <c r="Q77" s="4">
        <v>0</v>
      </c>
      <c r="R77" s="7">
        <v>44968</v>
      </c>
      <c r="S77" s="6">
        <v>44985</v>
      </c>
      <c r="T77" s="4" t="s">
        <v>34</v>
      </c>
      <c r="U77" s="4">
        <v>-1998</v>
      </c>
      <c r="V77" s="4">
        <v>0</v>
      </c>
      <c r="W77" s="4">
        <v>0</v>
      </c>
      <c r="X77" s="4" t="s">
        <v>213</v>
      </c>
      <c r="Y77" s="4" t="s">
        <v>42</v>
      </c>
    </row>
    <row r="78" s="4" customFormat="1" spans="1:25">
      <c r="A78" s="4" t="s">
        <v>403</v>
      </c>
      <c r="B78" s="4" t="s">
        <v>26</v>
      </c>
      <c r="C78" s="4" t="s">
        <v>27</v>
      </c>
      <c r="D78" s="4" t="s">
        <v>404</v>
      </c>
      <c r="E78" s="4" t="s">
        <v>278</v>
      </c>
      <c r="F78" s="6">
        <v>44979</v>
      </c>
      <c r="G78" s="6">
        <v>44982</v>
      </c>
      <c r="H78" s="4">
        <v>1</v>
      </c>
      <c r="I78" s="4">
        <v>3</v>
      </c>
      <c r="J78" s="4">
        <v>3</v>
      </c>
      <c r="K78" s="4" t="s">
        <v>30</v>
      </c>
      <c r="L78" s="4">
        <v>390</v>
      </c>
      <c r="M78" s="4">
        <v>390</v>
      </c>
      <c r="N78" s="4" t="s">
        <v>405</v>
      </c>
      <c r="O78" s="4" t="s">
        <v>32</v>
      </c>
      <c r="P78" s="4" t="s">
        <v>33</v>
      </c>
      <c r="Q78" s="4">
        <v>0</v>
      </c>
      <c r="R78" s="7">
        <v>44978</v>
      </c>
      <c r="S78" s="6">
        <v>44985</v>
      </c>
      <c r="T78" s="4" t="s">
        <v>34</v>
      </c>
      <c r="U78" s="4">
        <v>390</v>
      </c>
      <c r="V78" s="4">
        <v>0</v>
      </c>
      <c r="W78" s="4">
        <v>0</v>
      </c>
      <c r="X78" s="4" t="s">
        <v>406</v>
      </c>
      <c r="Y78" s="4" t="s">
        <v>42</v>
      </c>
    </row>
    <row r="79" s="4" customFormat="1" spans="1:25">
      <c r="A79" s="4" t="s">
        <v>407</v>
      </c>
      <c r="B79" s="4" t="s">
        <v>26</v>
      </c>
      <c r="C79" s="4" t="s">
        <v>27</v>
      </c>
      <c r="D79" s="4" t="s">
        <v>408</v>
      </c>
      <c r="E79" s="4" t="s">
        <v>409</v>
      </c>
      <c r="F79" s="6">
        <v>44979</v>
      </c>
      <c r="G79" s="6">
        <v>44982</v>
      </c>
      <c r="H79" s="4">
        <v>1</v>
      </c>
      <c r="I79" s="4">
        <v>3</v>
      </c>
      <c r="J79" s="4">
        <v>3</v>
      </c>
      <c r="K79" s="4" t="s">
        <v>30</v>
      </c>
      <c r="L79" s="4">
        <v>3966</v>
      </c>
      <c r="M79" s="4">
        <v>3966</v>
      </c>
      <c r="N79" s="4" t="s">
        <v>410</v>
      </c>
      <c r="O79" s="4" t="s">
        <v>32</v>
      </c>
      <c r="P79" s="4" t="s">
        <v>33</v>
      </c>
      <c r="Q79" s="4">
        <v>0</v>
      </c>
      <c r="R79" s="7">
        <v>44978</v>
      </c>
      <c r="S79" s="6">
        <v>44985</v>
      </c>
      <c r="T79" s="4" t="s">
        <v>34</v>
      </c>
      <c r="U79" s="4">
        <v>3966</v>
      </c>
      <c r="V79" s="4">
        <v>0</v>
      </c>
      <c r="W79" s="4">
        <v>0</v>
      </c>
      <c r="X79" s="4" t="s">
        <v>411</v>
      </c>
      <c r="Y79" s="4" t="s">
        <v>42</v>
      </c>
    </row>
    <row r="80" s="4" customFormat="1" spans="1:25">
      <c r="A80" s="4" t="s">
        <v>412</v>
      </c>
      <c r="B80" s="4" t="s">
        <v>26</v>
      </c>
      <c r="C80" s="4" t="s">
        <v>27</v>
      </c>
      <c r="D80" s="4" t="s">
        <v>277</v>
      </c>
      <c r="E80" s="4" t="s">
        <v>278</v>
      </c>
      <c r="F80" s="6">
        <v>44981</v>
      </c>
      <c r="G80" s="6">
        <v>44982</v>
      </c>
      <c r="H80" s="4">
        <v>1</v>
      </c>
      <c r="I80" s="4">
        <v>1</v>
      </c>
      <c r="J80" s="4">
        <v>1</v>
      </c>
      <c r="K80" s="4" t="s">
        <v>30</v>
      </c>
      <c r="L80" s="4">
        <v>990</v>
      </c>
      <c r="M80" s="4">
        <v>990</v>
      </c>
      <c r="N80" s="4" t="s">
        <v>413</v>
      </c>
      <c r="O80" s="4" t="s">
        <v>32</v>
      </c>
      <c r="P80" s="4" t="s">
        <v>33</v>
      </c>
      <c r="Q80" s="4">
        <v>0</v>
      </c>
      <c r="R80" s="7">
        <v>44978</v>
      </c>
      <c r="S80" s="6">
        <v>44985</v>
      </c>
      <c r="T80" s="4" t="s">
        <v>34</v>
      </c>
      <c r="U80" s="4">
        <v>990</v>
      </c>
      <c r="V80" s="4">
        <v>0</v>
      </c>
      <c r="W80" s="4">
        <v>0</v>
      </c>
      <c r="X80" s="4" t="s">
        <v>414</v>
      </c>
      <c r="Y80" s="4" t="s">
        <v>42</v>
      </c>
    </row>
    <row r="81" s="4" customFormat="1" spans="1:25">
      <c r="A81" s="4" t="s">
        <v>415</v>
      </c>
      <c r="B81" s="4" t="s">
        <v>26</v>
      </c>
      <c r="C81" s="4" t="s">
        <v>27</v>
      </c>
      <c r="D81" s="4" t="s">
        <v>416</v>
      </c>
      <c r="E81" s="4" t="s">
        <v>417</v>
      </c>
      <c r="F81" s="6">
        <v>44981</v>
      </c>
      <c r="G81" s="6">
        <v>44982</v>
      </c>
      <c r="H81" s="4">
        <v>1</v>
      </c>
      <c r="I81" s="4">
        <v>1</v>
      </c>
      <c r="J81" s="4">
        <v>1</v>
      </c>
      <c r="K81" s="4" t="s">
        <v>30</v>
      </c>
      <c r="L81" s="4">
        <v>389</v>
      </c>
      <c r="M81" s="4">
        <v>389</v>
      </c>
      <c r="N81" s="4" t="s">
        <v>418</v>
      </c>
      <c r="O81" s="4" t="s">
        <v>32</v>
      </c>
      <c r="P81" s="4" t="s">
        <v>33</v>
      </c>
      <c r="Q81" s="4">
        <v>0</v>
      </c>
      <c r="R81" s="7">
        <v>44979</v>
      </c>
      <c r="S81" s="6">
        <v>44985</v>
      </c>
      <c r="T81" s="4" t="s">
        <v>34</v>
      </c>
      <c r="U81" s="4">
        <v>389</v>
      </c>
      <c r="V81" s="4">
        <v>0</v>
      </c>
      <c r="W81" s="4">
        <v>0</v>
      </c>
      <c r="X81" s="4" t="s">
        <v>419</v>
      </c>
      <c r="Y81" s="4" t="s">
        <v>420</v>
      </c>
    </row>
    <row r="82" s="4" customFormat="1" spans="1:25">
      <c r="A82" s="4" t="s">
        <v>421</v>
      </c>
      <c r="B82" s="4" t="s">
        <v>26</v>
      </c>
      <c r="C82" s="4" t="s">
        <v>27</v>
      </c>
      <c r="D82" s="4" t="s">
        <v>422</v>
      </c>
      <c r="E82" s="4" t="s">
        <v>423</v>
      </c>
      <c r="F82" s="6">
        <v>44980</v>
      </c>
      <c r="G82" s="6">
        <v>44982</v>
      </c>
      <c r="H82" s="4">
        <v>1</v>
      </c>
      <c r="I82" s="4">
        <v>2</v>
      </c>
      <c r="J82" s="4">
        <v>2</v>
      </c>
      <c r="K82" s="4" t="s">
        <v>30</v>
      </c>
      <c r="L82" s="4">
        <v>5687</v>
      </c>
      <c r="M82" s="4">
        <v>5687</v>
      </c>
      <c r="N82" s="4" t="s">
        <v>424</v>
      </c>
      <c r="O82" s="4" t="s">
        <v>32</v>
      </c>
      <c r="P82" s="4" t="s">
        <v>33</v>
      </c>
      <c r="Q82" s="4">
        <v>0</v>
      </c>
      <c r="R82" s="7">
        <v>44979</v>
      </c>
      <c r="S82" s="6">
        <v>44985</v>
      </c>
      <c r="T82" s="4" t="s">
        <v>34</v>
      </c>
      <c r="U82" s="4">
        <v>5687</v>
      </c>
      <c r="V82" s="4">
        <v>0</v>
      </c>
      <c r="W82" s="4">
        <v>0</v>
      </c>
      <c r="X82" s="4" t="s">
        <v>425</v>
      </c>
      <c r="Y82" s="4" t="s">
        <v>426</v>
      </c>
    </row>
    <row r="83" s="4" customFormat="1" spans="1:25">
      <c r="A83" s="4" t="s">
        <v>427</v>
      </c>
      <c r="B83" s="4" t="s">
        <v>26</v>
      </c>
      <c r="C83" s="4" t="s">
        <v>27</v>
      </c>
      <c r="D83" s="4" t="s">
        <v>428</v>
      </c>
      <c r="E83" s="4" t="s">
        <v>183</v>
      </c>
      <c r="F83" s="6">
        <v>44980</v>
      </c>
      <c r="G83" s="6">
        <v>44982</v>
      </c>
      <c r="H83" s="4">
        <v>1</v>
      </c>
      <c r="I83" s="4">
        <v>2</v>
      </c>
      <c r="J83" s="4">
        <v>2</v>
      </c>
      <c r="K83" s="4" t="s">
        <v>30</v>
      </c>
      <c r="L83" s="4">
        <v>1222</v>
      </c>
      <c r="M83" s="4">
        <v>1222</v>
      </c>
      <c r="N83" s="4" t="s">
        <v>429</v>
      </c>
      <c r="O83" s="4" t="s">
        <v>32</v>
      </c>
      <c r="P83" s="4" t="s">
        <v>33</v>
      </c>
      <c r="Q83" s="4">
        <v>0</v>
      </c>
      <c r="R83" s="7">
        <v>44979</v>
      </c>
      <c r="S83" s="6">
        <v>44985</v>
      </c>
      <c r="T83" s="4" t="s">
        <v>34</v>
      </c>
      <c r="U83" s="4">
        <v>1222</v>
      </c>
      <c r="V83" s="4">
        <v>0</v>
      </c>
      <c r="W83" s="4">
        <v>0</v>
      </c>
      <c r="X83" s="4" t="s">
        <v>430</v>
      </c>
      <c r="Y83" s="4" t="s">
        <v>431</v>
      </c>
    </row>
    <row r="84" s="4" customFormat="1" spans="1:25">
      <c r="A84" s="4" t="s">
        <v>432</v>
      </c>
      <c r="B84" s="4" t="s">
        <v>26</v>
      </c>
      <c r="C84" s="4" t="s">
        <v>27</v>
      </c>
      <c r="D84" s="4" t="s">
        <v>433</v>
      </c>
      <c r="E84" s="4" t="s">
        <v>434</v>
      </c>
      <c r="F84" s="6">
        <v>44981</v>
      </c>
      <c r="G84" s="6">
        <v>44982</v>
      </c>
      <c r="H84" s="4">
        <v>1</v>
      </c>
      <c r="I84" s="4">
        <v>1</v>
      </c>
      <c r="J84" s="4">
        <v>1</v>
      </c>
      <c r="K84" s="4" t="s">
        <v>30</v>
      </c>
      <c r="L84" s="4">
        <v>464</v>
      </c>
      <c r="M84" s="4">
        <v>464</v>
      </c>
      <c r="N84" s="4" t="s">
        <v>435</v>
      </c>
      <c r="O84" s="4" t="s">
        <v>32</v>
      </c>
      <c r="P84" s="4" t="s">
        <v>33</v>
      </c>
      <c r="Q84" s="4">
        <v>0</v>
      </c>
      <c r="R84" s="7">
        <v>44979</v>
      </c>
      <c r="S84" s="6">
        <v>44985</v>
      </c>
      <c r="T84" s="4" t="s">
        <v>34</v>
      </c>
      <c r="U84" s="4">
        <v>464</v>
      </c>
      <c r="V84" s="4">
        <v>0</v>
      </c>
      <c r="W84" s="4">
        <v>0</v>
      </c>
      <c r="X84" s="4" t="s">
        <v>436</v>
      </c>
      <c r="Y84" s="4" t="s">
        <v>42</v>
      </c>
    </row>
    <row r="85" s="4" customFormat="1" spans="1:25">
      <c r="A85" s="4" t="s">
        <v>437</v>
      </c>
      <c r="B85" s="4" t="s">
        <v>26</v>
      </c>
      <c r="C85" s="4" t="s">
        <v>27</v>
      </c>
      <c r="D85" s="4" t="s">
        <v>438</v>
      </c>
      <c r="E85" s="4" t="s">
        <v>439</v>
      </c>
      <c r="F85" s="6">
        <v>44980</v>
      </c>
      <c r="G85" s="6">
        <v>44982</v>
      </c>
      <c r="H85" s="4">
        <v>1</v>
      </c>
      <c r="I85" s="4">
        <v>2</v>
      </c>
      <c r="J85" s="4">
        <v>2</v>
      </c>
      <c r="K85" s="4" t="s">
        <v>30</v>
      </c>
      <c r="L85" s="4">
        <v>2542</v>
      </c>
      <c r="M85" s="4">
        <v>2542</v>
      </c>
      <c r="N85" s="4" t="s">
        <v>440</v>
      </c>
      <c r="O85" s="4" t="s">
        <v>32</v>
      </c>
      <c r="P85" s="4" t="s">
        <v>33</v>
      </c>
      <c r="Q85" s="4">
        <v>0</v>
      </c>
      <c r="R85" s="7">
        <v>44979</v>
      </c>
      <c r="S85" s="6">
        <v>44985</v>
      </c>
      <c r="T85" s="4" t="s">
        <v>34</v>
      </c>
      <c r="U85" s="4">
        <v>2542</v>
      </c>
      <c r="V85" s="4">
        <v>0</v>
      </c>
      <c r="W85" s="4">
        <v>0</v>
      </c>
      <c r="X85" s="4" t="s">
        <v>441</v>
      </c>
      <c r="Y85" s="4" t="s">
        <v>442</v>
      </c>
    </row>
    <row r="86" s="4" customFormat="1" spans="1:25">
      <c r="A86" s="4" t="s">
        <v>443</v>
      </c>
      <c r="B86" s="4" t="s">
        <v>26</v>
      </c>
      <c r="C86" s="4" t="s">
        <v>27</v>
      </c>
      <c r="D86" s="4" t="s">
        <v>348</v>
      </c>
      <c r="E86" s="4" t="s">
        <v>39</v>
      </c>
      <c r="F86" s="6">
        <v>44980</v>
      </c>
      <c r="G86" s="6">
        <v>44982</v>
      </c>
      <c r="H86" s="4">
        <v>1</v>
      </c>
      <c r="I86" s="4">
        <v>2</v>
      </c>
      <c r="J86" s="4">
        <v>2</v>
      </c>
      <c r="K86" s="4" t="s">
        <v>30</v>
      </c>
      <c r="L86" s="4">
        <v>666</v>
      </c>
      <c r="M86" s="4">
        <v>666</v>
      </c>
      <c r="N86" s="4" t="s">
        <v>444</v>
      </c>
      <c r="O86" s="4" t="s">
        <v>32</v>
      </c>
      <c r="P86" s="4" t="s">
        <v>33</v>
      </c>
      <c r="Q86" s="4">
        <v>0</v>
      </c>
      <c r="R86" s="7">
        <v>44979</v>
      </c>
      <c r="S86" s="6">
        <v>44985</v>
      </c>
      <c r="T86" s="4" t="s">
        <v>34</v>
      </c>
      <c r="U86" s="4">
        <v>666</v>
      </c>
      <c r="V86" s="4">
        <v>0</v>
      </c>
      <c r="W86" s="4">
        <v>0</v>
      </c>
      <c r="X86" s="4" t="s">
        <v>445</v>
      </c>
      <c r="Y86" s="4" t="s">
        <v>446</v>
      </c>
    </row>
    <row r="87" s="4" customFormat="1" spans="1:25">
      <c r="A87" s="4" t="s">
        <v>447</v>
      </c>
      <c r="B87" s="4" t="s">
        <v>26</v>
      </c>
      <c r="C87" s="4" t="s">
        <v>27</v>
      </c>
      <c r="D87" s="4" t="s">
        <v>448</v>
      </c>
      <c r="E87" s="4" t="s">
        <v>183</v>
      </c>
      <c r="F87" s="6">
        <v>44980</v>
      </c>
      <c r="G87" s="6">
        <v>44982</v>
      </c>
      <c r="H87" s="4">
        <v>1</v>
      </c>
      <c r="I87" s="4">
        <v>2</v>
      </c>
      <c r="J87" s="4">
        <v>2</v>
      </c>
      <c r="K87" s="4" t="s">
        <v>30</v>
      </c>
      <c r="L87" s="4">
        <v>1336</v>
      </c>
      <c r="M87" s="4">
        <v>1336</v>
      </c>
      <c r="N87" s="4" t="s">
        <v>449</v>
      </c>
      <c r="O87" s="4" t="s">
        <v>32</v>
      </c>
      <c r="P87" s="4" t="s">
        <v>33</v>
      </c>
      <c r="Q87" s="4">
        <v>0</v>
      </c>
      <c r="R87" s="7">
        <v>44979</v>
      </c>
      <c r="S87" s="6">
        <v>44985</v>
      </c>
      <c r="T87" s="4" t="s">
        <v>34</v>
      </c>
      <c r="U87" s="4">
        <v>1336</v>
      </c>
      <c r="V87" s="4">
        <v>0</v>
      </c>
      <c r="W87" s="4">
        <v>0</v>
      </c>
      <c r="X87" s="4" t="s">
        <v>450</v>
      </c>
      <c r="Y87" s="4" t="s">
        <v>42</v>
      </c>
    </row>
    <row r="88" s="4" customFormat="1" spans="1:25">
      <c r="A88" s="4" t="s">
        <v>451</v>
      </c>
      <c r="B88" s="4" t="s">
        <v>26</v>
      </c>
      <c r="C88" s="4" t="s">
        <v>27</v>
      </c>
      <c r="D88" s="4" t="s">
        <v>452</v>
      </c>
      <c r="E88" s="4" t="s">
        <v>453</v>
      </c>
      <c r="F88" s="6">
        <v>44980</v>
      </c>
      <c r="G88" s="6">
        <v>44982</v>
      </c>
      <c r="H88" s="4">
        <v>1</v>
      </c>
      <c r="I88" s="4">
        <v>2</v>
      </c>
      <c r="J88" s="4">
        <v>2</v>
      </c>
      <c r="K88" s="4" t="s">
        <v>30</v>
      </c>
      <c r="L88" s="4">
        <v>1342</v>
      </c>
      <c r="M88" s="4">
        <v>1342</v>
      </c>
      <c r="N88" s="4" t="s">
        <v>454</v>
      </c>
      <c r="O88" s="4" t="s">
        <v>32</v>
      </c>
      <c r="P88" s="4" t="s">
        <v>33</v>
      </c>
      <c r="Q88" s="4">
        <v>0</v>
      </c>
      <c r="R88" s="7">
        <v>44979</v>
      </c>
      <c r="S88" s="6">
        <v>44985</v>
      </c>
      <c r="T88" s="4" t="s">
        <v>34</v>
      </c>
      <c r="U88" s="4">
        <v>1342</v>
      </c>
      <c r="V88" s="4">
        <v>0</v>
      </c>
      <c r="W88" s="4">
        <v>0</v>
      </c>
      <c r="X88" s="4" t="s">
        <v>455</v>
      </c>
      <c r="Y88" s="4" t="s">
        <v>42</v>
      </c>
    </row>
    <row r="89" s="4" customFormat="1" spans="1:25">
      <c r="A89" s="4" t="s">
        <v>456</v>
      </c>
      <c r="B89" s="4" t="s">
        <v>26</v>
      </c>
      <c r="C89" s="4" t="s">
        <v>27</v>
      </c>
      <c r="D89" s="4" t="s">
        <v>457</v>
      </c>
      <c r="E89" s="4" t="s">
        <v>183</v>
      </c>
      <c r="F89" s="6">
        <v>44980</v>
      </c>
      <c r="G89" s="6">
        <v>44982</v>
      </c>
      <c r="H89" s="4">
        <v>1</v>
      </c>
      <c r="I89" s="4">
        <v>2</v>
      </c>
      <c r="J89" s="4">
        <v>2</v>
      </c>
      <c r="K89" s="4" t="s">
        <v>30</v>
      </c>
      <c r="L89" s="4">
        <v>5918</v>
      </c>
      <c r="M89" s="4">
        <v>5918</v>
      </c>
      <c r="N89" s="4" t="s">
        <v>458</v>
      </c>
      <c r="O89" s="4" t="s">
        <v>32</v>
      </c>
      <c r="P89" s="4" t="s">
        <v>33</v>
      </c>
      <c r="Q89" s="4">
        <v>0</v>
      </c>
      <c r="R89" s="7">
        <v>44979</v>
      </c>
      <c r="S89" s="6">
        <v>44985</v>
      </c>
      <c r="T89" s="4" t="s">
        <v>34</v>
      </c>
      <c r="U89" s="4">
        <v>5918</v>
      </c>
      <c r="V89" s="4">
        <v>0</v>
      </c>
      <c r="W89" s="4">
        <v>0</v>
      </c>
      <c r="X89" s="4" t="s">
        <v>459</v>
      </c>
      <c r="Y89" s="4" t="s">
        <v>42</v>
      </c>
    </row>
    <row r="90" s="4" customFormat="1" spans="1:25">
      <c r="A90" s="4" t="s">
        <v>460</v>
      </c>
      <c r="B90" s="4" t="s">
        <v>26</v>
      </c>
      <c r="C90" s="4" t="s">
        <v>27</v>
      </c>
      <c r="D90" s="4" t="s">
        <v>461</v>
      </c>
      <c r="E90" s="4" t="s">
        <v>137</v>
      </c>
      <c r="F90" s="6">
        <v>44981</v>
      </c>
      <c r="G90" s="6">
        <v>44982</v>
      </c>
      <c r="H90" s="4">
        <v>1</v>
      </c>
      <c r="I90" s="4">
        <v>1</v>
      </c>
      <c r="J90" s="4">
        <v>1</v>
      </c>
      <c r="K90" s="4" t="s">
        <v>30</v>
      </c>
      <c r="L90" s="4">
        <v>137</v>
      </c>
      <c r="M90" s="4">
        <v>137</v>
      </c>
      <c r="N90" s="4" t="s">
        <v>462</v>
      </c>
      <c r="O90" s="4" t="s">
        <v>32</v>
      </c>
      <c r="P90" s="4" t="s">
        <v>33</v>
      </c>
      <c r="Q90" s="4">
        <v>0</v>
      </c>
      <c r="R90" s="7">
        <v>44979</v>
      </c>
      <c r="S90" s="6">
        <v>44985</v>
      </c>
      <c r="T90" s="4" t="s">
        <v>34</v>
      </c>
      <c r="U90" s="4">
        <v>137</v>
      </c>
      <c r="V90" s="4">
        <v>0</v>
      </c>
      <c r="W90" s="4">
        <v>0</v>
      </c>
      <c r="X90" s="4" t="s">
        <v>463</v>
      </c>
      <c r="Y90" s="4" t="s">
        <v>464</v>
      </c>
    </row>
    <row r="91" s="4" customFormat="1" spans="1:25">
      <c r="A91" s="4" t="s">
        <v>465</v>
      </c>
      <c r="B91" s="4" t="s">
        <v>26</v>
      </c>
      <c r="C91" s="4" t="s">
        <v>27</v>
      </c>
      <c r="D91" s="4" t="s">
        <v>466</v>
      </c>
      <c r="E91" s="4" t="s">
        <v>467</v>
      </c>
      <c r="F91" s="6">
        <v>44981</v>
      </c>
      <c r="G91" s="6">
        <v>44982</v>
      </c>
      <c r="H91" s="4">
        <v>2</v>
      </c>
      <c r="I91" s="4">
        <v>1</v>
      </c>
      <c r="J91" s="4">
        <v>2</v>
      </c>
      <c r="K91" s="4" t="s">
        <v>30</v>
      </c>
      <c r="L91" s="4">
        <v>2700</v>
      </c>
      <c r="M91" s="4">
        <v>2700</v>
      </c>
      <c r="N91" s="4" t="s">
        <v>468</v>
      </c>
      <c r="O91" s="4" t="s">
        <v>32</v>
      </c>
      <c r="P91" s="4" t="s">
        <v>33</v>
      </c>
      <c r="Q91" s="4">
        <v>0</v>
      </c>
      <c r="R91" s="7">
        <v>44979</v>
      </c>
      <c r="S91" s="6">
        <v>44985</v>
      </c>
      <c r="T91" s="4" t="s">
        <v>34</v>
      </c>
      <c r="U91" s="4">
        <v>2700</v>
      </c>
      <c r="V91" s="4">
        <v>0</v>
      </c>
      <c r="W91" s="4">
        <v>0</v>
      </c>
      <c r="X91" s="4" t="s">
        <v>469</v>
      </c>
      <c r="Y91" s="4" t="s">
        <v>470</v>
      </c>
    </row>
    <row r="92" s="4" customFormat="1" spans="1:25">
      <c r="A92" s="4" t="s">
        <v>471</v>
      </c>
      <c r="B92" s="4" t="s">
        <v>26</v>
      </c>
      <c r="C92" s="4" t="s">
        <v>27</v>
      </c>
      <c r="D92" s="4" t="s">
        <v>472</v>
      </c>
      <c r="E92" s="4" t="s">
        <v>473</v>
      </c>
      <c r="F92" s="6">
        <v>44980</v>
      </c>
      <c r="G92" s="6">
        <v>44982</v>
      </c>
      <c r="H92" s="4">
        <v>1</v>
      </c>
      <c r="I92" s="4">
        <v>2</v>
      </c>
      <c r="J92" s="4">
        <v>2</v>
      </c>
      <c r="K92" s="4" t="s">
        <v>30</v>
      </c>
      <c r="L92" s="4">
        <v>3133</v>
      </c>
      <c r="M92" s="4">
        <v>3133</v>
      </c>
      <c r="N92" s="4" t="s">
        <v>474</v>
      </c>
      <c r="O92" s="4" t="s">
        <v>32</v>
      </c>
      <c r="P92" s="4" t="s">
        <v>33</v>
      </c>
      <c r="Q92" s="4">
        <v>0</v>
      </c>
      <c r="R92" s="7">
        <v>44980</v>
      </c>
      <c r="S92" s="6">
        <v>44985</v>
      </c>
      <c r="T92" s="4" t="s">
        <v>34</v>
      </c>
      <c r="U92" s="4">
        <v>3133</v>
      </c>
      <c r="V92" s="4">
        <v>0</v>
      </c>
      <c r="W92" s="4">
        <v>0</v>
      </c>
      <c r="X92" s="4" t="s">
        <v>475</v>
      </c>
      <c r="Y92" s="4" t="s">
        <v>42</v>
      </c>
    </row>
    <row r="93" s="4" customFormat="1" spans="1:25">
      <c r="A93" s="4" t="s">
        <v>476</v>
      </c>
      <c r="B93" s="4" t="s">
        <v>26</v>
      </c>
      <c r="C93" s="4" t="s">
        <v>27</v>
      </c>
      <c r="D93" s="4" t="s">
        <v>477</v>
      </c>
      <c r="E93" s="4" t="s">
        <v>478</v>
      </c>
      <c r="F93" s="6">
        <v>44981</v>
      </c>
      <c r="G93" s="6">
        <v>44982</v>
      </c>
      <c r="H93" s="4">
        <v>1</v>
      </c>
      <c r="I93" s="4">
        <v>1</v>
      </c>
      <c r="J93" s="4">
        <v>1</v>
      </c>
      <c r="K93" s="4" t="s">
        <v>30</v>
      </c>
      <c r="L93" s="4">
        <v>469</v>
      </c>
      <c r="M93" s="4">
        <v>469</v>
      </c>
      <c r="N93" s="4" t="s">
        <v>479</v>
      </c>
      <c r="O93" s="4" t="s">
        <v>32</v>
      </c>
      <c r="P93" s="4" t="s">
        <v>33</v>
      </c>
      <c r="Q93" s="4">
        <v>0</v>
      </c>
      <c r="R93" s="7">
        <v>44980</v>
      </c>
      <c r="S93" s="6">
        <v>44985</v>
      </c>
      <c r="T93" s="4" t="s">
        <v>34</v>
      </c>
      <c r="U93" s="4">
        <v>469</v>
      </c>
      <c r="V93" s="4">
        <v>0</v>
      </c>
      <c r="W93" s="4">
        <v>0</v>
      </c>
      <c r="X93" s="4" t="s">
        <v>480</v>
      </c>
      <c r="Y93" s="4" t="s">
        <v>481</v>
      </c>
    </row>
    <row r="94" s="4" customFormat="1" spans="1:25">
      <c r="A94" s="4" t="s">
        <v>482</v>
      </c>
      <c r="B94" s="4" t="s">
        <v>26</v>
      </c>
      <c r="C94" s="4" t="s">
        <v>27</v>
      </c>
      <c r="D94" s="4" t="s">
        <v>483</v>
      </c>
      <c r="E94" s="4" t="s">
        <v>484</v>
      </c>
      <c r="F94" s="6">
        <v>44981</v>
      </c>
      <c r="G94" s="6">
        <v>44982</v>
      </c>
      <c r="H94" s="4">
        <v>1</v>
      </c>
      <c r="I94" s="4">
        <v>1</v>
      </c>
      <c r="J94" s="4">
        <v>1</v>
      </c>
      <c r="K94" s="4" t="s">
        <v>30</v>
      </c>
      <c r="L94" s="4">
        <v>352</v>
      </c>
      <c r="M94" s="4">
        <v>352</v>
      </c>
      <c r="N94" s="4" t="s">
        <v>485</v>
      </c>
      <c r="O94" s="4" t="s">
        <v>32</v>
      </c>
      <c r="P94" s="4" t="s">
        <v>33</v>
      </c>
      <c r="Q94" s="4">
        <v>0</v>
      </c>
      <c r="R94" s="7">
        <v>44980</v>
      </c>
      <c r="S94" s="6">
        <v>44985</v>
      </c>
      <c r="T94" s="4" t="s">
        <v>34</v>
      </c>
      <c r="U94" s="4">
        <v>352</v>
      </c>
      <c r="V94" s="4">
        <v>0</v>
      </c>
      <c r="W94" s="4">
        <v>0</v>
      </c>
      <c r="X94" s="4" t="s">
        <v>486</v>
      </c>
      <c r="Y94" s="4" t="s">
        <v>42</v>
      </c>
    </row>
    <row r="95" s="4" customFormat="1" spans="1:25">
      <c r="A95" s="4" t="s">
        <v>487</v>
      </c>
      <c r="B95" s="4" t="s">
        <v>26</v>
      </c>
      <c r="C95" s="4" t="s">
        <v>27</v>
      </c>
      <c r="D95" s="4" t="s">
        <v>488</v>
      </c>
      <c r="E95" s="4" t="s">
        <v>489</v>
      </c>
      <c r="F95" s="6">
        <v>44981</v>
      </c>
      <c r="G95" s="6">
        <v>44982</v>
      </c>
      <c r="H95" s="4">
        <v>1</v>
      </c>
      <c r="I95" s="4">
        <v>1</v>
      </c>
      <c r="J95" s="4">
        <v>1</v>
      </c>
      <c r="K95" s="4" t="s">
        <v>30</v>
      </c>
      <c r="L95" s="4">
        <v>545</v>
      </c>
      <c r="M95" s="4">
        <v>545</v>
      </c>
      <c r="N95" s="4" t="s">
        <v>490</v>
      </c>
      <c r="O95" s="4" t="s">
        <v>32</v>
      </c>
      <c r="P95" s="4" t="s">
        <v>33</v>
      </c>
      <c r="Q95" s="4">
        <v>0</v>
      </c>
      <c r="R95" s="7">
        <v>44980</v>
      </c>
      <c r="S95" s="6">
        <v>44985</v>
      </c>
      <c r="T95" s="4" t="s">
        <v>34</v>
      </c>
      <c r="U95" s="4">
        <v>545</v>
      </c>
      <c r="V95" s="4">
        <v>0</v>
      </c>
      <c r="W95" s="4">
        <v>0</v>
      </c>
      <c r="X95" s="4" t="s">
        <v>491</v>
      </c>
      <c r="Y95" s="4" t="s">
        <v>492</v>
      </c>
    </row>
    <row r="96" s="4" customFormat="1" spans="1:25">
      <c r="A96" s="4" t="s">
        <v>493</v>
      </c>
      <c r="B96" s="4" t="s">
        <v>26</v>
      </c>
      <c r="C96" s="4" t="s">
        <v>27</v>
      </c>
      <c r="D96" s="4" t="s">
        <v>494</v>
      </c>
      <c r="E96" s="4" t="s">
        <v>495</v>
      </c>
      <c r="F96" s="6">
        <v>44981</v>
      </c>
      <c r="G96" s="6">
        <v>44982</v>
      </c>
      <c r="H96" s="4">
        <v>1</v>
      </c>
      <c r="I96" s="4">
        <v>1</v>
      </c>
      <c r="J96" s="4">
        <v>1</v>
      </c>
      <c r="K96" s="4" t="s">
        <v>30</v>
      </c>
      <c r="L96" s="4">
        <v>1028</v>
      </c>
      <c r="M96" s="4">
        <v>1028</v>
      </c>
      <c r="N96" s="4" t="s">
        <v>496</v>
      </c>
      <c r="O96" s="4" t="s">
        <v>32</v>
      </c>
      <c r="P96" s="4" t="s">
        <v>33</v>
      </c>
      <c r="Q96" s="4">
        <v>0</v>
      </c>
      <c r="R96" s="7">
        <v>44980</v>
      </c>
      <c r="S96" s="6">
        <v>44985</v>
      </c>
      <c r="T96" s="4" t="s">
        <v>34</v>
      </c>
      <c r="U96" s="4">
        <v>1028</v>
      </c>
      <c r="V96" s="4">
        <v>0</v>
      </c>
      <c r="W96" s="4">
        <v>0</v>
      </c>
      <c r="X96" s="4" t="s">
        <v>497</v>
      </c>
      <c r="Y96" s="4" t="s">
        <v>42</v>
      </c>
    </row>
    <row r="97" s="4" customFormat="1" spans="1:25">
      <c r="A97" s="4" t="s">
        <v>471</v>
      </c>
      <c r="B97" s="4" t="s">
        <v>26</v>
      </c>
      <c r="C97" s="4" t="s">
        <v>291</v>
      </c>
      <c r="D97" s="4" t="s">
        <v>472</v>
      </c>
      <c r="E97" s="4" t="s">
        <v>473</v>
      </c>
      <c r="F97" s="6">
        <v>44980</v>
      </c>
      <c r="G97" s="6">
        <v>44982</v>
      </c>
      <c r="H97" s="4">
        <v>1</v>
      </c>
      <c r="I97" s="4">
        <v>2</v>
      </c>
      <c r="J97" s="4">
        <v>2</v>
      </c>
      <c r="K97" s="4" t="s">
        <v>30</v>
      </c>
      <c r="L97" s="4">
        <v>-3133</v>
      </c>
      <c r="M97" s="4">
        <v>-3133</v>
      </c>
      <c r="N97" s="4" t="s">
        <v>474</v>
      </c>
      <c r="O97" s="4" t="s">
        <v>32</v>
      </c>
      <c r="P97" s="4" t="s">
        <v>33</v>
      </c>
      <c r="Q97" s="4">
        <v>0</v>
      </c>
      <c r="R97" s="7">
        <v>44980</v>
      </c>
      <c r="S97" s="6">
        <v>44985</v>
      </c>
      <c r="T97" s="4" t="s">
        <v>34</v>
      </c>
      <c r="U97" s="4">
        <v>-3133</v>
      </c>
      <c r="V97" s="4">
        <v>0</v>
      </c>
      <c r="W97" s="4">
        <v>0</v>
      </c>
      <c r="X97" s="4" t="s">
        <v>475</v>
      </c>
      <c r="Y97" s="4" t="s">
        <v>42</v>
      </c>
    </row>
    <row r="98" s="4" customFormat="1" spans="1:25">
      <c r="A98" s="4" t="s">
        <v>498</v>
      </c>
      <c r="B98" s="4" t="s">
        <v>26</v>
      </c>
      <c r="C98" s="4" t="s">
        <v>27</v>
      </c>
      <c r="D98" s="4" t="s">
        <v>499</v>
      </c>
      <c r="E98" s="4" t="s">
        <v>500</v>
      </c>
      <c r="F98" s="6">
        <v>44980</v>
      </c>
      <c r="G98" s="6">
        <v>44982</v>
      </c>
      <c r="H98" s="4">
        <v>1</v>
      </c>
      <c r="I98" s="4">
        <v>2</v>
      </c>
      <c r="J98" s="4">
        <v>2</v>
      </c>
      <c r="K98" s="4" t="s">
        <v>30</v>
      </c>
      <c r="L98" s="4">
        <v>2034</v>
      </c>
      <c r="M98" s="4">
        <v>2034</v>
      </c>
      <c r="N98" s="4" t="s">
        <v>501</v>
      </c>
      <c r="O98" s="4" t="s">
        <v>32</v>
      </c>
      <c r="P98" s="4" t="s">
        <v>33</v>
      </c>
      <c r="Q98" s="4">
        <v>0</v>
      </c>
      <c r="R98" s="7">
        <v>44980</v>
      </c>
      <c r="S98" s="6">
        <v>44985</v>
      </c>
      <c r="T98" s="4" t="s">
        <v>34</v>
      </c>
      <c r="U98" s="4">
        <v>2034</v>
      </c>
      <c r="V98" s="4">
        <v>0</v>
      </c>
      <c r="W98" s="4">
        <v>0</v>
      </c>
      <c r="X98" s="4" t="s">
        <v>502</v>
      </c>
      <c r="Y98" s="4" t="s">
        <v>42</v>
      </c>
    </row>
    <row r="99" s="4" customFormat="1" spans="1:25">
      <c r="A99" s="4" t="s">
        <v>503</v>
      </c>
      <c r="B99" s="4" t="s">
        <v>26</v>
      </c>
      <c r="C99" s="4" t="s">
        <v>27</v>
      </c>
      <c r="D99" s="4" t="s">
        <v>504</v>
      </c>
      <c r="E99" s="4" t="s">
        <v>505</v>
      </c>
      <c r="F99" s="6">
        <v>44981</v>
      </c>
      <c r="G99" s="6">
        <v>44982</v>
      </c>
      <c r="H99" s="4">
        <v>2</v>
      </c>
      <c r="I99" s="4">
        <v>1</v>
      </c>
      <c r="J99" s="4">
        <v>2</v>
      </c>
      <c r="K99" s="4" t="s">
        <v>30</v>
      </c>
      <c r="L99" s="4">
        <v>988</v>
      </c>
      <c r="M99" s="4">
        <v>988</v>
      </c>
      <c r="N99" s="4" t="s">
        <v>506</v>
      </c>
      <c r="O99" s="4" t="s">
        <v>32</v>
      </c>
      <c r="P99" s="4" t="s">
        <v>33</v>
      </c>
      <c r="Q99" s="4">
        <v>0</v>
      </c>
      <c r="R99" s="7">
        <v>44980</v>
      </c>
      <c r="S99" s="6">
        <v>44985</v>
      </c>
      <c r="T99" s="4" t="s">
        <v>34</v>
      </c>
      <c r="U99" s="4">
        <v>988</v>
      </c>
      <c r="V99" s="4">
        <v>0</v>
      </c>
      <c r="W99" s="4">
        <v>0</v>
      </c>
      <c r="X99" s="4" t="s">
        <v>507</v>
      </c>
      <c r="Y99" s="4" t="s">
        <v>42</v>
      </c>
    </row>
    <row r="100" s="4" customFormat="1" spans="1:25">
      <c r="A100" s="4" t="s">
        <v>508</v>
      </c>
      <c r="B100" s="4" t="s">
        <v>26</v>
      </c>
      <c r="C100" s="4" t="s">
        <v>27</v>
      </c>
      <c r="D100" s="4" t="s">
        <v>509</v>
      </c>
      <c r="E100" s="4" t="s">
        <v>510</v>
      </c>
      <c r="F100" s="6">
        <v>44981</v>
      </c>
      <c r="G100" s="6">
        <v>44982</v>
      </c>
      <c r="H100" s="4">
        <v>1</v>
      </c>
      <c r="I100" s="4">
        <v>1</v>
      </c>
      <c r="J100" s="4">
        <v>1</v>
      </c>
      <c r="K100" s="4" t="s">
        <v>30</v>
      </c>
      <c r="L100" s="4">
        <v>1226</v>
      </c>
      <c r="M100" s="4">
        <v>1226</v>
      </c>
      <c r="N100" s="4" t="s">
        <v>511</v>
      </c>
      <c r="O100" s="4" t="s">
        <v>32</v>
      </c>
      <c r="P100" s="4" t="s">
        <v>33</v>
      </c>
      <c r="Q100" s="4">
        <v>0</v>
      </c>
      <c r="R100" s="7">
        <v>44980</v>
      </c>
      <c r="S100" s="6">
        <v>44985</v>
      </c>
      <c r="T100" s="4" t="s">
        <v>34</v>
      </c>
      <c r="U100" s="4">
        <v>1226</v>
      </c>
      <c r="V100" s="4">
        <v>0</v>
      </c>
      <c r="W100" s="4">
        <v>0</v>
      </c>
      <c r="X100" s="4" t="s">
        <v>512</v>
      </c>
      <c r="Y100" s="4" t="s">
        <v>513</v>
      </c>
    </row>
    <row r="101" s="4" customFormat="1" spans="1:25">
      <c r="A101" s="4" t="s">
        <v>514</v>
      </c>
      <c r="B101" s="4" t="s">
        <v>26</v>
      </c>
      <c r="C101" s="4" t="s">
        <v>27</v>
      </c>
      <c r="D101" s="4" t="s">
        <v>515</v>
      </c>
      <c r="E101" s="4" t="s">
        <v>156</v>
      </c>
      <c r="F101" s="6">
        <v>44981</v>
      </c>
      <c r="G101" s="6">
        <v>44982</v>
      </c>
      <c r="H101" s="4">
        <v>1</v>
      </c>
      <c r="I101" s="4">
        <v>1</v>
      </c>
      <c r="J101" s="4">
        <v>1</v>
      </c>
      <c r="K101" s="4" t="s">
        <v>30</v>
      </c>
      <c r="L101" s="4">
        <v>129</v>
      </c>
      <c r="M101" s="4">
        <v>129</v>
      </c>
      <c r="N101" s="4" t="s">
        <v>516</v>
      </c>
      <c r="O101" s="4" t="s">
        <v>32</v>
      </c>
      <c r="P101" s="4" t="s">
        <v>33</v>
      </c>
      <c r="Q101" s="4">
        <v>0</v>
      </c>
      <c r="R101" s="7">
        <v>44980</v>
      </c>
      <c r="S101" s="6">
        <v>44985</v>
      </c>
      <c r="T101" s="4" t="s">
        <v>34</v>
      </c>
      <c r="U101" s="4">
        <v>129</v>
      </c>
      <c r="V101" s="4">
        <v>0</v>
      </c>
      <c r="W101" s="4">
        <v>0</v>
      </c>
      <c r="X101" s="4" t="s">
        <v>517</v>
      </c>
      <c r="Y101" s="4" t="s">
        <v>42</v>
      </c>
    </row>
    <row r="102" s="4" customFormat="1" spans="1:25">
      <c r="A102" s="4" t="s">
        <v>518</v>
      </c>
      <c r="B102" s="4" t="s">
        <v>26</v>
      </c>
      <c r="C102" s="4" t="s">
        <v>27</v>
      </c>
      <c r="D102" s="4" t="s">
        <v>519</v>
      </c>
      <c r="E102" s="4" t="s">
        <v>520</v>
      </c>
      <c r="F102" s="6">
        <v>44980</v>
      </c>
      <c r="G102" s="6">
        <v>44982</v>
      </c>
      <c r="H102" s="4">
        <v>1</v>
      </c>
      <c r="I102" s="4">
        <v>2</v>
      </c>
      <c r="J102" s="4">
        <v>2</v>
      </c>
      <c r="K102" s="4" t="s">
        <v>30</v>
      </c>
      <c r="L102" s="4">
        <v>419</v>
      </c>
      <c r="M102" s="4">
        <v>419</v>
      </c>
      <c r="N102" s="4" t="s">
        <v>521</v>
      </c>
      <c r="O102" s="4" t="s">
        <v>32</v>
      </c>
      <c r="P102" s="4" t="s">
        <v>33</v>
      </c>
      <c r="Q102" s="4">
        <v>0</v>
      </c>
      <c r="R102" s="7">
        <v>44980</v>
      </c>
      <c r="S102" s="6">
        <v>44985</v>
      </c>
      <c r="T102" s="4" t="s">
        <v>34</v>
      </c>
      <c r="U102" s="4">
        <v>419</v>
      </c>
      <c r="V102" s="4">
        <v>0</v>
      </c>
      <c r="W102" s="4">
        <v>0</v>
      </c>
      <c r="X102" s="4" t="s">
        <v>522</v>
      </c>
      <c r="Y102" s="4" t="s">
        <v>42</v>
      </c>
    </row>
    <row r="103" s="4" customFormat="1" spans="1:25">
      <c r="A103" s="4" t="s">
        <v>523</v>
      </c>
      <c r="B103" s="4" t="s">
        <v>26</v>
      </c>
      <c r="C103" s="4" t="s">
        <v>27</v>
      </c>
      <c r="D103" s="4" t="s">
        <v>524</v>
      </c>
      <c r="E103" s="4" t="s">
        <v>278</v>
      </c>
      <c r="F103" s="6">
        <v>44981</v>
      </c>
      <c r="G103" s="6">
        <v>44982</v>
      </c>
      <c r="H103" s="4">
        <v>1</v>
      </c>
      <c r="I103" s="4">
        <v>1</v>
      </c>
      <c r="J103" s="4">
        <v>1</v>
      </c>
      <c r="K103" s="4" t="s">
        <v>30</v>
      </c>
      <c r="L103" s="4">
        <v>240</v>
      </c>
      <c r="M103" s="4">
        <v>240</v>
      </c>
      <c r="N103" s="4" t="s">
        <v>525</v>
      </c>
      <c r="O103" s="4" t="s">
        <v>32</v>
      </c>
      <c r="P103" s="4" t="s">
        <v>33</v>
      </c>
      <c r="Q103" s="4">
        <v>0</v>
      </c>
      <c r="R103" s="7">
        <v>44980</v>
      </c>
      <c r="S103" s="6">
        <v>44985</v>
      </c>
      <c r="T103" s="4" t="s">
        <v>34</v>
      </c>
      <c r="U103" s="4">
        <v>240</v>
      </c>
      <c r="V103" s="4">
        <v>0</v>
      </c>
      <c r="W103" s="4">
        <v>0</v>
      </c>
      <c r="X103" s="4" t="s">
        <v>526</v>
      </c>
      <c r="Y103" s="4" t="s">
        <v>527</v>
      </c>
    </row>
    <row r="104" s="4" customFormat="1" spans="1:25">
      <c r="A104" s="4" t="s">
        <v>528</v>
      </c>
      <c r="B104" s="4" t="s">
        <v>26</v>
      </c>
      <c r="C104" s="4" t="s">
        <v>27</v>
      </c>
      <c r="D104" s="4" t="s">
        <v>161</v>
      </c>
      <c r="E104" s="4" t="s">
        <v>529</v>
      </c>
      <c r="F104" s="6">
        <v>44980</v>
      </c>
      <c r="G104" s="6">
        <v>44982</v>
      </c>
      <c r="H104" s="4">
        <v>1</v>
      </c>
      <c r="I104" s="4">
        <v>2</v>
      </c>
      <c r="J104" s="4">
        <v>2</v>
      </c>
      <c r="K104" s="4" t="s">
        <v>30</v>
      </c>
      <c r="L104" s="4">
        <v>2798</v>
      </c>
      <c r="M104" s="4">
        <v>2798</v>
      </c>
      <c r="N104" s="4" t="s">
        <v>530</v>
      </c>
      <c r="O104" s="4" t="s">
        <v>32</v>
      </c>
      <c r="P104" s="4" t="s">
        <v>33</v>
      </c>
      <c r="Q104" s="4">
        <v>0</v>
      </c>
      <c r="R104" s="7">
        <v>44980</v>
      </c>
      <c r="S104" s="6">
        <v>44985</v>
      </c>
      <c r="T104" s="4" t="s">
        <v>34</v>
      </c>
      <c r="U104" s="4">
        <v>2798</v>
      </c>
      <c r="V104" s="4">
        <v>0</v>
      </c>
      <c r="W104" s="4">
        <v>0</v>
      </c>
      <c r="X104" s="4" t="s">
        <v>531</v>
      </c>
      <c r="Y104" s="4" t="s">
        <v>42</v>
      </c>
    </row>
    <row r="105" s="4" customFormat="1" spans="1:25">
      <c r="A105" s="4" t="s">
        <v>532</v>
      </c>
      <c r="B105" s="4" t="s">
        <v>26</v>
      </c>
      <c r="C105" s="4" t="s">
        <v>27</v>
      </c>
      <c r="D105" s="4" t="s">
        <v>533</v>
      </c>
      <c r="E105" s="4" t="s">
        <v>534</v>
      </c>
      <c r="F105" s="6">
        <v>44981</v>
      </c>
      <c r="G105" s="6">
        <v>44982</v>
      </c>
      <c r="H105" s="4">
        <v>1</v>
      </c>
      <c r="I105" s="4">
        <v>1</v>
      </c>
      <c r="J105" s="4">
        <v>1</v>
      </c>
      <c r="K105" s="4" t="s">
        <v>30</v>
      </c>
      <c r="L105" s="4">
        <v>290</v>
      </c>
      <c r="M105" s="4">
        <v>290</v>
      </c>
      <c r="N105" s="4" t="s">
        <v>535</v>
      </c>
      <c r="O105" s="4" t="s">
        <v>32</v>
      </c>
      <c r="P105" s="4" t="s">
        <v>33</v>
      </c>
      <c r="Q105" s="4">
        <v>0</v>
      </c>
      <c r="R105" s="7">
        <v>44980</v>
      </c>
      <c r="S105" s="6">
        <v>44985</v>
      </c>
      <c r="T105" s="4" t="s">
        <v>34</v>
      </c>
      <c r="U105" s="4">
        <v>290</v>
      </c>
      <c r="V105" s="4">
        <v>0</v>
      </c>
      <c r="W105" s="4">
        <v>0</v>
      </c>
      <c r="X105" s="4" t="s">
        <v>536</v>
      </c>
      <c r="Y105" s="4" t="s">
        <v>42</v>
      </c>
    </row>
    <row r="106" s="4" customFormat="1" spans="1:25">
      <c r="A106" s="4" t="s">
        <v>537</v>
      </c>
      <c r="B106" s="4" t="s">
        <v>26</v>
      </c>
      <c r="C106" s="4" t="s">
        <v>27</v>
      </c>
      <c r="D106" s="4" t="s">
        <v>538</v>
      </c>
      <c r="E106" s="4" t="s">
        <v>539</v>
      </c>
      <c r="F106" s="6">
        <v>44980</v>
      </c>
      <c r="G106" s="6">
        <v>44982</v>
      </c>
      <c r="H106" s="4">
        <v>1</v>
      </c>
      <c r="I106" s="4">
        <v>2</v>
      </c>
      <c r="J106" s="4">
        <v>2</v>
      </c>
      <c r="K106" s="4" t="s">
        <v>30</v>
      </c>
      <c r="L106" s="4">
        <v>1342</v>
      </c>
      <c r="M106" s="4">
        <v>1342</v>
      </c>
      <c r="N106" s="4" t="s">
        <v>540</v>
      </c>
      <c r="O106" s="4" t="s">
        <v>32</v>
      </c>
      <c r="P106" s="4" t="s">
        <v>33</v>
      </c>
      <c r="Q106" s="4">
        <v>0</v>
      </c>
      <c r="R106" s="7">
        <v>44980</v>
      </c>
      <c r="S106" s="6">
        <v>44985</v>
      </c>
      <c r="T106" s="4" t="s">
        <v>34</v>
      </c>
      <c r="U106" s="4">
        <v>1342</v>
      </c>
      <c r="V106" s="4">
        <v>0</v>
      </c>
      <c r="W106" s="4">
        <v>0</v>
      </c>
      <c r="X106" s="4" t="s">
        <v>541</v>
      </c>
      <c r="Y106" s="4" t="s">
        <v>42</v>
      </c>
    </row>
    <row r="107" s="4" customFormat="1" spans="1:25">
      <c r="A107" s="4" t="s">
        <v>542</v>
      </c>
      <c r="B107" s="4" t="s">
        <v>26</v>
      </c>
      <c r="C107" s="4" t="s">
        <v>27</v>
      </c>
      <c r="D107" s="4" t="s">
        <v>543</v>
      </c>
      <c r="E107" s="4" t="s">
        <v>344</v>
      </c>
      <c r="F107" s="6">
        <v>44980</v>
      </c>
      <c r="G107" s="6">
        <v>44982</v>
      </c>
      <c r="H107" s="4">
        <v>1</v>
      </c>
      <c r="I107" s="4">
        <v>2</v>
      </c>
      <c r="J107" s="4">
        <v>2</v>
      </c>
      <c r="K107" s="4" t="s">
        <v>30</v>
      </c>
      <c r="L107" s="4">
        <v>422</v>
      </c>
      <c r="M107" s="4">
        <v>422</v>
      </c>
      <c r="N107" s="4" t="s">
        <v>544</v>
      </c>
      <c r="O107" s="4" t="s">
        <v>32</v>
      </c>
      <c r="P107" s="4" t="s">
        <v>33</v>
      </c>
      <c r="Q107" s="4">
        <v>0</v>
      </c>
      <c r="R107" s="7">
        <v>44980</v>
      </c>
      <c r="S107" s="6">
        <v>44985</v>
      </c>
      <c r="T107" s="4" t="s">
        <v>34</v>
      </c>
      <c r="U107" s="4">
        <v>422</v>
      </c>
      <c r="V107" s="4">
        <v>0</v>
      </c>
      <c r="W107" s="4">
        <v>0</v>
      </c>
      <c r="X107" s="4" t="s">
        <v>545</v>
      </c>
      <c r="Y107" s="4" t="s">
        <v>546</v>
      </c>
    </row>
    <row r="108" s="4" customFormat="1" spans="1:25">
      <c r="A108" s="4" t="s">
        <v>547</v>
      </c>
      <c r="B108" s="4" t="s">
        <v>26</v>
      </c>
      <c r="C108" s="4" t="s">
        <v>27</v>
      </c>
      <c r="D108" s="4" t="s">
        <v>548</v>
      </c>
      <c r="E108" s="4" t="s">
        <v>549</v>
      </c>
      <c r="F108" s="6">
        <v>44981</v>
      </c>
      <c r="G108" s="6">
        <v>44982</v>
      </c>
      <c r="H108" s="4">
        <v>1</v>
      </c>
      <c r="I108" s="4">
        <v>1</v>
      </c>
      <c r="J108" s="4">
        <v>1</v>
      </c>
      <c r="K108" s="4" t="s">
        <v>30</v>
      </c>
      <c r="L108" s="4">
        <v>654</v>
      </c>
      <c r="M108" s="4">
        <v>654</v>
      </c>
      <c r="N108" s="4" t="s">
        <v>550</v>
      </c>
      <c r="O108" s="4" t="s">
        <v>32</v>
      </c>
      <c r="P108" s="4" t="s">
        <v>33</v>
      </c>
      <c r="Q108" s="4">
        <v>0</v>
      </c>
      <c r="R108" s="7">
        <v>44980</v>
      </c>
      <c r="S108" s="6">
        <v>44985</v>
      </c>
      <c r="T108" s="4" t="s">
        <v>34</v>
      </c>
      <c r="U108" s="4">
        <v>654</v>
      </c>
      <c r="V108" s="4">
        <v>0</v>
      </c>
      <c r="W108" s="4">
        <v>0</v>
      </c>
      <c r="X108" s="4" t="s">
        <v>551</v>
      </c>
      <c r="Y108" s="4" t="s">
        <v>42</v>
      </c>
    </row>
    <row r="109" s="4" customFormat="1" spans="1:25">
      <c r="A109" s="4" t="s">
        <v>552</v>
      </c>
      <c r="B109" s="4" t="s">
        <v>26</v>
      </c>
      <c r="C109" s="4" t="s">
        <v>27</v>
      </c>
      <c r="D109" s="4" t="s">
        <v>553</v>
      </c>
      <c r="E109" s="4" t="s">
        <v>554</v>
      </c>
      <c r="F109" s="6">
        <v>44981</v>
      </c>
      <c r="G109" s="6">
        <v>44982</v>
      </c>
      <c r="H109" s="4">
        <v>4</v>
      </c>
      <c r="I109" s="4">
        <v>1</v>
      </c>
      <c r="J109" s="4">
        <v>4</v>
      </c>
      <c r="K109" s="4" t="s">
        <v>30</v>
      </c>
      <c r="L109" s="4">
        <v>1376</v>
      </c>
      <c r="M109" s="4">
        <v>1376</v>
      </c>
      <c r="N109" s="4" t="s">
        <v>555</v>
      </c>
      <c r="O109" s="4" t="s">
        <v>32</v>
      </c>
      <c r="P109" s="4" t="s">
        <v>33</v>
      </c>
      <c r="Q109" s="4">
        <v>0</v>
      </c>
      <c r="R109" s="7">
        <v>44980</v>
      </c>
      <c r="S109" s="6">
        <v>44985</v>
      </c>
      <c r="T109" s="4" t="s">
        <v>34</v>
      </c>
      <c r="U109" s="4">
        <v>1376</v>
      </c>
      <c r="V109" s="4">
        <v>0</v>
      </c>
      <c r="W109" s="4">
        <v>0</v>
      </c>
      <c r="X109" s="4" t="s">
        <v>556</v>
      </c>
      <c r="Y109" s="4" t="s">
        <v>557</v>
      </c>
    </row>
    <row r="110" s="4" customFormat="1" spans="1:25">
      <c r="A110" s="4" t="s">
        <v>558</v>
      </c>
      <c r="B110" s="4" t="s">
        <v>26</v>
      </c>
      <c r="C110" s="4" t="s">
        <v>27</v>
      </c>
      <c r="D110" s="4" t="s">
        <v>553</v>
      </c>
      <c r="E110" s="4" t="s">
        <v>554</v>
      </c>
      <c r="F110" s="6">
        <v>44981</v>
      </c>
      <c r="G110" s="6">
        <v>44982</v>
      </c>
      <c r="H110" s="4">
        <v>2</v>
      </c>
      <c r="I110" s="4">
        <v>1</v>
      </c>
      <c r="J110" s="4">
        <v>2</v>
      </c>
      <c r="K110" s="4" t="s">
        <v>30</v>
      </c>
      <c r="L110" s="4">
        <v>654</v>
      </c>
      <c r="M110" s="4">
        <v>654</v>
      </c>
      <c r="N110" s="4" t="s">
        <v>559</v>
      </c>
      <c r="O110" s="4" t="s">
        <v>32</v>
      </c>
      <c r="P110" s="4" t="s">
        <v>33</v>
      </c>
      <c r="Q110" s="4">
        <v>0</v>
      </c>
      <c r="R110" s="7">
        <v>44980</v>
      </c>
      <c r="S110" s="6">
        <v>44985</v>
      </c>
      <c r="T110" s="4" t="s">
        <v>34</v>
      </c>
      <c r="U110" s="4">
        <v>654</v>
      </c>
      <c r="V110" s="4">
        <v>0</v>
      </c>
      <c r="W110" s="4">
        <v>0</v>
      </c>
      <c r="X110" s="4" t="s">
        <v>560</v>
      </c>
      <c r="Y110" s="4" t="s">
        <v>561</v>
      </c>
    </row>
    <row r="111" s="4" customFormat="1" spans="1:25">
      <c r="A111" s="4" t="s">
        <v>562</v>
      </c>
      <c r="B111" s="4" t="s">
        <v>26</v>
      </c>
      <c r="C111" s="4" t="s">
        <v>27</v>
      </c>
      <c r="D111" s="4" t="s">
        <v>563</v>
      </c>
      <c r="E111" s="4" t="s">
        <v>278</v>
      </c>
      <c r="F111" s="6">
        <v>44981</v>
      </c>
      <c r="G111" s="6">
        <v>44982</v>
      </c>
      <c r="H111" s="4">
        <v>1</v>
      </c>
      <c r="I111" s="4">
        <v>1</v>
      </c>
      <c r="J111" s="4">
        <v>1</v>
      </c>
      <c r="K111" s="4" t="s">
        <v>30</v>
      </c>
      <c r="L111" s="4">
        <v>162</v>
      </c>
      <c r="M111" s="4">
        <v>162</v>
      </c>
      <c r="N111" s="4" t="s">
        <v>564</v>
      </c>
      <c r="O111" s="4" t="s">
        <v>32</v>
      </c>
      <c r="P111" s="4" t="s">
        <v>33</v>
      </c>
      <c r="Q111" s="4">
        <v>0</v>
      </c>
      <c r="R111" s="7">
        <v>44980</v>
      </c>
      <c r="S111" s="6">
        <v>44985</v>
      </c>
      <c r="T111" s="4" t="s">
        <v>34</v>
      </c>
      <c r="U111" s="4">
        <v>162</v>
      </c>
      <c r="V111" s="4">
        <v>0</v>
      </c>
      <c r="W111" s="4">
        <v>0</v>
      </c>
      <c r="X111" s="4" t="s">
        <v>565</v>
      </c>
      <c r="Y111" s="4" t="s">
        <v>42</v>
      </c>
    </row>
    <row r="112" s="4" customFormat="1" spans="1:25">
      <c r="A112" s="4" t="s">
        <v>566</v>
      </c>
      <c r="B112" s="4" t="s">
        <v>26</v>
      </c>
      <c r="C112" s="4" t="s">
        <v>27</v>
      </c>
      <c r="D112" s="4" t="s">
        <v>567</v>
      </c>
      <c r="E112" s="4" t="s">
        <v>568</v>
      </c>
      <c r="F112" s="6">
        <v>44981</v>
      </c>
      <c r="G112" s="6">
        <v>44982</v>
      </c>
      <c r="H112" s="4">
        <v>1</v>
      </c>
      <c r="I112" s="4">
        <v>1</v>
      </c>
      <c r="J112" s="4">
        <v>1</v>
      </c>
      <c r="K112" s="4" t="s">
        <v>30</v>
      </c>
      <c r="L112" s="4">
        <v>177</v>
      </c>
      <c r="M112" s="4">
        <v>177</v>
      </c>
      <c r="N112" s="4" t="s">
        <v>569</v>
      </c>
      <c r="O112" s="4" t="s">
        <v>32</v>
      </c>
      <c r="P112" s="4" t="s">
        <v>33</v>
      </c>
      <c r="Q112" s="4">
        <v>0</v>
      </c>
      <c r="R112" s="7">
        <v>44980</v>
      </c>
      <c r="S112" s="6">
        <v>44985</v>
      </c>
      <c r="T112" s="4" t="s">
        <v>34</v>
      </c>
      <c r="U112" s="4">
        <v>177</v>
      </c>
      <c r="V112" s="4">
        <v>0</v>
      </c>
      <c r="W112" s="4">
        <v>0</v>
      </c>
      <c r="X112" s="4" t="s">
        <v>570</v>
      </c>
      <c r="Y112" s="4" t="s">
        <v>571</v>
      </c>
    </row>
    <row r="113" s="4" customFormat="1" spans="1:25">
      <c r="A113" s="4" t="s">
        <v>572</v>
      </c>
      <c r="B113" s="4" t="s">
        <v>26</v>
      </c>
      <c r="C113" s="4" t="s">
        <v>27</v>
      </c>
      <c r="D113" s="4" t="s">
        <v>375</v>
      </c>
      <c r="E113" s="4" t="s">
        <v>183</v>
      </c>
      <c r="F113" s="6">
        <v>44981</v>
      </c>
      <c r="G113" s="6">
        <v>44982</v>
      </c>
      <c r="H113" s="4">
        <v>1</v>
      </c>
      <c r="I113" s="4">
        <v>1</v>
      </c>
      <c r="J113" s="4">
        <v>1</v>
      </c>
      <c r="K113" s="4" t="s">
        <v>30</v>
      </c>
      <c r="L113" s="4">
        <v>586</v>
      </c>
      <c r="M113" s="4">
        <v>586</v>
      </c>
      <c r="N113" s="4" t="s">
        <v>573</v>
      </c>
      <c r="O113" s="4" t="s">
        <v>32</v>
      </c>
      <c r="P113" s="4" t="s">
        <v>33</v>
      </c>
      <c r="Q113" s="4">
        <v>0</v>
      </c>
      <c r="R113" s="7">
        <v>44980</v>
      </c>
      <c r="S113" s="6">
        <v>44985</v>
      </c>
      <c r="T113" s="4" t="s">
        <v>34</v>
      </c>
      <c r="U113" s="4">
        <v>586</v>
      </c>
      <c r="V113" s="4">
        <v>0</v>
      </c>
      <c r="W113" s="4">
        <v>0</v>
      </c>
      <c r="X113" s="4" t="s">
        <v>574</v>
      </c>
      <c r="Y113" s="4" t="s">
        <v>575</v>
      </c>
    </row>
    <row r="114" s="4" customFormat="1" spans="1:25">
      <c r="A114" s="4" t="s">
        <v>576</v>
      </c>
      <c r="B114" s="4" t="s">
        <v>26</v>
      </c>
      <c r="C114" s="4" t="s">
        <v>27</v>
      </c>
      <c r="D114" s="4" t="s">
        <v>577</v>
      </c>
      <c r="E114" s="4" t="s">
        <v>578</v>
      </c>
      <c r="F114" s="6">
        <v>44981</v>
      </c>
      <c r="G114" s="6">
        <v>44982</v>
      </c>
      <c r="H114" s="4">
        <v>1</v>
      </c>
      <c r="I114" s="4">
        <v>1</v>
      </c>
      <c r="J114" s="4">
        <v>1</v>
      </c>
      <c r="K114" s="4" t="s">
        <v>30</v>
      </c>
      <c r="L114" s="4">
        <v>134</v>
      </c>
      <c r="M114" s="4">
        <v>134</v>
      </c>
      <c r="N114" s="4" t="s">
        <v>579</v>
      </c>
      <c r="O114" s="4" t="s">
        <v>32</v>
      </c>
      <c r="P114" s="4" t="s">
        <v>33</v>
      </c>
      <c r="Q114" s="4">
        <v>0</v>
      </c>
      <c r="R114" s="7">
        <v>44980</v>
      </c>
      <c r="S114" s="6">
        <v>44985</v>
      </c>
      <c r="T114" s="4" t="s">
        <v>34</v>
      </c>
      <c r="U114" s="4">
        <v>134</v>
      </c>
      <c r="V114" s="4">
        <v>0</v>
      </c>
      <c r="W114" s="4">
        <v>0</v>
      </c>
      <c r="X114" s="4" t="s">
        <v>580</v>
      </c>
      <c r="Y114" s="4" t="s">
        <v>42</v>
      </c>
    </row>
    <row r="115" s="4" customFormat="1" spans="1:25">
      <c r="A115" s="4" t="s">
        <v>581</v>
      </c>
      <c r="B115" s="4" t="s">
        <v>26</v>
      </c>
      <c r="C115" s="4" t="s">
        <v>27</v>
      </c>
      <c r="D115" s="4" t="s">
        <v>582</v>
      </c>
      <c r="E115" s="4" t="s">
        <v>583</v>
      </c>
      <c r="F115" s="6">
        <v>44980</v>
      </c>
      <c r="G115" s="6">
        <v>44982</v>
      </c>
      <c r="H115" s="4">
        <v>1</v>
      </c>
      <c r="I115" s="4">
        <v>2</v>
      </c>
      <c r="J115" s="4">
        <v>2</v>
      </c>
      <c r="K115" s="4" t="s">
        <v>30</v>
      </c>
      <c r="L115" s="4">
        <v>324</v>
      </c>
      <c r="M115" s="4">
        <v>324</v>
      </c>
      <c r="N115" s="4" t="s">
        <v>584</v>
      </c>
      <c r="O115" s="4" t="s">
        <v>32</v>
      </c>
      <c r="P115" s="4" t="s">
        <v>33</v>
      </c>
      <c r="Q115" s="4">
        <v>0</v>
      </c>
      <c r="R115" s="7">
        <v>44980</v>
      </c>
      <c r="S115" s="6">
        <v>44985</v>
      </c>
      <c r="T115" s="4" t="s">
        <v>34</v>
      </c>
      <c r="U115" s="4">
        <v>324</v>
      </c>
      <c r="V115" s="4">
        <v>0</v>
      </c>
      <c r="W115" s="4">
        <v>0</v>
      </c>
      <c r="X115" s="4" t="s">
        <v>585</v>
      </c>
      <c r="Y115" s="4" t="s">
        <v>42</v>
      </c>
    </row>
    <row r="116" s="4" customFormat="1" spans="1:25">
      <c r="A116" s="4" t="s">
        <v>586</v>
      </c>
      <c r="B116" s="4" t="s">
        <v>26</v>
      </c>
      <c r="C116" s="4" t="s">
        <v>27</v>
      </c>
      <c r="D116" s="4" t="s">
        <v>587</v>
      </c>
      <c r="E116" s="4" t="s">
        <v>588</v>
      </c>
      <c r="F116" s="6">
        <v>44981</v>
      </c>
      <c r="G116" s="6">
        <v>44982</v>
      </c>
      <c r="H116" s="4">
        <v>1</v>
      </c>
      <c r="I116" s="4">
        <v>1</v>
      </c>
      <c r="J116" s="4">
        <v>1</v>
      </c>
      <c r="K116" s="4" t="s">
        <v>30</v>
      </c>
      <c r="L116" s="4">
        <v>745</v>
      </c>
      <c r="M116" s="4">
        <v>745</v>
      </c>
      <c r="N116" s="4" t="s">
        <v>589</v>
      </c>
      <c r="O116" s="4" t="s">
        <v>32</v>
      </c>
      <c r="P116" s="4" t="s">
        <v>33</v>
      </c>
      <c r="Q116" s="4">
        <v>0</v>
      </c>
      <c r="R116" s="7">
        <v>44980</v>
      </c>
      <c r="S116" s="6">
        <v>44985</v>
      </c>
      <c r="T116" s="4" t="s">
        <v>34</v>
      </c>
      <c r="U116" s="4">
        <v>745</v>
      </c>
      <c r="V116" s="4">
        <v>0</v>
      </c>
      <c r="W116" s="4">
        <v>0</v>
      </c>
      <c r="X116" s="4" t="s">
        <v>590</v>
      </c>
      <c r="Y116" s="4" t="s">
        <v>591</v>
      </c>
    </row>
    <row r="117" s="4" customFormat="1" spans="1:25">
      <c r="A117" s="4" t="s">
        <v>592</v>
      </c>
      <c r="B117" s="4" t="s">
        <v>26</v>
      </c>
      <c r="C117" s="4" t="s">
        <v>27</v>
      </c>
      <c r="D117" s="4" t="s">
        <v>593</v>
      </c>
      <c r="E117" s="4" t="s">
        <v>156</v>
      </c>
      <c r="F117" s="6">
        <v>44980</v>
      </c>
      <c r="G117" s="6">
        <v>44982</v>
      </c>
      <c r="H117" s="4">
        <v>1</v>
      </c>
      <c r="I117" s="4">
        <v>2</v>
      </c>
      <c r="J117" s="4">
        <v>2</v>
      </c>
      <c r="K117" s="4" t="s">
        <v>30</v>
      </c>
      <c r="L117" s="4">
        <v>1072</v>
      </c>
      <c r="M117" s="4">
        <v>1072</v>
      </c>
      <c r="N117" s="4" t="s">
        <v>594</v>
      </c>
      <c r="O117" s="4" t="s">
        <v>32</v>
      </c>
      <c r="P117" s="4" t="s">
        <v>33</v>
      </c>
      <c r="Q117" s="4">
        <v>0</v>
      </c>
      <c r="R117" s="7">
        <v>44980</v>
      </c>
      <c r="S117" s="6">
        <v>44985</v>
      </c>
      <c r="T117" s="4" t="s">
        <v>34</v>
      </c>
      <c r="U117" s="4">
        <v>1072</v>
      </c>
      <c r="V117" s="4">
        <v>0</v>
      </c>
      <c r="W117" s="4">
        <v>0</v>
      </c>
      <c r="X117" s="4" t="s">
        <v>595</v>
      </c>
      <c r="Y117" s="4" t="s">
        <v>42</v>
      </c>
    </row>
    <row r="118" s="4" customFormat="1" spans="1:25">
      <c r="A118" s="4" t="s">
        <v>596</v>
      </c>
      <c r="B118" s="4" t="s">
        <v>26</v>
      </c>
      <c r="C118" s="4" t="s">
        <v>27</v>
      </c>
      <c r="D118" s="4" t="s">
        <v>597</v>
      </c>
      <c r="E118" s="4" t="s">
        <v>489</v>
      </c>
      <c r="F118" s="6">
        <v>44980</v>
      </c>
      <c r="G118" s="6">
        <v>44982</v>
      </c>
      <c r="H118" s="4">
        <v>1</v>
      </c>
      <c r="I118" s="4">
        <v>2</v>
      </c>
      <c r="J118" s="4">
        <v>2</v>
      </c>
      <c r="K118" s="4" t="s">
        <v>30</v>
      </c>
      <c r="L118" s="4">
        <v>952</v>
      </c>
      <c r="M118" s="4">
        <v>952</v>
      </c>
      <c r="N118" s="4" t="s">
        <v>598</v>
      </c>
      <c r="O118" s="4" t="s">
        <v>32</v>
      </c>
      <c r="P118" s="4" t="s">
        <v>33</v>
      </c>
      <c r="Q118" s="4">
        <v>0</v>
      </c>
      <c r="R118" s="7">
        <v>44980</v>
      </c>
      <c r="S118" s="6">
        <v>44985</v>
      </c>
      <c r="T118" s="4" t="s">
        <v>34</v>
      </c>
      <c r="U118" s="4">
        <v>952</v>
      </c>
      <c r="V118" s="4">
        <v>0</v>
      </c>
      <c r="W118" s="4">
        <v>0</v>
      </c>
      <c r="X118" s="4" t="s">
        <v>599</v>
      </c>
      <c r="Y118" s="4" t="s">
        <v>42</v>
      </c>
    </row>
    <row r="119" s="4" customFormat="1" spans="1:25">
      <c r="A119" s="4" t="s">
        <v>600</v>
      </c>
      <c r="B119" s="4" t="s">
        <v>26</v>
      </c>
      <c r="C119" s="4" t="s">
        <v>27</v>
      </c>
      <c r="D119" s="4" t="s">
        <v>488</v>
      </c>
      <c r="E119" s="4" t="s">
        <v>489</v>
      </c>
      <c r="F119" s="6">
        <v>44981</v>
      </c>
      <c r="G119" s="6">
        <v>44982</v>
      </c>
      <c r="H119" s="4">
        <v>1</v>
      </c>
      <c r="I119" s="4">
        <v>1</v>
      </c>
      <c r="J119" s="4">
        <v>1</v>
      </c>
      <c r="K119" s="4" t="s">
        <v>30</v>
      </c>
      <c r="L119" s="4">
        <v>619</v>
      </c>
      <c r="M119" s="4">
        <v>619</v>
      </c>
      <c r="N119" s="4" t="s">
        <v>601</v>
      </c>
      <c r="O119" s="4" t="s">
        <v>32</v>
      </c>
      <c r="P119" s="4" t="s">
        <v>33</v>
      </c>
      <c r="Q119" s="4">
        <v>0</v>
      </c>
      <c r="R119" s="7">
        <v>44980</v>
      </c>
      <c r="S119" s="6">
        <v>44985</v>
      </c>
      <c r="T119" s="4" t="s">
        <v>34</v>
      </c>
      <c r="U119" s="4">
        <v>619</v>
      </c>
      <c r="V119" s="4">
        <v>0</v>
      </c>
      <c r="W119" s="4">
        <v>0</v>
      </c>
      <c r="X119" s="4" t="s">
        <v>602</v>
      </c>
      <c r="Y119" s="4" t="s">
        <v>603</v>
      </c>
    </row>
    <row r="120" s="4" customFormat="1" spans="1:25">
      <c r="A120" s="4" t="s">
        <v>604</v>
      </c>
      <c r="B120" s="4" t="s">
        <v>26</v>
      </c>
      <c r="C120" s="4" t="s">
        <v>27</v>
      </c>
      <c r="D120" s="4" t="s">
        <v>466</v>
      </c>
      <c r="E120" s="4" t="s">
        <v>605</v>
      </c>
      <c r="F120" s="6">
        <v>44981</v>
      </c>
      <c r="G120" s="6">
        <v>44982</v>
      </c>
      <c r="H120" s="4">
        <v>1</v>
      </c>
      <c r="I120" s="4">
        <v>1</v>
      </c>
      <c r="J120" s="4">
        <v>1</v>
      </c>
      <c r="K120" s="4" t="s">
        <v>30</v>
      </c>
      <c r="L120" s="4">
        <v>1696</v>
      </c>
      <c r="M120" s="4">
        <v>1696</v>
      </c>
      <c r="N120" s="4" t="s">
        <v>468</v>
      </c>
      <c r="O120" s="4" t="s">
        <v>32</v>
      </c>
      <c r="P120" s="4" t="s">
        <v>33</v>
      </c>
      <c r="Q120" s="4">
        <v>0</v>
      </c>
      <c r="R120" s="7">
        <v>44980</v>
      </c>
      <c r="S120" s="6">
        <v>44985</v>
      </c>
      <c r="T120" s="4" t="s">
        <v>34</v>
      </c>
      <c r="U120" s="4">
        <v>1696</v>
      </c>
      <c r="V120" s="4">
        <v>0</v>
      </c>
      <c r="W120" s="4">
        <v>0</v>
      </c>
      <c r="X120" s="4" t="s">
        <v>606</v>
      </c>
      <c r="Y120" s="4" t="s">
        <v>607</v>
      </c>
    </row>
    <row r="121" s="4" customFormat="1" spans="1:25">
      <c r="A121" s="4" t="s">
        <v>608</v>
      </c>
      <c r="B121" s="4" t="s">
        <v>26</v>
      </c>
      <c r="C121" s="4" t="s">
        <v>27</v>
      </c>
      <c r="D121" s="4" t="s">
        <v>609</v>
      </c>
      <c r="E121" s="4" t="s">
        <v>273</v>
      </c>
      <c r="F121" s="6">
        <v>44981</v>
      </c>
      <c r="G121" s="6">
        <v>44982</v>
      </c>
      <c r="H121" s="4">
        <v>1</v>
      </c>
      <c r="I121" s="4">
        <v>1</v>
      </c>
      <c r="J121" s="4">
        <v>1</v>
      </c>
      <c r="K121" s="4" t="s">
        <v>30</v>
      </c>
      <c r="L121" s="4">
        <v>713</v>
      </c>
      <c r="M121" s="4">
        <v>713</v>
      </c>
      <c r="N121" s="4" t="s">
        <v>610</v>
      </c>
      <c r="O121" s="4" t="s">
        <v>32</v>
      </c>
      <c r="P121" s="4" t="s">
        <v>33</v>
      </c>
      <c r="Q121" s="4">
        <v>0</v>
      </c>
      <c r="R121" s="7">
        <v>44980</v>
      </c>
      <c r="S121" s="6">
        <v>44985</v>
      </c>
      <c r="T121" s="4" t="s">
        <v>34</v>
      </c>
      <c r="U121" s="4">
        <v>713</v>
      </c>
      <c r="V121" s="4">
        <v>0</v>
      </c>
      <c r="W121" s="4">
        <v>0</v>
      </c>
      <c r="X121" s="4" t="s">
        <v>611</v>
      </c>
      <c r="Y121" s="4" t="s">
        <v>612</v>
      </c>
    </row>
    <row r="122" s="4" customFormat="1" spans="1:25">
      <c r="A122" s="4" t="s">
        <v>613</v>
      </c>
      <c r="B122" s="4" t="s">
        <v>26</v>
      </c>
      <c r="C122" s="4" t="s">
        <v>27</v>
      </c>
      <c r="D122" s="4" t="s">
        <v>614</v>
      </c>
      <c r="E122" s="4" t="s">
        <v>51</v>
      </c>
      <c r="F122" s="6">
        <v>44981</v>
      </c>
      <c r="G122" s="6">
        <v>44982</v>
      </c>
      <c r="H122" s="4">
        <v>1</v>
      </c>
      <c r="I122" s="4">
        <v>1</v>
      </c>
      <c r="J122" s="4">
        <v>1</v>
      </c>
      <c r="K122" s="4" t="s">
        <v>30</v>
      </c>
      <c r="L122" s="4">
        <v>1344</v>
      </c>
      <c r="M122" s="4">
        <v>1344</v>
      </c>
      <c r="N122" s="4" t="s">
        <v>615</v>
      </c>
      <c r="O122" s="4" t="s">
        <v>32</v>
      </c>
      <c r="P122" s="4" t="s">
        <v>33</v>
      </c>
      <c r="Q122" s="4">
        <v>0</v>
      </c>
      <c r="R122" s="7">
        <v>44981</v>
      </c>
      <c r="S122" s="6">
        <v>44985</v>
      </c>
      <c r="T122" s="4" t="s">
        <v>34</v>
      </c>
      <c r="U122" s="4">
        <v>1344</v>
      </c>
      <c r="V122" s="4">
        <v>0</v>
      </c>
      <c r="W122" s="4">
        <v>0</v>
      </c>
      <c r="X122" s="4" t="s">
        <v>616</v>
      </c>
      <c r="Y122" s="4" t="s">
        <v>42</v>
      </c>
    </row>
    <row r="123" s="4" customFormat="1" spans="1:25">
      <c r="A123" s="4" t="s">
        <v>447</v>
      </c>
      <c r="B123" s="4" t="s">
        <v>26</v>
      </c>
      <c r="C123" s="4" t="s">
        <v>291</v>
      </c>
      <c r="D123" s="4" t="s">
        <v>448</v>
      </c>
      <c r="E123" s="4" t="s">
        <v>183</v>
      </c>
      <c r="F123" s="6">
        <v>44980</v>
      </c>
      <c r="G123" s="6">
        <v>44982</v>
      </c>
      <c r="H123" s="4">
        <v>1</v>
      </c>
      <c r="I123" s="4">
        <v>2</v>
      </c>
      <c r="J123" s="4">
        <v>2</v>
      </c>
      <c r="K123" s="4" t="s">
        <v>30</v>
      </c>
      <c r="L123" s="4">
        <v>-1336</v>
      </c>
      <c r="M123" s="4">
        <v>-1336</v>
      </c>
      <c r="N123" s="4" t="s">
        <v>449</v>
      </c>
      <c r="O123" s="4" t="s">
        <v>32</v>
      </c>
      <c r="P123" s="4" t="s">
        <v>33</v>
      </c>
      <c r="Q123" s="4">
        <v>0</v>
      </c>
      <c r="R123" s="7">
        <v>44979</v>
      </c>
      <c r="S123" s="6">
        <v>44985</v>
      </c>
      <c r="T123" s="4" t="s">
        <v>34</v>
      </c>
      <c r="U123" s="4">
        <v>-1336</v>
      </c>
      <c r="V123" s="4">
        <v>0</v>
      </c>
      <c r="W123" s="4">
        <v>0</v>
      </c>
      <c r="X123" s="4" t="s">
        <v>450</v>
      </c>
      <c r="Y123" s="4" t="s">
        <v>42</v>
      </c>
    </row>
    <row r="124" s="4" customFormat="1" spans="1:25">
      <c r="A124" s="4" t="s">
        <v>617</v>
      </c>
      <c r="B124" s="4" t="s">
        <v>26</v>
      </c>
      <c r="C124" s="4" t="s">
        <v>27</v>
      </c>
      <c r="D124" s="4" t="s">
        <v>618</v>
      </c>
      <c r="E124" s="4" t="s">
        <v>619</v>
      </c>
      <c r="F124" s="6">
        <v>44981</v>
      </c>
      <c r="G124" s="6">
        <v>44982</v>
      </c>
      <c r="H124" s="4">
        <v>1</v>
      </c>
      <c r="I124" s="4">
        <v>1</v>
      </c>
      <c r="J124" s="4">
        <v>1</v>
      </c>
      <c r="K124" s="4" t="s">
        <v>30</v>
      </c>
      <c r="L124" s="4">
        <v>333</v>
      </c>
      <c r="M124" s="4">
        <v>333</v>
      </c>
      <c r="N124" s="4" t="s">
        <v>620</v>
      </c>
      <c r="O124" s="4" t="s">
        <v>32</v>
      </c>
      <c r="P124" s="4" t="s">
        <v>33</v>
      </c>
      <c r="Q124" s="4">
        <v>0</v>
      </c>
      <c r="R124" s="7">
        <v>44981</v>
      </c>
      <c r="S124" s="6">
        <v>44985</v>
      </c>
      <c r="T124" s="4" t="s">
        <v>34</v>
      </c>
      <c r="U124" s="4">
        <v>333</v>
      </c>
      <c r="V124" s="4">
        <v>0</v>
      </c>
      <c r="W124" s="4">
        <v>0</v>
      </c>
      <c r="X124" s="4" t="s">
        <v>621</v>
      </c>
      <c r="Y124" s="4" t="s">
        <v>622</v>
      </c>
    </row>
    <row r="125" s="4" customFormat="1" spans="1:25">
      <c r="A125" s="4" t="s">
        <v>623</v>
      </c>
      <c r="B125" s="4" t="s">
        <v>26</v>
      </c>
      <c r="C125" s="4" t="s">
        <v>27</v>
      </c>
      <c r="D125" s="4" t="s">
        <v>624</v>
      </c>
      <c r="E125" s="4" t="s">
        <v>625</v>
      </c>
      <c r="F125" s="6">
        <v>44981</v>
      </c>
      <c r="G125" s="6">
        <v>44982</v>
      </c>
      <c r="H125" s="4">
        <v>1</v>
      </c>
      <c r="I125" s="4">
        <v>1</v>
      </c>
      <c r="J125" s="4">
        <v>1</v>
      </c>
      <c r="K125" s="4" t="s">
        <v>30</v>
      </c>
      <c r="L125" s="4">
        <v>2589</v>
      </c>
      <c r="M125" s="4">
        <v>2589</v>
      </c>
      <c r="N125" s="4" t="s">
        <v>626</v>
      </c>
      <c r="O125" s="4" t="s">
        <v>32</v>
      </c>
      <c r="P125" s="4" t="s">
        <v>33</v>
      </c>
      <c r="Q125" s="4">
        <v>0</v>
      </c>
      <c r="R125" s="7">
        <v>44981</v>
      </c>
      <c r="S125" s="6">
        <v>44985</v>
      </c>
      <c r="T125" s="4" t="s">
        <v>34</v>
      </c>
      <c r="U125" s="4">
        <v>2589</v>
      </c>
      <c r="V125" s="4">
        <v>0</v>
      </c>
      <c r="W125" s="4">
        <v>0</v>
      </c>
      <c r="X125" s="4" t="s">
        <v>627</v>
      </c>
      <c r="Y125" s="4" t="s">
        <v>42</v>
      </c>
    </row>
    <row r="126" s="4" customFormat="1" spans="1:25">
      <c r="A126" s="4" t="s">
        <v>628</v>
      </c>
      <c r="B126" s="4" t="s">
        <v>26</v>
      </c>
      <c r="C126" s="4" t="s">
        <v>27</v>
      </c>
      <c r="D126" s="4" t="s">
        <v>629</v>
      </c>
      <c r="E126" s="4" t="s">
        <v>484</v>
      </c>
      <c r="F126" s="6">
        <v>44981</v>
      </c>
      <c r="G126" s="6">
        <v>44982</v>
      </c>
      <c r="H126" s="4">
        <v>1</v>
      </c>
      <c r="I126" s="4">
        <v>1</v>
      </c>
      <c r="J126" s="4">
        <v>1</v>
      </c>
      <c r="K126" s="4" t="s">
        <v>30</v>
      </c>
      <c r="L126" s="4">
        <v>345</v>
      </c>
      <c r="M126" s="4">
        <v>345</v>
      </c>
      <c r="N126" s="4" t="s">
        <v>630</v>
      </c>
      <c r="O126" s="4" t="s">
        <v>32</v>
      </c>
      <c r="P126" s="4" t="s">
        <v>33</v>
      </c>
      <c r="Q126" s="4">
        <v>0</v>
      </c>
      <c r="R126" s="7">
        <v>44981</v>
      </c>
      <c r="S126" s="6">
        <v>44985</v>
      </c>
      <c r="T126" s="4" t="s">
        <v>34</v>
      </c>
      <c r="U126" s="4">
        <v>345</v>
      </c>
      <c r="V126" s="4">
        <v>0</v>
      </c>
      <c r="W126" s="4">
        <v>0</v>
      </c>
      <c r="X126" s="4" t="s">
        <v>631</v>
      </c>
      <c r="Y126" s="4" t="s">
        <v>632</v>
      </c>
    </row>
    <row r="127" s="4" customFormat="1" spans="1:25">
      <c r="A127" s="4" t="s">
        <v>633</v>
      </c>
      <c r="B127" s="4" t="s">
        <v>26</v>
      </c>
      <c r="C127" s="4" t="s">
        <v>27</v>
      </c>
      <c r="D127" s="4" t="s">
        <v>416</v>
      </c>
      <c r="E127" s="4" t="s">
        <v>417</v>
      </c>
      <c r="F127" s="6">
        <v>44981</v>
      </c>
      <c r="G127" s="6">
        <v>44982</v>
      </c>
      <c r="H127" s="4">
        <v>1</v>
      </c>
      <c r="I127" s="4">
        <v>1</v>
      </c>
      <c r="J127" s="4">
        <v>1</v>
      </c>
      <c r="K127" s="4" t="s">
        <v>30</v>
      </c>
      <c r="L127" s="4">
        <v>416</v>
      </c>
      <c r="M127" s="4">
        <v>416</v>
      </c>
      <c r="N127" s="4" t="s">
        <v>634</v>
      </c>
      <c r="O127" s="4" t="s">
        <v>32</v>
      </c>
      <c r="P127" s="4" t="s">
        <v>33</v>
      </c>
      <c r="Q127" s="4">
        <v>0</v>
      </c>
      <c r="R127" s="7">
        <v>44981</v>
      </c>
      <c r="S127" s="6">
        <v>44985</v>
      </c>
      <c r="T127" s="4" t="s">
        <v>34</v>
      </c>
      <c r="U127" s="4">
        <v>416</v>
      </c>
      <c r="V127" s="4">
        <v>0</v>
      </c>
      <c r="W127" s="4">
        <v>0</v>
      </c>
      <c r="X127" s="4" t="s">
        <v>635</v>
      </c>
      <c r="Y127" s="4" t="s">
        <v>636</v>
      </c>
    </row>
    <row r="128" s="4" customFormat="1" spans="1:25">
      <c r="A128" s="4" t="s">
        <v>637</v>
      </c>
      <c r="B128" s="4" t="s">
        <v>26</v>
      </c>
      <c r="C128" s="4" t="s">
        <v>27</v>
      </c>
      <c r="D128" s="4" t="s">
        <v>638</v>
      </c>
      <c r="E128" s="4" t="s">
        <v>578</v>
      </c>
      <c r="F128" s="6">
        <v>44981</v>
      </c>
      <c r="G128" s="6">
        <v>44982</v>
      </c>
      <c r="H128" s="4">
        <v>1</v>
      </c>
      <c r="I128" s="4">
        <v>1</v>
      </c>
      <c r="J128" s="4">
        <v>1</v>
      </c>
      <c r="K128" s="4" t="s">
        <v>30</v>
      </c>
      <c r="L128" s="4">
        <v>152</v>
      </c>
      <c r="M128" s="4">
        <v>152</v>
      </c>
      <c r="N128" s="4" t="s">
        <v>639</v>
      </c>
      <c r="O128" s="4" t="s">
        <v>32</v>
      </c>
      <c r="P128" s="4" t="s">
        <v>33</v>
      </c>
      <c r="Q128" s="4">
        <v>0</v>
      </c>
      <c r="R128" s="7">
        <v>44981</v>
      </c>
      <c r="S128" s="6">
        <v>44985</v>
      </c>
      <c r="T128" s="4" t="s">
        <v>34</v>
      </c>
      <c r="U128" s="4">
        <v>152</v>
      </c>
      <c r="V128" s="4">
        <v>0</v>
      </c>
      <c r="W128" s="4">
        <v>0</v>
      </c>
      <c r="X128" s="4" t="s">
        <v>640</v>
      </c>
      <c r="Y128" s="4" t="s">
        <v>42</v>
      </c>
    </row>
    <row r="129" s="4" customFormat="1" spans="1:25">
      <c r="A129" s="4" t="s">
        <v>641</v>
      </c>
      <c r="B129" s="4" t="s">
        <v>26</v>
      </c>
      <c r="C129" s="4" t="s">
        <v>27</v>
      </c>
      <c r="D129" s="4" t="s">
        <v>642</v>
      </c>
      <c r="E129" s="4" t="s">
        <v>643</v>
      </c>
      <c r="F129" s="6">
        <v>44981</v>
      </c>
      <c r="G129" s="6">
        <v>44982</v>
      </c>
      <c r="H129" s="4">
        <v>1</v>
      </c>
      <c r="I129" s="4">
        <v>1</v>
      </c>
      <c r="J129" s="4">
        <v>1</v>
      </c>
      <c r="K129" s="4" t="s">
        <v>30</v>
      </c>
      <c r="L129" s="4">
        <v>476</v>
      </c>
      <c r="M129" s="4">
        <v>476</v>
      </c>
      <c r="N129" s="4" t="s">
        <v>644</v>
      </c>
      <c r="O129" s="4" t="s">
        <v>32</v>
      </c>
      <c r="P129" s="4" t="s">
        <v>33</v>
      </c>
      <c r="Q129" s="4">
        <v>0</v>
      </c>
      <c r="R129" s="7">
        <v>44981</v>
      </c>
      <c r="S129" s="6">
        <v>44985</v>
      </c>
      <c r="T129" s="4" t="s">
        <v>34</v>
      </c>
      <c r="U129" s="4">
        <v>476</v>
      </c>
      <c r="V129" s="4">
        <v>0</v>
      </c>
      <c r="W129" s="4">
        <v>0</v>
      </c>
      <c r="X129" s="4" t="s">
        <v>645</v>
      </c>
      <c r="Y129" s="4" t="s">
        <v>646</v>
      </c>
    </row>
    <row r="130" s="4" customFormat="1" spans="1:25">
      <c r="A130" s="4" t="s">
        <v>647</v>
      </c>
      <c r="B130" s="4" t="s">
        <v>26</v>
      </c>
      <c r="C130" s="4" t="s">
        <v>27</v>
      </c>
      <c r="D130" s="4" t="s">
        <v>648</v>
      </c>
      <c r="E130" s="4" t="s">
        <v>649</v>
      </c>
      <c r="F130" s="6">
        <v>44981</v>
      </c>
      <c r="G130" s="6">
        <v>44982</v>
      </c>
      <c r="H130" s="4">
        <v>1</v>
      </c>
      <c r="I130" s="4">
        <v>1</v>
      </c>
      <c r="J130" s="4">
        <v>1</v>
      </c>
      <c r="K130" s="4" t="s">
        <v>30</v>
      </c>
      <c r="L130" s="4">
        <v>223</v>
      </c>
      <c r="M130" s="4">
        <v>223</v>
      </c>
      <c r="N130" s="4" t="s">
        <v>650</v>
      </c>
      <c r="O130" s="4" t="s">
        <v>32</v>
      </c>
      <c r="P130" s="4" t="s">
        <v>33</v>
      </c>
      <c r="Q130" s="4">
        <v>0</v>
      </c>
      <c r="R130" s="7">
        <v>44981</v>
      </c>
      <c r="S130" s="6">
        <v>44985</v>
      </c>
      <c r="T130" s="4" t="s">
        <v>34</v>
      </c>
      <c r="U130" s="4">
        <v>223</v>
      </c>
      <c r="V130" s="4">
        <v>0</v>
      </c>
      <c r="W130" s="4">
        <v>0</v>
      </c>
      <c r="X130" s="4" t="s">
        <v>651</v>
      </c>
      <c r="Y130" s="4" t="s">
        <v>652</v>
      </c>
    </row>
    <row r="131" s="4" customFormat="1" spans="1:25">
      <c r="A131" s="4" t="s">
        <v>653</v>
      </c>
      <c r="B131" s="4" t="s">
        <v>26</v>
      </c>
      <c r="C131" s="4" t="s">
        <v>27</v>
      </c>
      <c r="D131" s="4" t="s">
        <v>654</v>
      </c>
      <c r="E131" s="4" t="s">
        <v>278</v>
      </c>
      <c r="F131" s="6">
        <v>44981</v>
      </c>
      <c r="G131" s="6">
        <v>44982</v>
      </c>
      <c r="H131" s="4">
        <v>1</v>
      </c>
      <c r="I131" s="4">
        <v>1</v>
      </c>
      <c r="J131" s="4">
        <v>1</v>
      </c>
      <c r="K131" s="4" t="s">
        <v>30</v>
      </c>
      <c r="L131" s="4">
        <v>368</v>
      </c>
      <c r="M131" s="4">
        <v>368</v>
      </c>
      <c r="N131" s="4" t="s">
        <v>655</v>
      </c>
      <c r="O131" s="4" t="s">
        <v>32</v>
      </c>
      <c r="P131" s="4" t="s">
        <v>33</v>
      </c>
      <c r="Q131" s="4">
        <v>0</v>
      </c>
      <c r="R131" s="7">
        <v>44981</v>
      </c>
      <c r="S131" s="6">
        <v>44985</v>
      </c>
      <c r="T131" s="4" t="s">
        <v>34</v>
      </c>
      <c r="U131" s="4">
        <v>368</v>
      </c>
      <c r="V131" s="4">
        <v>0</v>
      </c>
      <c r="W131" s="4">
        <v>0</v>
      </c>
      <c r="X131" s="4" t="s">
        <v>656</v>
      </c>
      <c r="Y131" s="4" t="s">
        <v>42</v>
      </c>
    </row>
    <row r="132" s="4" customFormat="1" spans="1:25">
      <c r="A132" s="4" t="s">
        <v>657</v>
      </c>
      <c r="B132" s="4" t="s">
        <v>26</v>
      </c>
      <c r="C132" s="4" t="s">
        <v>27</v>
      </c>
      <c r="D132" s="4" t="s">
        <v>658</v>
      </c>
      <c r="E132" s="4" t="s">
        <v>255</v>
      </c>
      <c r="F132" s="6">
        <v>44981</v>
      </c>
      <c r="G132" s="6">
        <v>44982</v>
      </c>
      <c r="H132" s="4">
        <v>1</v>
      </c>
      <c r="I132" s="4">
        <v>1</v>
      </c>
      <c r="J132" s="4">
        <v>1</v>
      </c>
      <c r="K132" s="4" t="s">
        <v>30</v>
      </c>
      <c r="L132" s="4">
        <v>290</v>
      </c>
      <c r="M132" s="4">
        <v>290</v>
      </c>
      <c r="N132" s="4" t="s">
        <v>659</v>
      </c>
      <c r="O132" s="4" t="s">
        <v>32</v>
      </c>
      <c r="P132" s="4" t="s">
        <v>33</v>
      </c>
      <c r="Q132" s="4">
        <v>0</v>
      </c>
      <c r="R132" s="7">
        <v>44981</v>
      </c>
      <c r="S132" s="6">
        <v>44985</v>
      </c>
      <c r="T132" s="4" t="s">
        <v>34</v>
      </c>
      <c r="U132" s="4">
        <v>290</v>
      </c>
      <c r="V132" s="4">
        <v>0</v>
      </c>
      <c r="W132" s="4">
        <v>0</v>
      </c>
      <c r="X132" s="4" t="s">
        <v>660</v>
      </c>
      <c r="Y132" s="4" t="s">
        <v>42</v>
      </c>
    </row>
    <row r="133" s="4" customFormat="1" spans="1:25">
      <c r="A133" s="4" t="s">
        <v>661</v>
      </c>
      <c r="B133" s="4" t="s">
        <v>26</v>
      </c>
      <c r="C133" s="4" t="s">
        <v>27</v>
      </c>
      <c r="D133" s="4" t="s">
        <v>662</v>
      </c>
      <c r="E133" s="4" t="s">
        <v>663</v>
      </c>
      <c r="F133" s="6">
        <v>44981</v>
      </c>
      <c r="G133" s="6">
        <v>44982</v>
      </c>
      <c r="H133" s="4">
        <v>1</v>
      </c>
      <c r="I133" s="4">
        <v>1</v>
      </c>
      <c r="J133" s="4">
        <v>1</v>
      </c>
      <c r="K133" s="4" t="s">
        <v>30</v>
      </c>
      <c r="L133" s="4">
        <v>1981</v>
      </c>
      <c r="M133" s="4">
        <v>1981</v>
      </c>
      <c r="N133" s="4" t="s">
        <v>664</v>
      </c>
      <c r="O133" s="4" t="s">
        <v>32</v>
      </c>
      <c r="P133" s="4" t="s">
        <v>33</v>
      </c>
      <c r="Q133" s="4">
        <v>0</v>
      </c>
      <c r="R133" s="7">
        <v>44981</v>
      </c>
      <c r="S133" s="6">
        <v>44985</v>
      </c>
      <c r="T133" s="4" t="s">
        <v>34</v>
      </c>
      <c r="U133" s="4">
        <v>1981</v>
      </c>
      <c r="V133" s="4">
        <v>0</v>
      </c>
      <c r="W133" s="4">
        <v>0</v>
      </c>
      <c r="X133" s="4" t="s">
        <v>665</v>
      </c>
      <c r="Y133" s="4" t="s">
        <v>42</v>
      </c>
    </row>
    <row r="134" s="4" customFormat="1" spans="1:25">
      <c r="A134" s="4" t="s">
        <v>666</v>
      </c>
      <c r="B134" s="4" t="s">
        <v>26</v>
      </c>
      <c r="C134" s="4" t="s">
        <v>27</v>
      </c>
      <c r="D134" s="4" t="s">
        <v>667</v>
      </c>
      <c r="E134" s="4" t="s">
        <v>668</v>
      </c>
      <c r="F134" s="6">
        <v>44981</v>
      </c>
      <c r="G134" s="6">
        <v>44982</v>
      </c>
      <c r="H134" s="4">
        <v>1</v>
      </c>
      <c r="I134" s="4">
        <v>1</v>
      </c>
      <c r="J134" s="4">
        <v>1</v>
      </c>
      <c r="K134" s="4" t="s">
        <v>30</v>
      </c>
      <c r="L134" s="4">
        <v>503</v>
      </c>
      <c r="M134" s="4">
        <v>503</v>
      </c>
      <c r="N134" s="4" t="s">
        <v>669</v>
      </c>
      <c r="O134" s="4" t="s">
        <v>32</v>
      </c>
      <c r="P134" s="4" t="s">
        <v>33</v>
      </c>
      <c r="Q134" s="4">
        <v>0</v>
      </c>
      <c r="R134" s="7">
        <v>44981</v>
      </c>
      <c r="S134" s="6">
        <v>44985</v>
      </c>
      <c r="T134" s="4" t="s">
        <v>34</v>
      </c>
      <c r="U134" s="4">
        <v>503</v>
      </c>
      <c r="V134" s="4">
        <v>0</v>
      </c>
      <c r="W134" s="4">
        <v>0</v>
      </c>
      <c r="X134" s="4" t="s">
        <v>670</v>
      </c>
      <c r="Y134" s="4" t="s">
        <v>42</v>
      </c>
    </row>
    <row r="135" s="4" customFormat="1" spans="1:25">
      <c r="A135" s="4" t="s">
        <v>671</v>
      </c>
      <c r="B135" s="4" t="s">
        <v>26</v>
      </c>
      <c r="C135" s="4" t="s">
        <v>27</v>
      </c>
      <c r="D135" s="4" t="s">
        <v>672</v>
      </c>
      <c r="E135" s="4" t="s">
        <v>673</v>
      </c>
      <c r="F135" s="6">
        <v>44981</v>
      </c>
      <c r="G135" s="6">
        <v>44982</v>
      </c>
      <c r="H135" s="4">
        <v>1</v>
      </c>
      <c r="I135" s="4">
        <v>1</v>
      </c>
      <c r="J135" s="4">
        <v>1</v>
      </c>
      <c r="K135" s="4" t="s">
        <v>30</v>
      </c>
      <c r="L135" s="4">
        <v>345</v>
      </c>
      <c r="M135" s="4">
        <v>345</v>
      </c>
      <c r="N135" s="4" t="s">
        <v>674</v>
      </c>
      <c r="O135" s="4" t="s">
        <v>32</v>
      </c>
      <c r="P135" s="4" t="s">
        <v>33</v>
      </c>
      <c r="Q135" s="4">
        <v>0</v>
      </c>
      <c r="R135" s="7">
        <v>44981</v>
      </c>
      <c r="S135" s="6">
        <v>44985</v>
      </c>
      <c r="T135" s="4" t="s">
        <v>34</v>
      </c>
      <c r="U135" s="4">
        <v>345</v>
      </c>
      <c r="V135" s="4">
        <v>0</v>
      </c>
      <c r="W135" s="4">
        <v>0</v>
      </c>
      <c r="X135" s="4" t="s">
        <v>675</v>
      </c>
      <c r="Y135" s="4" t="s">
        <v>42</v>
      </c>
    </row>
    <row r="136" s="4" customFormat="1" spans="1:25">
      <c r="A136" s="4" t="s">
        <v>676</v>
      </c>
      <c r="B136" s="4" t="s">
        <v>26</v>
      </c>
      <c r="C136" s="4" t="s">
        <v>27</v>
      </c>
      <c r="D136" s="4" t="s">
        <v>356</v>
      </c>
      <c r="E136" s="4" t="s">
        <v>388</v>
      </c>
      <c r="F136" s="6">
        <v>44981</v>
      </c>
      <c r="G136" s="6">
        <v>44982</v>
      </c>
      <c r="H136" s="4">
        <v>1</v>
      </c>
      <c r="I136" s="4">
        <v>1</v>
      </c>
      <c r="J136" s="4">
        <v>1</v>
      </c>
      <c r="K136" s="4" t="s">
        <v>30</v>
      </c>
      <c r="L136" s="4">
        <v>379</v>
      </c>
      <c r="M136" s="4">
        <v>379</v>
      </c>
      <c r="N136" s="4" t="s">
        <v>677</v>
      </c>
      <c r="O136" s="4" t="s">
        <v>32</v>
      </c>
      <c r="P136" s="4" t="s">
        <v>33</v>
      </c>
      <c r="Q136" s="4">
        <v>0</v>
      </c>
      <c r="R136" s="7">
        <v>44981</v>
      </c>
      <c r="S136" s="6">
        <v>44985</v>
      </c>
      <c r="T136" s="4" t="s">
        <v>34</v>
      </c>
      <c r="U136" s="4">
        <v>379</v>
      </c>
      <c r="V136" s="4">
        <v>0</v>
      </c>
      <c r="W136" s="4">
        <v>0</v>
      </c>
      <c r="X136" s="4" t="s">
        <v>678</v>
      </c>
      <c r="Y136" s="4" t="s">
        <v>679</v>
      </c>
    </row>
    <row r="137" s="4" customFormat="1" spans="1:25">
      <c r="A137" s="4" t="s">
        <v>680</v>
      </c>
      <c r="B137" s="4" t="s">
        <v>26</v>
      </c>
      <c r="C137" s="4" t="s">
        <v>27</v>
      </c>
      <c r="D137" s="4" t="s">
        <v>638</v>
      </c>
      <c r="E137" s="4" t="s">
        <v>578</v>
      </c>
      <c r="F137" s="6">
        <v>44981</v>
      </c>
      <c r="G137" s="6">
        <v>44982</v>
      </c>
      <c r="H137" s="4">
        <v>1</v>
      </c>
      <c r="I137" s="4">
        <v>1</v>
      </c>
      <c r="J137" s="4">
        <v>1</v>
      </c>
      <c r="K137" s="4" t="s">
        <v>30</v>
      </c>
      <c r="L137" s="4">
        <v>152</v>
      </c>
      <c r="M137" s="4">
        <v>152</v>
      </c>
      <c r="N137" s="4" t="s">
        <v>681</v>
      </c>
      <c r="O137" s="4" t="s">
        <v>32</v>
      </c>
      <c r="P137" s="4" t="s">
        <v>33</v>
      </c>
      <c r="Q137" s="4">
        <v>0</v>
      </c>
      <c r="R137" s="7">
        <v>44981</v>
      </c>
      <c r="S137" s="6">
        <v>44985</v>
      </c>
      <c r="T137" s="4" t="s">
        <v>34</v>
      </c>
      <c r="U137" s="4">
        <v>152</v>
      </c>
      <c r="V137" s="4">
        <v>0</v>
      </c>
      <c r="W137" s="4">
        <v>0</v>
      </c>
      <c r="X137" s="4" t="s">
        <v>682</v>
      </c>
      <c r="Y137" s="4" t="s">
        <v>42</v>
      </c>
    </row>
    <row r="138" s="4" customFormat="1" spans="1:25">
      <c r="A138" s="4" t="s">
        <v>683</v>
      </c>
      <c r="B138" s="4" t="s">
        <v>26</v>
      </c>
      <c r="C138" s="4" t="s">
        <v>27</v>
      </c>
      <c r="D138" s="4" t="s">
        <v>684</v>
      </c>
      <c r="E138" s="4" t="s">
        <v>685</v>
      </c>
      <c r="F138" s="6">
        <v>44981</v>
      </c>
      <c r="G138" s="6">
        <v>44982</v>
      </c>
      <c r="H138" s="4">
        <v>1</v>
      </c>
      <c r="I138" s="4">
        <v>1</v>
      </c>
      <c r="J138" s="4">
        <v>1</v>
      </c>
      <c r="K138" s="4" t="s">
        <v>30</v>
      </c>
      <c r="L138" s="4">
        <v>149</v>
      </c>
      <c r="M138" s="4">
        <v>149</v>
      </c>
      <c r="N138" s="4" t="s">
        <v>686</v>
      </c>
      <c r="O138" s="4" t="s">
        <v>32</v>
      </c>
      <c r="P138" s="4" t="s">
        <v>33</v>
      </c>
      <c r="Q138" s="4">
        <v>0</v>
      </c>
      <c r="R138" s="7">
        <v>44981</v>
      </c>
      <c r="S138" s="6">
        <v>44985</v>
      </c>
      <c r="T138" s="4" t="s">
        <v>34</v>
      </c>
      <c r="U138" s="4">
        <v>149</v>
      </c>
      <c r="V138" s="4">
        <v>0</v>
      </c>
      <c r="W138" s="4">
        <v>0</v>
      </c>
      <c r="X138" s="4" t="s">
        <v>687</v>
      </c>
      <c r="Y138" s="4" t="s">
        <v>688</v>
      </c>
    </row>
    <row r="139" s="4" customFormat="1" spans="1:25">
      <c r="A139" s="4" t="s">
        <v>689</v>
      </c>
      <c r="B139" s="4" t="s">
        <v>26</v>
      </c>
      <c r="C139" s="4" t="s">
        <v>27</v>
      </c>
      <c r="D139" s="4" t="s">
        <v>690</v>
      </c>
      <c r="E139" s="4" t="s">
        <v>97</v>
      </c>
      <c r="F139" s="6">
        <v>44981</v>
      </c>
      <c r="G139" s="6">
        <v>44982</v>
      </c>
      <c r="H139" s="4">
        <v>1</v>
      </c>
      <c r="I139" s="4">
        <v>1</v>
      </c>
      <c r="J139" s="4">
        <v>1</v>
      </c>
      <c r="K139" s="4" t="s">
        <v>30</v>
      </c>
      <c r="L139" s="4">
        <v>146</v>
      </c>
      <c r="M139" s="4">
        <v>146</v>
      </c>
      <c r="N139" s="4" t="s">
        <v>691</v>
      </c>
      <c r="O139" s="4" t="s">
        <v>32</v>
      </c>
      <c r="P139" s="4" t="s">
        <v>33</v>
      </c>
      <c r="Q139" s="4">
        <v>0</v>
      </c>
      <c r="R139" s="7">
        <v>44981</v>
      </c>
      <c r="S139" s="6">
        <v>44985</v>
      </c>
      <c r="T139" s="4" t="s">
        <v>34</v>
      </c>
      <c r="U139" s="4">
        <v>146</v>
      </c>
      <c r="V139" s="4">
        <v>0</v>
      </c>
      <c r="W139" s="4">
        <v>0</v>
      </c>
      <c r="X139" s="4" t="s">
        <v>692</v>
      </c>
      <c r="Y139" s="4" t="s">
        <v>42</v>
      </c>
    </row>
    <row r="140" s="4" customFormat="1" spans="1:25">
      <c r="A140" s="4" t="s">
        <v>689</v>
      </c>
      <c r="B140" s="4" t="s">
        <v>26</v>
      </c>
      <c r="C140" s="4" t="s">
        <v>291</v>
      </c>
      <c r="D140" s="4" t="s">
        <v>690</v>
      </c>
      <c r="E140" s="4" t="s">
        <v>97</v>
      </c>
      <c r="F140" s="6">
        <v>44981</v>
      </c>
      <c r="G140" s="6">
        <v>44982</v>
      </c>
      <c r="H140" s="4">
        <v>1</v>
      </c>
      <c r="I140" s="4">
        <v>1</v>
      </c>
      <c r="J140" s="4">
        <v>1</v>
      </c>
      <c r="K140" s="4" t="s">
        <v>30</v>
      </c>
      <c r="L140" s="4">
        <v>-146</v>
      </c>
      <c r="M140" s="4">
        <v>-146</v>
      </c>
      <c r="N140" s="4" t="s">
        <v>691</v>
      </c>
      <c r="O140" s="4" t="s">
        <v>32</v>
      </c>
      <c r="P140" s="4" t="s">
        <v>33</v>
      </c>
      <c r="Q140" s="4">
        <v>0</v>
      </c>
      <c r="R140" s="7">
        <v>44981</v>
      </c>
      <c r="S140" s="6">
        <v>44985</v>
      </c>
      <c r="T140" s="4" t="s">
        <v>34</v>
      </c>
      <c r="U140" s="4">
        <v>-146</v>
      </c>
      <c r="V140" s="4">
        <v>0</v>
      </c>
      <c r="W140" s="4">
        <v>0</v>
      </c>
      <c r="X140" s="4" t="s">
        <v>692</v>
      </c>
      <c r="Y140" s="4" t="s">
        <v>42</v>
      </c>
    </row>
    <row r="141" s="4" customFormat="1" spans="1:25">
      <c r="A141" s="4" t="s">
        <v>693</v>
      </c>
      <c r="B141" s="4" t="s">
        <v>26</v>
      </c>
      <c r="C141" s="4" t="s">
        <v>27</v>
      </c>
      <c r="D141" s="4" t="s">
        <v>597</v>
      </c>
      <c r="E141" s="4" t="s">
        <v>489</v>
      </c>
      <c r="F141" s="6">
        <v>44981</v>
      </c>
      <c r="G141" s="6">
        <v>44982</v>
      </c>
      <c r="H141" s="4">
        <v>1</v>
      </c>
      <c r="I141" s="4">
        <v>1</v>
      </c>
      <c r="J141" s="4">
        <v>1</v>
      </c>
      <c r="K141" s="4" t="s">
        <v>30</v>
      </c>
      <c r="L141" s="4">
        <v>477</v>
      </c>
      <c r="M141" s="4">
        <v>477</v>
      </c>
      <c r="N141" s="4" t="s">
        <v>694</v>
      </c>
      <c r="O141" s="4" t="s">
        <v>32</v>
      </c>
      <c r="P141" s="4" t="s">
        <v>33</v>
      </c>
      <c r="Q141" s="4">
        <v>0</v>
      </c>
      <c r="R141" s="7">
        <v>44981</v>
      </c>
      <c r="S141" s="6">
        <v>44985</v>
      </c>
      <c r="T141" s="4" t="s">
        <v>34</v>
      </c>
      <c r="U141" s="4">
        <v>477</v>
      </c>
      <c r="V141" s="4">
        <v>0</v>
      </c>
      <c r="W141" s="4">
        <v>0</v>
      </c>
      <c r="X141" s="4" t="s">
        <v>695</v>
      </c>
      <c r="Y141" s="4" t="s">
        <v>42</v>
      </c>
    </row>
    <row r="142" s="4" customFormat="1" spans="1:26">
      <c r="A142" s="4" t="s">
        <v>696</v>
      </c>
      <c r="B142" s="4" t="s">
        <v>26</v>
      </c>
      <c r="C142" s="4" t="s">
        <v>27</v>
      </c>
      <c r="D142" s="4" t="s">
        <v>697</v>
      </c>
      <c r="E142" s="4" t="s">
        <v>698</v>
      </c>
      <c r="F142" s="6">
        <v>44981</v>
      </c>
      <c r="G142" s="6">
        <v>44982</v>
      </c>
      <c r="H142" s="4">
        <v>2</v>
      </c>
      <c r="I142" s="4">
        <v>1</v>
      </c>
      <c r="J142" s="4">
        <v>2</v>
      </c>
      <c r="K142" s="4" t="s">
        <v>30</v>
      </c>
      <c r="L142" s="4">
        <v>284</v>
      </c>
      <c r="M142" s="4">
        <v>284</v>
      </c>
      <c r="N142" s="4" t="s">
        <v>699</v>
      </c>
      <c r="O142" s="4" t="s">
        <v>32</v>
      </c>
      <c r="P142" s="4" t="s">
        <v>33</v>
      </c>
      <c r="Q142" s="4">
        <v>0</v>
      </c>
      <c r="R142" s="7">
        <v>44981</v>
      </c>
      <c r="S142" s="6">
        <v>44985</v>
      </c>
      <c r="T142" s="4" t="s">
        <v>34</v>
      </c>
      <c r="U142" s="4">
        <v>284</v>
      </c>
      <c r="V142" s="4">
        <v>0</v>
      </c>
      <c r="W142" s="4">
        <v>0</v>
      </c>
      <c r="X142" s="4" t="s">
        <v>700</v>
      </c>
      <c r="Y142" s="4" t="s">
        <v>701</v>
      </c>
      <c r="Z142" s="4" t="s">
        <v>702</v>
      </c>
    </row>
    <row r="143" s="4" customFormat="1" spans="1:25">
      <c r="A143" s="4" t="s">
        <v>703</v>
      </c>
      <c r="B143" s="4" t="s">
        <v>26</v>
      </c>
      <c r="C143" s="4" t="s">
        <v>27</v>
      </c>
      <c r="D143" s="4" t="s">
        <v>704</v>
      </c>
      <c r="E143" s="4" t="s">
        <v>705</v>
      </c>
      <c r="F143" s="6">
        <v>44981</v>
      </c>
      <c r="G143" s="6">
        <v>44982</v>
      </c>
      <c r="H143" s="4">
        <v>1</v>
      </c>
      <c r="I143" s="4">
        <v>1</v>
      </c>
      <c r="J143" s="4">
        <v>1</v>
      </c>
      <c r="K143" s="4" t="s">
        <v>30</v>
      </c>
      <c r="L143" s="4">
        <v>751</v>
      </c>
      <c r="M143" s="4">
        <v>751</v>
      </c>
      <c r="N143" s="4" t="s">
        <v>706</v>
      </c>
      <c r="O143" s="4" t="s">
        <v>32</v>
      </c>
      <c r="P143" s="4" t="s">
        <v>33</v>
      </c>
      <c r="Q143" s="4">
        <v>0</v>
      </c>
      <c r="R143" s="7">
        <v>44981</v>
      </c>
      <c r="S143" s="6">
        <v>44985</v>
      </c>
      <c r="T143" s="4" t="s">
        <v>34</v>
      </c>
      <c r="U143" s="4">
        <v>751</v>
      </c>
      <c r="V143" s="4">
        <v>0</v>
      </c>
      <c r="W143" s="4">
        <v>0</v>
      </c>
      <c r="X143" s="4" t="s">
        <v>707</v>
      </c>
      <c r="Y143" s="4" t="s">
        <v>708</v>
      </c>
    </row>
    <row r="144" s="4" customFormat="1" spans="1:25">
      <c r="A144" s="4" t="s">
        <v>709</v>
      </c>
      <c r="B144" s="4" t="s">
        <v>26</v>
      </c>
      <c r="C144" s="4" t="s">
        <v>27</v>
      </c>
      <c r="D144" s="4" t="s">
        <v>710</v>
      </c>
      <c r="E144" s="4" t="s">
        <v>711</v>
      </c>
      <c r="F144" s="6">
        <v>44981</v>
      </c>
      <c r="G144" s="6">
        <v>44982</v>
      </c>
      <c r="H144" s="4">
        <v>1</v>
      </c>
      <c r="I144" s="4">
        <v>1</v>
      </c>
      <c r="J144" s="4">
        <v>1</v>
      </c>
      <c r="K144" s="4" t="s">
        <v>30</v>
      </c>
      <c r="L144" s="4">
        <v>351</v>
      </c>
      <c r="M144" s="4">
        <v>351</v>
      </c>
      <c r="N144" s="4" t="s">
        <v>712</v>
      </c>
      <c r="O144" s="4" t="s">
        <v>32</v>
      </c>
      <c r="P144" s="4" t="s">
        <v>33</v>
      </c>
      <c r="Q144" s="4">
        <v>0</v>
      </c>
      <c r="R144" s="7">
        <v>44981</v>
      </c>
      <c r="S144" s="6">
        <v>44985</v>
      </c>
      <c r="T144" s="4" t="s">
        <v>34</v>
      </c>
      <c r="U144" s="4">
        <v>351</v>
      </c>
      <c r="V144" s="4">
        <v>0</v>
      </c>
      <c r="W144" s="4">
        <v>0</v>
      </c>
      <c r="X144" s="4" t="s">
        <v>713</v>
      </c>
      <c r="Y144" s="4" t="s">
        <v>714</v>
      </c>
    </row>
    <row r="145" s="4" customFormat="1" spans="1:25">
      <c r="A145" s="4" t="s">
        <v>715</v>
      </c>
      <c r="B145" s="4" t="s">
        <v>26</v>
      </c>
      <c r="C145" s="4" t="s">
        <v>27</v>
      </c>
      <c r="D145" s="4" t="s">
        <v>716</v>
      </c>
      <c r="E145" s="4" t="s">
        <v>685</v>
      </c>
      <c r="F145" s="6">
        <v>44981</v>
      </c>
      <c r="G145" s="6">
        <v>44982</v>
      </c>
      <c r="H145" s="4">
        <v>1</v>
      </c>
      <c r="I145" s="4">
        <v>1</v>
      </c>
      <c r="J145" s="4">
        <v>1</v>
      </c>
      <c r="K145" s="4" t="s">
        <v>30</v>
      </c>
      <c r="L145" s="4">
        <v>161</v>
      </c>
      <c r="M145" s="4">
        <v>161</v>
      </c>
      <c r="N145" s="4" t="s">
        <v>717</v>
      </c>
      <c r="O145" s="4" t="s">
        <v>32</v>
      </c>
      <c r="P145" s="4" t="s">
        <v>33</v>
      </c>
      <c r="Q145" s="4">
        <v>0</v>
      </c>
      <c r="R145" s="7">
        <v>44981</v>
      </c>
      <c r="S145" s="6">
        <v>44985</v>
      </c>
      <c r="T145" s="4" t="s">
        <v>34</v>
      </c>
      <c r="U145" s="4">
        <v>161</v>
      </c>
      <c r="V145" s="4">
        <v>0</v>
      </c>
      <c r="W145" s="4">
        <v>0</v>
      </c>
      <c r="X145" s="4" t="s">
        <v>718</v>
      </c>
      <c r="Y145" s="4" t="s">
        <v>42</v>
      </c>
    </row>
    <row r="146" s="4" customFormat="1" spans="1:25">
      <c r="A146" s="4" t="s">
        <v>719</v>
      </c>
      <c r="B146" s="4" t="s">
        <v>26</v>
      </c>
      <c r="C146" s="4" t="s">
        <v>27</v>
      </c>
      <c r="D146" s="4" t="s">
        <v>638</v>
      </c>
      <c r="E146" s="4" t="s">
        <v>578</v>
      </c>
      <c r="F146" s="6">
        <v>44981</v>
      </c>
      <c r="G146" s="6">
        <v>44982</v>
      </c>
      <c r="H146" s="4">
        <v>1</v>
      </c>
      <c r="I146" s="4">
        <v>1</v>
      </c>
      <c r="J146" s="4">
        <v>1</v>
      </c>
      <c r="K146" s="4" t="s">
        <v>30</v>
      </c>
      <c r="L146" s="4">
        <v>152</v>
      </c>
      <c r="M146" s="4">
        <v>152</v>
      </c>
      <c r="N146" s="4" t="s">
        <v>720</v>
      </c>
      <c r="O146" s="4" t="s">
        <v>32</v>
      </c>
      <c r="P146" s="4" t="s">
        <v>33</v>
      </c>
      <c r="Q146" s="4">
        <v>0</v>
      </c>
      <c r="R146" s="7">
        <v>44981</v>
      </c>
      <c r="S146" s="6">
        <v>44985</v>
      </c>
      <c r="T146" s="4" t="s">
        <v>34</v>
      </c>
      <c r="U146" s="4">
        <v>152</v>
      </c>
      <c r="V146" s="4">
        <v>0</v>
      </c>
      <c r="W146" s="4">
        <v>0</v>
      </c>
      <c r="X146" s="4" t="s">
        <v>721</v>
      </c>
      <c r="Y146" s="4" t="s">
        <v>42</v>
      </c>
    </row>
    <row r="147" s="4" customFormat="1" spans="1:25">
      <c r="A147" s="4" t="s">
        <v>722</v>
      </c>
      <c r="B147" s="4" t="s">
        <v>26</v>
      </c>
      <c r="C147" s="4" t="s">
        <v>27</v>
      </c>
      <c r="D147" s="4" t="s">
        <v>723</v>
      </c>
      <c r="E147" s="4" t="s">
        <v>685</v>
      </c>
      <c r="F147" s="6">
        <v>44981</v>
      </c>
      <c r="G147" s="6">
        <v>44982</v>
      </c>
      <c r="H147" s="4">
        <v>3</v>
      </c>
      <c r="I147" s="4">
        <v>1</v>
      </c>
      <c r="J147" s="4">
        <v>3</v>
      </c>
      <c r="K147" s="4" t="s">
        <v>30</v>
      </c>
      <c r="L147" s="4">
        <v>831</v>
      </c>
      <c r="M147" s="4">
        <v>831</v>
      </c>
      <c r="N147" s="4" t="s">
        <v>724</v>
      </c>
      <c r="O147" s="4" t="s">
        <v>32</v>
      </c>
      <c r="P147" s="4" t="s">
        <v>33</v>
      </c>
      <c r="Q147" s="4">
        <v>0</v>
      </c>
      <c r="R147" s="7">
        <v>44981</v>
      </c>
      <c r="S147" s="6">
        <v>44985</v>
      </c>
      <c r="T147" s="4" t="s">
        <v>34</v>
      </c>
      <c r="U147" s="4">
        <v>831</v>
      </c>
      <c r="V147" s="4">
        <v>0</v>
      </c>
      <c r="W147" s="4">
        <v>0</v>
      </c>
      <c r="X147" s="4" t="s">
        <v>725</v>
      </c>
      <c r="Y147" s="4" t="s">
        <v>42</v>
      </c>
    </row>
    <row r="148" s="4" customFormat="1" spans="1:25">
      <c r="A148" s="4" t="s">
        <v>726</v>
      </c>
      <c r="B148" s="4" t="s">
        <v>26</v>
      </c>
      <c r="C148" s="4" t="s">
        <v>27</v>
      </c>
      <c r="D148" s="4" t="s">
        <v>727</v>
      </c>
      <c r="E148" s="4" t="s">
        <v>51</v>
      </c>
      <c r="F148" s="6">
        <v>44981</v>
      </c>
      <c r="G148" s="6">
        <v>44982</v>
      </c>
      <c r="H148" s="4">
        <v>1</v>
      </c>
      <c r="I148" s="4">
        <v>1</v>
      </c>
      <c r="J148" s="4">
        <v>1</v>
      </c>
      <c r="K148" s="4" t="s">
        <v>30</v>
      </c>
      <c r="L148" s="4">
        <v>561</v>
      </c>
      <c r="M148" s="4">
        <v>561</v>
      </c>
      <c r="N148" s="4" t="s">
        <v>728</v>
      </c>
      <c r="O148" s="4" t="s">
        <v>32</v>
      </c>
      <c r="P148" s="4" t="s">
        <v>33</v>
      </c>
      <c r="Q148" s="4">
        <v>0</v>
      </c>
      <c r="R148" s="7">
        <v>44981</v>
      </c>
      <c r="S148" s="6">
        <v>44985</v>
      </c>
      <c r="T148" s="4" t="s">
        <v>34</v>
      </c>
      <c r="U148" s="4">
        <v>561</v>
      </c>
      <c r="V148" s="4">
        <v>0</v>
      </c>
      <c r="W148" s="4">
        <v>0</v>
      </c>
      <c r="X148" s="4" t="s">
        <v>729</v>
      </c>
      <c r="Y148" s="4" t="s">
        <v>730</v>
      </c>
    </row>
    <row r="149" s="4" customFormat="1" spans="1:25">
      <c r="A149" s="4" t="s">
        <v>731</v>
      </c>
      <c r="B149" s="4" t="s">
        <v>26</v>
      </c>
      <c r="C149" s="4" t="s">
        <v>27</v>
      </c>
      <c r="D149" s="4" t="s">
        <v>732</v>
      </c>
      <c r="E149" s="4" t="s">
        <v>278</v>
      </c>
      <c r="F149" s="6">
        <v>44981</v>
      </c>
      <c r="G149" s="6">
        <v>44982</v>
      </c>
      <c r="H149" s="4">
        <v>1</v>
      </c>
      <c r="I149" s="4">
        <v>1</v>
      </c>
      <c r="J149" s="4">
        <v>1</v>
      </c>
      <c r="K149" s="4" t="s">
        <v>30</v>
      </c>
      <c r="L149" s="4">
        <v>153</v>
      </c>
      <c r="M149" s="4">
        <v>153</v>
      </c>
      <c r="N149" s="4" t="s">
        <v>733</v>
      </c>
      <c r="O149" s="4" t="s">
        <v>32</v>
      </c>
      <c r="P149" s="4" t="s">
        <v>33</v>
      </c>
      <c r="Q149" s="4">
        <v>0</v>
      </c>
      <c r="R149" s="7">
        <v>44981</v>
      </c>
      <c r="S149" s="6">
        <v>44985</v>
      </c>
      <c r="T149" s="4" t="s">
        <v>34</v>
      </c>
      <c r="U149" s="4">
        <v>153</v>
      </c>
      <c r="V149" s="4">
        <v>0</v>
      </c>
      <c r="W149" s="4">
        <v>0</v>
      </c>
      <c r="X149" s="4" t="s">
        <v>734</v>
      </c>
      <c r="Y149" s="4" t="s">
        <v>42</v>
      </c>
    </row>
    <row r="150" s="4" customFormat="1" spans="1:25">
      <c r="A150" s="4" t="s">
        <v>735</v>
      </c>
      <c r="B150" s="4" t="s">
        <v>26</v>
      </c>
      <c r="C150" s="4" t="s">
        <v>27</v>
      </c>
      <c r="D150" s="4" t="s">
        <v>736</v>
      </c>
      <c r="E150" s="4" t="s">
        <v>737</v>
      </c>
      <c r="F150" s="6">
        <v>44981</v>
      </c>
      <c r="G150" s="6">
        <v>44982</v>
      </c>
      <c r="H150" s="4">
        <v>1</v>
      </c>
      <c r="I150" s="4">
        <v>1</v>
      </c>
      <c r="J150" s="4">
        <v>1</v>
      </c>
      <c r="K150" s="4" t="s">
        <v>30</v>
      </c>
      <c r="L150" s="4">
        <v>868</v>
      </c>
      <c r="M150" s="4">
        <v>868</v>
      </c>
      <c r="N150" s="4" t="s">
        <v>738</v>
      </c>
      <c r="O150" s="4" t="s">
        <v>32</v>
      </c>
      <c r="P150" s="4" t="s">
        <v>33</v>
      </c>
      <c r="Q150" s="4">
        <v>0</v>
      </c>
      <c r="R150" s="7">
        <v>44981</v>
      </c>
      <c r="S150" s="6">
        <v>44985</v>
      </c>
      <c r="T150" s="4" t="s">
        <v>34</v>
      </c>
      <c r="U150" s="4">
        <v>868</v>
      </c>
      <c r="V150" s="4">
        <v>0</v>
      </c>
      <c r="W150" s="4">
        <v>0</v>
      </c>
      <c r="X150" s="4" t="s">
        <v>739</v>
      </c>
      <c r="Y150" s="4" t="s">
        <v>740</v>
      </c>
    </row>
    <row r="151" s="4" customFormat="1" spans="1:25">
      <c r="A151" s="4" t="s">
        <v>741</v>
      </c>
      <c r="B151" s="4" t="s">
        <v>26</v>
      </c>
      <c r="C151" s="4" t="s">
        <v>27</v>
      </c>
      <c r="D151" s="4" t="s">
        <v>742</v>
      </c>
      <c r="E151" s="4" t="s">
        <v>743</v>
      </c>
      <c r="F151" s="6">
        <v>44981</v>
      </c>
      <c r="G151" s="6">
        <v>44982</v>
      </c>
      <c r="H151" s="4">
        <v>1</v>
      </c>
      <c r="I151" s="4">
        <v>1</v>
      </c>
      <c r="J151" s="4">
        <v>1</v>
      </c>
      <c r="K151" s="4" t="s">
        <v>30</v>
      </c>
      <c r="L151" s="4">
        <v>1121</v>
      </c>
      <c r="M151" s="4">
        <v>1121</v>
      </c>
      <c r="N151" s="4" t="s">
        <v>744</v>
      </c>
      <c r="O151" s="4" t="s">
        <v>32</v>
      </c>
      <c r="P151" s="4" t="s">
        <v>33</v>
      </c>
      <c r="Q151" s="4">
        <v>0</v>
      </c>
      <c r="R151" s="7">
        <v>44981</v>
      </c>
      <c r="S151" s="6">
        <v>44985</v>
      </c>
      <c r="T151" s="4" t="s">
        <v>34</v>
      </c>
      <c r="U151" s="4">
        <v>1121</v>
      </c>
      <c r="V151" s="4">
        <v>0</v>
      </c>
      <c r="W151" s="4">
        <v>0</v>
      </c>
      <c r="X151" s="4" t="s">
        <v>745</v>
      </c>
      <c r="Y151" s="4" t="s">
        <v>746</v>
      </c>
    </row>
    <row r="152" s="4" customFormat="1" spans="1:25">
      <c r="A152" s="4" t="s">
        <v>747</v>
      </c>
      <c r="B152" s="4" t="s">
        <v>26</v>
      </c>
      <c r="C152" s="4" t="s">
        <v>27</v>
      </c>
      <c r="D152" s="4" t="s">
        <v>748</v>
      </c>
      <c r="E152" s="4" t="s">
        <v>183</v>
      </c>
      <c r="F152" s="6">
        <v>44981</v>
      </c>
      <c r="G152" s="6">
        <v>44982</v>
      </c>
      <c r="H152" s="4">
        <v>1</v>
      </c>
      <c r="I152" s="4">
        <v>1</v>
      </c>
      <c r="J152" s="4">
        <v>1</v>
      </c>
      <c r="K152" s="4" t="s">
        <v>30</v>
      </c>
      <c r="L152" s="4">
        <v>272</v>
      </c>
      <c r="M152" s="4">
        <v>272</v>
      </c>
      <c r="N152" s="4" t="s">
        <v>749</v>
      </c>
      <c r="O152" s="4" t="s">
        <v>32</v>
      </c>
      <c r="P152" s="4" t="s">
        <v>33</v>
      </c>
      <c r="Q152" s="4">
        <v>0</v>
      </c>
      <c r="R152" s="7">
        <v>44981</v>
      </c>
      <c r="S152" s="6">
        <v>44985</v>
      </c>
      <c r="T152" s="4" t="s">
        <v>34</v>
      </c>
      <c r="U152" s="4">
        <v>272</v>
      </c>
      <c r="V152" s="4">
        <v>0</v>
      </c>
      <c r="W152" s="4">
        <v>0</v>
      </c>
      <c r="X152" s="4" t="s">
        <v>750</v>
      </c>
      <c r="Y152" s="4" t="s">
        <v>751</v>
      </c>
    </row>
    <row r="153" s="4" customFormat="1" spans="1:25">
      <c r="A153" s="4" t="s">
        <v>752</v>
      </c>
      <c r="B153" s="4" t="s">
        <v>26</v>
      </c>
      <c r="C153" s="4" t="s">
        <v>27</v>
      </c>
      <c r="D153" s="4" t="s">
        <v>753</v>
      </c>
      <c r="E153" s="4" t="s">
        <v>754</v>
      </c>
      <c r="F153" s="6">
        <v>44981</v>
      </c>
      <c r="G153" s="6">
        <v>44982</v>
      </c>
      <c r="H153" s="4">
        <v>1</v>
      </c>
      <c r="I153" s="4">
        <v>1</v>
      </c>
      <c r="J153" s="4">
        <v>1</v>
      </c>
      <c r="K153" s="4" t="s">
        <v>30</v>
      </c>
      <c r="L153" s="4">
        <v>1082</v>
      </c>
      <c r="M153" s="4">
        <v>1082</v>
      </c>
      <c r="N153" s="4" t="s">
        <v>755</v>
      </c>
      <c r="O153" s="4" t="s">
        <v>32</v>
      </c>
      <c r="P153" s="4" t="s">
        <v>33</v>
      </c>
      <c r="Q153" s="4">
        <v>0</v>
      </c>
      <c r="R153" s="7">
        <v>44981</v>
      </c>
      <c r="S153" s="6">
        <v>44985</v>
      </c>
      <c r="T153" s="4" t="s">
        <v>34</v>
      </c>
      <c r="U153" s="4">
        <v>1082</v>
      </c>
      <c r="V153" s="4">
        <v>0</v>
      </c>
      <c r="W153" s="4">
        <v>0</v>
      </c>
      <c r="X153" s="4" t="s">
        <v>756</v>
      </c>
      <c r="Y153" s="4" t="s">
        <v>42</v>
      </c>
    </row>
    <row r="154" s="4" customFormat="1" spans="1:25">
      <c r="A154" s="4" t="s">
        <v>757</v>
      </c>
      <c r="B154" s="4" t="s">
        <v>26</v>
      </c>
      <c r="C154" s="4" t="s">
        <v>27</v>
      </c>
      <c r="D154" s="4" t="s">
        <v>654</v>
      </c>
      <c r="E154" s="4" t="s">
        <v>278</v>
      </c>
      <c r="F154" s="6">
        <v>44981</v>
      </c>
      <c r="G154" s="6">
        <v>44982</v>
      </c>
      <c r="H154" s="4">
        <v>1</v>
      </c>
      <c r="I154" s="4">
        <v>1</v>
      </c>
      <c r="J154" s="4">
        <v>1</v>
      </c>
      <c r="K154" s="4" t="s">
        <v>30</v>
      </c>
      <c r="L154" s="4">
        <v>369</v>
      </c>
      <c r="M154" s="4">
        <v>369</v>
      </c>
      <c r="N154" s="4" t="s">
        <v>758</v>
      </c>
      <c r="O154" s="4" t="s">
        <v>32</v>
      </c>
      <c r="P154" s="4" t="s">
        <v>33</v>
      </c>
      <c r="Q154" s="4">
        <v>0</v>
      </c>
      <c r="R154" s="7">
        <v>44981</v>
      </c>
      <c r="S154" s="6">
        <v>44985</v>
      </c>
      <c r="T154" s="4" t="s">
        <v>34</v>
      </c>
      <c r="U154" s="4">
        <v>369</v>
      </c>
      <c r="V154" s="4">
        <v>0</v>
      </c>
      <c r="W154" s="4">
        <v>0</v>
      </c>
      <c r="X154" s="4" t="s">
        <v>759</v>
      </c>
      <c r="Y154" s="4" t="s">
        <v>42</v>
      </c>
    </row>
    <row r="155" s="4" customFormat="1" spans="1:25">
      <c r="A155" s="4" t="s">
        <v>760</v>
      </c>
      <c r="B155" s="4" t="s">
        <v>26</v>
      </c>
      <c r="C155" s="4" t="s">
        <v>27</v>
      </c>
      <c r="D155" s="4" t="s">
        <v>761</v>
      </c>
      <c r="E155" s="4" t="s">
        <v>762</v>
      </c>
      <c r="F155" s="6">
        <v>44981</v>
      </c>
      <c r="G155" s="6">
        <v>44982</v>
      </c>
      <c r="H155" s="4">
        <v>2</v>
      </c>
      <c r="I155" s="4">
        <v>1</v>
      </c>
      <c r="J155" s="4">
        <v>2</v>
      </c>
      <c r="K155" s="4" t="s">
        <v>30</v>
      </c>
      <c r="L155" s="4">
        <v>2452</v>
      </c>
      <c r="M155" s="4">
        <v>2452</v>
      </c>
      <c r="N155" s="4" t="s">
        <v>763</v>
      </c>
      <c r="O155" s="4" t="s">
        <v>32</v>
      </c>
      <c r="P155" s="4" t="s">
        <v>33</v>
      </c>
      <c r="Q155" s="4">
        <v>0</v>
      </c>
      <c r="R155" s="7">
        <v>44981</v>
      </c>
      <c r="S155" s="6">
        <v>44985</v>
      </c>
      <c r="T155" s="4" t="s">
        <v>34</v>
      </c>
      <c r="U155" s="4">
        <v>2452</v>
      </c>
      <c r="V155" s="4">
        <v>0</v>
      </c>
      <c r="W155" s="4">
        <v>0</v>
      </c>
      <c r="X155" s="4" t="s">
        <v>764</v>
      </c>
      <c r="Y155" s="4" t="s">
        <v>765</v>
      </c>
    </row>
    <row r="156" s="4" customFormat="1" spans="1:25">
      <c r="A156" s="4" t="s">
        <v>766</v>
      </c>
      <c r="B156" s="4" t="s">
        <v>26</v>
      </c>
      <c r="C156" s="4" t="s">
        <v>27</v>
      </c>
      <c r="D156" s="4" t="s">
        <v>767</v>
      </c>
      <c r="E156" s="4" t="s">
        <v>768</v>
      </c>
      <c r="F156" s="6">
        <v>44981</v>
      </c>
      <c r="G156" s="6">
        <v>44982</v>
      </c>
      <c r="H156" s="4">
        <v>1</v>
      </c>
      <c r="I156" s="4">
        <v>1</v>
      </c>
      <c r="J156" s="4">
        <v>1</v>
      </c>
      <c r="K156" s="4" t="s">
        <v>30</v>
      </c>
      <c r="L156" s="4">
        <v>1132</v>
      </c>
      <c r="M156" s="4">
        <v>1132</v>
      </c>
      <c r="N156" s="4" t="s">
        <v>769</v>
      </c>
      <c r="O156" s="4" t="s">
        <v>32</v>
      </c>
      <c r="P156" s="4" t="s">
        <v>33</v>
      </c>
      <c r="Q156" s="4">
        <v>0</v>
      </c>
      <c r="R156" s="7">
        <v>44981</v>
      </c>
      <c r="S156" s="6">
        <v>44985</v>
      </c>
      <c r="T156" s="4" t="s">
        <v>34</v>
      </c>
      <c r="U156" s="4">
        <v>1132</v>
      </c>
      <c r="V156" s="4">
        <v>0</v>
      </c>
      <c r="W156" s="4">
        <v>0</v>
      </c>
      <c r="X156" s="4" t="s">
        <v>770</v>
      </c>
      <c r="Y156" s="4" t="s">
        <v>771</v>
      </c>
    </row>
    <row r="157" s="4" customFormat="1" spans="1:25">
      <c r="A157" s="4" t="s">
        <v>772</v>
      </c>
      <c r="B157" s="4" t="s">
        <v>26</v>
      </c>
      <c r="C157" s="4" t="s">
        <v>27</v>
      </c>
      <c r="D157" s="4" t="s">
        <v>416</v>
      </c>
      <c r="E157" s="4" t="s">
        <v>417</v>
      </c>
      <c r="F157" s="6">
        <v>44981</v>
      </c>
      <c r="G157" s="6">
        <v>44982</v>
      </c>
      <c r="H157" s="4">
        <v>1</v>
      </c>
      <c r="I157" s="4">
        <v>1</v>
      </c>
      <c r="J157" s="4">
        <v>1</v>
      </c>
      <c r="K157" s="4" t="s">
        <v>30</v>
      </c>
      <c r="L157" s="4">
        <v>464</v>
      </c>
      <c r="M157" s="4">
        <v>464</v>
      </c>
      <c r="N157" s="4" t="s">
        <v>773</v>
      </c>
      <c r="O157" s="4" t="s">
        <v>32</v>
      </c>
      <c r="P157" s="4" t="s">
        <v>33</v>
      </c>
      <c r="Q157" s="4">
        <v>0</v>
      </c>
      <c r="R157" s="7">
        <v>44981</v>
      </c>
      <c r="S157" s="6">
        <v>44985</v>
      </c>
      <c r="T157" s="4" t="s">
        <v>34</v>
      </c>
      <c r="U157" s="4">
        <v>464</v>
      </c>
      <c r="V157" s="4">
        <v>0</v>
      </c>
      <c r="W157" s="4">
        <v>0</v>
      </c>
      <c r="X157" s="4" t="s">
        <v>774</v>
      </c>
      <c r="Y157" s="4" t="s">
        <v>775</v>
      </c>
    </row>
    <row r="158" s="4" customFormat="1" spans="1:25">
      <c r="A158" s="4" t="s">
        <v>776</v>
      </c>
      <c r="B158" s="4" t="s">
        <v>26</v>
      </c>
      <c r="C158" s="4" t="s">
        <v>27</v>
      </c>
      <c r="D158" s="4" t="s">
        <v>777</v>
      </c>
      <c r="E158" s="4" t="s">
        <v>539</v>
      </c>
      <c r="F158" s="6">
        <v>44981</v>
      </c>
      <c r="G158" s="6">
        <v>44982</v>
      </c>
      <c r="H158" s="4">
        <v>1</v>
      </c>
      <c r="I158" s="4">
        <v>1</v>
      </c>
      <c r="J158" s="4">
        <v>1</v>
      </c>
      <c r="K158" s="4" t="s">
        <v>30</v>
      </c>
      <c r="L158" s="4">
        <v>588</v>
      </c>
      <c r="M158" s="4">
        <v>588</v>
      </c>
      <c r="N158" s="4" t="s">
        <v>778</v>
      </c>
      <c r="O158" s="4" t="s">
        <v>32</v>
      </c>
      <c r="P158" s="4" t="s">
        <v>33</v>
      </c>
      <c r="Q158" s="4">
        <v>0</v>
      </c>
      <c r="R158" s="7">
        <v>44981</v>
      </c>
      <c r="S158" s="6">
        <v>44985</v>
      </c>
      <c r="T158" s="4" t="s">
        <v>34</v>
      </c>
      <c r="U158" s="4">
        <v>588</v>
      </c>
      <c r="V158" s="4">
        <v>0</v>
      </c>
      <c r="W158" s="4">
        <v>0</v>
      </c>
      <c r="X158" s="4" t="s">
        <v>779</v>
      </c>
      <c r="Y158" s="4" t="s">
        <v>42</v>
      </c>
    </row>
    <row r="159" s="4" customFormat="1" spans="1:25">
      <c r="A159" s="4" t="s">
        <v>780</v>
      </c>
      <c r="B159" s="4" t="s">
        <v>26</v>
      </c>
      <c r="C159" s="4" t="s">
        <v>27</v>
      </c>
      <c r="D159" s="4" t="s">
        <v>356</v>
      </c>
      <c r="E159" s="4" t="s">
        <v>643</v>
      </c>
      <c r="F159" s="6">
        <v>44981</v>
      </c>
      <c r="G159" s="6">
        <v>44982</v>
      </c>
      <c r="H159" s="4">
        <v>1</v>
      </c>
      <c r="I159" s="4">
        <v>1</v>
      </c>
      <c r="J159" s="4">
        <v>1</v>
      </c>
      <c r="K159" s="4" t="s">
        <v>30</v>
      </c>
      <c r="L159" s="4">
        <v>379</v>
      </c>
      <c r="M159" s="4">
        <v>379</v>
      </c>
      <c r="N159" s="4" t="s">
        <v>781</v>
      </c>
      <c r="O159" s="4" t="s">
        <v>32</v>
      </c>
      <c r="P159" s="4" t="s">
        <v>33</v>
      </c>
      <c r="Q159" s="4">
        <v>0</v>
      </c>
      <c r="R159" s="7">
        <v>44981</v>
      </c>
      <c r="S159" s="6">
        <v>44985</v>
      </c>
      <c r="T159" s="4" t="s">
        <v>34</v>
      </c>
      <c r="U159" s="4">
        <v>379</v>
      </c>
      <c r="V159" s="4">
        <v>0</v>
      </c>
      <c r="W159" s="4">
        <v>0</v>
      </c>
      <c r="X159" s="4" t="s">
        <v>782</v>
      </c>
      <c r="Y159" s="4" t="s">
        <v>783</v>
      </c>
    </row>
    <row r="160" s="4" customFormat="1" spans="1:25">
      <c r="A160" s="4" t="s">
        <v>784</v>
      </c>
      <c r="B160" s="4" t="s">
        <v>26</v>
      </c>
      <c r="C160" s="4" t="s">
        <v>27</v>
      </c>
      <c r="D160" s="4" t="s">
        <v>785</v>
      </c>
      <c r="E160" s="4" t="s">
        <v>786</v>
      </c>
      <c r="F160" s="6">
        <v>44981</v>
      </c>
      <c r="G160" s="6">
        <v>44982</v>
      </c>
      <c r="H160" s="4">
        <v>1</v>
      </c>
      <c r="I160" s="4">
        <v>1</v>
      </c>
      <c r="J160" s="4">
        <v>1</v>
      </c>
      <c r="K160" s="4" t="s">
        <v>30</v>
      </c>
      <c r="L160" s="4">
        <v>492</v>
      </c>
      <c r="M160" s="4">
        <v>492</v>
      </c>
      <c r="N160" s="4" t="s">
        <v>787</v>
      </c>
      <c r="O160" s="4" t="s">
        <v>32</v>
      </c>
      <c r="P160" s="4" t="s">
        <v>33</v>
      </c>
      <c r="Q160" s="4">
        <v>0</v>
      </c>
      <c r="R160" s="7">
        <v>44981</v>
      </c>
      <c r="S160" s="6">
        <v>44985</v>
      </c>
      <c r="T160" s="4" t="s">
        <v>34</v>
      </c>
      <c r="U160" s="4">
        <v>492</v>
      </c>
      <c r="V160" s="4">
        <v>0</v>
      </c>
      <c r="W160" s="4">
        <v>0</v>
      </c>
      <c r="X160" s="4" t="s">
        <v>788</v>
      </c>
      <c r="Y160" s="4" t="s">
        <v>60</v>
      </c>
    </row>
    <row r="161" s="4" customFormat="1" spans="1:25">
      <c r="A161" s="4" t="s">
        <v>789</v>
      </c>
      <c r="B161" s="4" t="s">
        <v>26</v>
      </c>
      <c r="C161" s="4" t="s">
        <v>27</v>
      </c>
      <c r="D161" s="4" t="s">
        <v>790</v>
      </c>
      <c r="E161" s="4" t="s">
        <v>791</v>
      </c>
      <c r="F161" s="6">
        <v>44981</v>
      </c>
      <c r="G161" s="6">
        <v>44982</v>
      </c>
      <c r="H161" s="4">
        <v>2</v>
      </c>
      <c r="I161" s="4">
        <v>1</v>
      </c>
      <c r="J161" s="4">
        <v>2</v>
      </c>
      <c r="K161" s="4" t="s">
        <v>30</v>
      </c>
      <c r="L161" s="4">
        <v>1828</v>
      </c>
      <c r="M161" s="4">
        <v>1828</v>
      </c>
      <c r="N161" s="4" t="s">
        <v>792</v>
      </c>
      <c r="O161" s="4" t="s">
        <v>32</v>
      </c>
      <c r="P161" s="4" t="s">
        <v>33</v>
      </c>
      <c r="Q161" s="4">
        <v>0</v>
      </c>
      <c r="R161" s="7">
        <v>44981</v>
      </c>
      <c r="S161" s="6">
        <v>44985</v>
      </c>
      <c r="T161" s="4" t="s">
        <v>34</v>
      </c>
      <c r="U161" s="4">
        <v>1828</v>
      </c>
      <c r="V161" s="4">
        <v>0</v>
      </c>
      <c r="W161" s="4">
        <v>0</v>
      </c>
      <c r="X161" s="4" t="s">
        <v>793</v>
      </c>
      <c r="Y161" s="4" t="s">
        <v>794</v>
      </c>
    </row>
    <row r="162" s="4" customFormat="1" spans="1:25">
      <c r="A162" s="4" t="s">
        <v>795</v>
      </c>
      <c r="B162" s="4" t="s">
        <v>26</v>
      </c>
      <c r="C162" s="4" t="s">
        <v>27</v>
      </c>
      <c r="D162" s="4" t="s">
        <v>796</v>
      </c>
      <c r="E162" s="4" t="s">
        <v>183</v>
      </c>
      <c r="F162" s="6">
        <v>44981</v>
      </c>
      <c r="G162" s="6">
        <v>44982</v>
      </c>
      <c r="H162" s="4">
        <v>1</v>
      </c>
      <c r="I162" s="4">
        <v>1</v>
      </c>
      <c r="J162" s="4">
        <v>1</v>
      </c>
      <c r="K162" s="4" t="s">
        <v>30</v>
      </c>
      <c r="L162" s="4">
        <v>404</v>
      </c>
      <c r="M162" s="4">
        <v>404</v>
      </c>
      <c r="N162" s="4" t="s">
        <v>797</v>
      </c>
      <c r="O162" s="4" t="s">
        <v>32</v>
      </c>
      <c r="P162" s="4" t="s">
        <v>33</v>
      </c>
      <c r="Q162" s="4">
        <v>0</v>
      </c>
      <c r="R162" s="7">
        <v>44981</v>
      </c>
      <c r="S162" s="6">
        <v>44985</v>
      </c>
      <c r="T162" s="4" t="s">
        <v>34</v>
      </c>
      <c r="U162" s="4">
        <v>404</v>
      </c>
      <c r="V162" s="4">
        <v>0</v>
      </c>
      <c r="W162" s="4">
        <v>0</v>
      </c>
      <c r="X162" s="4" t="s">
        <v>798</v>
      </c>
      <c r="Y162" s="4" t="s">
        <v>799</v>
      </c>
    </row>
    <row r="163" s="4" customFormat="1" spans="1:25">
      <c r="A163" s="4" t="s">
        <v>800</v>
      </c>
      <c r="B163" s="4" t="s">
        <v>26</v>
      </c>
      <c r="C163" s="4" t="s">
        <v>27</v>
      </c>
      <c r="D163" s="4" t="s">
        <v>716</v>
      </c>
      <c r="E163" s="4" t="s">
        <v>801</v>
      </c>
      <c r="F163" s="6">
        <v>44981</v>
      </c>
      <c r="G163" s="6">
        <v>44982</v>
      </c>
      <c r="H163" s="4">
        <v>1</v>
      </c>
      <c r="I163" s="4">
        <v>1</v>
      </c>
      <c r="J163" s="4">
        <v>1</v>
      </c>
      <c r="K163" s="4" t="s">
        <v>30</v>
      </c>
      <c r="L163" s="4">
        <v>167</v>
      </c>
      <c r="M163" s="4">
        <v>167</v>
      </c>
      <c r="N163" s="4" t="s">
        <v>802</v>
      </c>
      <c r="O163" s="4" t="s">
        <v>32</v>
      </c>
      <c r="P163" s="4" t="s">
        <v>33</v>
      </c>
      <c r="Q163" s="4">
        <v>0</v>
      </c>
      <c r="R163" s="7">
        <v>44981</v>
      </c>
      <c r="S163" s="6">
        <v>44985</v>
      </c>
      <c r="T163" s="4" t="s">
        <v>34</v>
      </c>
      <c r="U163" s="4">
        <v>167</v>
      </c>
      <c r="V163" s="4">
        <v>0</v>
      </c>
      <c r="W163" s="4">
        <v>0</v>
      </c>
      <c r="X163" s="4" t="s">
        <v>803</v>
      </c>
      <c r="Y163" s="4" t="s">
        <v>804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7"/>
  <sheetViews>
    <sheetView tabSelected="1" topLeftCell="A143" workbookViewId="0">
      <selection activeCell="A165" sqref="A165:C167"/>
    </sheetView>
  </sheetViews>
  <sheetFormatPr defaultColWidth="9" defaultRowHeight="13.5"/>
  <cols>
    <col min="1" max="1" width="12.625" style="4"/>
    <col min="2" max="3" width="10.375" style="4"/>
    <col min="4" max="1637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E1" s="4"/>
      <c r="F1" s="4"/>
      <c r="G1" s="4"/>
      <c r="H1" s="4" t="s">
        <v>805</v>
      </c>
    </row>
    <row r="2" s="4" customFormat="1" spans="1:10">
      <c r="A2" s="5">
        <v>999222044029840</v>
      </c>
      <c r="B2" s="6">
        <v>44980</v>
      </c>
      <c r="C2" s="6">
        <v>44982</v>
      </c>
      <c r="D2" s="4">
        <v>1242</v>
      </c>
      <c r="E2" s="4" t="str">
        <f>VLOOKUP(A2,HOP!A:L,12,0)</f>
        <v>1242.00</v>
      </c>
      <c r="F2" s="4" t="str">
        <f>VLOOKUP(A2,HOP!A:C,3,0)</f>
        <v>2913321</v>
      </c>
      <c r="G2" s="4">
        <f>D2-E2</f>
        <v>0</v>
      </c>
      <c r="H2" s="4" t="str">
        <f>$H$1&amp;F2</f>
        <v>，2913321</v>
      </c>
      <c r="I2" s="7" t="str">
        <f>VLOOKUP(A2,HOP!A:U,21,0)</f>
        <v>直采</v>
      </c>
      <c r="J2" s="6"/>
    </row>
    <row r="3" s="4" customFormat="1" spans="1:10">
      <c r="A3" s="5">
        <v>999222221463822</v>
      </c>
      <c r="B3" s="6">
        <v>44981</v>
      </c>
      <c r="C3" s="6">
        <v>44982</v>
      </c>
      <c r="D3" s="4">
        <v>1496</v>
      </c>
      <c r="E3" s="4" t="str">
        <f>VLOOKUP(A3,HOP!A:L,12,0)</f>
        <v>1496.00</v>
      </c>
      <c r="F3" s="4" t="str">
        <f>VLOOKUP(A3,HOP!A:C,3,0)</f>
        <v>2952723</v>
      </c>
      <c r="G3" s="4">
        <f t="shared" ref="G3:G34" si="0">D3-E3</f>
        <v>0</v>
      </c>
      <c r="H3" s="4" t="str">
        <f t="shared" ref="H3:H34" si="1">$H$1&amp;F3</f>
        <v>，2952723</v>
      </c>
      <c r="I3" s="7" t="str">
        <f>VLOOKUP(A3,HOP!A:U,21,0)</f>
        <v>直连</v>
      </c>
      <c r="J3" s="6"/>
    </row>
    <row r="4" s="4" customFormat="1" spans="1:10">
      <c r="A4" s="5">
        <v>999222367743345</v>
      </c>
      <c r="B4" s="6">
        <v>44980</v>
      </c>
      <c r="C4" s="6">
        <v>44982</v>
      </c>
      <c r="D4" s="4">
        <v>1130</v>
      </c>
      <c r="E4" s="4" t="str">
        <f>VLOOKUP(A4,HOP!A:L,12,0)</f>
        <v>1130.00</v>
      </c>
      <c r="F4" s="4" t="str">
        <f>VLOOKUP(A4,HOP!A:C,3,0)</f>
        <v>2980454</v>
      </c>
      <c r="G4" s="4">
        <f t="shared" si="0"/>
        <v>0</v>
      </c>
      <c r="H4" s="4" t="str">
        <f t="shared" si="1"/>
        <v>，2980454</v>
      </c>
      <c r="I4" s="7" t="str">
        <f>VLOOKUP(A4,HOP!A:U,21,0)</f>
        <v>直连</v>
      </c>
      <c r="J4" s="6"/>
    </row>
    <row r="5" s="4" customFormat="1" spans="1:10">
      <c r="A5" s="5">
        <v>999222371495097</v>
      </c>
      <c r="B5" s="6">
        <v>44981</v>
      </c>
      <c r="C5" s="6">
        <v>44982</v>
      </c>
      <c r="D5" s="4">
        <v>1457</v>
      </c>
      <c r="E5" s="4" t="str">
        <f>VLOOKUP(A5,HOP!A:L,12,0)</f>
        <v>1457.00</v>
      </c>
      <c r="F5" s="4" t="str">
        <f>VLOOKUP(A5,HOP!A:C,3,0)</f>
        <v>2980917</v>
      </c>
      <c r="G5" s="4">
        <f t="shared" si="0"/>
        <v>0</v>
      </c>
      <c r="H5" s="4" t="str">
        <f t="shared" si="1"/>
        <v>，2980917</v>
      </c>
      <c r="I5" s="7" t="str">
        <f>VLOOKUP(A5,HOP!A:U,21,0)</f>
        <v>直连</v>
      </c>
      <c r="J5" s="6"/>
    </row>
    <row r="6" s="4" customFormat="1" spans="1:10">
      <c r="A6" s="5">
        <v>999222395519964</v>
      </c>
      <c r="B6" s="6">
        <v>44976</v>
      </c>
      <c r="C6" s="6">
        <v>44982</v>
      </c>
      <c r="D6" s="4">
        <v>9072</v>
      </c>
      <c r="E6" s="4" t="str">
        <f>VLOOKUP(A6,HOP!A:L,12,0)</f>
        <v>9072.00</v>
      </c>
      <c r="F6" s="4" t="str">
        <f>VLOOKUP(A6,HOP!A:C,3,0)</f>
        <v>2984872</v>
      </c>
      <c r="G6" s="4">
        <f t="shared" si="0"/>
        <v>0</v>
      </c>
      <c r="H6" s="4" t="str">
        <f t="shared" si="1"/>
        <v>，2984872</v>
      </c>
      <c r="I6" s="7" t="str">
        <f>VLOOKUP(A6,HOP!A:U,21,0)</f>
        <v>直连</v>
      </c>
      <c r="J6" s="6"/>
    </row>
    <row r="7" s="4" customFormat="1" spans="1:10">
      <c r="A7" s="5">
        <v>999222402691427</v>
      </c>
      <c r="B7" s="6">
        <v>44981</v>
      </c>
      <c r="C7" s="6">
        <v>44982</v>
      </c>
      <c r="D7" s="4">
        <v>863</v>
      </c>
      <c r="E7" s="4" t="str">
        <f>VLOOKUP(A7,HOP!A:L,12,0)</f>
        <v>863.00</v>
      </c>
      <c r="F7" s="4" t="str">
        <f>VLOOKUP(A7,HOP!A:C,3,0)</f>
        <v>2985994</v>
      </c>
      <c r="G7" s="4">
        <f t="shared" si="0"/>
        <v>0</v>
      </c>
      <c r="H7" s="4" t="str">
        <f t="shared" si="1"/>
        <v>，2985994</v>
      </c>
      <c r="I7" s="7" t="str">
        <f>VLOOKUP(A7,HOP!A:U,21,0)</f>
        <v>直连</v>
      </c>
      <c r="J7" s="6"/>
    </row>
    <row r="8" s="4" customFormat="1" spans="1:10">
      <c r="A8" s="5">
        <v>999222408128477</v>
      </c>
      <c r="B8" s="6">
        <v>44981</v>
      </c>
      <c r="C8" s="6">
        <v>44982</v>
      </c>
      <c r="D8" s="4">
        <v>482</v>
      </c>
      <c r="E8" s="4" t="str">
        <f>VLOOKUP(A8,HOP!A:L,12,0)</f>
        <v>482.00</v>
      </c>
      <c r="F8" s="4" t="str">
        <f>VLOOKUP(A8,HOP!A:C,3,0)</f>
        <v>2987069</v>
      </c>
      <c r="G8" s="4">
        <f t="shared" si="0"/>
        <v>0</v>
      </c>
      <c r="H8" s="4" t="str">
        <f t="shared" si="1"/>
        <v>，2987069</v>
      </c>
      <c r="I8" s="7" t="str">
        <f>VLOOKUP(A8,HOP!A:U,21,0)</f>
        <v>直连</v>
      </c>
      <c r="J8" s="6"/>
    </row>
    <row r="9" s="4" customFormat="1" spans="1:10">
      <c r="A9" s="5">
        <v>999222446239165</v>
      </c>
      <c r="B9" s="6">
        <v>44981</v>
      </c>
      <c r="C9" s="6">
        <v>44982</v>
      </c>
      <c r="D9" s="4">
        <v>394</v>
      </c>
      <c r="E9" s="4" t="str">
        <f>VLOOKUP(A9,HOP!A:L,12,0)</f>
        <v>394.00</v>
      </c>
      <c r="F9" s="4" t="str">
        <f>VLOOKUP(A9,HOP!A:C,3,0)</f>
        <v>2992565</v>
      </c>
      <c r="G9" s="4">
        <f t="shared" si="0"/>
        <v>0</v>
      </c>
      <c r="H9" s="4" t="str">
        <f t="shared" si="1"/>
        <v>，2992565</v>
      </c>
      <c r="I9" s="7" t="str">
        <f>VLOOKUP(A9,HOP!A:U,21,0)</f>
        <v>直连</v>
      </c>
      <c r="J9" s="6"/>
    </row>
    <row r="10" s="4" customFormat="1" spans="1:10">
      <c r="A10" s="5">
        <v>999222456740978</v>
      </c>
      <c r="B10" s="6">
        <v>44980</v>
      </c>
      <c r="C10" s="6">
        <v>44982</v>
      </c>
      <c r="D10" s="4">
        <v>1572</v>
      </c>
      <c r="E10" s="4" t="str">
        <f>VLOOKUP(A10,HOP!A:L,12,0)</f>
        <v>1572.00</v>
      </c>
      <c r="F10" s="4" t="str">
        <f>VLOOKUP(A10,HOP!A:C,3,0)</f>
        <v>2994016</v>
      </c>
      <c r="G10" s="4">
        <f t="shared" si="0"/>
        <v>0</v>
      </c>
      <c r="H10" s="4" t="str">
        <f t="shared" si="1"/>
        <v>，2994016</v>
      </c>
      <c r="I10" s="7" t="str">
        <f>VLOOKUP(A10,HOP!A:U,21,0)</f>
        <v>直连</v>
      </c>
      <c r="J10" s="6"/>
    </row>
    <row r="11" s="4" customFormat="1" spans="1:10">
      <c r="A11" s="5">
        <v>999222474417604</v>
      </c>
      <c r="B11" s="6">
        <v>44981</v>
      </c>
      <c r="C11" s="6">
        <v>44982</v>
      </c>
      <c r="D11" s="4">
        <v>586</v>
      </c>
      <c r="E11" s="4" t="str">
        <f>VLOOKUP(A11,HOP!A:L,12,0)</f>
        <v>586.00</v>
      </c>
      <c r="F11" s="4" t="str">
        <f>VLOOKUP(A11,HOP!A:C,3,0)</f>
        <v>2996758</v>
      </c>
      <c r="G11" s="4">
        <f t="shared" si="0"/>
        <v>0</v>
      </c>
      <c r="H11" s="4" t="str">
        <f t="shared" si="1"/>
        <v>，2996758</v>
      </c>
      <c r="I11" s="7" t="str">
        <f>VLOOKUP(A11,HOP!A:U,21,0)</f>
        <v>直连</v>
      </c>
      <c r="J11" s="6"/>
    </row>
    <row r="12" s="4" customFormat="1" spans="1:10">
      <c r="A12" s="5">
        <v>999222491832343</v>
      </c>
      <c r="B12" s="6">
        <v>44980</v>
      </c>
      <c r="C12" s="6">
        <v>44982</v>
      </c>
      <c r="D12" s="4">
        <v>4541</v>
      </c>
      <c r="E12" s="4" t="str">
        <f>VLOOKUP(A12,HOP!A:L,12,0)</f>
        <v>4541.00</v>
      </c>
      <c r="F12" s="4" t="str">
        <f>VLOOKUP(A12,HOP!A:C,3,0)</f>
        <v>2998860</v>
      </c>
      <c r="G12" s="4">
        <f t="shared" si="0"/>
        <v>0</v>
      </c>
      <c r="H12" s="4" t="str">
        <f t="shared" si="1"/>
        <v>，2998860</v>
      </c>
      <c r="I12" s="7" t="str">
        <f>VLOOKUP(A12,HOP!A:U,21,0)</f>
        <v>直连</v>
      </c>
      <c r="J12" s="6"/>
    </row>
    <row r="13" s="4" customFormat="1" spans="1:10">
      <c r="A13" s="5">
        <v>999222510965621</v>
      </c>
      <c r="B13" s="6">
        <v>44980</v>
      </c>
      <c r="C13" s="6">
        <v>44982</v>
      </c>
      <c r="D13" s="4">
        <v>1804</v>
      </c>
      <c r="E13" s="4" t="str">
        <f>VLOOKUP(A13,HOP!A:L,12,0)</f>
        <v>1804.00</v>
      </c>
      <c r="F13" s="4" t="str">
        <f>VLOOKUP(A13,HOP!A:C,3,0)</f>
        <v>3001977</v>
      </c>
      <c r="G13" s="4">
        <f t="shared" si="0"/>
        <v>0</v>
      </c>
      <c r="H13" s="4" t="str">
        <f t="shared" si="1"/>
        <v>，3001977</v>
      </c>
      <c r="I13" s="7" t="str">
        <f>VLOOKUP(A13,HOP!A:U,21,0)</f>
        <v>直连</v>
      </c>
      <c r="J13" s="6"/>
    </row>
    <row r="14" s="4" customFormat="1" spans="1:10">
      <c r="A14" s="5">
        <v>999222524033611</v>
      </c>
      <c r="B14" s="6">
        <v>44980</v>
      </c>
      <c r="C14" s="6">
        <v>44982</v>
      </c>
      <c r="D14" s="4">
        <v>1050</v>
      </c>
      <c r="E14" s="4" t="str">
        <f>VLOOKUP(A14,HOP!A:L,12,0)</f>
        <v>1050.00</v>
      </c>
      <c r="F14" s="4" t="str">
        <f>VLOOKUP(A14,HOP!A:C,3,0)</f>
        <v>3003533</v>
      </c>
      <c r="G14" s="4">
        <f t="shared" si="0"/>
        <v>0</v>
      </c>
      <c r="H14" s="4" t="str">
        <f t="shared" si="1"/>
        <v>，3003533</v>
      </c>
      <c r="I14" s="7" t="str">
        <f>VLOOKUP(A14,HOP!A:U,21,0)</f>
        <v>直连</v>
      </c>
      <c r="J14" s="6"/>
    </row>
    <row r="15" s="4" customFormat="1" spans="1:10">
      <c r="A15" s="5">
        <v>999222542592828</v>
      </c>
      <c r="B15" s="6">
        <v>44981</v>
      </c>
      <c r="C15" s="6">
        <v>44982</v>
      </c>
      <c r="D15" s="4">
        <v>753</v>
      </c>
      <c r="E15" s="4" t="str">
        <f>VLOOKUP(A15,HOP!A:L,12,0)</f>
        <v>753.00</v>
      </c>
      <c r="F15" s="4" t="str">
        <f>VLOOKUP(A15,HOP!A:C,3,0)</f>
        <v>3006091</v>
      </c>
      <c r="G15" s="4">
        <f t="shared" si="0"/>
        <v>0</v>
      </c>
      <c r="H15" s="4" t="str">
        <f t="shared" si="1"/>
        <v>，3006091</v>
      </c>
      <c r="I15" s="7" t="str">
        <f>VLOOKUP(A15,HOP!A:U,21,0)</f>
        <v>直连</v>
      </c>
      <c r="J15" s="6"/>
    </row>
    <row r="16" s="4" customFormat="1" spans="1:10">
      <c r="A16" s="5">
        <v>999222548430000</v>
      </c>
      <c r="B16" s="6">
        <v>44981</v>
      </c>
      <c r="C16" s="6">
        <v>44982</v>
      </c>
      <c r="D16" s="4">
        <v>1324</v>
      </c>
      <c r="E16" s="4" t="str">
        <f>VLOOKUP(A16,HOP!A:L,12,0)</f>
        <v>1324.00</v>
      </c>
      <c r="F16" s="4" t="str">
        <f>VLOOKUP(A16,HOP!A:C,3,0)</f>
        <v>3007434</v>
      </c>
      <c r="G16" s="4">
        <f t="shared" si="0"/>
        <v>0</v>
      </c>
      <c r="H16" s="4" t="str">
        <f t="shared" si="1"/>
        <v>，3007434</v>
      </c>
      <c r="I16" s="7" t="str">
        <f>VLOOKUP(A16,HOP!A:U,21,0)</f>
        <v>直连</v>
      </c>
      <c r="J16" s="6"/>
    </row>
    <row r="17" s="4" customFormat="1" spans="1:10">
      <c r="A17" s="5">
        <v>22557179666</v>
      </c>
      <c r="B17" s="6">
        <v>44981</v>
      </c>
      <c r="C17" s="6">
        <v>44982</v>
      </c>
      <c r="D17" s="4">
        <v>804</v>
      </c>
      <c r="E17" s="4" t="str">
        <f>VLOOKUP(A17,HOP!A:L,12,0)</f>
        <v>804.00</v>
      </c>
      <c r="F17" s="4" t="str">
        <f>VLOOKUP(A17,HOP!A:C,3,0)</f>
        <v>3008172</v>
      </c>
      <c r="G17" s="4">
        <f t="shared" si="0"/>
        <v>0</v>
      </c>
      <c r="H17" s="4" t="str">
        <f t="shared" si="1"/>
        <v>，3008172</v>
      </c>
      <c r="I17" s="7" t="str">
        <f>VLOOKUP(A17,HOP!A:U,21,0)</f>
        <v>直连</v>
      </c>
      <c r="J17" s="6"/>
    </row>
    <row r="18" s="4" customFormat="1" spans="1:10">
      <c r="A18" s="5">
        <v>22557179669</v>
      </c>
      <c r="B18" s="6">
        <v>44981</v>
      </c>
      <c r="C18" s="6">
        <v>44982</v>
      </c>
      <c r="D18" s="4">
        <v>329</v>
      </c>
      <c r="E18" s="4" t="str">
        <f>VLOOKUP(A18,HOP!A:L,12,0)</f>
        <v>329.00</v>
      </c>
      <c r="F18" s="4" t="str">
        <f>VLOOKUP(A18,HOP!A:C,3,0)</f>
        <v>3008171</v>
      </c>
      <c r="G18" s="4">
        <f t="shared" si="0"/>
        <v>0</v>
      </c>
      <c r="H18" s="4" t="str">
        <f t="shared" si="1"/>
        <v>，3008171</v>
      </c>
      <c r="I18" s="7" t="str">
        <f>VLOOKUP(A18,HOP!A:U,21,0)</f>
        <v>直连</v>
      </c>
      <c r="J18" s="6"/>
    </row>
    <row r="19" s="4" customFormat="1" spans="1:10">
      <c r="A19" s="5">
        <v>22557179647</v>
      </c>
      <c r="B19" s="6">
        <v>44981</v>
      </c>
      <c r="C19" s="6">
        <v>44982</v>
      </c>
      <c r="D19" s="4">
        <v>329</v>
      </c>
      <c r="E19" s="4" t="str">
        <f>VLOOKUP(A19,HOP!A:L,12,0)</f>
        <v>329.00</v>
      </c>
      <c r="F19" s="4" t="str">
        <f>VLOOKUP(A19,HOP!A:C,3,0)</f>
        <v>3008170</v>
      </c>
      <c r="G19" s="4">
        <f t="shared" si="0"/>
        <v>0</v>
      </c>
      <c r="H19" s="4" t="str">
        <f t="shared" si="1"/>
        <v>，3008170</v>
      </c>
      <c r="I19" s="7" t="str">
        <f>VLOOKUP(A19,HOP!A:U,21,0)</f>
        <v>直连</v>
      </c>
      <c r="J19" s="6"/>
    </row>
    <row r="20" s="4" customFormat="1" spans="1:10">
      <c r="A20" s="5">
        <v>999222561598794</v>
      </c>
      <c r="B20" s="6">
        <v>44981</v>
      </c>
      <c r="C20" s="6">
        <v>44982</v>
      </c>
      <c r="D20" s="4">
        <v>749</v>
      </c>
      <c r="E20" s="4" t="str">
        <f>VLOOKUP(A20,HOP!A:L,12,0)</f>
        <v>749.00</v>
      </c>
      <c r="F20" s="4" t="str">
        <f>VLOOKUP(A20,HOP!A:C,3,0)</f>
        <v>3009003</v>
      </c>
      <c r="G20" s="4">
        <f t="shared" si="0"/>
        <v>0</v>
      </c>
      <c r="H20" s="4" t="str">
        <f t="shared" si="1"/>
        <v>，3009003</v>
      </c>
      <c r="I20" s="7" t="str">
        <f>VLOOKUP(A20,HOP!A:U,21,0)</f>
        <v>直连</v>
      </c>
      <c r="J20" s="6"/>
    </row>
    <row r="21" s="4" customFormat="1" spans="1:10">
      <c r="A21" s="5">
        <v>999222566042472</v>
      </c>
      <c r="B21" s="6">
        <v>44978</v>
      </c>
      <c r="C21" s="6">
        <v>44982</v>
      </c>
      <c r="D21" s="4">
        <v>3024</v>
      </c>
      <c r="E21" s="4" t="str">
        <f>VLOOKUP(A21,HOP!A:L,12,0)</f>
        <v>3024.00</v>
      </c>
      <c r="F21" s="4" t="str">
        <f>VLOOKUP(A21,HOP!A:C,3,0)</f>
        <v>3010004</v>
      </c>
      <c r="G21" s="4">
        <f t="shared" si="0"/>
        <v>0</v>
      </c>
      <c r="H21" s="4" t="str">
        <f t="shared" si="1"/>
        <v>，3010004</v>
      </c>
      <c r="I21" s="7" t="str">
        <f>VLOOKUP(A21,HOP!A:U,21,0)</f>
        <v>直连</v>
      </c>
      <c r="J21" s="6"/>
    </row>
    <row r="22" s="4" customFormat="1" spans="1:10">
      <c r="A22" s="5">
        <v>999222563810927</v>
      </c>
      <c r="B22" s="6">
        <v>44976</v>
      </c>
      <c r="C22" s="6">
        <v>44982</v>
      </c>
      <c r="D22" s="4">
        <v>4185</v>
      </c>
      <c r="E22" s="4" t="str">
        <f>VLOOKUP(A22,HOP!A:L,12,0)</f>
        <v>4185.00</v>
      </c>
      <c r="F22" s="4" t="str">
        <f>VLOOKUP(A22,HOP!A:C,3,0)</f>
        <v>3009457</v>
      </c>
      <c r="G22" s="4">
        <f t="shared" si="0"/>
        <v>0</v>
      </c>
      <c r="H22" s="4" t="str">
        <f t="shared" si="1"/>
        <v>，3009457</v>
      </c>
      <c r="I22" s="7" t="str">
        <f>VLOOKUP(A22,HOP!A:U,21,0)</f>
        <v>直采</v>
      </c>
      <c r="J22" s="6"/>
    </row>
    <row r="23" s="4" customFormat="1" spans="1:10">
      <c r="A23" s="5">
        <v>999222572260880</v>
      </c>
      <c r="B23" s="6">
        <v>44978</v>
      </c>
      <c r="C23" s="6">
        <v>44982</v>
      </c>
      <c r="D23" s="4">
        <v>1672</v>
      </c>
      <c r="E23" s="4" t="str">
        <f>VLOOKUP(A23,HOP!A:L,12,0)</f>
        <v>1672.00</v>
      </c>
      <c r="F23" s="4" t="str">
        <f>VLOOKUP(A23,HOP!A:C,3,0)</f>
        <v>3010660</v>
      </c>
      <c r="G23" s="4">
        <f t="shared" si="0"/>
        <v>0</v>
      </c>
      <c r="H23" s="4" t="str">
        <f t="shared" si="1"/>
        <v>，3010660</v>
      </c>
      <c r="I23" s="7" t="str">
        <f>VLOOKUP(A23,HOP!A:U,21,0)</f>
        <v>直采</v>
      </c>
      <c r="J23" s="6"/>
    </row>
    <row r="24" s="4" customFormat="1" spans="1:10">
      <c r="A24" s="5">
        <v>999222578043878</v>
      </c>
      <c r="B24" s="6">
        <v>44979</v>
      </c>
      <c r="C24" s="6">
        <v>44982</v>
      </c>
      <c r="D24" s="4">
        <v>810</v>
      </c>
      <c r="E24" s="4" t="str">
        <f>VLOOKUP(A24,HOP!A:L,12,0)</f>
        <v>810.00</v>
      </c>
      <c r="F24" s="4" t="str">
        <f>VLOOKUP(A24,HOP!A:C,3,0)</f>
        <v>3011692</v>
      </c>
      <c r="G24" s="4">
        <f t="shared" si="0"/>
        <v>0</v>
      </c>
      <c r="H24" s="4" t="str">
        <f t="shared" si="1"/>
        <v>，3011692</v>
      </c>
      <c r="I24" s="7" t="str">
        <f>VLOOKUP(A24,HOP!A:U,21,0)</f>
        <v>直连</v>
      </c>
      <c r="J24" s="6"/>
    </row>
    <row r="25" s="4" customFormat="1" spans="1:10">
      <c r="A25" s="5">
        <v>999222578251793</v>
      </c>
      <c r="B25" s="6">
        <v>44980</v>
      </c>
      <c r="C25" s="6">
        <v>44982</v>
      </c>
      <c r="D25" s="4">
        <v>1232</v>
      </c>
      <c r="E25" s="4" t="str">
        <f>VLOOKUP(A25,HOP!A:L,12,0)</f>
        <v>1232.00</v>
      </c>
      <c r="F25" s="4" t="str">
        <f>VLOOKUP(A25,HOP!A:C,3,0)</f>
        <v>3011746</v>
      </c>
      <c r="G25" s="4">
        <f t="shared" si="0"/>
        <v>0</v>
      </c>
      <c r="H25" s="4" t="str">
        <f t="shared" si="1"/>
        <v>，3011746</v>
      </c>
      <c r="I25" s="7" t="str">
        <f>VLOOKUP(A25,HOP!A:U,21,0)</f>
        <v>直连</v>
      </c>
      <c r="J25" s="6"/>
    </row>
    <row r="26" s="4" customFormat="1" spans="1:10">
      <c r="A26" s="5">
        <v>999222584649690</v>
      </c>
      <c r="B26" s="6">
        <v>44980</v>
      </c>
      <c r="C26" s="6">
        <v>44982</v>
      </c>
      <c r="D26" s="4">
        <v>3258</v>
      </c>
      <c r="E26" s="4" t="str">
        <f>VLOOKUP(A26,HOP!A:L,12,0)</f>
        <v>3258.00</v>
      </c>
      <c r="F26" s="4" t="str">
        <f>VLOOKUP(A26,HOP!A:C,3,0)</f>
        <v>3012373</v>
      </c>
      <c r="G26" s="4">
        <f t="shared" si="0"/>
        <v>0</v>
      </c>
      <c r="H26" s="4" t="str">
        <f t="shared" si="1"/>
        <v>，3012373</v>
      </c>
      <c r="I26" s="7" t="str">
        <f>VLOOKUP(A26,HOP!A:U,21,0)</f>
        <v>直采</v>
      </c>
      <c r="J26" s="6"/>
    </row>
    <row r="27" s="4" customFormat="1" spans="1:10">
      <c r="A27" s="5">
        <v>999222584866255</v>
      </c>
      <c r="B27" s="6">
        <v>44981</v>
      </c>
      <c r="C27" s="6">
        <v>44982</v>
      </c>
      <c r="D27" s="4">
        <v>770</v>
      </c>
      <c r="E27" s="4" t="str">
        <f>VLOOKUP(A27,HOP!A:L,12,0)</f>
        <v>770.00</v>
      </c>
      <c r="F27" s="4" t="str">
        <f>VLOOKUP(A27,HOP!A:C,3,0)</f>
        <v>3012407</v>
      </c>
      <c r="G27" s="4">
        <f t="shared" si="0"/>
        <v>0</v>
      </c>
      <c r="H27" s="4" t="str">
        <f t="shared" si="1"/>
        <v>，3012407</v>
      </c>
      <c r="I27" s="7" t="str">
        <f>VLOOKUP(A27,HOP!A:U,21,0)</f>
        <v>直连</v>
      </c>
      <c r="J27" s="6"/>
    </row>
    <row r="28" s="4" customFormat="1" spans="1:10">
      <c r="A28" s="5">
        <v>999222607620423</v>
      </c>
      <c r="B28" s="6">
        <v>44979</v>
      </c>
      <c r="C28" s="6">
        <v>44982</v>
      </c>
      <c r="D28" s="4">
        <v>1355</v>
      </c>
      <c r="E28" s="4" t="str">
        <f>VLOOKUP(A28,HOP!A:L,12,0)</f>
        <v>1355.00</v>
      </c>
      <c r="F28" s="4" t="str">
        <f>VLOOKUP(A28,HOP!A:C,3,0)</f>
        <v>3015576</v>
      </c>
      <c r="G28" s="4">
        <f t="shared" si="0"/>
        <v>0</v>
      </c>
      <c r="H28" s="4" t="str">
        <f t="shared" si="1"/>
        <v>，3015576</v>
      </c>
      <c r="I28" s="7" t="str">
        <f>VLOOKUP(A28,HOP!A:U,21,0)</f>
        <v>直采</v>
      </c>
      <c r="J28" s="6"/>
    </row>
    <row r="29" s="4" customFormat="1" spans="1:10">
      <c r="A29" s="5">
        <v>999222609766818</v>
      </c>
      <c r="B29" s="6">
        <v>44981</v>
      </c>
      <c r="C29" s="6">
        <v>44982</v>
      </c>
      <c r="D29" s="4">
        <v>249</v>
      </c>
      <c r="E29" s="4" t="str">
        <f>VLOOKUP(A29,HOP!A:L,12,0)</f>
        <v>249.00</v>
      </c>
      <c r="F29" s="4" t="str">
        <f>VLOOKUP(A29,HOP!A:C,3,0)</f>
        <v>3016132</v>
      </c>
      <c r="G29" s="4">
        <f t="shared" si="0"/>
        <v>0</v>
      </c>
      <c r="H29" s="4" t="str">
        <f t="shared" si="1"/>
        <v>，3016132</v>
      </c>
      <c r="I29" s="7" t="str">
        <f>VLOOKUP(A29,HOP!A:U,21,0)</f>
        <v>直连</v>
      </c>
      <c r="J29" s="6"/>
    </row>
    <row r="30" s="4" customFormat="1" spans="1:10">
      <c r="A30" s="5">
        <v>999222624994970</v>
      </c>
      <c r="B30" s="6">
        <v>44981</v>
      </c>
      <c r="C30" s="6">
        <v>44982</v>
      </c>
      <c r="D30" s="4">
        <v>1813</v>
      </c>
      <c r="E30" s="4" t="str">
        <f>VLOOKUP(A30,HOP!A:L,12,0)</f>
        <v>1813.00</v>
      </c>
      <c r="F30" s="4" t="str">
        <f>VLOOKUP(A30,HOP!A:C,3,0)</f>
        <v>3018100</v>
      </c>
      <c r="G30" s="4">
        <f t="shared" si="0"/>
        <v>0</v>
      </c>
      <c r="H30" s="4" t="str">
        <f t="shared" si="1"/>
        <v>，3018100</v>
      </c>
      <c r="I30" s="7" t="str">
        <f>VLOOKUP(A30,HOP!A:U,21,0)</f>
        <v>直连</v>
      </c>
      <c r="J30" s="6"/>
    </row>
    <row r="31" s="4" customFormat="1" spans="1:10">
      <c r="A31" s="5">
        <v>999222626849359</v>
      </c>
      <c r="B31" s="6">
        <v>44981</v>
      </c>
      <c r="C31" s="6">
        <v>44982</v>
      </c>
      <c r="D31" s="4">
        <v>578</v>
      </c>
      <c r="E31" s="4" t="str">
        <f>VLOOKUP(A31,HOP!A:L,12,0)</f>
        <v>578.00</v>
      </c>
      <c r="F31" s="4" t="str">
        <f>VLOOKUP(A31,HOP!A:C,3,0)</f>
        <v>3018516</v>
      </c>
      <c r="G31" s="4">
        <f t="shared" si="0"/>
        <v>0</v>
      </c>
      <c r="H31" s="4" t="str">
        <f t="shared" si="1"/>
        <v>，3018516</v>
      </c>
      <c r="I31" s="7" t="str">
        <f>VLOOKUP(A31,HOP!A:U,21,0)</f>
        <v>直连</v>
      </c>
      <c r="J31" s="6"/>
    </row>
    <row r="32" s="4" customFormat="1" spans="1:10">
      <c r="A32" s="5">
        <v>999222629851007</v>
      </c>
      <c r="B32" s="6">
        <v>44980</v>
      </c>
      <c r="C32" s="6">
        <v>44982</v>
      </c>
      <c r="D32" s="4">
        <v>1624</v>
      </c>
      <c r="E32" s="4" t="str">
        <f>VLOOKUP(A32,HOP!A:L,12,0)</f>
        <v>1624.00</v>
      </c>
      <c r="F32" s="4" t="str">
        <f>VLOOKUP(A32,HOP!A:C,3,0)</f>
        <v>3018532</v>
      </c>
      <c r="G32" s="4">
        <f t="shared" si="0"/>
        <v>0</v>
      </c>
      <c r="H32" s="4" t="str">
        <f t="shared" si="1"/>
        <v>，3018532</v>
      </c>
      <c r="I32" s="7" t="str">
        <f>VLOOKUP(A32,HOP!A:U,21,0)</f>
        <v>直连</v>
      </c>
      <c r="J32" s="6"/>
    </row>
    <row r="33" s="4" customFormat="1" spans="1:10">
      <c r="A33" s="5">
        <v>999222631718430</v>
      </c>
      <c r="B33" s="6">
        <v>44978</v>
      </c>
      <c r="C33" s="6">
        <v>44982</v>
      </c>
      <c r="D33" s="4">
        <v>3618</v>
      </c>
      <c r="E33" s="4" t="str">
        <f>VLOOKUP(A33,HOP!A:L,12,0)</f>
        <v>3618.00</v>
      </c>
      <c r="F33" s="4" t="str">
        <f>VLOOKUP(A33,HOP!A:C,3,0)</f>
        <v>3018767</v>
      </c>
      <c r="G33" s="4">
        <f t="shared" si="0"/>
        <v>0</v>
      </c>
      <c r="H33" s="4" t="str">
        <f t="shared" si="1"/>
        <v>，3018767</v>
      </c>
      <c r="I33" s="7" t="str">
        <f>VLOOKUP(A33,HOP!A:U,21,0)</f>
        <v>直连</v>
      </c>
      <c r="J33" s="6"/>
    </row>
    <row r="34" s="4" customFormat="1" spans="1:10">
      <c r="A34" s="5">
        <v>999222636382032</v>
      </c>
      <c r="B34" s="6">
        <v>44975</v>
      </c>
      <c r="C34" s="6">
        <v>44982</v>
      </c>
      <c r="D34" s="4">
        <v>5264</v>
      </c>
      <c r="E34" s="4" t="str">
        <f>VLOOKUP(A34,HOP!A:L,12,0)</f>
        <v>5264.00</v>
      </c>
      <c r="F34" s="4" t="str">
        <f>VLOOKUP(A34,HOP!A:C,3,0)</f>
        <v>3019407</v>
      </c>
      <c r="G34" s="4">
        <f t="shared" si="0"/>
        <v>0</v>
      </c>
      <c r="H34" s="4" t="str">
        <f t="shared" si="1"/>
        <v>，3019407</v>
      </c>
      <c r="I34" s="7" t="str">
        <f>VLOOKUP(A34,HOP!A:U,21,0)</f>
        <v>直连</v>
      </c>
      <c r="J34" s="6"/>
    </row>
    <row r="35" s="4" customFormat="1" hidden="1" spans="1:10">
      <c r="A35" s="5">
        <v>999222668009578</v>
      </c>
      <c r="B35" s="6">
        <v>44980</v>
      </c>
      <c r="C35" s="6">
        <v>44982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7" t="e">
        <f>VLOOKUP(A35,HOP!A:U,21,0)</f>
        <v>#N/A</v>
      </c>
      <c r="J35" s="6"/>
    </row>
    <row r="36" s="4" customFormat="1" spans="1:10">
      <c r="A36" s="5">
        <v>999222672873114</v>
      </c>
      <c r="B36" s="6">
        <v>44981</v>
      </c>
      <c r="C36" s="6">
        <v>44982</v>
      </c>
      <c r="D36" s="4">
        <v>1762</v>
      </c>
      <c r="E36" s="4" t="str">
        <f>VLOOKUP(A36,HOP!A:L,12,0)</f>
        <v>1762.00</v>
      </c>
      <c r="F36" s="4" t="str">
        <f>VLOOKUP(A36,HOP!A:C,3,0)</f>
        <v>3024091</v>
      </c>
      <c r="G36" s="4">
        <f t="shared" si="2"/>
        <v>0</v>
      </c>
      <c r="H36" s="4" t="str">
        <f t="shared" si="3"/>
        <v>，3024091</v>
      </c>
      <c r="I36" s="7" t="str">
        <f>VLOOKUP(A36,HOP!A:U,21,0)</f>
        <v>直连</v>
      </c>
      <c r="J36" s="6"/>
    </row>
    <row r="37" s="4" customFormat="1" spans="1:10">
      <c r="A37" s="5">
        <v>999222673100555</v>
      </c>
      <c r="B37" s="6">
        <v>44980</v>
      </c>
      <c r="C37" s="6">
        <v>44982</v>
      </c>
      <c r="D37" s="4">
        <v>1186</v>
      </c>
      <c r="E37" s="4" t="str">
        <f>VLOOKUP(A37,HOP!A:L,12,0)</f>
        <v>1186.00</v>
      </c>
      <c r="F37" s="4" t="str">
        <f>VLOOKUP(A37,HOP!A:C,3,0)</f>
        <v>3024128</v>
      </c>
      <c r="G37" s="4">
        <f t="shared" si="2"/>
        <v>0</v>
      </c>
      <c r="H37" s="4" t="str">
        <f t="shared" si="3"/>
        <v>，3024128</v>
      </c>
      <c r="I37" s="7" t="str">
        <f>VLOOKUP(A37,HOP!A:U,21,0)</f>
        <v>直连</v>
      </c>
      <c r="J37" s="6"/>
    </row>
    <row r="38" s="4" customFormat="1" spans="1:10">
      <c r="A38" s="5">
        <v>999222673880469</v>
      </c>
      <c r="B38" s="6">
        <v>44981</v>
      </c>
      <c r="C38" s="6">
        <v>44982</v>
      </c>
      <c r="D38" s="4">
        <v>934</v>
      </c>
      <c r="E38" s="4" t="str">
        <f>VLOOKUP(A38,HOP!A:L,12,0)</f>
        <v>934.00</v>
      </c>
      <c r="F38" s="4" t="str">
        <f>VLOOKUP(A38,HOP!A:C,3,0)</f>
        <v>3024308</v>
      </c>
      <c r="G38" s="4">
        <f t="shared" si="2"/>
        <v>0</v>
      </c>
      <c r="H38" s="4" t="str">
        <f t="shared" si="3"/>
        <v>，3024308</v>
      </c>
      <c r="I38" s="7" t="str">
        <f>VLOOKUP(A38,HOP!A:U,21,0)</f>
        <v>直连</v>
      </c>
      <c r="J38" s="6"/>
    </row>
    <row r="39" s="4" customFormat="1" spans="1:10">
      <c r="A39" s="5">
        <v>999222690798819</v>
      </c>
      <c r="B39" s="6">
        <v>44981</v>
      </c>
      <c r="C39" s="6">
        <v>44982</v>
      </c>
      <c r="D39" s="4">
        <v>2184</v>
      </c>
      <c r="E39" s="4" t="str">
        <f>VLOOKUP(A39,HOP!A:L,12,0)</f>
        <v>2184.00</v>
      </c>
      <c r="F39" s="4" t="str">
        <f>VLOOKUP(A39,HOP!A:C,3,0)</f>
        <v>3026705</v>
      </c>
      <c r="G39" s="4">
        <f t="shared" si="2"/>
        <v>0</v>
      </c>
      <c r="H39" s="4" t="str">
        <f t="shared" si="3"/>
        <v>，3026705</v>
      </c>
      <c r="I39" s="7" t="str">
        <f>VLOOKUP(A39,HOP!A:U,21,0)</f>
        <v>直连</v>
      </c>
      <c r="J39" s="6"/>
    </row>
    <row r="40" s="4" customFormat="1" spans="1:10">
      <c r="A40" s="5">
        <v>999222690991250</v>
      </c>
      <c r="B40" s="6">
        <v>44981</v>
      </c>
      <c r="C40" s="6">
        <v>44982</v>
      </c>
      <c r="D40" s="4">
        <v>1212</v>
      </c>
      <c r="E40" s="4" t="str">
        <f>VLOOKUP(A40,HOP!A:L,12,0)</f>
        <v>1212.00</v>
      </c>
      <c r="F40" s="4" t="str">
        <f>VLOOKUP(A40,HOP!A:C,3,0)</f>
        <v>3026771</v>
      </c>
      <c r="G40" s="4">
        <f t="shared" si="2"/>
        <v>0</v>
      </c>
      <c r="H40" s="4" t="str">
        <f t="shared" si="3"/>
        <v>，3026771</v>
      </c>
      <c r="I40" s="7" t="str">
        <f>VLOOKUP(A40,HOP!A:U,21,0)</f>
        <v>直连</v>
      </c>
      <c r="J40" s="6"/>
    </row>
    <row r="41" s="4" customFormat="1" spans="1:10">
      <c r="A41" s="5">
        <v>999222693696231</v>
      </c>
      <c r="B41" s="6">
        <v>44976</v>
      </c>
      <c r="C41" s="6">
        <v>44982</v>
      </c>
      <c r="D41" s="4">
        <v>11352</v>
      </c>
      <c r="E41" s="4" t="str">
        <f>VLOOKUP(A41,HOP!A:L,12,0)</f>
        <v>11352.00</v>
      </c>
      <c r="F41" s="4" t="str">
        <f>VLOOKUP(A41,HOP!A:C,3,0)</f>
        <v>3027234</v>
      </c>
      <c r="G41" s="4">
        <f t="shared" si="2"/>
        <v>0</v>
      </c>
      <c r="H41" s="4" t="str">
        <f t="shared" si="3"/>
        <v>，3027234</v>
      </c>
      <c r="I41" s="7" t="str">
        <f>VLOOKUP(A41,HOP!A:U,21,0)</f>
        <v>直连</v>
      </c>
      <c r="J41" s="6"/>
    </row>
    <row r="42" s="4" customFormat="1" spans="1:10">
      <c r="A42" s="5">
        <v>999222701394353</v>
      </c>
      <c r="B42" s="6">
        <v>44978</v>
      </c>
      <c r="C42" s="6">
        <v>44982</v>
      </c>
      <c r="D42" s="4">
        <v>4486</v>
      </c>
      <c r="E42" s="4" t="str">
        <f>VLOOKUP(A42,HOP!A:L,12,0)</f>
        <v>4486.00</v>
      </c>
      <c r="F42" s="4" t="str">
        <f>VLOOKUP(A42,HOP!A:C,3,0)</f>
        <v>3027745</v>
      </c>
      <c r="G42" s="4">
        <f t="shared" si="2"/>
        <v>0</v>
      </c>
      <c r="H42" s="4" t="str">
        <f t="shared" si="3"/>
        <v>，3027745</v>
      </c>
      <c r="I42" s="7" t="str">
        <f>VLOOKUP(A42,HOP!A:U,21,0)</f>
        <v>直连</v>
      </c>
      <c r="J42" s="6"/>
    </row>
    <row r="43" s="4" customFormat="1" spans="1:10">
      <c r="A43" s="5">
        <v>999222701471009</v>
      </c>
      <c r="B43" s="6">
        <v>44976</v>
      </c>
      <c r="C43" s="6">
        <v>44982</v>
      </c>
      <c r="D43" s="4">
        <v>4982</v>
      </c>
      <c r="E43" s="4" t="str">
        <f>VLOOKUP(A43,HOP!A:L,12,0)</f>
        <v>4982.00</v>
      </c>
      <c r="F43" s="4" t="str">
        <f>VLOOKUP(A43,HOP!A:C,3,0)</f>
        <v>3027760</v>
      </c>
      <c r="G43" s="4">
        <f t="shared" si="2"/>
        <v>0</v>
      </c>
      <c r="H43" s="4" t="str">
        <f t="shared" si="3"/>
        <v>，3027760</v>
      </c>
      <c r="I43" s="7" t="str">
        <f>VLOOKUP(A43,HOP!A:U,21,0)</f>
        <v>直连</v>
      </c>
      <c r="J43" s="6"/>
    </row>
    <row r="44" s="4" customFormat="1" spans="1:10">
      <c r="A44" s="5">
        <v>999222708439952</v>
      </c>
      <c r="B44" s="6">
        <v>44981</v>
      </c>
      <c r="C44" s="6">
        <v>44982</v>
      </c>
      <c r="D44" s="4">
        <v>1449</v>
      </c>
      <c r="E44" s="4" t="str">
        <f>VLOOKUP(A44,HOP!A:L,12,0)</f>
        <v>1449.00</v>
      </c>
      <c r="F44" s="4" t="str">
        <f>VLOOKUP(A44,HOP!A:C,3,0)</f>
        <v>3028902</v>
      </c>
      <c r="G44" s="4">
        <f t="shared" si="2"/>
        <v>0</v>
      </c>
      <c r="H44" s="4" t="str">
        <f t="shared" si="3"/>
        <v>，3028902</v>
      </c>
      <c r="I44" s="7" t="str">
        <f>VLOOKUP(A44,HOP!A:U,21,0)</f>
        <v>直连</v>
      </c>
      <c r="J44" s="6"/>
    </row>
    <row r="45" s="4" customFormat="1" spans="1:10">
      <c r="A45" s="5">
        <v>999222733082661</v>
      </c>
      <c r="B45" s="6">
        <v>44980</v>
      </c>
      <c r="C45" s="6">
        <v>44982</v>
      </c>
      <c r="D45" s="4">
        <v>890</v>
      </c>
      <c r="E45" s="4" t="str">
        <f>VLOOKUP(A45,HOP!A:L,12,0)</f>
        <v>890.00</v>
      </c>
      <c r="F45" s="4" t="str">
        <f>VLOOKUP(A45,HOP!A:C,3,0)</f>
        <v>3031361</v>
      </c>
      <c r="G45" s="4">
        <f t="shared" si="2"/>
        <v>0</v>
      </c>
      <c r="H45" s="4" t="str">
        <f t="shared" si="3"/>
        <v>，3031361</v>
      </c>
      <c r="I45" s="7" t="str">
        <f>VLOOKUP(A45,HOP!A:U,21,0)</f>
        <v>直连</v>
      </c>
      <c r="J45" s="6"/>
    </row>
    <row r="46" s="4" customFormat="1" spans="1:10">
      <c r="A46" s="5">
        <v>22735213393</v>
      </c>
      <c r="B46" s="6">
        <v>44981</v>
      </c>
      <c r="C46" s="6">
        <v>44982</v>
      </c>
      <c r="D46" s="4">
        <v>1113</v>
      </c>
      <c r="E46" s="4" t="str">
        <f>VLOOKUP(A46,HOP!A:L,12,0)</f>
        <v>1113.00</v>
      </c>
      <c r="F46" s="4" t="str">
        <f>VLOOKUP(A46,HOP!A:C,3,0)</f>
        <v>3031757</v>
      </c>
      <c r="G46" s="4">
        <f t="shared" si="2"/>
        <v>0</v>
      </c>
      <c r="H46" s="4" t="str">
        <f t="shared" si="3"/>
        <v>，3031757</v>
      </c>
      <c r="I46" s="7" t="str">
        <f>VLOOKUP(A46,HOP!A:U,21,0)</f>
        <v>直连</v>
      </c>
      <c r="J46" s="6"/>
    </row>
    <row r="47" s="4" customFormat="1" spans="1:10">
      <c r="A47" s="5">
        <v>999222743522555</v>
      </c>
      <c r="B47" s="6">
        <v>44979</v>
      </c>
      <c r="C47" s="6">
        <v>44982</v>
      </c>
      <c r="D47" s="4">
        <v>1955</v>
      </c>
      <c r="E47" s="4" t="str">
        <f>VLOOKUP(A47,HOP!A:L,12,0)</f>
        <v>1955.00</v>
      </c>
      <c r="F47" s="4" t="str">
        <f>VLOOKUP(A47,HOP!A:C,3,0)</f>
        <v>3032730</v>
      </c>
      <c r="G47" s="4">
        <f t="shared" si="2"/>
        <v>0</v>
      </c>
      <c r="H47" s="4" t="str">
        <f t="shared" si="3"/>
        <v>，3032730</v>
      </c>
      <c r="I47" s="7" t="str">
        <f>VLOOKUP(A47,HOP!A:U,21,0)</f>
        <v>直连</v>
      </c>
      <c r="J47" s="6"/>
    </row>
    <row r="48" s="4" customFormat="1" spans="1:10">
      <c r="A48" s="5">
        <v>999222772695543</v>
      </c>
      <c r="B48" s="6">
        <v>44981</v>
      </c>
      <c r="C48" s="6">
        <v>44982</v>
      </c>
      <c r="D48" s="4">
        <v>996</v>
      </c>
      <c r="E48" s="4" t="str">
        <f>VLOOKUP(A48,HOP!A:L,12,0)</f>
        <v>996.00</v>
      </c>
      <c r="F48" s="4" t="str">
        <f>VLOOKUP(A48,HOP!A:C,3,0)</f>
        <v>3037421</v>
      </c>
      <c r="G48" s="4">
        <f t="shared" si="2"/>
        <v>0</v>
      </c>
      <c r="H48" s="4" t="str">
        <f t="shared" si="3"/>
        <v>，3037421</v>
      </c>
      <c r="I48" s="7" t="str">
        <f>VLOOKUP(A48,HOP!A:U,21,0)</f>
        <v>直连</v>
      </c>
      <c r="J48" s="6"/>
    </row>
    <row r="49" s="4" customFormat="1" spans="1:10">
      <c r="A49" s="5">
        <v>999222778287404</v>
      </c>
      <c r="B49" s="6">
        <v>44981</v>
      </c>
      <c r="C49" s="6">
        <v>44982</v>
      </c>
      <c r="D49" s="4">
        <v>1256</v>
      </c>
      <c r="E49" s="4" t="str">
        <f>VLOOKUP(A49,HOP!A:L,12,0)</f>
        <v>1256.00</v>
      </c>
      <c r="F49" s="4" t="str">
        <f>VLOOKUP(A49,HOP!A:C,3,0)</f>
        <v>3038462</v>
      </c>
      <c r="G49" s="4">
        <f t="shared" si="2"/>
        <v>0</v>
      </c>
      <c r="H49" s="4" t="str">
        <f t="shared" si="3"/>
        <v>，3038462</v>
      </c>
      <c r="I49" s="7" t="str">
        <f>VLOOKUP(A49,HOP!A:U,21,0)</f>
        <v>直连</v>
      </c>
      <c r="J49" s="6"/>
    </row>
    <row r="50" s="4" customFormat="1" hidden="1" spans="1:10">
      <c r="A50" s="5">
        <v>22779964180</v>
      </c>
      <c r="B50" s="6">
        <v>44981</v>
      </c>
      <c r="C50" s="6">
        <v>44982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7" t="e">
        <f>VLOOKUP(A50,HOP!A:U,21,0)</f>
        <v>#N/A</v>
      </c>
      <c r="J50" s="6"/>
    </row>
    <row r="51" s="4" customFormat="1" spans="1:10">
      <c r="A51" s="5">
        <v>999222784949975</v>
      </c>
      <c r="B51" s="6">
        <v>44981</v>
      </c>
      <c r="C51" s="6">
        <v>44982</v>
      </c>
      <c r="D51" s="4">
        <v>1128</v>
      </c>
      <c r="E51" s="4" t="str">
        <f>VLOOKUP(A51,HOP!A:L,12,0)</f>
        <v>1128.00</v>
      </c>
      <c r="F51" s="4" t="str">
        <f>VLOOKUP(A51,HOP!A:C,3,0)</f>
        <v>3039659</v>
      </c>
      <c r="G51" s="4">
        <f t="shared" si="2"/>
        <v>0</v>
      </c>
      <c r="H51" s="4" t="str">
        <f t="shared" si="3"/>
        <v>，3039659</v>
      </c>
      <c r="I51" s="7" t="str">
        <f>VLOOKUP(A51,HOP!A:U,21,0)</f>
        <v>直连</v>
      </c>
      <c r="J51" s="6"/>
    </row>
    <row r="52" s="4" customFormat="1" spans="1:10">
      <c r="A52" s="5">
        <v>999222787721173</v>
      </c>
      <c r="B52" s="6">
        <v>44981</v>
      </c>
      <c r="C52" s="6">
        <v>44982</v>
      </c>
      <c r="D52" s="4">
        <v>653</v>
      </c>
      <c r="E52" s="4" t="str">
        <f>VLOOKUP(A52,HOP!A:L,12,0)</f>
        <v>653.00</v>
      </c>
      <c r="F52" s="4" t="str">
        <f>VLOOKUP(A52,HOP!A:C,3,0)</f>
        <v>3040432</v>
      </c>
      <c r="G52" s="4">
        <f t="shared" si="2"/>
        <v>0</v>
      </c>
      <c r="H52" s="4" t="str">
        <f t="shared" si="3"/>
        <v>，3040432</v>
      </c>
      <c r="I52" s="7" t="str">
        <f>VLOOKUP(A52,HOP!A:U,21,0)</f>
        <v>直连</v>
      </c>
      <c r="J52" s="6"/>
    </row>
    <row r="53" s="4" customFormat="1" spans="1:10">
      <c r="A53" s="5">
        <v>999222794252225</v>
      </c>
      <c r="B53" s="6">
        <v>44979</v>
      </c>
      <c r="C53" s="6">
        <v>44982</v>
      </c>
      <c r="D53" s="4">
        <v>3219</v>
      </c>
      <c r="E53" s="4" t="str">
        <f>VLOOKUP(A53,HOP!A:L,12,0)</f>
        <v>3219.00</v>
      </c>
      <c r="F53" s="4" t="str">
        <f>VLOOKUP(A53,HOP!A:C,3,0)</f>
        <v>3041180</v>
      </c>
      <c r="G53" s="4">
        <f t="shared" si="2"/>
        <v>0</v>
      </c>
      <c r="H53" s="4" t="str">
        <f t="shared" si="3"/>
        <v>，3041180</v>
      </c>
      <c r="I53" s="7" t="str">
        <f>VLOOKUP(A53,HOP!A:U,21,0)</f>
        <v>直连</v>
      </c>
      <c r="J53" s="6"/>
    </row>
    <row r="54" s="4" customFormat="1" hidden="1" spans="1:10">
      <c r="A54" s="5">
        <v>999222797501910</v>
      </c>
      <c r="B54" s="6">
        <v>44979</v>
      </c>
      <c r="C54" s="6">
        <v>44982</v>
      </c>
      <c r="D54" s="4">
        <v>0</v>
      </c>
      <c r="E54" s="4" t="str">
        <f>VLOOKUP(A54,HOP!A:L,12,0)</f>
        <v>0.00</v>
      </c>
      <c r="F54" s="4" t="str">
        <f>VLOOKUP(A54,HOP!A:C,3,0)</f>
        <v>3041821</v>
      </c>
      <c r="G54" s="4">
        <f t="shared" si="2"/>
        <v>0</v>
      </c>
      <c r="H54" s="4" t="str">
        <f t="shared" si="3"/>
        <v>，3041821</v>
      </c>
      <c r="I54" s="7" t="str">
        <f>VLOOKUP(A54,HOP!A:U,21,0)</f>
        <v>直连</v>
      </c>
      <c r="J54" s="6"/>
    </row>
    <row r="55" s="4" customFormat="1" spans="1:10">
      <c r="A55" s="5">
        <v>999222799920017</v>
      </c>
      <c r="B55" s="6">
        <v>44981</v>
      </c>
      <c r="C55" s="6">
        <v>44982</v>
      </c>
      <c r="D55" s="4">
        <v>249</v>
      </c>
      <c r="E55" s="4" t="str">
        <f>VLOOKUP(A55,HOP!A:L,12,0)</f>
        <v>249.00</v>
      </c>
      <c r="F55" s="4" t="str">
        <f>VLOOKUP(A55,HOP!A:C,3,0)</f>
        <v>3042378</v>
      </c>
      <c r="G55" s="4">
        <f t="shared" si="2"/>
        <v>0</v>
      </c>
      <c r="H55" s="4" t="str">
        <f t="shared" si="3"/>
        <v>，3042378</v>
      </c>
      <c r="I55" s="7" t="str">
        <f>VLOOKUP(A55,HOP!A:U,21,0)</f>
        <v>直连</v>
      </c>
      <c r="J55" s="6"/>
    </row>
    <row r="56" s="4" customFormat="1" spans="1:10">
      <c r="A56" s="5">
        <v>999222807515390</v>
      </c>
      <c r="B56" s="6">
        <v>44980</v>
      </c>
      <c r="C56" s="6">
        <v>44982</v>
      </c>
      <c r="D56" s="4">
        <v>1531</v>
      </c>
      <c r="E56" s="4" t="str">
        <f>VLOOKUP(A56,HOP!A:L,12,0)</f>
        <v>1531.00</v>
      </c>
      <c r="F56" s="4" t="str">
        <f>VLOOKUP(A56,HOP!A:C,3,0)</f>
        <v>3044028</v>
      </c>
      <c r="G56" s="4">
        <f t="shared" si="2"/>
        <v>0</v>
      </c>
      <c r="H56" s="4" t="str">
        <f t="shared" si="3"/>
        <v>，3044028</v>
      </c>
      <c r="I56" s="7" t="str">
        <f>VLOOKUP(A56,HOP!A:U,21,0)</f>
        <v>直连</v>
      </c>
      <c r="J56" s="6"/>
    </row>
    <row r="57" s="4" customFormat="1" spans="1:10">
      <c r="A57" s="5">
        <v>999222810596117</v>
      </c>
      <c r="B57" s="6">
        <v>44979</v>
      </c>
      <c r="C57" s="6">
        <v>44982</v>
      </c>
      <c r="D57" s="4">
        <v>1746</v>
      </c>
      <c r="E57" s="4" t="str">
        <f>VLOOKUP(A57,HOP!A:L,12,0)</f>
        <v>1746.00</v>
      </c>
      <c r="F57" s="4" t="str">
        <f>VLOOKUP(A57,HOP!A:C,3,0)</f>
        <v>3044628</v>
      </c>
      <c r="G57" s="4">
        <f t="shared" si="2"/>
        <v>0</v>
      </c>
      <c r="H57" s="4" t="str">
        <f t="shared" si="3"/>
        <v>，3044628</v>
      </c>
      <c r="I57" s="7" t="str">
        <f>VLOOKUP(A57,HOP!A:U,21,0)</f>
        <v>直连</v>
      </c>
      <c r="J57" s="6"/>
    </row>
    <row r="58" s="4" customFormat="1" spans="1:10">
      <c r="A58" s="5">
        <v>999222811379175</v>
      </c>
      <c r="B58" s="6">
        <v>44981</v>
      </c>
      <c r="C58" s="6">
        <v>44982</v>
      </c>
      <c r="D58" s="4">
        <v>1357</v>
      </c>
      <c r="E58" s="4" t="str">
        <f>VLOOKUP(A58,HOP!A:L,12,0)</f>
        <v>1357.00</v>
      </c>
      <c r="F58" s="4" t="str">
        <f>VLOOKUP(A58,HOP!A:C,3,0)</f>
        <v>3044757</v>
      </c>
      <c r="G58" s="4">
        <f t="shared" si="2"/>
        <v>0</v>
      </c>
      <c r="H58" s="4" t="str">
        <f t="shared" si="3"/>
        <v>，3044757</v>
      </c>
      <c r="I58" s="7" t="str">
        <f>VLOOKUP(A58,HOP!A:U,21,0)</f>
        <v>直连</v>
      </c>
      <c r="J58" s="6"/>
    </row>
    <row r="59" s="4" customFormat="1" spans="1:10">
      <c r="A59" s="5">
        <v>999222813447244</v>
      </c>
      <c r="B59" s="6">
        <v>44981</v>
      </c>
      <c r="C59" s="6">
        <v>44982</v>
      </c>
      <c r="D59" s="4">
        <v>2277</v>
      </c>
      <c r="E59" s="4" t="str">
        <f>VLOOKUP(A59,HOP!A:L,12,0)</f>
        <v>2277.00</v>
      </c>
      <c r="F59" s="4" t="str">
        <f>VLOOKUP(A59,HOP!A:C,3,0)</f>
        <v>3045222</v>
      </c>
      <c r="G59" s="4">
        <f t="shared" si="2"/>
        <v>0</v>
      </c>
      <c r="H59" s="4" t="str">
        <f t="shared" si="3"/>
        <v>，3045222</v>
      </c>
      <c r="I59" s="7" t="str">
        <f>VLOOKUP(A59,HOP!A:U,21,0)</f>
        <v>直连</v>
      </c>
      <c r="J59" s="6"/>
    </row>
    <row r="60" s="4" customFormat="1" spans="1:10">
      <c r="A60" s="5">
        <v>999222816066075</v>
      </c>
      <c r="B60" s="6">
        <v>44981</v>
      </c>
      <c r="C60" s="6">
        <v>44982</v>
      </c>
      <c r="D60" s="4">
        <v>1185</v>
      </c>
      <c r="E60" s="4" t="str">
        <f>VLOOKUP(A60,HOP!A:L,12,0)</f>
        <v>1185.00</v>
      </c>
      <c r="F60" s="4" t="str">
        <f>VLOOKUP(A60,HOP!A:C,3,0)</f>
        <v>3045849</v>
      </c>
      <c r="G60" s="4">
        <f t="shared" si="2"/>
        <v>0</v>
      </c>
      <c r="H60" s="4" t="str">
        <f t="shared" si="3"/>
        <v>，3045849</v>
      </c>
      <c r="I60" s="7" t="str">
        <f>VLOOKUP(A60,HOP!A:U,21,0)</f>
        <v>直连</v>
      </c>
      <c r="J60" s="6"/>
    </row>
    <row r="61" s="4" customFormat="1" spans="1:10">
      <c r="A61" s="5">
        <v>999222818956409</v>
      </c>
      <c r="B61" s="6">
        <v>44978</v>
      </c>
      <c r="C61" s="6">
        <v>44982</v>
      </c>
      <c r="D61" s="4">
        <v>5444</v>
      </c>
      <c r="E61" s="4" t="str">
        <f>VLOOKUP(A61,HOP!A:L,12,0)</f>
        <v>5444.00</v>
      </c>
      <c r="F61" s="4" t="str">
        <f>VLOOKUP(A61,HOP!A:C,3,0)</f>
        <v>3046772</v>
      </c>
      <c r="G61" s="4">
        <f t="shared" si="2"/>
        <v>0</v>
      </c>
      <c r="H61" s="4" t="str">
        <f t="shared" si="3"/>
        <v>，3046772</v>
      </c>
      <c r="I61" s="7" t="str">
        <f>VLOOKUP(A61,HOP!A:U,21,0)</f>
        <v>直连</v>
      </c>
      <c r="J61" s="6"/>
    </row>
    <row r="62" s="4" customFormat="1" spans="1:10">
      <c r="A62" s="5">
        <v>999222824736917</v>
      </c>
      <c r="B62" s="6">
        <v>44980</v>
      </c>
      <c r="C62" s="6">
        <v>44982</v>
      </c>
      <c r="D62" s="4">
        <v>556</v>
      </c>
      <c r="E62" s="4" t="str">
        <f>VLOOKUP(A62,HOP!A:L,12,0)</f>
        <v>556.00</v>
      </c>
      <c r="F62" s="4" t="str">
        <f>VLOOKUP(A62,HOP!A:C,3,0)</f>
        <v>3047949</v>
      </c>
      <c r="G62" s="4">
        <f t="shared" si="2"/>
        <v>0</v>
      </c>
      <c r="H62" s="4" t="str">
        <f t="shared" si="3"/>
        <v>，3047949</v>
      </c>
      <c r="I62" s="7" t="str">
        <f>VLOOKUP(A62,HOP!A:U,21,0)</f>
        <v>直连</v>
      </c>
      <c r="J62" s="6"/>
    </row>
    <row r="63" s="4" customFormat="1" spans="1:10">
      <c r="A63" s="5">
        <v>22829076463</v>
      </c>
      <c r="B63" s="6">
        <v>44981</v>
      </c>
      <c r="C63" s="6">
        <v>44982</v>
      </c>
      <c r="D63" s="4">
        <v>324</v>
      </c>
      <c r="E63" s="4" t="str">
        <f>VLOOKUP(A63,HOP!A:L,12,0)</f>
        <v>324.00</v>
      </c>
      <c r="F63" s="4" t="str">
        <f>VLOOKUP(A63,HOP!A:C,3,0)</f>
        <v>3048558</v>
      </c>
      <c r="G63" s="4">
        <f t="shared" si="2"/>
        <v>0</v>
      </c>
      <c r="H63" s="4" t="str">
        <f t="shared" si="3"/>
        <v>，3048558</v>
      </c>
      <c r="I63" s="7" t="str">
        <f>VLOOKUP(A63,HOP!A:U,21,0)</f>
        <v>直连</v>
      </c>
      <c r="J63" s="6"/>
    </row>
    <row r="64" s="4" customFormat="1" spans="1:10">
      <c r="A64" s="5">
        <v>999222833797318</v>
      </c>
      <c r="B64" s="6">
        <v>44979</v>
      </c>
      <c r="C64" s="6">
        <v>44982</v>
      </c>
      <c r="D64" s="4">
        <v>1140</v>
      </c>
      <c r="E64" s="4" t="str">
        <f>VLOOKUP(A64,HOP!A:L,12,0)</f>
        <v>1140.00</v>
      </c>
      <c r="F64" s="4" t="str">
        <f>VLOOKUP(A64,HOP!A:C,3,0)</f>
        <v>3049366</v>
      </c>
      <c r="G64" s="4">
        <f t="shared" si="2"/>
        <v>0</v>
      </c>
      <c r="H64" s="4" t="str">
        <f t="shared" si="3"/>
        <v>，3049366</v>
      </c>
      <c r="I64" s="7" t="str">
        <f>VLOOKUP(A64,HOP!A:U,21,0)</f>
        <v>直连</v>
      </c>
      <c r="J64" s="6"/>
    </row>
    <row r="65" s="4" customFormat="1" spans="1:10">
      <c r="A65" s="5">
        <v>999222837732929</v>
      </c>
      <c r="B65" s="6">
        <v>44981</v>
      </c>
      <c r="C65" s="6">
        <v>44982</v>
      </c>
      <c r="D65" s="4">
        <v>572</v>
      </c>
      <c r="E65" s="4" t="str">
        <f>VLOOKUP(A65,HOP!A:L,12,0)</f>
        <v>572.00</v>
      </c>
      <c r="F65" s="4" t="str">
        <f>VLOOKUP(A65,HOP!A:C,3,0)</f>
        <v>3050226</v>
      </c>
      <c r="G65" s="4">
        <f t="shared" si="2"/>
        <v>0</v>
      </c>
      <c r="H65" s="4" t="str">
        <f t="shared" si="3"/>
        <v>，3050226</v>
      </c>
      <c r="I65" s="7" t="str">
        <f>VLOOKUP(A65,HOP!A:U,21,0)</f>
        <v>直连</v>
      </c>
      <c r="J65" s="6"/>
    </row>
    <row r="66" s="4" customFormat="1" spans="1:10">
      <c r="A66" s="5">
        <v>999222837807623</v>
      </c>
      <c r="B66" s="6">
        <v>44981</v>
      </c>
      <c r="C66" s="6">
        <v>44982</v>
      </c>
      <c r="D66" s="4">
        <v>587</v>
      </c>
      <c r="E66" s="4" t="str">
        <f>VLOOKUP(A66,HOP!A:L,12,0)</f>
        <v>587.00</v>
      </c>
      <c r="F66" s="4" t="str">
        <f>VLOOKUP(A66,HOP!A:C,3,0)</f>
        <v>3050244</v>
      </c>
      <c r="G66" s="4">
        <f t="shared" si="2"/>
        <v>0</v>
      </c>
      <c r="H66" s="4" t="str">
        <f t="shared" si="3"/>
        <v>，3050244</v>
      </c>
      <c r="I66" s="7" t="str">
        <f>VLOOKUP(A66,HOP!A:U,21,0)</f>
        <v>直采</v>
      </c>
      <c r="J66" s="6"/>
    </row>
    <row r="67" s="4" customFormat="1" spans="1:10">
      <c r="A67" s="5">
        <v>999222837854216</v>
      </c>
      <c r="B67" s="6">
        <v>44981</v>
      </c>
      <c r="C67" s="6">
        <v>44982</v>
      </c>
      <c r="D67" s="4">
        <v>587</v>
      </c>
      <c r="E67" s="4" t="str">
        <f>VLOOKUP(A67,HOP!A:L,12,0)</f>
        <v>587.00</v>
      </c>
      <c r="F67" s="4" t="str">
        <f>VLOOKUP(A67,HOP!A:C,3,0)</f>
        <v>3050260</v>
      </c>
      <c r="G67" s="4">
        <f t="shared" ref="G67:G98" si="4">D67-E67</f>
        <v>0</v>
      </c>
      <c r="H67" s="4" t="str">
        <f t="shared" ref="H67:H98" si="5">$H$1&amp;F67</f>
        <v>，3050260</v>
      </c>
      <c r="I67" s="7" t="str">
        <f>VLOOKUP(A67,HOP!A:U,21,0)</f>
        <v>直采</v>
      </c>
      <c r="J67" s="6"/>
    </row>
    <row r="68" s="4" customFormat="1" spans="1:10">
      <c r="A68" s="5">
        <v>999222843937213</v>
      </c>
      <c r="B68" s="6">
        <v>44981</v>
      </c>
      <c r="C68" s="6">
        <v>44982</v>
      </c>
      <c r="D68" s="4">
        <v>555</v>
      </c>
      <c r="E68" s="4" t="str">
        <f>VLOOKUP(A68,HOP!A:L,12,0)</f>
        <v>555.00</v>
      </c>
      <c r="F68" s="4" t="str">
        <f>VLOOKUP(A68,HOP!A:C,3,0)</f>
        <v>3050931</v>
      </c>
      <c r="G68" s="4">
        <f t="shared" si="4"/>
        <v>0</v>
      </c>
      <c r="H68" s="4" t="str">
        <f t="shared" si="5"/>
        <v>，3050931</v>
      </c>
      <c r="I68" s="7" t="str">
        <f>VLOOKUP(A68,HOP!A:U,21,0)</f>
        <v>直采</v>
      </c>
      <c r="J68" s="6"/>
    </row>
    <row r="69" s="4" customFormat="1" spans="1:10">
      <c r="A69" s="5">
        <v>999222844350787</v>
      </c>
      <c r="B69" s="6">
        <v>44979</v>
      </c>
      <c r="C69" s="6">
        <v>44982</v>
      </c>
      <c r="D69" s="4">
        <v>1866</v>
      </c>
      <c r="E69" s="4" t="str">
        <f>VLOOKUP(A69,HOP!A:L,12,0)</f>
        <v>1866.00</v>
      </c>
      <c r="F69" s="4" t="str">
        <f>VLOOKUP(A69,HOP!A:C,3,0)</f>
        <v>3050976</v>
      </c>
      <c r="G69" s="4">
        <f t="shared" si="4"/>
        <v>0</v>
      </c>
      <c r="H69" s="4" t="str">
        <f t="shared" si="5"/>
        <v>，3050976</v>
      </c>
      <c r="I69" s="7" t="str">
        <f>VLOOKUP(A69,HOP!A:U,21,0)</f>
        <v>直连</v>
      </c>
      <c r="J69" s="6"/>
    </row>
    <row r="70" s="4" customFormat="1" spans="1:10">
      <c r="A70" s="5">
        <v>999222847473657</v>
      </c>
      <c r="B70" s="6">
        <v>44981</v>
      </c>
      <c r="C70" s="6">
        <v>44982</v>
      </c>
      <c r="D70" s="4">
        <v>741</v>
      </c>
      <c r="E70" s="4" t="str">
        <f>VLOOKUP(A70,HOP!A:L,12,0)</f>
        <v>741.00</v>
      </c>
      <c r="F70" s="4" t="str">
        <f>VLOOKUP(A70,HOP!A:C,3,0)</f>
        <v>3051349</v>
      </c>
      <c r="G70" s="4">
        <f t="shared" si="4"/>
        <v>0</v>
      </c>
      <c r="H70" s="4" t="str">
        <f t="shared" si="5"/>
        <v>，3051349</v>
      </c>
      <c r="I70" s="7" t="str">
        <f>VLOOKUP(A70,HOP!A:U,21,0)</f>
        <v>直连</v>
      </c>
      <c r="J70" s="6"/>
    </row>
    <row r="71" s="4" customFormat="1" spans="1:10">
      <c r="A71" s="5">
        <v>22849237977</v>
      </c>
      <c r="B71" s="6">
        <v>44981</v>
      </c>
      <c r="C71" s="6">
        <v>44982</v>
      </c>
      <c r="D71" s="4">
        <v>378</v>
      </c>
      <c r="E71" s="4" t="str">
        <f>VLOOKUP(A71,HOP!A:L,12,0)</f>
        <v>378.00</v>
      </c>
      <c r="F71" s="4" t="str">
        <f>VLOOKUP(A71,HOP!A:C,3,0)</f>
        <v>3051673</v>
      </c>
      <c r="G71" s="4">
        <f t="shared" si="4"/>
        <v>0</v>
      </c>
      <c r="H71" s="4" t="str">
        <f t="shared" si="5"/>
        <v>，3051673</v>
      </c>
      <c r="I71" s="7" t="str">
        <f>VLOOKUP(A71,HOP!A:U,21,0)</f>
        <v>直连</v>
      </c>
      <c r="J71" s="6"/>
    </row>
    <row r="72" s="4" customFormat="1" hidden="1" spans="1:10">
      <c r="A72" s="5">
        <v>999222852435671</v>
      </c>
      <c r="B72" s="6">
        <v>44981</v>
      </c>
      <c r="C72" s="6">
        <v>44982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4"/>
        <v>#N/A</v>
      </c>
      <c r="H72" s="4" t="e">
        <f t="shared" si="5"/>
        <v>#N/A</v>
      </c>
      <c r="I72" s="7" t="e">
        <f>VLOOKUP(A72,HOP!A:U,21,0)</f>
        <v>#N/A</v>
      </c>
      <c r="J72" s="6"/>
    </row>
    <row r="73" s="4" customFormat="1" spans="1:10">
      <c r="A73" s="5">
        <v>999222853551579</v>
      </c>
      <c r="B73" s="6">
        <v>44981</v>
      </c>
      <c r="C73" s="6">
        <v>44982</v>
      </c>
      <c r="D73" s="4">
        <v>431</v>
      </c>
      <c r="E73" s="4" t="str">
        <f>VLOOKUP(A73,HOP!A:L,12,0)</f>
        <v>431.00</v>
      </c>
      <c r="F73" s="4" t="str">
        <f>VLOOKUP(A73,HOP!A:C,3,0)</f>
        <v>3052510</v>
      </c>
      <c r="G73" s="4">
        <f t="shared" si="4"/>
        <v>0</v>
      </c>
      <c r="H73" s="4" t="str">
        <f t="shared" si="5"/>
        <v>，3052510</v>
      </c>
      <c r="I73" s="7" t="str">
        <f>VLOOKUP(A73,HOP!A:U,21,0)</f>
        <v>直连</v>
      </c>
      <c r="J73" s="6"/>
    </row>
    <row r="74" s="4" customFormat="1" spans="1:10">
      <c r="A74" s="5">
        <v>999222855078778</v>
      </c>
      <c r="B74" s="6">
        <v>44979</v>
      </c>
      <c r="C74" s="6">
        <v>44982</v>
      </c>
      <c r="D74" s="4">
        <v>390</v>
      </c>
      <c r="E74" s="4" t="str">
        <f>VLOOKUP(A74,HOP!A:L,12,0)</f>
        <v>390.00</v>
      </c>
      <c r="F74" s="4" t="str">
        <f>VLOOKUP(A74,HOP!A:C,3,0)</f>
        <v>3052793</v>
      </c>
      <c r="G74" s="4">
        <f t="shared" si="4"/>
        <v>0</v>
      </c>
      <c r="H74" s="4" t="str">
        <f t="shared" si="5"/>
        <v>，3052793</v>
      </c>
      <c r="I74" s="7" t="str">
        <f>VLOOKUP(A74,HOP!A:U,21,0)</f>
        <v>直连</v>
      </c>
      <c r="J74" s="6"/>
    </row>
    <row r="75" s="4" customFormat="1" spans="1:10">
      <c r="A75" s="5">
        <v>999222855553639</v>
      </c>
      <c r="B75" s="6">
        <v>44979</v>
      </c>
      <c r="C75" s="6">
        <v>44982</v>
      </c>
      <c r="D75" s="4">
        <v>3966</v>
      </c>
      <c r="E75" s="4" t="str">
        <f>VLOOKUP(A75,HOP!A:L,12,0)</f>
        <v>3966.00</v>
      </c>
      <c r="F75" s="4" t="str">
        <f>VLOOKUP(A75,HOP!A:C,3,0)</f>
        <v>3052898</v>
      </c>
      <c r="G75" s="4">
        <f t="shared" si="4"/>
        <v>0</v>
      </c>
      <c r="H75" s="4" t="str">
        <f t="shared" si="5"/>
        <v>，3052898</v>
      </c>
      <c r="I75" s="7" t="str">
        <f>VLOOKUP(A75,HOP!A:U,21,0)</f>
        <v>直连</v>
      </c>
      <c r="J75" s="6"/>
    </row>
    <row r="76" s="4" customFormat="1" spans="1:10">
      <c r="A76" s="5">
        <v>999222856288590</v>
      </c>
      <c r="B76" s="6">
        <v>44981</v>
      </c>
      <c r="C76" s="6">
        <v>44982</v>
      </c>
      <c r="D76" s="4">
        <v>990</v>
      </c>
      <c r="E76" s="4" t="str">
        <f>VLOOKUP(A76,HOP!A:L,12,0)</f>
        <v>990.00</v>
      </c>
      <c r="F76" s="4" t="str">
        <f>VLOOKUP(A76,HOP!A:C,3,0)</f>
        <v>3053077</v>
      </c>
      <c r="G76" s="4">
        <f t="shared" si="4"/>
        <v>0</v>
      </c>
      <c r="H76" s="4" t="str">
        <f t="shared" si="5"/>
        <v>，3053077</v>
      </c>
      <c r="I76" s="7" t="str">
        <f>VLOOKUP(A76,HOP!A:U,21,0)</f>
        <v>直连</v>
      </c>
      <c r="J76" s="6"/>
    </row>
    <row r="77" s="4" customFormat="1" spans="1:10">
      <c r="A77" s="5">
        <v>999222858191499</v>
      </c>
      <c r="B77" s="6">
        <v>44981</v>
      </c>
      <c r="C77" s="6">
        <v>44982</v>
      </c>
      <c r="D77" s="4">
        <v>389</v>
      </c>
      <c r="E77" s="4" t="str">
        <f>VLOOKUP(A77,HOP!A:L,12,0)</f>
        <v>389.00</v>
      </c>
      <c r="F77" s="4" t="str">
        <f>VLOOKUP(A77,HOP!A:C,3,0)</f>
        <v>3053567</v>
      </c>
      <c r="G77" s="4">
        <f t="shared" si="4"/>
        <v>0</v>
      </c>
      <c r="H77" s="4" t="str">
        <f t="shared" si="5"/>
        <v>，3053567</v>
      </c>
      <c r="I77" s="7" t="str">
        <f>VLOOKUP(A77,HOP!A:U,21,0)</f>
        <v>直连</v>
      </c>
      <c r="J77" s="6"/>
    </row>
    <row r="78" s="4" customFormat="1" spans="1:10">
      <c r="A78" s="5">
        <v>999222862435407</v>
      </c>
      <c r="B78" s="6">
        <v>44980</v>
      </c>
      <c r="C78" s="6">
        <v>44982</v>
      </c>
      <c r="D78" s="4">
        <v>5687</v>
      </c>
      <c r="E78" s="4" t="str">
        <f>VLOOKUP(A78,HOP!A:L,12,0)</f>
        <v>5687.00</v>
      </c>
      <c r="F78" s="4" t="str">
        <f>VLOOKUP(A78,HOP!A:C,3,0)</f>
        <v>3053844</v>
      </c>
      <c r="G78" s="4">
        <f t="shared" si="4"/>
        <v>0</v>
      </c>
      <c r="H78" s="4" t="str">
        <f t="shared" si="5"/>
        <v>，3053844</v>
      </c>
      <c r="I78" s="7" t="str">
        <f>VLOOKUP(A78,HOP!A:U,21,0)</f>
        <v>直连</v>
      </c>
      <c r="J78" s="6"/>
    </row>
    <row r="79" s="4" customFormat="1" spans="1:10">
      <c r="A79" s="5">
        <v>999222866131842</v>
      </c>
      <c r="B79" s="6">
        <v>44980</v>
      </c>
      <c r="C79" s="6">
        <v>44982</v>
      </c>
      <c r="D79" s="4">
        <v>1222</v>
      </c>
      <c r="E79" s="4" t="str">
        <f>VLOOKUP(A79,HOP!A:L,12,0)</f>
        <v>1222.00</v>
      </c>
      <c r="F79" s="4" t="str">
        <f>VLOOKUP(A79,HOP!A:C,3,0)</f>
        <v>3054389</v>
      </c>
      <c r="G79" s="4">
        <f t="shared" si="4"/>
        <v>0</v>
      </c>
      <c r="H79" s="4" t="str">
        <f t="shared" si="5"/>
        <v>，3054389</v>
      </c>
      <c r="I79" s="7" t="str">
        <f>VLOOKUP(A79,HOP!A:U,21,0)</f>
        <v>直连</v>
      </c>
      <c r="J79" s="6"/>
    </row>
    <row r="80" s="4" customFormat="1" spans="1:10">
      <c r="A80" s="5">
        <v>999222866502530</v>
      </c>
      <c r="B80" s="6">
        <v>44981</v>
      </c>
      <c r="C80" s="6">
        <v>44982</v>
      </c>
      <c r="D80" s="4">
        <v>464</v>
      </c>
      <c r="E80" s="4" t="str">
        <f>VLOOKUP(A80,HOP!A:L,12,0)</f>
        <v>464.00</v>
      </c>
      <c r="F80" s="4" t="str">
        <f>VLOOKUP(A80,HOP!A:C,3,0)</f>
        <v>3054476</v>
      </c>
      <c r="G80" s="4">
        <f t="shared" si="4"/>
        <v>0</v>
      </c>
      <c r="H80" s="4" t="str">
        <f t="shared" si="5"/>
        <v>，3054476</v>
      </c>
      <c r="I80" s="7" t="str">
        <f>VLOOKUP(A80,HOP!A:U,21,0)</f>
        <v>直连</v>
      </c>
      <c r="J80" s="6"/>
    </row>
    <row r="81" s="4" customFormat="1" spans="1:10">
      <c r="A81" s="5">
        <v>999222868238225</v>
      </c>
      <c r="B81" s="6">
        <v>44980</v>
      </c>
      <c r="C81" s="6">
        <v>44982</v>
      </c>
      <c r="D81" s="4">
        <v>2542</v>
      </c>
      <c r="E81" s="4" t="str">
        <f>VLOOKUP(A81,HOP!A:L,12,0)</f>
        <v>2542.00</v>
      </c>
      <c r="F81" s="4" t="str">
        <f>VLOOKUP(A81,HOP!A:C,3,0)</f>
        <v>3054812</v>
      </c>
      <c r="G81" s="4">
        <f t="shared" si="4"/>
        <v>0</v>
      </c>
      <c r="H81" s="4" t="str">
        <f t="shared" si="5"/>
        <v>，3054812</v>
      </c>
      <c r="I81" s="7" t="str">
        <f>VLOOKUP(A81,HOP!A:U,21,0)</f>
        <v>直连</v>
      </c>
      <c r="J81" s="6"/>
    </row>
    <row r="82" s="4" customFormat="1" spans="1:10">
      <c r="A82" s="5">
        <v>999222874422396</v>
      </c>
      <c r="B82" s="6">
        <v>44980</v>
      </c>
      <c r="C82" s="6">
        <v>44982</v>
      </c>
      <c r="D82" s="4">
        <v>666</v>
      </c>
      <c r="E82" s="4" t="str">
        <f>VLOOKUP(A82,HOP!A:L,12,0)</f>
        <v>666.00</v>
      </c>
      <c r="F82" s="4" t="str">
        <f>VLOOKUP(A82,HOP!A:C,3,0)</f>
        <v>3056104</v>
      </c>
      <c r="G82" s="4">
        <f t="shared" si="4"/>
        <v>0</v>
      </c>
      <c r="H82" s="4" t="str">
        <f t="shared" si="5"/>
        <v>，3056104</v>
      </c>
      <c r="I82" s="7" t="str">
        <f>VLOOKUP(A82,HOP!A:U,21,0)</f>
        <v>直连</v>
      </c>
      <c r="J82" s="6"/>
    </row>
    <row r="83" s="4" customFormat="1" hidden="1" spans="1:10">
      <c r="A83" s="5">
        <v>999222877007227</v>
      </c>
      <c r="B83" s="6">
        <v>44980</v>
      </c>
      <c r="C83" s="6">
        <v>44982</v>
      </c>
      <c r="D83" s="4">
        <v>0</v>
      </c>
      <c r="E83" s="4" t="str">
        <f>VLOOKUP(A83,HOP!A:L,12,0)</f>
        <v>0.00</v>
      </c>
      <c r="F83" s="4" t="str">
        <f>VLOOKUP(A83,HOP!A:C,3,0)</f>
        <v>3056657</v>
      </c>
      <c r="G83" s="4">
        <f t="shared" si="4"/>
        <v>0</v>
      </c>
      <c r="H83" s="4" t="str">
        <f t="shared" si="5"/>
        <v>，3056657</v>
      </c>
      <c r="I83" s="7" t="str">
        <f>VLOOKUP(A83,HOP!A:U,21,0)</f>
        <v>直连</v>
      </c>
      <c r="J83" s="6"/>
    </row>
    <row r="84" s="4" customFormat="1" spans="1:10">
      <c r="A84" s="5">
        <v>999222878066270</v>
      </c>
      <c r="B84" s="6">
        <v>44980</v>
      </c>
      <c r="C84" s="6">
        <v>44982</v>
      </c>
      <c r="D84" s="4">
        <v>1342</v>
      </c>
      <c r="E84" s="4" t="str">
        <f>VLOOKUP(A84,HOP!A:L,12,0)</f>
        <v>1342.00</v>
      </c>
      <c r="F84" s="4" t="str">
        <f>VLOOKUP(A84,HOP!A:C,3,0)</f>
        <v>3056932</v>
      </c>
      <c r="G84" s="4">
        <f t="shared" si="4"/>
        <v>0</v>
      </c>
      <c r="H84" s="4" t="str">
        <f t="shared" si="5"/>
        <v>，3056932</v>
      </c>
      <c r="I84" s="7" t="str">
        <f>VLOOKUP(A84,HOP!A:U,21,0)</f>
        <v>直连</v>
      </c>
      <c r="J84" s="6"/>
    </row>
    <row r="85" s="4" customFormat="1" spans="1:10">
      <c r="A85" s="5">
        <v>999222878494471</v>
      </c>
      <c r="B85" s="6">
        <v>44980</v>
      </c>
      <c r="C85" s="6">
        <v>44982</v>
      </c>
      <c r="D85" s="4">
        <v>5918</v>
      </c>
      <c r="E85" s="4" t="str">
        <f>VLOOKUP(A85,HOP!A:L,12,0)</f>
        <v>5918.00</v>
      </c>
      <c r="F85" s="4" t="str">
        <f>VLOOKUP(A85,HOP!A:C,3,0)</f>
        <v>3057029</v>
      </c>
      <c r="G85" s="4">
        <f t="shared" si="4"/>
        <v>0</v>
      </c>
      <c r="H85" s="4" t="str">
        <f t="shared" si="5"/>
        <v>，3057029</v>
      </c>
      <c r="I85" s="7" t="str">
        <f>VLOOKUP(A85,HOP!A:U,21,0)</f>
        <v>直连</v>
      </c>
      <c r="J85" s="6"/>
    </row>
    <row r="86" s="4" customFormat="1" spans="1:10">
      <c r="A86" s="5">
        <v>999222878561396</v>
      </c>
      <c r="B86" s="6">
        <v>44981</v>
      </c>
      <c r="C86" s="6">
        <v>44982</v>
      </c>
      <c r="D86" s="4">
        <v>137</v>
      </c>
      <c r="E86" s="4" t="str">
        <f>VLOOKUP(A86,HOP!A:L,12,0)</f>
        <v>137.00</v>
      </c>
      <c r="F86" s="4" t="str">
        <f>VLOOKUP(A86,HOP!A:C,3,0)</f>
        <v>3057038</v>
      </c>
      <c r="G86" s="4">
        <f t="shared" si="4"/>
        <v>0</v>
      </c>
      <c r="H86" s="4" t="str">
        <f t="shared" si="5"/>
        <v>，3057038</v>
      </c>
      <c r="I86" s="7" t="str">
        <f>VLOOKUP(A86,HOP!A:U,21,0)</f>
        <v>直连</v>
      </c>
      <c r="J86" s="6"/>
    </row>
    <row r="87" s="4" customFormat="1" spans="1:10">
      <c r="A87" s="5">
        <v>999222879069037</v>
      </c>
      <c r="B87" s="6">
        <v>44981</v>
      </c>
      <c r="C87" s="6">
        <v>44982</v>
      </c>
      <c r="D87" s="4">
        <v>2700</v>
      </c>
      <c r="E87" s="4" t="str">
        <f>VLOOKUP(A87,HOP!A:L,12,0)</f>
        <v>2700.00</v>
      </c>
      <c r="F87" s="4" t="str">
        <f>VLOOKUP(A87,HOP!A:C,3,0)</f>
        <v>3057153</v>
      </c>
      <c r="G87" s="4">
        <f t="shared" si="4"/>
        <v>0</v>
      </c>
      <c r="H87" s="4" t="str">
        <f t="shared" si="5"/>
        <v>，3057153</v>
      </c>
      <c r="I87" s="7" t="str">
        <f>VLOOKUP(A87,HOP!A:U,21,0)</f>
        <v>直连</v>
      </c>
      <c r="J87" s="6"/>
    </row>
    <row r="88" s="4" customFormat="1" hidden="1" spans="1:10">
      <c r="A88" s="5">
        <v>999222884661681</v>
      </c>
      <c r="B88" s="6">
        <v>44980</v>
      </c>
      <c r="C88" s="6">
        <v>44982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4"/>
        <v>#N/A</v>
      </c>
      <c r="H88" s="4" t="e">
        <f t="shared" si="5"/>
        <v>#N/A</v>
      </c>
      <c r="I88" s="7" t="e">
        <f>VLOOKUP(A88,HOP!A:U,21,0)</f>
        <v>#N/A</v>
      </c>
      <c r="J88" s="6"/>
    </row>
    <row r="89" s="4" customFormat="1" spans="1:10">
      <c r="A89" s="5">
        <v>999222886095602</v>
      </c>
      <c r="B89" s="6">
        <v>44981</v>
      </c>
      <c r="C89" s="6">
        <v>44982</v>
      </c>
      <c r="D89" s="4">
        <v>469</v>
      </c>
      <c r="E89" s="4" t="str">
        <f>VLOOKUP(A89,HOP!A:L,12,0)</f>
        <v>469.00</v>
      </c>
      <c r="F89" s="4" t="str">
        <f>VLOOKUP(A89,HOP!A:C,3,0)</f>
        <v>3057464</v>
      </c>
      <c r="G89" s="4">
        <f t="shared" si="4"/>
        <v>0</v>
      </c>
      <c r="H89" s="4" t="str">
        <f t="shared" si="5"/>
        <v>，3057464</v>
      </c>
      <c r="I89" s="7" t="str">
        <f>VLOOKUP(A89,HOP!A:U,21,0)</f>
        <v>直连</v>
      </c>
      <c r="J89" s="6"/>
    </row>
    <row r="90" s="4" customFormat="1" spans="1:10">
      <c r="A90" s="5">
        <v>999222886175465</v>
      </c>
      <c r="B90" s="6">
        <v>44981</v>
      </c>
      <c r="C90" s="6">
        <v>44982</v>
      </c>
      <c r="D90" s="4">
        <v>352</v>
      </c>
      <c r="E90" s="4" t="str">
        <f>VLOOKUP(A90,HOP!A:L,12,0)</f>
        <v>352.00</v>
      </c>
      <c r="F90" s="4" t="str">
        <f>VLOOKUP(A90,HOP!A:C,3,0)</f>
        <v>3057489</v>
      </c>
      <c r="G90" s="4">
        <f t="shared" si="4"/>
        <v>0</v>
      </c>
      <c r="H90" s="4" t="str">
        <f t="shared" si="5"/>
        <v>，3057489</v>
      </c>
      <c r="I90" s="7" t="str">
        <f>VLOOKUP(A90,HOP!A:U,21,0)</f>
        <v>直连</v>
      </c>
      <c r="J90" s="6"/>
    </row>
    <row r="91" s="4" customFormat="1" spans="1:10">
      <c r="A91" s="5">
        <v>999222886220846</v>
      </c>
      <c r="B91" s="6">
        <v>44981</v>
      </c>
      <c r="C91" s="6">
        <v>44982</v>
      </c>
      <c r="D91" s="4">
        <v>545</v>
      </c>
      <c r="E91" s="4" t="str">
        <f>VLOOKUP(A91,HOP!A:L,12,0)</f>
        <v>545.00</v>
      </c>
      <c r="F91" s="4" t="str">
        <f>VLOOKUP(A91,HOP!A:C,3,0)</f>
        <v>3057500</v>
      </c>
      <c r="G91" s="4">
        <f t="shared" si="4"/>
        <v>0</v>
      </c>
      <c r="H91" s="4" t="str">
        <f t="shared" si="5"/>
        <v>，3057500</v>
      </c>
      <c r="I91" s="7" t="str">
        <f>VLOOKUP(A91,HOP!A:U,21,0)</f>
        <v>直连</v>
      </c>
      <c r="J91" s="6"/>
    </row>
    <row r="92" s="4" customFormat="1" spans="1:10">
      <c r="A92" s="5">
        <v>999222887063169</v>
      </c>
      <c r="B92" s="6">
        <v>44981</v>
      </c>
      <c r="C92" s="6">
        <v>44982</v>
      </c>
      <c r="D92" s="4">
        <v>1028</v>
      </c>
      <c r="E92" s="4" t="str">
        <f>VLOOKUP(A92,HOP!A:L,12,0)</f>
        <v>1028.00</v>
      </c>
      <c r="F92" s="4" t="str">
        <f>VLOOKUP(A92,HOP!A:C,3,0)</f>
        <v>3057740</v>
      </c>
      <c r="G92" s="4">
        <f t="shared" si="4"/>
        <v>0</v>
      </c>
      <c r="H92" s="4" t="str">
        <f t="shared" si="5"/>
        <v>，3057740</v>
      </c>
      <c r="I92" s="7" t="str">
        <f>VLOOKUP(A92,HOP!A:U,21,0)</f>
        <v>直连</v>
      </c>
      <c r="J92" s="6"/>
    </row>
    <row r="93" s="4" customFormat="1" spans="1:10">
      <c r="A93" s="5">
        <v>999222888016103</v>
      </c>
      <c r="B93" s="6">
        <v>44980</v>
      </c>
      <c r="C93" s="6">
        <v>44982</v>
      </c>
      <c r="D93" s="4">
        <v>2034</v>
      </c>
      <c r="E93" s="4" t="str">
        <f>VLOOKUP(A93,HOP!A:L,12,0)</f>
        <v>2034.00</v>
      </c>
      <c r="F93" s="4" t="str">
        <f>VLOOKUP(A93,HOP!A:C,3,0)</f>
        <v>3057895</v>
      </c>
      <c r="G93" s="4">
        <f t="shared" si="4"/>
        <v>0</v>
      </c>
      <c r="H93" s="4" t="str">
        <f t="shared" si="5"/>
        <v>，3057895</v>
      </c>
      <c r="I93" s="7" t="str">
        <f>VLOOKUP(A93,HOP!A:U,21,0)</f>
        <v>直连</v>
      </c>
      <c r="J93" s="6"/>
    </row>
    <row r="94" s="4" customFormat="1" spans="1:10">
      <c r="A94" s="5">
        <v>999222888822935</v>
      </c>
      <c r="B94" s="6">
        <v>44981</v>
      </c>
      <c r="C94" s="6">
        <v>44982</v>
      </c>
      <c r="D94" s="4">
        <v>988</v>
      </c>
      <c r="E94" s="4" t="str">
        <f>VLOOKUP(A94,HOP!A:L,12,0)</f>
        <v>988.00</v>
      </c>
      <c r="F94" s="4" t="str">
        <f>VLOOKUP(A94,HOP!A:C,3,0)</f>
        <v>3058055</v>
      </c>
      <c r="G94" s="4">
        <f t="shared" si="4"/>
        <v>0</v>
      </c>
      <c r="H94" s="4" t="str">
        <f t="shared" si="5"/>
        <v>，3058055</v>
      </c>
      <c r="I94" s="7" t="str">
        <f>VLOOKUP(A94,HOP!A:U,21,0)</f>
        <v>直连</v>
      </c>
      <c r="J94" s="6"/>
    </row>
    <row r="95" s="4" customFormat="1" spans="1:10">
      <c r="A95" s="5">
        <v>999222890366924</v>
      </c>
      <c r="B95" s="6">
        <v>44981</v>
      </c>
      <c r="C95" s="6">
        <v>44982</v>
      </c>
      <c r="D95" s="4">
        <v>1226</v>
      </c>
      <c r="E95" s="4" t="str">
        <f>VLOOKUP(A95,HOP!A:L,12,0)</f>
        <v>1226.00</v>
      </c>
      <c r="F95" s="4" t="str">
        <f>VLOOKUP(A95,HOP!A:C,3,0)</f>
        <v>3058370</v>
      </c>
      <c r="G95" s="4">
        <f t="shared" si="4"/>
        <v>0</v>
      </c>
      <c r="H95" s="4" t="str">
        <f t="shared" si="5"/>
        <v>，3058370</v>
      </c>
      <c r="I95" s="7" t="str">
        <f>VLOOKUP(A95,HOP!A:U,21,0)</f>
        <v>直连</v>
      </c>
      <c r="J95" s="6"/>
    </row>
    <row r="96" s="4" customFormat="1" spans="1:10">
      <c r="A96" s="5">
        <v>999222890835904</v>
      </c>
      <c r="B96" s="6">
        <v>44981</v>
      </c>
      <c r="C96" s="6">
        <v>44982</v>
      </c>
      <c r="D96" s="4">
        <v>129</v>
      </c>
      <c r="E96" s="4" t="str">
        <f>VLOOKUP(A96,HOP!A:L,12,0)</f>
        <v>129.00</v>
      </c>
      <c r="F96" s="4" t="str">
        <f>VLOOKUP(A96,HOP!A:C,3,0)</f>
        <v>3058495</v>
      </c>
      <c r="G96" s="4">
        <f t="shared" si="4"/>
        <v>0</v>
      </c>
      <c r="H96" s="4" t="str">
        <f t="shared" si="5"/>
        <v>，3058495</v>
      </c>
      <c r="I96" s="7" t="str">
        <f>VLOOKUP(A96,HOP!A:U,21,0)</f>
        <v>直连</v>
      </c>
      <c r="J96" s="6"/>
    </row>
    <row r="97" s="4" customFormat="1" spans="1:10">
      <c r="A97" s="5">
        <v>999222891154659</v>
      </c>
      <c r="B97" s="6">
        <v>44980</v>
      </c>
      <c r="C97" s="6">
        <v>44982</v>
      </c>
      <c r="D97" s="4">
        <v>419</v>
      </c>
      <c r="E97" s="4" t="str">
        <f>VLOOKUP(A97,HOP!A:L,12,0)</f>
        <v>419.00</v>
      </c>
      <c r="F97" s="4" t="str">
        <f>VLOOKUP(A97,HOP!A:C,3,0)</f>
        <v>3058567</v>
      </c>
      <c r="G97" s="4">
        <f t="shared" si="4"/>
        <v>0</v>
      </c>
      <c r="H97" s="4" t="str">
        <f t="shared" si="5"/>
        <v>，3058567</v>
      </c>
      <c r="I97" s="7" t="str">
        <f>VLOOKUP(A97,HOP!A:U,21,0)</f>
        <v>直连</v>
      </c>
      <c r="J97" s="6"/>
    </row>
    <row r="98" s="4" customFormat="1" spans="1:10">
      <c r="A98" s="5">
        <v>999222891351778</v>
      </c>
      <c r="B98" s="6">
        <v>44981</v>
      </c>
      <c r="C98" s="6">
        <v>44982</v>
      </c>
      <c r="D98" s="4">
        <v>240</v>
      </c>
      <c r="E98" s="4" t="str">
        <f>VLOOKUP(A98,HOP!A:L,12,0)</f>
        <v>240.00</v>
      </c>
      <c r="F98" s="4" t="str">
        <f>VLOOKUP(A98,HOP!A:C,3,0)</f>
        <v>3058615</v>
      </c>
      <c r="G98" s="4">
        <f t="shared" si="4"/>
        <v>0</v>
      </c>
      <c r="H98" s="4" t="str">
        <f t="shared" si="5"/>
        <v>，3058615</v>
      </c>
      <c r="I98" s="7" t="str">
        <f>VLOOKUP(A98,HOP!A:U,21,0)</f>
        <v>直连</v>
      </c>
      <c r="J98" s="6"/>
    </row>
    <row r="99" s="4" customFormat="1" spans="1:10">
      <c r="A99" s="5">
        <v>999222892580216</v>
      </c>
      <c r="B99" s="6">
        <v>44980</v>
      </c>
      <c r="C99" s="6">
        <v>44982</v>
      </c>
      <c r="D99" s="4">
        <v>2798</v>
      </c>
      <c r="E99" s="4" t="str">
        <f>VLOOKUP(A99,HOP!A:L,12,0)</f>
        <v>2798.00</v>
      </c>
      <c r="F99" s="4" t="str">
        <f>VLOOKUP(A99,HOP!A:C,3,0)</f>
        <v>3058893</v>
      </c>
      <c r="G99" s="4">
        <f t="shared" ref="G99:G130" si="6">D99-E99</f>
        <v>0</v>
      </c>
      <c r="H99" s="4" t="str">
        <f t="shared" ref="H99:H130" si="7">$H$1&amp;F99</f>
        <v>，3058893</v>
      </c>
      <c r="I99" s="7" t="str">
        <f>VLOOKUP(A99,HOP!A:U,21,0)</f>
        <v>直连</v>
      </c>
      <c r="J99" s="6"/>
    </row>
    <row r="100" s="4" customFormat="1" spans="1:10">
      <c r="A100" s="5">
        <v>999222893595060</v>
      </c>
      <c r="B100" s="6">
        <v>44981</v>
      </c>
      <c r="C100" s="6">
        <v>44982</v>
      </c>
      <c r="D100" s="4">
        <v>290</v>
      </c>
      <c r="E100" s="4" t="str">
        <f>VLOOKUP(A100,HOP!A:L,12,0)</f>
        <v>290.00</v>
      </c>
      <c r="F100" s="4" t="str">
        <f>VLOOKUP(A100,HOP!A:C,3,0)</f>
        <v>3059102</v>
      </c>
      <c r="G100" s="4">
        <f t="shared" si="6"/>
        <v>0</v>
      </c>
      <c r="H100" s="4" t="str">
        <f t="shared" si="7"/>
        <v>，3059102</v>
      </c>
      <c r="I100" s="7" t="str">
        <f>VLOOKUP(A100,HOP!A:U,21,0)</f>
        <v>直采</v>
      </c>
      <c r="J100" s="6"/>
    </row>
    <row r="101" s="4" customFormat="1" spans="1:10">
      <c r="A101" s="5">
        <v>999222894296277</v>
      </c>
      <c r="B101" s="6">
        <v>44980</v>
      </c>
      <c r="C101" s="6">
        <v>44982</v>
      </c>
      <c r="D101" s="4">
        <v>1342</v>
      </c>
      <c r="E101" s="4" t="str">
        <f>VLOOKUP(A101,HOP!A:L,12,0)</f>
        <v>1342.00</v>
      </c>
      <c r="F101" s="4" t="str">
        <f>VLOOKUP(A101,HOP!A:C,3,0)</f>
        <v>3059255</v>
      </c>
      <c r="G101" s="4">
        <f t="shared" si="6"/>
        <v>0</v>
      </c>
      <c r="H101" s="4" t="str">
        <f t="shared" si="7"/>
        <v>，3059255</v>
      </c>
      <c r="I101" s="7" t="str">
        <f>VLOOKUP(A101,HOP!A:U,21,0)</f>
        <v>直连</v>
      </c>
      <c r="J101" s="6"/>
    </row>
    <row r="102" s="4" customFormat="1" spans="1:10">
      <c r="A102" s="5">
        <v>999222895700130</v>
      </c>
      <c r="B102" s="6">
        <v>44980</v>
      </c>
      <c r="C102" s="6">
        <v>44982</v>
      </c>
      <c r="D102" s="4">
        <v>422</v>
      </c>
      <c r="E102" s="4" t="str">
        <f>VLOOKUP(A102,HOP!A:L,12,0)</f>
        <v>422.00</v>
      </c>
      <c r="F102" s="4" t="str">
        <f>VLOOKUP(A102,HOP!A:C,3,0)</f>
        <v>3059470</v>
      </c>
      <c r="G102" s="4">
        <f t="shared" si="6"/>
        <v>0</v>
      </c>
      <c r="H102" s="4" t="str">
        <f t="shared" si="7"/>
        <v>，3059470</v>
      </c>
      <c r="I102" s="7" t="str">
        <f>VLOOKUP(A102,HOP!A:U,21,0)</f>
        <v>直连</v>
      </c>
      <c r="J102" s="6"/>
    </row>
    <row r="103" s="4" customFormat="1" spans="1:10">
      <c r="A103" s="5">
        <v>999222895854896</v>
      </c>
      <c r="B103" s="6">
        <v>44981</v>
      </c>
      <c r="C103" s="6">
        <v>44982</v>
      </c>
      <c r="D103" s="4">
        <v>654</v>
      </c>
      <c r="E103" s="4" t="str">
        <f>VLOOKUP(A103,HOP!A:L,12,0)</f>
        <v>654.00</v>
      </c>
      <c r="F103" s="4" t="str">
        <f>VLOOKUP(A103,HOP!A:C,3,0)</f>
        <v>3059499</v>
      </c>
      <c r="G103" s="4">
        <f t="shared" si="6"/>
        <v>0</v>
      </c>
      <c r="H103" s="4" t="str">
        <f t="shared" si="7"/>
        <v>，3059499</v>
      </c>
      <c r="I103" s="7" t="str">
        <f>VLOOKUP(A103,HOP!A:U,21,0)</f>
        <v>直连</v>
      </c>
      <c r="J103" s="6"/>
    </row>
    <row r="104" s="4" customFormat="1" spans="1:10">
      <c r="A104" s="5">
        <v>999222896352189</v>
      </c>
      <c r="B104" s="6">
        <v>44981</v>
      </c>
      <c r="C104" s="6">
        <v>44982</v>
      </c>
      <c r="D104" s="4">
        <v>1376</v>
      </c>
      <c r="E104" s="4" t="str">
        <f>VLOOKUP(A104,HOP!A:L,12,0)</f>
        <v>1376.00</v>
      </c>
      <c r="F104" s="4" t="str">
        <f>VLOOKUP(A104,HOP!A:C,3,0)</f>
        <v>3059603</v>
      </c>
      <c r="G104" s="4">
        <f t="shared" si="6"/>
        <v>0</v>
      </c>
      <c r="H104" s="4" t="str">
        <f t="shared" si="7"/>
        <v>，3059603</v>
      </c>
      <c r="I104" s="7" t="str">
        <f>VLOOKUP(A104,HOP!A:U,21,0)</f>
        <v>直连</v>
      </c>
      <c r="J104" s="6"/>
    </row>
    <row r="105" s="4" customFormat="1" spans="1:10">
      <c r="A105" s="5">
        <v>999222896847349</v>
      </c>
      <c r="B105" s="6">
        <v>44981</v>
      </c>
      <c r="C105" s="6">
        <v>44982</v>
      </c>
      <c r="D105" s="4">
        <v>654</v>
      </c>
      <c r="E105" s="4" t="str">
        <f>VLOOKUP(A105,HOP!A:L,12,0)</f>
        <v>654.00</v>
      </c>
      <c r="F105" s="4" t="str">
        <f>VLOOKUP(A105,HOP!A:C,3,0)</f>
        <v>3059711</v>
      </c>
      <c r="G105" s="4">
        <f t="shared" si="6"/>
        <v>0</v>
      </c>
      <c r="H105" s="4" t="str">
        <f t="shared" si="7"/>
        <v>，3059711</v>
      </c>
      <c r="I105" s="7" t="str">
        <f>VLOOKUP(A105,HOP!A:U,21,0)</f>
        <v>直连</v>
      </c>
      <c r="J105" s="6"/>
    </row>
    <row r="106" s="4" customFormat="1" spans="1:10">
      <c r="A106" s="5">
        <v>999222896911601</v>
      </c>
      <c r="B106" s="6">
        <v>44981</v>
      </c>
      <c r="C106" s="6">
        <v>44982</v>
      </c>
      <c r="D106" s="4">
        <v>162</v>
      </c>
      <c r="E106" s="4" t="str">
        <f>VLOOKUP(A106,HOP!A:L,12,0)</f>
        <v>162.00</v>
      </c>
      <c r="F106" s="4" t="str">
        <f>VLOOKUP(A106,HOP!A:C,3,0)</f>
        <v>3059725</v>
      </c>
      <c r="G106" s="4">
        <f t="shared" si="6"/>
        <v>0</v>
      </c>
      <c r="H106" s="4" t="str">
        <f t="shared" si="7"/>
        <v>，3059725</v>
      </c>
      <c r="I106" s="7" t="str">
        <f>VLOOKUP(A106,HOP!A:U,21,0)</f>
        <v>直连</v>
      </c>
      <c r="J106" s="6"/>
    </row>
    <row r="107" s="4" customFormat="1" spans="1:10">
      <c r="A107" s="5">
        <v>22897247172</v>
      </c>
      <c r="B107" s="6">
        <v>44981</v>
      </c>
      <c r="C107" s="6">
        <v>44982</v>
      </c>
      <c r="D107" s="4">
        <v>177</v>
      </c>
      <c r="E107" s="4" t="str">
        <f>VLOOKUP(A107,HOP!A:L,12,0)</f>
        <v>177.00</v>
      </c>
      <c r="F107" s="4" t="str">
        <f>VLOOKUP(A107,HOP!A:C,3,0)</f>
        <v>3059812</v>
      </c>
      <c r="G107" s="4">
        <f t="shared" si="6"/>
        <v>0</v>
      </c>
      <c r="H107" s="4" t="str">
        <f t="shared" si="7"/>
        <v>，3059812</v>
      </c>
      <c r="I107" s="7" t="str">
        <f>VLOOKUP(A107,HOP!A:U,21,0)</f>
        <v>直连</v>
      </c>
      <c r="J107" s="6"/>
    </row>
    <row r="108" s="4" customFormat="1" spans="1:10">
      <c r="A108" s="5">
        <v>999222897666515</v>
      </c>
      <c r="B108" s="6">
        <v>44981</v>
      </c>
      <c r="C108" s="6">
        <v>44982</v>
      </c>
      <c r="D108" s="4">
        <v>586</v>
      </c>
      <c r="E108" s="4" t="str">
        <f>VLOOKUP(A108,HOP!A:L,12,0)</f>
        <v>586.00</v>
      </c>
      <c r="F108" s="4" t="str">
        <f>VLOOKUP(A108,HOP!A:C,3,0)</f>
        <v>3059890</v>
      </c>
      <c r="G108" s="4">
        <f t="shared" si="6"/>
        <v>0</v>
      </c>
      <c r="H108" s="4" t="str">
        <f t="shared" si="7"/>
        <v>，3059890</v>
      </c>
      <c r="I108" s="7" t="str">
        <f>VLOOKUP(A108,HOP!A:U,21,0)</f>
        <v>直连</v>
      </c>
      <c r="J108" s="6"/>
    </row>
    <row r="109" s="4" customFormat="1" spans="1:10">
      <c r="A109" s="5">
        <v>999222898533865</v>
      </c>
      <c r="B109" s="6">
        <v>44981</v>
      </c>
      <c r="C109" s="6">
        <v>44982</v>
      </c>
      <c r="D109" s="4">
        <v>134</v>
      </c>
      <c r="E109" s="4" t="str">
        <f>VLOOKUP(A109,HOP!A:L,12,0)</f>
        <v>134.00</v>
      </c>
      <c r="F109" s="4" t="str">
        <f>VLOOKUP(A109,HOP!A:C,3,0)</f>
        <v>3060073</v>
      </c>
      <c r="G109" s="4">
        <f t="shared" si="6"/>
        <v>0</v>
      </c>
      <c r="H109" s="4" t="str">
        <f t="shared" si="7"/>
        <v>，3060073</v>
      </c>
      <c r="I109" s="7" t="str">
        <f>VLOOKUP(A109,HOP!A:U,21,0)</f>
        <v>直连</v>
      </c>
      <c r="J109" s="6"/>
    </row>
    <row r="110" s="4" customFormat="1" spans="1:10">
      <c r="A110" s="5">
        <v>999222898854207</v>
      </c>
      <c r="B110" s="6">
        <v>44980</v>
      </c>
      <c r="C110" s="6">
        <v>44982</v>
      </c>
      <c r="D110" s="4">
        <v>324</v>
      </c>
      <c r="E110" s="4" t="str">
        <f>VLOOKUP(A110,HOP!A:L,12,0)</f>
        <v>324.00</v>
      </c>
      <c r="F110" s="4" t="str">
        <f>VLOOKUP(A110,HOP!A:C,3,0)</f>
        <v>3060146</v>
      </c>
      <c r="G110" s="4">
        <f t="shared" si="6"/>
        <v>0</v>
      </c>
      <c r="H110" s="4" t="str">
        <f t="shared" si="7"/>
        <v>，3060146</v>
      </c>
      <c r="I110" s="7" t="str">
        <f>VLOOKUP(A110,HOP!A:U,21,0)</f>
        <v>直连</v>
      </c>
      <c r="J110" s="6"/>
    </row>
    <row r="111" s="4" customFormat="1" spans="1:10">
      <c r="A111" s="5">
        <v>999222899349515</v>
      </c>
      <c r="B111" s="6">
        <v>44981</v>
      </c>
      <c r="C111" s="6">
        <v>44982</v>
      </c>
      <c r="D111" s="4">
        <v>745</v>
      </c>
      <c r="E111" s="4" t="str">
        <f>VLOOKUP(A111,HOP!A:L,12,0)</f>
        <v>745.00</v>
      </c>
      <c r="F111" s="4" t="str">
        <f>VLOOKUP(A111,HOP!A:C,3,0)</f>
        <v>3060242</v>
      </c>
      <c r="G111" s="4">
        <f t="shared" si="6"/>
        <v>0</v>
      </c>
      <c r="H111" s="4" t="str">
        <f t="shared" si="7"/>
        <v>，3060242</v>
      </c>
      <c r="I111" s="7" t="str">
        <f>VLOOKUP(A111,HOP!A:U,21,0)</f>
        <v>直连</v>
      </c>
      <c r="J111" s="6"/>
    </row>
    <row r="112" s="4" customFormat="1" spans="1:10">
      <c r="A112" s="5">
        <v>999222899596419</v>
      </c>
      <c r="B112" s="6">
        <v>44980</v>
      </c>
      <c r="C112" s="6">
        <v>44982</v>
      </c>
      <c r="D112" s="4">
        <v>1072</v>
      </c>
      <c r="E112" s="4" t="str">
        <f>VLOOKUP(A112,HOP!A:L,12,0)</f>
        <v>1072.00</v>
      </c>
      <c r="F112" s="4" t="str">
        <f>VLOOKUP(A112,HOP!A:C,3,0)</f>
        <v>3060331</v>
      </c>
      <c r="G112" s="4">
        <f t="shared" si="6"/>
        <v>0</v>
      </c>
      <c r="H112" s="4" t="str">
        <f t="shared" si="7"/>
        <v>，3060331</v>
      </c>
      <c r="I112" s="7" t="str">
        <f>VLOOKUP(A112,HOP!A:U,21,0)</f>
        <v>直连</v>
      </c>
      <c r="J112" s="6"/>
    </row>
    <row r="113" s="4" customFormat="1" spans="1:10">
      <c r="A113" s="5">
        <v>999222900015314</v>
      </c>
      <c r="B113" s="6">
        <v>44980</v>
      </c>
      <c r="C113" s="6">
        <v>44982</v>
      </c>
      <c r="D113" s="4">
        <v>952</v>
      </c>
      <c r="E113" s="4" t="str">
        <f>VLOOKUP(A113,HOP!A:L,12,0)</f>
        <v>952.00</v>
      </c>
      <c r="F113" s="4" t="str">
        <f>VLOOKUP(A113,HOP!A:C,3,0)</f>
        <v>3060437</v>
      </c>
      <c r="G113" s="4">
        <f t="shared" si="6"/>
        <v>0</v>
      </c>
      <c r="H113" s="4" t="str">
        <f t="shared" si="7"/>
        <v>，3060437</v>
      </c>
      <c r="I113" s="7" t="str">
        <f>VLOOKUP(A113,HOP!A:U,21,0)</f>
        <v>直连</v>
      </c>
      <c r="J113" s="6"/>
    </row>
    <row r="114" s="4" customFormat="1" spans="1:10">
      <c r="A114" s="5">
        <v>999222900566587</v>
      </c>
      <c r="B114" s="6">
        <v>44981</v>
      </c>
      <c r="C114" s="6">
        <v>44982</v>
      </c>
      <c r="D114" s="4">
        <v>619</v>
      </c>
      <c r="E114" s="4" t="str">
        <f>VLOOKUP(A114,HOP!A:L,12,0)</f>
        <v>619.00</v>
      </c>
      <c r="F114" s="4" t="str">
        <f>VLOOKUP(A114,HOP!A:C,3,0)</f>
        <v>3060573</v>
      </c>
      <c r="G114" s="4">
        <f t="shared" si="6"/>
        <v>0</v>
      </c>
      <c r="H114" s="4" t="str">
        <f t="shared" si="7"/>
        <v>，3060573</v>
      </c>
      <c r="I114" s="7" t="str">
        <f>VLOOKUP(A114,HOP!A:U,21,0)</f>
        <v>直连</v>
      </c>
      <c r="J114" s="6"/>
    </row>
    <row r="115" s="4" customFormat="1" spans="1:10">
      <c r="A115" s="5">
        <v>999222900790009</v>
      </c>
      <c r="B115" s="6">
        <v>44981</v>
      </c>
      <c r="C115" s="6">
        <v>44982</v>
      </c>
      <c r="D115" s="4">
        <v>1696</v>
      </c>
      <c r="E115" s="4" t="str">
        <f>VLOOKUP(A115,HOP!A:L,12,0)</f>
        <v>1696.00</v>
      </c>
      <c r="F115" s="4" t="str">
        <f>VLOOKUP(A115,HOP!A:C,3,0)</f>
        <v>3060622</v>
      </c>
      <c r="G115" s="4">
        <f t="shared" si="6"/>
        <v>0</v>
      </c>
      <c r="H115" s="4" t="str">
        <f t="shared" si="7"/>
        <v>，3060622</v>
      </c>
      <c r="I115" s="7" t="str">
        <f>VLOOKUP(A115,HOP!A:U,21,0)</f>
        <v>直连</v>
      </c>
      <c r="J115" s="6"/>
    </row>
    <row r="116" s="4" customFormat="1" spans="1:10">
      <c r="A116" s="5">
        <v>999222905967304</v>
      </c>
      <c r="B116" s="6">
        <v>44981</v>
      </c>
      <c r="C116" s="6">
        <v>44982</v>
      </c>
      <c r="D116" s="4">
        <v>713</v>
      </c>
      <c r="E116" s="4" t="str">
        <f>VLOOKUP(A116,HOP!A:L,12,0)</f>
        <v>713.00</v>
      </c>
      <c r="F116" s="4" t="str">
        <f>VLOOKUP(A116,HOP!A:C,3,0)</f>
        <v>3060758</v>
      </c>
      <c r="G116" s="4">
        <f t="shared" si="6"/>
        <v>0</v>
      </c>
      <c r="H116" s="4" t="str">
        <f t="shared" si="7"/>
        <v>，3060758</v>
      </c>
      <c r="I116" s="7" t="str">
        <f>VLOOKUP(A116,HOP!A:U,21,0)</f>
        <v>直连</v>
      </c>
      <c r="J116" s="6"/>
    </row>
    <row r="117" s="4" customFormat="1" spans="1:10">
      <c r="A117" s="5">
        <v>999222907849455</v>
      </c>
      <c r="B117" s="6">
        <v>44981</v>
      </c>
      <c r="C117" s="6">
        <v>44982</v>
      </c>
      <c r="D117" s="4">
        <v>1344</v>
      </c>
      <c r="E117" s="4" t="str">
        <f>VLOOKUP(A117,HOP!A:L,12,0)</f>
        <v>1344.00</v>
      </c>
      <c r="F117" s="4" t="str">
        <f>VLOOKUP(A117,HOP!A:C,3,0)</f>
        <v>3061057</v>
      </c>
      <c r="G117" s="4">
        <f t="shared" si="6"/>
        <v>0</v>
      </c>
      <c r="H117" s="4" t="str">
        <f t="shared" si="7"/>
        <v>，3061057</v>
      </c>
      <c r="I117" s="7" t="str">
        <f>VLOOKUP(A117,HOP!A:U,21,0)</f>
        <v>直连</v>
      </c>
      <c r="J117" s="6"/>
    </row>
    <row r="118" s="4" customFormat="1" spans="1:10">
      <c r="A118" s="5">
        <v>999222908041413</v>
      </c>
      <c r="B118" s="6">
        <v>44981</v>
      </c>
      <c r="C118" s="6">
        <v>44982</v>
      </c>
      <c r="D118" s="4">
        <v>333</v>
      </c>
      <c r="E118" s="4" t="str">
        <f>VLOOKUP(A118,HOP!A:L,12,0)</f>
        <v>333.00</v>
      </c>
      <c r="F118" s="4" t="str">
        <f>VLOOKUP(A118,HOP!A:C,3,0)</f>
        <v>3061112</v>
      </c>
      <c r="G118" s="4">
        <f t="shared" si="6"/>
        <v>0</v>
      </c>
      <c r="H118" s="4" t="str">
        <f t="shared" si="7"/>
        <v>，3061112</v>
      </c>
      <c r="I118" s="7" t="str">
        <f>VLOOKUP(A118,HOP!A:U,21,0)</f>
        <v>直连</v>
      </c>
      <c r="J118" s="6"/>
    </row>
    <row r="119" s="4" customFormat="1" spans="1:10">
      <c r="A119" s="5">
        <v>999222908222121</v>
      </c>
      <c r="B119" s="6">
        <v>44981</v>
      </c>
      <c r="C119" s="6">
        <v>44982</v>
      </c>
      <c r="D119" s="4">
        <v>2589</v>
      </c>
      <c r="E119" s="4" t="str">
        <f>VLOOKUP(A119,HOP!A:L,12,0)</f>
        <v>2589.00</v>
      </c>
      <c r="F119" s="4" t="str">
        <f>VLOOKUP(A119,HOP!A:C,3,0)</f>
        <v>3061191</v>
      </c>
      <c r="G119" s="4">
        <f t="shared" si="6"/>
        <v>0</v>
      </c>
      <c r="H119" s="4" t="str">
        <f t="shared" si="7"/>
        <v>，3061191</v>
      </c>
      <c r="I119" s="7" t="str">
        <f>VLOOKUP(A119,HOP!A:U,21,0)</f>
        <v>直连</v>
      </c>
      <c r="J119" s="6"/>
    </row>
    <row r="120" s="4" customFormat="1" spans="1:10">
      <c r="A120" s="5">
        <v>999222908265635</v>
      </c>
      <c r="B120" s="6">
        <v>44981</v>
      </c>
      <c r="C120" s="6">
        <v>44982</v>
      </c>
      <c r="D120" s="4">
        <v>345</v>
      </c>
      <c r="E120" s="4" t="str">
        <f>VLOOKUP(A120,HOP!A:L,12,0)</f>
        <v>345.00</v>
      </c>
      <c r="F120" s="4" t="str">
        <f>VLOOKUP(A120,HOP!A:C,3,0)</f>
        <v>3061214</v>
      </c>
      <c r="G120" s="4">
        <f t="shared" si="6"/>
        <v>0</v>
      </c>
      <c r="H120" s="4" t="str">
        <f t="shared" si="7"/>
        <v>，3061214</v>
      </c>
      <c r="I120" s="7" t="str">
        <f>VLOOKUP(A120,HOP!A:U,21,0)</f>
        <v>直连</v>
      </c>
      <c r="J120" s="6"/>
    </row>
    <row r="121" s="4" customFormat="1" spans="1:10">
      <c r="A121" s="5">
        <v>999222908576245</v>
      </c>
      <c r="B121" s="6">
        <v>44981</v>
      </c>
      <c r="C121" s="6">
        <v>44982</v>
      </c>
      <c r="D121" s="4">
        <v>416</v>
      </c>
      <c r="E121" s="4" t="str">
        <f>VLOOKUP(A121,HOP!A:L,12,0)</f>
        <v>416.00</v>
      </c>
      <c r="F121" s="4" t="str">
        <f>VLOOKUP(A121,HOP!A:C,3,0)</f>
        <v>3061352</v>
      </c>
      <c r="G121" s="4">
        <f t="shared" si="6"/>
        <v>0</v>
      </c>
      <c r="H121" s="4" t="str">
        <f t="shared" si="7"/>
        <v>，3061352</v>
      </c>
      <c r="I121" s="7" t="str">
        <f>VLOOKUP(A121,HOP!A:U,21,0)</f>
        <v>直连</v>
      </c>
      <c r="J121" s="6"/>
    </row>
    <row r="122" s="4" customFormat="1" spans="1:10">
      <c r="A122" s="5">
        <v>999222909209706</v>
      </c>
      <c r="B122" s="6">
        <v>44981</v>
      </c>
      <c r="C122" s="6">
        <v>44982</v>
      </c>
      <c r="D122" s="4">
        <v>152</v>
      </c>
      <c r="E122" s="4" t="str">
        <f>VLOOKUP(A122,HOP!A:L,12,0)</f>
        <v>152.00</v>
      </c>
      <c r="F122" s="4" t="str">
        <f>VLOOKUP(A122,HOP!A:C,3,0)</f>
        <v>3061503</v>
      </c>
      <c r="G122" s="4">
        <f t="shared" si="6"/>
        <v>0</v>
      </c>
      <c r="H122" s="4" t="str">
        <f t="shared" si="7"/>
        <v>，3061503</v>
      </c>
      <c r="I122" s="7" t="str">
        <f>VLOOKUP(A122,HOP!A:U,21,0)</f>
        <v>直连</v>
      </c>
      <c r="J122" s="6"/>
    </row>
    <row r="123" s="4" customFormat="1" spans="1:10">
      <c r="A123" s="5">
        <v>999222909523328</v>
      </c>
      <c r="B123" s="6">
        <v>44981</v>
      </c>
      <c r="C123" s="6">
        <v>44982</v>
      </c>
      <c r="D123" s="4">
        <v>476</v>
      </c>
      <c r="E123" s="4" t="str">
        <f>VLOOKUP(A123,HOP!A:L,12,0)</f>
        <v>476.00</v>
      </c>
      <c r="F123" s="4" t="str">
        <f>VLOOKUP(A123,HOP!A:C,3,0)</f>
        <v>3061575</v>
      </c>
      <c r="G123" s="4">
        <f t="shared" si="6"/>
        <v>0</v>
      </c>
      <c r="H123" s="4" t="str">
        <f t="shared" si="7"/>
        <v>，3061575</v>
      </c>
      <c r="I123" s="7" t="str">
        <f>VLOOKUP(A123,HOP!A:U,21,0)</f>
        <v>直连</v>
      </c>
      <c r="J123" s="6"/>
    </row>
    <row r="124" s="4" customFormat="1" spans="1:10">
      <c r="A124" s="5">
        <v>999222909876613</v>
      </c>
      <c r="B124" s="6">
        <v>44981</v>
      </c>
      <c r="C124" s="6">
        <v>44982</v>
      </c>
      <c r="D124" s="4">
        <v>223</v>
      </c>
      <c r="E124" s="4" t="str">
        <f>VLOOKUP(A124,HOP!A:L,12,0)</f>
        <v>223.00</v>
      </c>
      <c r="F124" s="4" t="str">
        <f>VLOOKUP(A124,HOP!A:C,3,0)</f>
        <v>3061658</v>
      </c>
      <c r="G124" s="4">
        <f t="shared" si="6"/>
        <v>0</v>
      </c>
      <c r="H124" s="4" t="str">
        <f t="shared" si="7"/>
        <v>，3061658</v>
      </c>
      <c r="I124" s="7" t="str">
        <f>VLOOKUP(A124,HOP!A:U,21,0)</f>
        <v>直连</v>
      </c>
      <c r="J124" s="6"/>
    </row>
    <row r="125" s="4" customFormat="1" spans="1:10">
      <c r="A125" s="5">
        <v>999222910149328</v>
      </c>
      <c r="B125" s="6">
        <v>44981</v>
      </c>
      <c r="C125" s="6">
        <v>44982</v>
      </c>
      <c r="D125" s="4">
        <v>368</v>
      </c>
      <c r="E125" s="4" t="str">
        <f>VLOOKUP(A125,HOP!A:L,12,0)</f>
        <v>368.00</v>
      </c>
      <c r="F125" s="4" t="str">
        <f>VLOOKUP(A125,HOP!A:C,3,0)</f>
        <v>3061724</v>
      </c>
      <c r="G125" s="4">
        <f t="shared" si="6"/>
        <v>0</v>
      </c>
      <c r="H125" s="4" t="str">
        <f t="shared" si="7"/>
        <v>，3061724</v>
      </c>
      <c r="I125" s="7" t="str">
        <f>VLOOKUP(A125,HOP!A:U,21,0)</f>
        <v>直连</v>
      </c>
      <c r="J125" s="6"/>
    </row>
    <row r="126" s="4" customFormat="1" spans="1:10">
      <c r="A126" s="5">
        <v>999222910305206</v>
      </c>
      <c r="B126" s="6">
        <v>44981</v>
      </c>
      <c r="C126" s="6">
        <v>44982</v>
      </c>
      <c r="D126" s="4">
        <v>290</v>
      </c>
      <c r="E126" s="4" t="str">
        <f>VLOOKUP(A126,HOP!A:L,12,0)</f>
        <v>290.00</v>
      </c>
      <c r="F126" s="4" t="str">
        <f>VLOOKUP(A126,HOP!A:C,3,0)</f>
        <v>3061766</v>
      </c>
      <c r="G126" s="4">
        <f t="shared" si="6"/>
        <v>0</v>
      </c>
      <c r="H126" s="4" t="str">
        <f t="shared" si="7"/>
        <v>，3061766</v>
      </c>
      <c r="I126" s="7" t="str">
        <f>VLOOKUP(A126,HOP!A:U,21,0)</f>
        <v>直连</v>
      </c>
      <c r="J126" s="6"/>
    </row>
    <row r="127" s="4" customFormat="1" spans="1:10">
      <c r="A127" s="5">
        <v>999222910394751</v>
      </c>
      <c r="B127" s="6">
        <v>44981</v>
      </c>
      <c r="C127" s="6">
        <v>44982</v>
      </c>
      <c r="D127" s="4">
        <v>1981</v>
      </c>
      <c r="E127" s="4" t="str">
        <f>VLOOKUP(A127,HOP!A:L,12,0)</f>
        <v>1981.00</v>
      </c>
      <c r="F127" s="4" t="str">
        <f>VLOOKUP(A127,HOP!A:C,3,0)</f>
        <v>3061793</v>
      </c>
      <c r="G127" s="4">
        <f t="shared" si="6"/>
        <v>0</v>
      </c>
      <c r="H127" s="4" t="str">
        <f t="shared" si="7"/>
        <v>，3061793</v>
      </c>
      <c r="I127" s="7" t="str">
        <f>VLOOKUP(A127,HOP!A:U,21,0)</f>
        <v>直连</v>
      </c>
      <c r="J127" s="6"/>
    </row>
    <row r="128" s="4" customFormat="1" spans="1:10">
      <c r="A128" s="5">
        <v>999222910537072</v>
      </c>
      <c r="B128" s="6">
        <v>44981</v>
      </c>
      <c r="C128" s="6">
        <v>44982</v>
      </c>
      <c r="D128" s="4">
        <v>503</v>
      </c>
      <c r="E128" s="4" t="str">
        <f>VLOOKUP(A128,HOP!A:L,12,0)</f>
        <v>503.00</v>
      </c>
      <c r="F128" s="4" t="str">
        <f>VLOOKUP(A128,HOP!A:C,3,0)</f>
        <v>3061827</v>
      </c>
      <c r="G128" s="4">
        <f t="shared" si="6"/>
        <v>0</v>
      </c>
      <c r="H128" s="4" t="str">
        <f t="shared" si="7"/>
        <v>，3061827</v>
      </c>
      <c r="I128" s="7" t="str">
        <f>VLOOKUP(A128,HOP!A:U,21,0)</f>
        <v>直连</v>
      </c>
      <c r="J128" s="6"/>
    </row>
    <row r="129" s="4" customFormat="1" spans="1:10">
      <c r="A129" s="5">
        <v>999222910755977</v>
      </c>
      <c r="B129" s="6">
        <v>44981</v>
      </c>
      <c r="C129" s="6">
        <v>44982</v>
      </c>
      <c r="D129" s="4">
        <v>345</v>
      </c>
      <c r="E129" s="4" t="str">
        <f>VLOOKUP(A129,HOP!A:L,12,0)</f>
        <v>345.00</v>
      </c>
      <c r="F129" s="4" t="str">
        <f>VLOOKUP(A129,HOP!A:C,3,0)</f>
        <v>3061893</v>
      </c>
      <c r="G129" s="4">
        <f t="shared" si="6"/>
        <v>0</v>
      </c>
      <c r="H129" s="4" t="str">
        <f t="shared" si="7"/>
        <v>，3061893</v>
      </c>
      <c r="I129" s="7" t="str">
        <f>VLOOKUP(A129,HOP!A:U,21,0)</f>
        <v>直连</v>
      </c>
      <c r="J129" s="6"/>
    </row>
    <row r="130" s="4" customFormat="1" spans="1:10">
      <c r="A130" s="5">
        <v>999222911683051</v>
      </c>
      <c r="B130" s="6">
        <v>44981</v>
      </c>
      <c r="C130" s="6">
        <v>44982</v>
      </c>
      <c r="D130" s="4">
        <v>379</v>
      </c>
      <c r="E130" s="4" t="str">
        <f>VLOOKUP(A130,HOP!A:L,12,0)</f>
        <v>379.00</v>
      </c>
      <c r="F130" s="4" t="str">
        <f>VLOOKUP(A130,HOP!A:C,3,0)</f>
        <v>3062116</v>
      </c>
      <c r="G130" s="4">
        <f t="shared" si="6"/>
        <v>0</v>
      </c>
      <c r="H130" s="4" t="str">
        <f t="shared" si="7"/>
        <v>，3062116</v>
      </c>
      <c r="I130" s="7" t="str">
        <f>VLOOKUP(A130,HOP!A:U,21,0)</f>
        <v>直连</v>
      </c>
      <c r="J130" s="6"/>
    </row>
    <row r="131" s="4" customFormat="1" spans="1:10">
      <c r="A131" s="5">
        <v>999222912215384</v>
      </c>
      <c r="B131" s="6">
        <v>44981</v>
      </c>
      <c r="C131" s="6">
        <v>44982</v>
      </c>
      <c r="D131" s="4">
        <v>152</v>
      </c>
      <c r="E131" s="4" t="str">
        <f>VLOOKUP(A131,HOP!A:L,12,0)</f>
        <v>152.00</v>
      </c>
      <c r="F131" s="4" t="str">
        <f>VLOOKUP(A131,HOP!A:C,3,0)</f>
        <v>3062231</v>
      </c>
      <c r="G131" s="4">
        <f t="shared" ref="G131:G156" si="8">D131-E131</f>
        <v>0</v>
      </c>
      <c r="H131" s="4" t="str">
        <f t="shared" ref="H131:H156" si="9">$H$1&amp;F131</f>
        <v>，3062231</v>
      </c>
      <c r="I131" s="7" t="str">
        <f>VLOOKUP(A131,HOP!A:U,21,0)</f>
        <v>直连</v>
      </c>
      <c r="J131" s="6"/>
    </row>
    <row r="132" s="4" customFormat="1" spans="1:10">
      <c r="A132" s="5">
        <v>999222912549537</v>
      </c>
      <c r="B132" s="6">
        <v>44981</v>
      </c>
      <c r="C132" s="6">
        <v>44982</v>
      </c>
      <c r="D132" s="4">
        <v>149</v>
      </c>
      <c r="E132" s="4" t="str">
        <f>VLOOKUP(A132,HOP!A:L,12,0)</f>
        <v>149.00</v>
      </c>
      <c r="F132" s="4" t="str">
        <f>VLOOKUP(A132,HOP!A:C,3,0)</f>
        <v>3062295</v>
      </c>
      <c r="G132" s="4">
        <f t="shared" si="8"/>
        <v>0</v>
      </c>
      <c r="H132" s="4" t="str">
        <f t="shared" si="9"/>
        <v>，3062295</v>
      </c>
      <c r="I132" s="7" t="str">
        <f>VLOOKUP(A132,HOP!A:U,21,0)</f>
        <v>直连</v>
      </c>
      <c r="J132" s="6"/>
    </row>
    <row r="133" s="4" customFormat="1" hidden="1" spans="1:10">
      <c r="A133" s="5">
        <v>999222912733025</v>
      </c>
      <c r="B133" s="6">
        <v>44981</v>
      </c>
      <c r="C133" s="6">
        <v>44982</v>
      </c>
      <c r="D133" s="4">
        <v>0</v>
      </c>
      <c r="E133" s="4" t="e">
        <f>VLOOKUP(A133,HOP!A:L,12,0)</f>
        <v>#N/A</v>
      </c>
      <c r="F133" s="4" t="e">
        <f>VLOOKUP(A133,HOP!A:C,3,0)</f>
        <v>#N/A</v>
      </c>
      <c r="G133" s="4" t="e">
        <f t="shared" si="8"/>
        <v>#N/A</v>
      </c>
      <c r="H133" s="4" t="e">
        <f t="shared" si="9"/>
        <v>#N/A</v>
      </c>
      <c r="I133" s="7" t="e">
        <f>VLOOKUP(A133,HOP!A:U,21,0)</f>
        <v>#N/A</v>
      </c>
      <c r="J133" s="6"/>
    </row>
    <row r="134" s="4" customFormat="1" spans="1:10">
      <c r="A134" s="5">
        <v>999222913300492</v>
      </c>
      <c r="B134" s="6">
        <v>44981</v>
      </c>
      <c r="C134" s="6">
        <v>44982</v>
      </c>
      <c r="D134" s="4">
        <v>477</v>
      </c>
      <c r="E134" s="4" t="str">
        <f>VLOOKUP(A134,HOP!A:L,12,0)</f>
        <v>477.00</v>
      </c>
      <c r="F134" s="4" t="str">
        <f>VLOOKUP(A134,HOP!A:C,3,0)</f>
        <v>3062448</v>
      </c>
      <c r="G134" s="4">
        <f t="shared" si="8"/>
        <v>0</v>
      </c>
      <c r="H134" s="4" t="str">
        <f t="shared" si="9"/>
        <v>，3062448</v>
      </c>
      <c r="I134" s="7" t="str">
        <f>VLOOKUP(A134,HOP!A:U,21,0)</f>
        <v>直连</v>
      </c>
      <c r="J134" s="6"/>
    </row>
    <row r="135" s="4" customFormat="1" spans="1:10">
      <c r="A135" s="5">
        <v>999222913511702</v>
      </c>
      <c r="B135" s="6">
        <v>44981</v>
      </c>
      <c r="C135" s="6">
        <v>44982</v>
      </c>
      <c r="D135" s="4">
        <v>284</v>
      </c>
      <c r="E135" s="4" t="str">
        <f>VLOOKUP(A135,HOP!A:L,12,0)</f>
        <v>284.00</v>
      </c>
      <c r="F135" s="4" t="str">
        <f>VLOOKUP(A135,HOP!A:C,3,0)</f>
        <v>3062500</v>
      </c>
      <c r="G135" s="4">
        <f t="shared" si="8"/>
        <v>0</v>
      </c>
      <c r="H135" s="4" t="str">
        <f t="shared" si="9"/>
        <v>，3062500</v>
      </c>
      <c r="I135" s="7" t="str">
        <f>VLOOKUP(A135,HOP!A:U,21,0)</f>
        <v>直连</v>
      </c>
      <c r="J135" s="6"/>
    </row>
    <row r="136" s="4" customFormat="1" spans="1:10">
      <c r="A136" s="5">
        <v>999222913403593</v>
      </c>
      <c r="B136" s="6">
        <v>44981</v>
      </c>
      <c r="C136" s="6">
        <v>44982</v>
      </c>
      <c r="D136" s="4">
        <v>751</v>
      </c>
      <c r="E136" s="4" t="str">
        <f>VLOOKUP(A136,HOP!A:L,12,0)</f>
        <v>751.00</v>
      </c>
      <c r="F136" s="4" t="str">
        <f>VLOOKUP(A136,HOP!A:C,3,0)</f>
        <v>3062469</v>
      </c>
      <c r="G136" s="4">
        <f t="shared" si="8"/>
        <v>0</v>
      </c>
      <c r="H136" s="4" t="str">
        <f t="shared" si="9"/>
        <v>，3062469</v>
      </c>
      <c r="I136" s="7" t="str">
        <f>VLOOKUP(A136,HOP!A:U,21,0)</f>
        <v>直连</v>
      </c>
      <c r="J136" s="6"/>
    </row>
    <row r="137" s="4" customFormat="1" spans="1:10">
      <c r="A137" s="5">
        <v>999222914149633</v>
      </c>
      <c r="B137" s="6">
        <v>44981</v>
      </c>
      <c r="C137" s="6">
        <v>44982</v>
      </c>
      <c r="D137" s="4">
        <v>351</v>
      </c>
      <c r="E137" s="4" t="str">
        <f>VLOOKUP(A137,HOP!A:L,12,0)</f>
        <v>351.00</v>
      </c>
      <c r="F137" s="4" t="str">
        <f>VLOOKUP(A137,HOP!A:C,3,0)</f>
        <v>3062626</v>
      </c>
      <c r="G137" s="4">
        <f t="shared" si="8"/>
        <v>0</v>
      </c>
      <c r="H137" s="4" t="str">
        <f t="shared" si="9"/>
        <v>，3062626</v>
      </c>
      <c r="I137" s="7" t="str">
        <f>VLOOKUP(A137,HOP!A:U,21,0)</f>
        <v>直连</v>
      </c>
      <c r="J137" s="6"/>
    </row>
    <row r="138" s="4" customFormat="1" spans="1:10">
      <c r="A138" s="5">
        <v>999222914418981</v>
      </c>
      <c r="B138" s="6">
        <v>44981</v>
      </c>
      <c r="C138" s="6">
        <v>44982</v>
      </c>
      <c r="D138" s="4">
        <v>161</v>
      </c>
      <c r="E138" s="4" t="str">
        <f>VLOOKUP(A138,HOP!A:L,12,0)</f>
        <v>161.00</v>
      </c>
      <c r="F138" s="4" t="str">
        <f>VLOOKUP(A138,HOP!A:C,3,0)</f>
        <v>3062680</v>
      </c>
      <c r="G138" s="4">
        <f t="shared" si="8"/>
        <v>0</v>
      </c>
      <c r="H138" s="4" t="str">
        <f t="shared" si="9"/>
        <v>，3062680</v>
      </c>
      <c r="I138" s="7" t="str">
        <f>VLOOKUP(A138,HOP!A:U,21,0)</f>
        <v>直连</v>
      </c>
      <c r="J138" s="6"/>
    </row>
    <row r="139" s="4" customFormat="1" spans="1:10">
      <c r="A139" s="5">
        <v>999222914788933</v>
      </c>
      <c r="B139" s="6">
        <v>44981</v>
      </c>
      <c r="C139" s="6">
        <v>44982</v>
      </c>
      <c r="D139" s="4">
        <v>152</v>
      </c>
      <c r="E139" s="4" t="str">
        <f>VLOOKUP(A139,HOP!A:L,12,0)</f>
        <v>152.00</v>
      </c>
      <c r="F139" s="4" t="str">
        <f>VLOOKUP(A139,HOP!A:C,3,0)</f>
        <v>3062736</v>
      </c>
      <c r="G139" s="4">
        <f t="shared" si="8"/>
        <v>0</v>
      </c>
      <c r="H139" s="4" t="str">
        <f t="shared" si="9"/>
        <v>，3062736</v>
      </c>
      <c r="I139" s="7" t="str">
        <f>VLOOKUP(A139,HOP!A:U,21,0)</f>
        <v>直连</v>
      </c>
      <c r="J139" s="6"/>
    </row>
    <row r="140" s="4" customFormat="1" spans="1:10">
      <c r="A140" s="5">
        <v>999222914836660</v>
      </c>
      <c r="B140" s="6">
        <v>44981</v>
      </c>
      <c r="C140" s="6">
        <v>44982</v>
      </c>
      <c r="D140" s="4">
        <v>831</v>
      </c>
      <c r="E140" s="4" t="str">
        <f>VLOOKUP(A140,HOP!A:L,12,0)</f>
        <v>831.00</v>
      </c>
      <c r="F140" s="4" t="str">
        <f>VLOOKUP(A140,HOP!A:C,3,0)</f>
        <v>3062753</v>
      </c>
      <c r="G140" s="4">
        <f t="shared" si="8"/>
        <v>0</v>
      </c>
      <c r="H140" s="4" t="str">
        <f t="shared" si="9"/>
        <v>，3062753</v>
      </c>
      <c r="I140" s="7" t="str">
        <f>VLOOKUP(A140,HOP!A:U,21,0)</f>
        <v>直连</v>
      </c>
      <c r="J140" s="6"/>
    </row>
    <row r="141" s="4" customFormat="1" spans="1:10">
      <c r="A141" s="5">
        <v>999222914859408</v>
      </c>
      <c r="B141" s="6">
        <v>44981</v>
      </c>
      <c r="C141" s="6">
        <v>44982</v>
      </c>
      <c r="D141" s="4">
        <v>561</v>
      </c>
      <c r="E141" s="4" t="str">
        <f>VLOOKUP(A141,HOP!A:L,12,0)</f>
        <v>561.00</v>
      </c>
      <c r="F141" s="4" t="str">
        <f>VLOOKUP(A141,HOP!A:C,3,0)</f>
        <v>3062756</v>
      </c>
      <c r="G141" s="4">
        <f t="shared" si="8"/>
        <v>0</v>
      </c>
      <c r="H141" s="4" t="str">
        <f t="shared" si="9"/>
        <v>，3062756</v>
      </c>
      <c r="I141" s="7" t="str">
        <f>VLOOKUP(A141,HOP!A:U,21,0)</f>
        <v>直连</v>
      </c>
      <c r="J141" s="6"/>
    </row>
    <row r="142" s="4" customFormat="1" spans="1:10">
      <c r="A142" s="5">
        <v>999222915263349</v>
      </c>
      <c r="B142" s="6">
        <v>44981</v>
      </c>
      <c r="C142" s="6">
        <v>44982</v>
      </c>
      <c r="D142" s="4">
        <v>153</v>
      </c>
      <c r="E142" s="4" t="str">
        <f>VLOOKUP(A142,HOP!A:L,12,0)</f>
        <v>153.00</v>
      </c>
      <c r="F142" s="4" t="str">
        <f>VLOOKUP(A142,HOP!A:C,3,0)</f>
        <v>3062847</v>
      </c>
      <c r="G142" s="4">
        <f t="shared" si="8"/>
        <v>0</v>
      </c>
      <c r="H142" s="4" t="str">
        <f t="shared" si="9"/>
        <v>，3062847</v>
      </c>
      <c r="I142" s="7" t="str">
        <f>VLOOKUP(A142,HOP!A:U,21,0)</f>
        <v>直连</v>
      </c>
      <c r="J142" s="6"/>
    </row>
    <row r="143" s="4" customFormat="1" spans="1:10">
      <c r="A143" s="5">
        <v>999222915451703</v>
      </c>
      <c r="B143" s="6">
        <v>44981</v>
      </c>
      <c r="C143" s="6">
        <v>44982</v>
      </c>
      <c r="D143" s="4">
        <v>868</v>
      </c>
      <c r="E143" s="4" t="str">
        <f>VLOOKUP(A143,HOP!A:L,12,0)</f>
        <v>868.00</v>
      </c>
      <c r="F143" s="4" t="str">
        <f>VLOOKUP(A143,HOP!A:C,3,0)</f>
        <v>3062898</v>
      </c>
      <c r="G143" s="4">
        <f t="shared" si="8"/>
        <v>0</v>
      </c>
      <c r="H143" s="4" t="str">
        <f t="shared" si="9"/>
        <v>，3062898</v>
      </c>
      <c r="I143" s="7" t="str">
        <f>VLOOKUP(A143,HOP!A:U,21,0)</f>
        <v>直连</v>
      </c>
      <c r="J143" s="6"/>
    </row>
    <row r="144" s="4" customFormat="1" spans="1:10">
      <c r="A144" s="5">
        <v>999222916119496</v>
      </c>
      <c r="B144" s="6">
        <v>44981</v>
      </c>
      <c r="C144" s="6">
        <v>44982</v>
      </c>
      <c r="D144" s="4">
        <v>1121</v>
      </c>
      <c r="E144" s="4" t="str">
        <f>VLOOKUP(A144,HOP!A:L,12,0)</f>
        <v>1121.00</v>
      </c>
      <c r="F144" s="4" t="str">
        <f>VLOOKUP(A144,HOP!A:C,3,0)</f>
        <v>3063001</v>
      </c>
      <c r="G144" s="4">
        <f t="shared" si="8"/>
        <v>0</v>
      </c>
      <c r="H144" s="4" t="str">
        <f t="shared" si="9"/>
        <v>，3063001</v>
      </c>
      <c r="I144" s="7" t="str">
        <f>VLOOKUP(A144,HOP!A:U,21,0)</f>
        <v>直连</v>
      </c>
      <c r="J144" s="6"/>
    </row>
    <row r="145" s="4" customFormat="1" spans="1:10">
      <c r="A145" s="5">
        <v>999222916213499</v>
      </c>
      <c r="B145" s="6">
        <v>44981</v>
      </c>
      <c r="C145" s="6">
        <v>44982</v>
      </c>
      <c r="D145" s="4">
        <v>272</v>
      </c>
      <c r="E145" s="4" t="str">
        <f>VLOOKUP(A145,HOP!A:L,12,0)</f>
        <v>272.00</v>
      </c>
      <c r="F145" s="4" t="str">
        <f>VLOOKUP(A145,HOP!A:C,3,0)</f>
        <v>3063023</v>
      </c>
      <c r="G145" s="4">
        <f t="shared" si="8"/>
        <v>0</v>
      </c>
      <c r="H145" s="4" t="str">
        <f t="shared" si="9"/>
        <v>，3063023</v>
      </c>
      <c r="I145" s="7" t="str">
        <f>VLOOKUP(A145,HOP!A:U,21,0)</f>
        <v>直连</v>
      </c>
      <c r="J145" s="6"/>
    </row>
    <row r="146" s="4" customFormat="1" spans="1:10">
      <c r="A146" s="5">
        <v>999222916747427</v>
      </c>
      <c r="B146" s="6">
        <v>44981</v>
      </c>
      <c r="C146" s="6">
        <v>44982</v>
      </c>
      <c r="D146" s="4">
        <v>1082</v>
      </c>
      <c r="E146" s="4" t="str">
        <f>VLOOKUP(A146,HOP!A:L,12,0)</f>
        <v>1082.00</v>
      </c>
      <c r="F146" s="4" t="str">
        <f>VLOOKUP(A146,HOP!A:C,3,0)</f>
        <v>3063137</v>
      </c>
      <c r="G146" s="4">
        <f t="shared" si="8"/>
        <v>0</v>
      </c>
      <c r="H146" s="4" t="str">
        <f t="shared" si="9"/>
        <v>，3063137</v>
      </c>
      <c r="I146" s="7" t="str">
        <f>VLOOKUP(A146,HOP!A:U,21,0)</f>
        <v>直连</v>
      </c>
      <c r="J146" s="6"/>
    </row>
    <row r="147" s="4" customFormat="1" spans="1:10">
      <c r="A147" s="5">
        <v>999222917080415</v>
      </c>
      <c r="B147" s="6">
        <v>44981</v>
      </c>
      <c r="C147" s="6">
        <v>44982</v>
      </c>
      <c r="D147" s="4">
        <v>369</v>
      </c>
      <c r="E147" s="4" t="str">
        <f>VLOOKUP(A147,HOP!A:L,12,0)</f>
        <v>369.00</v>
      </c>
      <c r="F147" s="4" t="str">
        <f>VLOOKUP(A147,HOP!A:C,3,0)</f>
        <v>3063204</v>
      </c>
      <c r="G147" s="4">
        <f t="shared" si="8"/>
        <v>0</v>
      </c>
      <c r="H147" s="4" t="str">
        <f t="shared" si="9"/>
        <v>，3063204</v>
      </c>
      <c r="I147" s="7" t="str">
        <f>VLOOKUP(A147,HOP!A:U,21,0)</f>
        <v>直连</v>
      </c>
      <c r="J147" s="6"/>
    </row>
    <row r="148" s="4" customFormat="1" spans="1:10">
      <c r="A148" s="5">
        <v>999222917434292</v>
      </c>
      <c r="B148" s="6">
        <v>44981</v>
      </c>
      <c r="C148" s="6">
        <v>44982</v>
      </c>
      <c r="D148" s="4">
        <v>2452</v>
      </c>
      <c r="E148" s="4" t="str">
        <f>VLOOKUP(A148,HOP!A:L,12,0)</f>
        <v>2452.00</v>
      </c>
      <c r="F148" s="4" t="str">
        <f>VLOOKUP(A148,HOP!A:C,3,0)</f>
        <v>3063266</v>
      </c>
      <c r="G148" s="4">
        <f t="shared" si="8"/>
        <v>0</v>
      </c>
      <c r="H148" s="4" t="str">
        <f t="shared" si="9"/>
        <v>，3063266</v>
      </c>
      <c r="I148" s="7" t="str">
        <f>VLOOKUP(A148,HOP!A:U,21,0)</f>
        <v>直连</v>
      </c>
      <c r="J148" s="6"/>
    </row>
    <row r="149" s="4" customFormat="1" spans="1:10">
      <c r="A149" s="5">
        <v>999222918601976</v>
      </c>
      <c r="B149" s="6">
        <v>44981</v>
      </c>
      <c r="C149" s="6">
        <v>44982</v>
      </c>
      <c r="D149" s="4">
        <v>1132</v>
      </c>
      <c r="E149" s="4" t="str">
        <f>VLOOKUP(A149,HOP!A:L,12,0)</f>
        <v>1132.00</v>
      </c>
      <c r="F149" s="4" t="str">
        <f>VLOOKUP(A149,HOP!A:C,3,0)</f>
        <v>3063477</v>
      </c>
      <c r="G149" s="4">
        <f t="shared" si="8"/>
        <v>0</v>
      </c>
      <c r="H149" s="4" t="str">
        <f t="shared" si="9"/>
        <v>，3063477</v>
      </c>
      <c r="I149" s="7" t="str">
        <f>VLOOKUP(A149,HOP!A:U,21,0)</f>
        <v>直连</v>
      </c>
      <c r="J149" s="6"/>
    </row>
    <row r="150" s="4" customFormat="1" spans="1:10">
      <c r="A150" s="5">
        <v>999222919044521</v>
      </c>
      <c r="B150" s="6">
        <v>44981</v>
      </c>
      <c r="C150" s="6">
        <v>44982</v>
      </c>
      <c r="D150" s="4">
        <v>464</v>
      </c>
      <c r="E150" s="4" t="str">
        <f>VLOOKUP(A150,HOP!A:L,12,0)</f>
        <v>464.00</v>
      </c>
      <c r="F150" s="4" t="str">
        <f>VLOOKUP(A150,HOP!A:C,3,0)</f>
        <v>3063573</v>
      </c>
      <c r="G150" s="4">
        <f t="shared" si="8"/>
        <v>0</v>
      </c>
      <c r="H150" s="4" t="str">
        <f t="shared" si="9"/>
        <v>，3063573</v>
      </c>
      <c r="I150" s="7" t="str">
        <f>VLOOKUP(A150,HOP!A:U,21,0)</f>
        <v>直连</v>
      </c>
      <c r="J150" s="6"/>
    </row>
    <row r="151" s="4" customFormat="1" spans="1:10">
      <c r="A151" s="5">
        <v>999222919203742</v>
      </c>
      <c r="B151" s="6">
        <v>44981</v>
      </c>
      <c r="C151" s="6">
        <v>44982</v>
      </c>
      <c r="D151" s="4">
        <v>588</v>
      </c>
      <c r="E151" s="4" t="str">
        <f>VLOOKUP(A151,HOP!A:L,12,0)</f>
        <v>588.00</v>
      </c>
      <c r="F151" s="4" t="str">
        <f>VLOOKUP(A151,HOP!A:C,3,0)</f>
        <v>3063609</v>
      </c>
      <c r="G151" s="4">
        <f t="shared" si="8"/>
        <v>0</v>
      </c>
      <c r="H151" s="4" t="str">
        <f t="shared" si="9"/>
        <v>，3063609</v>
      </c>
      <c r="I151" s="7" t="str">
        <f>VLOOKUP(A151,HOP!A:U,21,0)</f>
        <v>直连</v>
      </c>
      <c r="J151" s="6"/>
    </row>
    <row r="152" s="4" customFormat="1" spans="1:10">
      <c r="A152" s="5">
        <v>999222919199264</v>
      </c>
      <c r="B152" s="6">
        <v>44981</v>
      </c>
      <c r="C152" s="6">
        <v>44982</v>
      </c>
      <c r="D152" s="4">
        <v>379</v>
      </c>
      <c r="E152" s="4" t="str">
        <f>VLOOKUP(A152,HOP!A:L,12,0)</f>
        <v>379.00</v>
      </c>
      <c r="F152" s="4" t="str">
        <f>VLOOKUP(A152,HOP!A:C,3,0)</f>
        <v>3063607</v>
      </c>
      <c r="G152" s="4">
        <f t="shared" si="8"/>
        <v>0</v>
      </c>
      <c r="H152" s="4" t="str">
        <f t="shared" si="9"/>
        <v>，3063607</v>
      </c>
      <c r="I152" s="7" t="str">
        <f>VLOOKUP(A152,HOP!A:U,21,0)</f>
        <v>直连</v>
      </c>
      <c r="J152" s="6"/>
    </row>
    <row r="153" s="4" customFormat="1" spans="1:10">
      <c r="A153" s="5">
        <v>999222920162097</v>
      </c>
      <c r="B153" s="6">
        <v>44981</v>
      </c>
      <c r="C153" s="6">
        <v>44982</v>
      </c>
      <c r="D153" s="4">
        <v>492</v>
      </c>
      <c r="E153" s="4" t="str">
        <f>VLOOKUP(A153,HOP!A:L,12,0)</f>
        <v>492.00</v>
      </c>
      <c r="F153" s="4" t="str">
        <f>VLOOKUP(A153,HOP!A:C,3,0)</f>
        <v>3063779</v>
      </c>
      <c r="G153" s="4">
        <f t="shared" si="8"/>
        <v>0</v>
      </c>
      <c r="H153" s="4" t="str">
        <f t="shared" si="9"/>
        <v>，3063779</v>
      </c>
      <c r="I153" s="7" t="str">
        <f>VLOOKUP(A153,HOP!A:U,21,0)</f>
        <v>直连</v>
      </c>
      <c r="J153" s="6"/>
    </row>
    <row r="154" s="4" customFormat="1" spans="1:10">
      <c r="A154" s="5">
        <v>999222920242989</v>
      </c>
      <c r="B154" s="6">
        <v>44981</v>
      </c>
      <c r="C154" s="6">
        <v>44982</v>
      </c>
      <c r="D154" s="4">
        <v>1828</v>
      </c>
      <c r="E154" s="4" t="str">
        <f>VLOOKUP(A154,HOP!A:L,12,0)</f>
        <v>1828.00</v>
      </c>
      <c r="F154" s="4" t="str">
        <f>VLOOKUP(A154,HOP!A:C,3,0)</f>
        <v>3063797</v>
      </c>
      <c r="G154" s="4">
        <f t="shared" si="8"/>
        <v>0</v>
      </c>
      <c r="H154" s="4" t="str">
        <f t="shared" si="9"/>
        <v>，3063797</v>
      </c>
      <c r="I154" s="7" t="str">
        <f>VLOOKUP(A154,HOP!A:U,21,0)</f>
        <v>直连</v>
      </c>
      <c r="J154" s="6"/>
    </row>
    <row r="155" s="4" customFormat="1" spans="1:10">
      <c r="A155" s="5">
        <v>999222921694109</v>
      </c>
      <c r="B155" s="6">
        <v>44981</v>
      </c>
      <c r="C155" s="6">
        <v>44982</v>
      </c>
      <c r="D155" s="4">
        <v>404</v>
      </c>
      <c r="E155" s="4" t="str">
        <f>VLOOKUP(A155,HOP!A:L,12,0)</f>
        <v>404.00</v>
      </c>
      <c r="F155" s="4" t="str">
        <f>VLOOKUP(A155,HOP!A:C,3,0)</f>
        <v>3064072</v>
      </c>
      <c r="G155" s="4">
        <f t="shared" si="8"/>
        <v>0</v>
      </c>
      <c r="H155" s="4" t="str">
        <f t="shared" si="9"/>
        <v>，3064072</v>
      </c>
      <c r="I155" s="7" t="str">
        <f>VLOOKUP(A155,HOP!A:U,21,0)</f>
        <v>直连</v>
      </c>
      <c r="J155" s="6"/>
    </row>
    <row r="156" s="4" customFormat="1" spans="1:10">
      <c r="A156" s="5">
        <v>999222922304727</v>
      </c>
      <c r="B156" s="6">
        <v>44981</v>
      </c>
      <c r="C156" s="6">
        <v>44982</v>
      </c>
      <c r="D156" s="4">
        <v>167</v>
      </c>
      <c r="E156" s="4" t="str">
        <f>VLOOKUP(A156,HOP!A:L,12,0)</f>
        <v>167.00</v>
      </c>
      <c r="F156" s="4" t="str">
        <f>VLOOKUP(A156,HOP!A:C,3,0)</f>
        <v>3064199</v>
      </c>
      <c r="G156" s="4">
        <f t="shared" si="8"/>
        <v>0</v>
      </c>
      <c r="H156" s="4" t="str">
        <f t="shared" si="9"/>
        <v>，3064199</v>
      </c>
      <c r="I156" s="7" t="str">
        <f>VLOOKUP(A156,HOP!A:U,21,0)</f>
        <v>直连</v>
      </c>
      <c r="J156" s="6"/>
    </row>
    <row r="158" spans="4:4">
      <c r="D158" s="4">
        <f>SUM(D2:D157)</f>
        <v>195655</v>
      </c>
    </row>
    <row r="160" spans="4:4">
      <c r="D160" s="4" t="s">
        <v>806</v>
      </c>
    </row>
    <row r="165" spans="1:3">
      <c r="A165" s="4" t="s">
        <v>807</v>
      </c>
      <c r="C165" s="4">
        <v>13731</v>
      </c>
    </row>
    <row r="166" spans="1:3">
      <c r="A166" s="4" t="s">
        <v>808</v>
      </c>
      <c r="C166" s="4">
        <v>181924</v>
      </c>
    </row>
    <row r="167" spans="1:3">
      <c r="A167" s="4" t="s">
        <v>809</v>
      </c>
      <c r="C167" s="4">
        <f>SUBTOTAL(9,C165:C166)</f>
        <v>195655</v>
      </c>
    </row>
  </sheetData>
  <autoFilter ref="A1:XFD160">
    <filterColumn colId="3">
      <filters blank="1">
        <filter val="2700"/>
        <filter val="503"/>
        <filter val="404"/>
        <filter val="804"/>
        <filter val="1804"/>
        <filter val="810"/>
        <filter val="1212"/>
        <filter val="713"/>
        <filter val="1113"/>
        <filter val="1813"/>
        <filter val="416"/>
        <filter val="3618"/>
        <filter val="5918"/>
        <filter val="419"/>
        <filter val="619"/>
        <filter val="3219"/>
        <filter val="1121"/>
        <filter val="422"/>
        <filter val="1222"/>
        <filter val="223"/>
        <filter val="324"/>
        <filter val="1324"/>
        <filter val="1624"/>
        <filter val="3024"/>
        <filter val="1226"/>
        <filter val="1028"/>
        <filter val="1128"/>
        <filter val="1828"/>
        <filter val="129"/>
        <filter val="329"/>
        <filter val="1130"/>
        <filter val="431"/>
        <filter val="831"/>
        <filter val="1531"/>
        <filter val="1132"/>
        <filter val="1232"/>
        <filter val="333"/>
        <filter val="134"/>
        <filter val="934"/>
        <filter val="2034"/>
        <filter val="137"/>
        <filter val="240"/>
        <filter val="1140"/>
        <filter val="741"/>
        <filter val="4541"/>
        <filter val="1242"/>
        <filter val="1342"/>
        <filter val="2542"/>
        <filter val="1344"/>
        <filter val="5444"/>
        <filter val="195655 HKD"/>
        <filter val="345"/>
        <filter val="545"/>
        <filter val="745"/>
        <filter val="1746"/>
        <filter val="149"/>
        <filter val="249"/>
        <filter val="749"/>
        <filter val="1449"/>
        <filter val="1050"/>
        <filter val="351"/>
        <filter val="751"/>
        <filter val="152"/>
        <filter val="352"/>
        <filter val="952"/>
        <filter val="2452"/>
        <filter val="11352"/>
        <filter val="153"/>
        <filter val="653"/>
        <filter val="753"/>
        <filter val="654"/>
        <filter val="555"/>
        <filter val="1355"/>
        <filter val="1955"/>
        <filter val="195655"/>
        <filter val="556"/>
        <filter val="1256"/>
        <filter val="1357"/>
        <filter val="1457"/>
        <filter val="3258"/>
        <filter val="161"/>
        <filter val="561"/>
        <filter val="162"/>
        <filter val="1762"/>
        <filter val="863"/>
        <filter val="464"/>
        <filter val="5264"/>
        <filter val="666"/>
        <filter val="1866"/>
        <filter val="3966"/>
        <filter val="167"/>
        <filter val="368"/>
        <filter val="868"/>
        <filter val="369"/>
        <filter val="469"/>
        <filter val="770"/>
        <filter val="272"/>
        <filter val="572"/>
        <filter val="1072"/>
        <filter val="1572"/>
        <filter val="1672"/>
        <filter val="9072"/>
        <filter val="476"/>
        <filter val="1376"/>
        <filter val="177"/>
        <filter val="477"/>
        <filter val="2277"/>
        <filter val="378"/>
        <filter val="578"/>
        <filter val="379"/>
        <filter val="1981"/>
        <filter val="482"/>
        <filter val="1082"/>
        <filter val="4982"/>
        <filter val="284"/>
        <filter val="2184"/>
        <filter val="1185"/>
        <filter val="4185"/>
        <filter val="586"/>
        <filter val="1186"/>
        <filter val="4486"/>
        <filter val="587"/>
        <filter val="5687"/>
        <filter val="588"/>
        <filter val="988"/>
        <filter val="389"/>
        <filter val="2589"/>
        <filter val="290"/>
        <filter val="390"/>
        <filter val="890"/>
        <filter val="990"/>
        <filter val="492"/>
        <filter val="394"/>
        <filter val="996"/>
        <filter val="1496"/>
        <filter val="1696"/>
        <filter val="27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810</v>
      </c>
      <c r="B1" s="2" t="s">
        <v>811</v>
      </c>
      <c r="C1" s="2" t="s">
        <v>812</v>
      </c>
      <c r="D1" s="2" t="s">
        <v>813</v>
      </c>
      <c r="E1" s="2" t="s">
        <v>13</v>
      </c>
      <c r="F1" s="2" t="s">
        <v>5</v>
      </c>
      <c r="G1" s="2" t="s">
        <v>6</v>
      </c>
      <c r="H1" s="2" t="s">
        <v>814</v>
      </c>
      <c r="I1" s="2" t="s">
        <v>815</v>
      </c>
      <c r="J1" s="2" t="s">
        <v>816</v>
      </c>
      <c r="K1" s="2" t="s">
        <v>817</v>
      </c>
      <c r="L1" s="2" t="s">
        <v>818</v>
      </c>
      <c r="M1" s="2" t="s">
        <v>819</v>
      </c>
      <c r="N1" s="2" t="s">
        <v>820</v>
      </c>
      <c r="O1" s="2" t="s">
        <v>821</v>
      </c>
      <c r="P1" s="2" t="s">
        <v>822</v>
      </c>
      <c r="Q1" s="2" t="s">
        <v>823</v>
      </c>
      <c r="R1" s="2" t="s">
        <v>824</v>
      </c>
      <c r="S1" s="2" t="s">
        <v>825</v>
      </c>
      <c r="T1" s="2" t="s">
        <v>826</v>
      </c>
      <c r="U1" s="2" t="s">
        <v>827</v>
      </c>
      <c r="V1" s="2" t="s">
        <v>828</v>
      </c>
    </row>
    <row r="2" s="1" customFormat="1" spans="1:22">
      <c r="A2" s="3">
        <v>999222922304727</v>
      </c>
      <c r="B2" s="1" t="s">
        <v>829</v>
      </c>
      <c r="C2" s="1" t="s">
        <v>830</v>
      </c>
      <c r="D2" s="1" t="s">
        <v>831</v>
      </c>
      <c r="E2" s="1" t="s">
        <v>832</v>
      </c>
      <c r="F2" s="1" t="s">
        <v>829</v>
      </c>
      <c r="G2" s="1" t="s">
        <v>833</v>
      </c>
      <c r="H2" s="1" t="s">
        <v>834</v>
      </c>
      <c r="I2" s="1" t="s">
        <v>835</v>
      </c>
      <c r="J2" s="1" t="s">
        <v>30</v>
      </c>
      <c r="K2" s="1" t="s">
        <v>836</v>
      </c>
      <c r="L2" s="1" t="s">
        <v>836</v>
      </c>
      <c r="M2" s="1" t="s">
        <v>837</v>
      </c>
      <c r="N2" s="1" t="s">
        <v>837</v>
      </c>
      <c r="O2" s="1" t="s">
        <v>838</v>
      </c>
      <c r="P2" s="1" t="s">
        <v>839</v>
      </c>
      <c r="Q2" s="1" t="s">
        <v>840</v>
      </c>
      <c r="R2" s="1" t="s">
        <v>841</v>
      </c>
      <c r="S2" s="1" t="s">
        <v>842</v>
      </c>
      <c r="T2" s="1" t="s">
        <v>843</v>
      </c>
      <c r="U2" s="1" t="s">
        <v>844</v>
      </c>
      <c r="V2" s="1" t="s">
        <v>845</v>
      </c>
    </row>
    <row r="3" s="1" customFormat="1" spans="1:22">
      <c r="A3" s="3">
        <v>999222921694109</v>
      </c>
      <c r="B3" s="1" t="s">
        <v>829</v>
      </c>
      <c r="C3" s="1" t="s">
        <v>846</v>
      </c>
      <c r="D3" s="1" t="s">
        <v>847</v>
      </c>
      <c r="E3" s="1" t="s">
        <v>848</v>
      </c>
      <c r="F3" s="1" t="s">
        <v>829</v>
      </c>
      <c r="G3" s="1" t="s">
        <v>833</v>
      </c>
      <c r="H3" s="1" t="s">
        <v>834</v>
      </c>
      <c r="I3" s="1" t="s">
        <v>849</v>
      </c>
      <c r="J3" s="1" t="s">
        <v>30</v>
      </c>
      <c r="K3" s="1" t="s">
        <v>850</v>
      </c>
      <c r="L3" s="1" t="s">
        <v>850</v>
      </c>
      <c r="M3" s="1" t="s">
        <v>837</v>
      </c>
      <c r="N3" s="1" t="s">
        <v>837</v>
      </c>
      <c r="O3" s="1" t="s">
        <v>838</v>
      </c>
      <c r="P3" s="1" t="s">
        <v>839</v>
      </c>
      <c r="Q3" s="1" t="s">
        <v>840</v>
      </c>
      <c r="R3" s="1" t="s">
        <v>851</v>
      </c>
      <c r="S3" s="1" t="s">
        <v>842</v>
      </c>
      <c r="T3" s="1" t="s">
        <v>843</v>
      </c>
      <c r="U3" s="1" t="s">
        <v>844</v>
      </c>
      <c r="V3" s="1" t="s">
        <v>845</v>
      </c>
    </row>
    <row r="4" s="1" customFormat="1" spans="1:22">
      <c r="A4" s="3">
        <v>999222920242989</v>
      </c>
      <c r="B4" s="1" t="s">
        <v>829</v>
      </c>
      <c r="C4" s="1" t="s">
        <v>852</v>
      </c>
      <c r="D4" s="1" t="s">
        <v>853</v>
      </c>
      <c r="E4" s="1" t="s">
        <v>854</v>
      </c>
      <c r="F4" s="1" t="s">
        <v>829</v>
      </c>
      <c r="G4" s="1" t="s">
        <v>833</v>
      </c>
      <c r="H4" s="1" t="s">
        <v>834</v>
      </c>
      <c r="I4" s="1" t="s">
        <v>855</v>
      </c>
      <c r="J4" s="1" t="s">
        <v>30</v>
      </c>
      <c r="K4" s="1" t="s">
        <v>856</v>
      </c>
      <c r="L4" s="1" t="s">
        <v>856</v>
      </c>
      <c r="M4" s="1" t="s">
        <v>837</v>
      </c>
      <c r="N4" s="1" t="s">
        <v>837</v>
      </c>
      <c r="O4" s="1" t="s">
        <v>838</v>
      </c>
      <c r="P4" s="1" t="s">
        <v>839</v>
      </c>
      <c r="Q4" s="1" t="s">
        <v>840</v>
      </c>
      <c r="R4" s="1" t="s">
        <v>857</v>
      </c>
      <c r="S4" s="1" t="s">
        <v>842</v>
      </c>
      <c r="T4" s="1" t="s">
        <v>843</v>
      </c>
      <c r="U4" s="1" t="s">
        <v>844</v>
      </c>
      <c r="V4" s="1" t="s">
        <v>858</v>
      </c>
    </row>
    <row r="5" s="1" customFormat="1" spans="1:22">
      <c r="A5" s="3">
        <v>999222920162097</v>
      </c>
      <c r="B5" s="1" t="s">
        <v>829</v>
      </c>
      <c r="C5" s="1" t="s">
        <v>859</v>
      </c>
      <c r="D5" s="1" t="s">
        <v>860</v>
      </c>
      <c r="E5" s="1" t="s">
        <v>861</v>
      </c>
      <c r="F5" s="1" t="s">
        <v>829</v>
      </c>
      <c r="G5" s="1" t="s">
        <v>833</v>
      </c>
      <c r="H5" s="1" t="s">
        <v>834</v>
      </c>
      <c r="I5" s="1" t="s">
        <v>862</v>
      </c>
      <c r="J5" s="1" t="s">
        <v>30</v>
      </c>
      <c r="K5" s="1" t="s">
        <v>863</v>
      </c>
      <c r="L5" s="1" t="s">
        <v>863</v>
      </c>
      <c r="M5" s="1" t="s">
        <v>837</v>
      </c>
      <c r="N5" s="1" t="s">
        <v>837</v>
      </c>
      <c r="O5" s="1" t="s">
        <v>838</v>
      </c>
      <c r="P5" s="1" t="s">
        <v>839</v>
      </c>
      <c r="Q5" s="1" t="s">
        <v>840</v>
      </c>
      <c r="R5" s="1" t="s">
        <v>864</v>
      </c>
      <c r="S5" s="1" t="s">
        <v>842</v>
      </c>
      <c r="T5" s="1" t="s">
        <v>843</v>
      </c>
      <c r="U5" s="1" t="s">
        <v>844</v>
      </c>
      <c r="V5" s="1" t="s">
        <v>865</v>
      </c>
    </row>
    <row r="6" s="1" customFormat="1" spans="1:22">
      <c r="A6" s="3">
        <v>999222919203742</v>
      </c>
      <c r="B6" s="1" t="s">
        <v>829</v>
      </c>
      <c r="C6" s="1" t="s">
        <v>866</v>
      </c>
      <c r="D6" s="1" t="s">
        <v>867</v>
      </c>
      <c r="E6" s="1" t="s">
        <v>868</v>
      </c>
      <c r="F6" s="1" t="s">
        <v>829</v>
      </c>
      <c r="G6" s="1" t="s">
        <v>833</v>
      </c>
      <c r="H6" s="1" t="s">
        <v>834</v>
      </c>
      <c r="I6" s="1" t="s">
        <v>869</v>
      </c>
      <c r="J6" s="1" t="s">
        <v>30</v>
      </c>
      <c r="K6" s="1" t="s">
        <v>870</v>
      </c>
      <c r="L6" s="1" t="s">
        <v>870</v>
      </c>
      <c r="M6" s="1" t="s">
        <v>837</v>
      </c>
      <c r="N6" s="1" t="s">
        <v>837</v>
      </c>
      <c r="O6" s="1" t="s">
        <v>838</v>
      </c>
      <c r="P6" s="1" t="s">
        <v>839</v>
      </c>
      <c r="Q6" s="1" t="s">
        <v>840</v>
      </c>
      <c r="R6" s="1" t="s">
        <v>871</v>
      </c>
      <c r="S6" s="1" t="s">
        <v>842</v>
      </c>
      <c r="T6" s="1" t="s">
        <v>843</v>
      </c>
      <c r="U6" s="1" t="s">
        <v>844</v>
      </c>
      <c r="V6" s="1" t="s">
        <v>872</v>
      </c>
    </row>
    <row r="7" s="1" customFormat="1" spans="1:22">
      <c r="A7" s="3">
        <v>999222919199264</v>
      </c>
      <c r="B7" s="1" t="s">
        <v>829</v>
      </c>
      <c r="C7" s="1" t="s">
        <v>873</v>
      </c>
      <c r="D7" s="1" t="s">
        <v>874</v>
      </c>
      <c r="E7" s="1" t="s">
        <v>875</v>
      </c>
      <c r="F7" s="1" t="s">
        <v>829</v>
      </c>
      <c r="G7" s="1" t="s">
        <v>833</v>
      </c>
      <c r="H7" s="1" t="s">
        <v>834</v>
      </c>
      <c r="I7" s="1" t="s">
        <v>876</v>
      </c>
      <c r="J7" s="1" t="s">
        <v>30</v>
      </c>
      <c r="K7" s="1" t="s">
        <v>877</v>
      </c>
      <c r="L7" s="1" t="s">
        <v>877</v>
      </c>
      <c r="M7" s="1" t="s">
        <v>837</v>
      </c>
      <c r="N7" s="1" t="s">
        <v>837</v>
      </c>
      <c r="O7" s="1" t="s">
        <v>838</v>
      </c>
      <c r="P7" s="1" t="s">
        <v>839</v>
      </c>
      <c r="Q7" s="1" t="s">
        <v>840</v>
      </c>
      <c r="R7" s="1" t="s">
        <v>878</v>
      </c>
      <c r="S7" s="1" t="s">
        <v>842</v>
      </c>
      <c r="T7" s="1" t="s">
        <v>843</v>
      </c>
      <c r="U7" s="1" t="s">
        <v>844</v>
      </c>
      <c r="V7" s="1" t="s">
        <v>879</v>
      </c>
    </row>
    <row r="8" s="1" customFormat="1" spans="1:22">
      <c r="A8" s="3">
        <v>999222919044521</v>
      </c>
      <c r="B8" s="1" t="s">
        <v>829</v>
      </c>
      <c r="C8" s="1" t="s">
        <v>880</v>
      </c>
      <c r="D8" s="1" t="s">
        <v>881</v>
      </c>
      <c r="E8" s="1" t="s">
        <v>882</v>
      </c>
      <c r="F8" s="1" t="s">
        <v>829</v>
      </c>
      <c r="G8" s="1" t="s">
        <v>833</v>
      </c>
      <c r="H8" s="1" t="s">
        <v>834</v>
      </c>
      <c r="I8" s="1" t="s">
        <v>883</v>
      </c>
      <c r="J8" s="1" t="s">
        <v>30</v>
      </c>
      <c r="K8" s="1" t="s">
        <v>884</v>
      </c>
      <c r="L8" s="1" t="s">
        <v>884</v>
      </c>
      <c r="M8" s="1" t="s">
        <v>837</v>
      </c>
      <c r="N8" s="1" t="s">
        <v>837</v>
      </c>
      <c r="O8" s="1" t="s">
        <v>838</v>
      </c>
      <c r="P8" s="1" t="s">
        <v>839</v>
      </c>
      <c r="Q8" s="1" t="s">
        <v>840</v>
      </c>
      <c r="R8" s="1" t="s">
        <v>885</v>
      </c>
      <c r="S8" s="1" t="s">
        <v>842</v>
      </c>
      <c r="T8" s="1" t="s">
        <v>843</v>
      </c>
      <c r="U8" s="1" t="s">
        <v>844</v>
      </c>
      <c r="V8" s="1" t="s">
        <v>845</v>
      </c>
    </row>
    <row r="9" s="1" customFormat="1" spans="1:22">
      <c r="A9" s="3">
        <v>999222918601976</v>
      </c>
      <c r="B9" s="1" t="s">
        <v>829</v>
      </c>
      <c r="C9" s="1" t="s">
        <v>886</v>
      </c>
      <c r="D9" s="1" t="s">
        <v>887</v>
      </c>
      <c r="E9" s="1" t="s">
        <v>888</v>
      </c>
      <c r="F9" s="1" t="s">
        <v>829</v>
      </c>
      <c r="G9" s="1" t="s">
        <v>833</v>
      </c>
      <c r="H9" s="1" t="s">
        <v>834</v>
      </c>
      <c r="I9" s="1" t="s">
        <v>889</v>
      </c>
      <c r="J9" s="1" t="s">
        <v>30</v>
      </c>
      <c r="K9" s="1" t="s">
        <v>890</v>
      </c>
      <c r="L9" s="1" t="s">
        <v>890</v>
      </c>
      <c r="M9" s="1" t="s">
        <v>837</v>
      </c>
      <c r="N9" s="1" t="s">
        <v>837</v>
      </c>
      <c r="O9" s="1" t="s">
        <v>838</v>
      </c>
      <c r="P9" s="1" t="s">
        <v>839</v>
      </c>
      <c r="Q9" s="1" t="s">
        <v>840</v>
      </c>
      <c r="R9" s="1" t="s">
        <v>891</v>
      </c>
      <c r="S9" s="1" t="s">
        <v>842</v>
      </c>
      <c r="T9" s="1" t="s">
        <v>843</v>
      </c>
      <c r="U9" s="1" t="s">
        <v>844</v>
      </c>
      <c r="V9" s="1" t="s">
        <v>845</v>
      </c>
    </row>
    <row r="10" s="1" customFormat="1" spans="1:22">
      <c r="A10" s="3">
        <v>999222917434292</v>
      </c>
      <c r="B10" s="1" t="s">
        <v>829</v>
      </c>
      <c r="C10" s="1" t="s">
        <v>892</v>
      </c>
      <c r="D10" s="1" t="s">
        <v>893</v>
      </c>
      <c r="E10" s="1" t="s">
        <v>894</v>
      </c>
      <c r="F10" s="1" t="s">
        <v>829</v>
      </c>
      <c r="G10" s="1" t="s">
        <v>833</v>
      </c>
      <c r="H10" s="1" t="s">
        <v>834</v>
      </c>
      <c r="I10" s="1" t="s">
        <v>895</v>
      </c>
      <c r="J10" s="1" t="s">
        <v>30</v>
      </c>
      <c r="K10" s="1" t="s">
        <v>896</v>
      </c>
      <c r="L10" s="1" t="s">
        <v>896</v>
      </c>
      <c r="M10" s="1" t="s">
        <v>837</v>
      </c>
      <c r="N10" s="1" t="s">
        <v>837</v>
      </c>
      <c r="O10" s="1" t="s">
        <v>838</v>
      </c>
      <c r="P10" s="1" t="s">
        <v>839</v>
      </c>
      <c r="Q10" s="1" t="s">
        <v>840</v>
      </c>
      <c r="R10" s="1" t="s">
        <v>897</v>
      </c>
      <c r="S10" s="1" t="s">
        <v>842</v>
      </c>
      <c r="T10" s="1" t="s">
        <v>843</v>
      </c>
      <c r="U10" s="1" t="s">
        <v>844</v>
      </c>
      <c r="V10" s="1" t="s">
        <v>858</v>
      </c>
    </row>
    <row r="11" s="1" customFormat="1" spans="1:22">
      <c r="A11" s="3">
        <v>999222917080415</v>
      </c>
      <c r="B11" s="1" t="s">
        <v>829</v>
      </c>
      <c r="C11" s="1" t="s">
        <v>898</v>
      </c>
      <c r="D11" s="1" t="s">
        <v>899</v>
      </c>
      <c r="E11" s="1" t="s">
        <v>900</v>
      </c>
      <c r="F11" s="1" t="s">
        <v>829</v>
      </c>
      <c r="G11" s="1" t="s">
        <v>833</v>
      </c>
      <c r="H11" s="1" t="s">
        <v>834</v>
      </c>
      <c r="I11" s="1" t="s">
        <v>901</v>
      </c>
      <c r="J11" s="1" t="s">
        <v>30</v>
      </c>
      <c r="K11" s="1" t="s">
        <v>902</v>
      </c>
      <c r="L11" s="1" t="s">
        <v>902</v>
      </c>
      <c r="M11" s="1" t="s">
        <v>837</v>
      </c>
      <c r="N11" s="1" t="s">
        <v>837</v>
      </c>
      <c r="O11" s="1" t="s">
        <v>838</v>
      </c>
      <c r="P11" s="1" t="s">
        <v>839</v>
      </c>
      <c r="Q11" s="1" t="s">
        <v>840</v>
      </c>
      <c r="R11" s="1" t="s">
        <v>903</v>
      </c>
      <c r="S11" s="1" t="s">
        <v>842</v>
      </c>
      <c r="T11" s="1" t="s">
        <v>843</v>
      </c>
      <c r="U11" s="1" t="s">
        <v>844</v>
      </c>
      <c r="V11" s="1" t="s">
        <v>845</v>
      </c>
    </row>
    <row r="12" s="1" customFormat="1" spans="1:22">
      <c r="A12" s="3">
        <v>999222916747427</v>
      </c>
      <c r="B12" s="1" t="s">
        <v>829</v>
      </c>
      <c r="C12" s="1" t="s">
        <v>904</v>
      </c>
      <c r="D12" s="1" t="s">
        <v>905</v>
      </c>
      <c r="E12" s="1" t="s">
        <v>906</v>
      </c>
      <c r="F12" s="1" t="s">
        <v>829</v>
      </c>
      <c r="G12" s="1" t="s">
        <v>833</v>
      </c>
      <c r="H12" s="1" t="s">
        <v>834</v>
      </c>
      <c r="I12" s="1" t="s">
        <v>907</v>
      </c>
      <c r="J12" s="1" t="s">
        <v>30</v>
      </c>
      <c r="K12" s="1" t="s">
        <v>908</v>
      </c>
      <c r="L12" s="1" t="s">
        <v>908</v>
      </c>
      <c r="M12" s="1" t="s">
        <v>837</v>
      </c>
      <c r="N12" s="1" t="s">
        <v>837</v>
      </c>
      <c r="O12" s="1" t="s">
        <v>838</v>
      </c>
      <c r="P12" s="1" t="s">
        <v>839</v>
      </c>
      <c r="Q12" s="1" t="s">
        <v>840</v>
      </c>
      <c r="R12" s="1" t="s">
        <v>909</v>
      </c>
      <c r="S12" s="1" t="s">
        <v>842</v>
      </c>
      <c r="T12" s="1" t="s">
        <v>843</v>
      </c>
      <c r="U12" s="1" t="s">
        <v>844</v>
      </c>
      <c r="V12" s="1" t="s">
        <v>910</v>
      </c>
    </row>
    <row r="13" s="1" customFormat="1" spans="1:22">
      <c r="A13" s="3">
        <v>999222916213499</v>
      </c>
      <c r="B13" s="1" t="s">
        <v>829</v>
      </c>
      <c r="C13" s="1" t="s">
        <v>911</v>
      </c>
      <c r="D13" s="1" t="s">
        <v>912</v>
      </c>
      <c r="E13" s="1" t="s">
        <v>913</v>
      </c>
      <c r="F13" s="1" t="s">
        <v>829</v>
      </c>
      <c r="G13" s="1" t="s">
        <v>833</v>
      </c>
      <c r="H13" s="1" t="s">
        <v>834</v>
      </c>
      <c r="I13" s="1" t="s">
        <v>914</v>
      </c>
      <c r="J13" s="1" t="s">
        <v>30</v>
      </c>
      <c r="K13" s="1" t="s">
        <v>915</v>
      </c>
      <c r="L13" s="1" t="s">
        <v>915</v>
      </c>
      <c r="M13" s="1" t="s">
        <v>837</v>
      </c>
      <c r="N13" s="1" t="s">
        <v>837</v>
      </c>
      <c r="O13" s="1" t="s">
        <v>838</v>
      </c>
      <c r="P13" s="1" t="s">
        <v>839</v>
      </c>
      <c r="Q13" s="1" t="s">
        <v>840</v>
      </c>
      <c r="R13" s="1" t="s">
        <v>916</v>
      </c>
      <c r="S13" s="1" t="s">
        <v>842</v>
      </c>
      <c r="T13" s="1" t="s">
        <v>843</v>
      </c>
      <c r="U13" s="1" t="s">
        <v>844</v>
      </c>
      <c r="V13" s="1" t="s">
        <v>917</v>
      </c>
    </row>
    <row r="14" s="1" customFormat="1" spans="1:22">
      <c r="A14" s="3">
        <v>999222916119496</v>
      </c>
      <c r="B14" s="1" t="s">
        <v>829</v>
      </c>
      <c r="C14" s="1" t="s">
        <v>918</v>
      </c>
      <c r="D14" s="1" t="s">
        <v>919</v>
      </c>
      <c r="E14" s="1" t="s">
        <v>920</v>
      </c>
      <c r="F14" s="1" t="s">
        <v>829</v>
      </c>
      <c r="G14" s="1" t="s">
        <v>833</v>
      </c>
      <c r="H14" s="1" t="s">
        <v>834</v>
      </c>
      <c r="I14" s="1" t="s">
        <v>921</v>
      </c>
      <c r="J14" s="1" t="s">
        <v>30</v>
      </c>
      <c r="K14" s="1" t="s">
        <v>922</v>
      </c>
      <c r="L14" s="1" t="s">
        <v>922</v>
      </c>
      <c r="M14" s="1" t="s">
        <v>837</v>
      </c>
      <c r="N14" s="1" t="s">
        <v>837</v>
      </c>
      <c r="O14" s="1" t="s">
        <v>838</v>
      </c>
      <c r="P14" s="1" t="s">
        <v>839</v>
      </c>
      <c r="Q14" s="1" t="s">
        <v>840</v>
      </c>
      <c r="R14" s="1" t="s">
        <v>923</v>
      </c>
      <c r="S14" s="1" t="s">
        <v>842</v>
      </c>
      <c r="T14" s="1" t="s">
        <v>843</v>
      </c>
      <c r="U14" s="1" t="s">
        <v>844</v>
      </c>
      <c r="V14" s="1" t="s">
        <v>924</v>
      </c>
    </row>
    <row r="15" s="1" customFormat="1" spans="1:22">
      <c r="A15" s="3">
        <v>999222915451703</v>
      </c>
      <c r="B15" s="1" t="s">
        <v>829</v>
      </c>
      <c r="C15" s="1" t="s">
        <v>925</v>
      </c>
      <c r="D15" s="1" t="s">
        <v>926</v>
      </c>
      <c r="E15" s="1" t="s">
        <v>927</v>
      </c>
      <c r="F15" s="1" t="s">
        <v>829</v>
      </c>
      <c r="G15" s="1" t="s">
        <v>833</v>
      </c>
      <c r="H15" s="1" t="s">
        <v>834</v>
      </c>
      <c r="I15" s="1" t="s">
        <v>928</v>
      </c>
      <c r="J15" s="1" t="s">
        <v>30</v>
      </c>
      <c r="K15" s="1" t="s">
        <v>929</v>
      </c>
      <c r="L15" s="1" t="s">
        <v>929</v>
      </c>
      <c r="M15" s="1" t="s">
        <v>837</v>
      </c>
      <c r="N15" s="1" t="s">
        <v>837</v>
      </c>
      <c r="O15" s="1" t="s">
        <v>838</v>
      </c>
      <c r="P15" s="1" t="s">
        <v>839</v>
      </c>
      <c r="Q15" s="1" t="s">
        <v>840</v>
      </c>
      <c r="R15" s="1" t="s">
        <v>930</v>
      </c>
      <c r="S15" s="1" t="s">
        <v>842</v>
      </c>
      <c r="T15" s="1" t="s">
        <v>843</v>
      </c>
      <c r="U15" s="1" t="s">
        <v>844</v>
      </c>
      <c r="V15" s="1" t="s">
        <v>931</v>
      </c>
    </row>
    <row r="16" s="1" customFormat="1" spans="1:22">
      <c r="A16" s="3">
        <v>999222915263349</v>
      </c>
      <c r="B16" s="1" t="s">
        <v>829</v>
      </c>
      <c r="C16" s="1" t="s">
        <v>932</v>
      </c>
      <c r="D16" s="1" t="s">
        <v>933</v>
      </c>
      <c r="E16" s="1" t="s">
        <v>934</v>
      </c>
      <c r="F16" s="1" t="s">
        <v>829</v>
      </c>
      <c r="G16" s="1" t="s">
        <v>833</v>
      </c>
      <c r="H16" s="1" t="s">
        <v>834</v>
      </c>
      <c r="I16" s="1" t="s">
        <v>935</v>
      </c>
      <c r="J16" s="1" t="s">
        <v>30</v>
      </c>
      <c r="K16" s="1" t="s">
        <v>936</v>
      </c>
      <c r="L16" s="1" t="s">
        <v>936</v>
      </c>
      <c r="M16" s="1" t="s">
        <v>837</v>
      </c>
      <c r="N16" s="1" t="s">
        <v>837</v>
      </c>
      <c r="O16" s="1" t="s">
        <v>838</v>
      </c>
      <c r="P16" s="1" t="s">
        <v>839</v>
      </c>
      <c r="Q16" s="1" t="s">
        <v>840</v>
      </c>
      <c r="R16" s="1" t="s">
        <v>937</v>
      </c>
      <c r="S16" s="1" t="s">
        <v>842</v>
      </c>
      <c r="T16" s="1" t="s">
        <v>843</v>
      </c>
      <c r="U16" s="1" t="s">
        <v>844</v>
      </c>
      <c r="V16" s="1" t="s">
        <v>917</v>
      </c>
    </row>
    <row r="17" s="1" customFormat="1" spans="1:22">
      <c r="A17" s="3">
        <v>999222914859408</v>
      </c>
      <c r="B17" s="1" t="s">
        <v>829</v>
      </c>
      <c r="C17" s="1" t="s">
        <v>938</v>
      </c>
      <c r="D17" s="1" t="s">
        <v>939</v>
      </c>
      <c r="E17" s="1" t="s">
        <v>940</v>
      </c>
      <c r="F17" s="1" t="s">
        <v>829</v>
      </c>
      <c r="G17" s="1" t="s">
        <v>833</v>
      </c>
      <c r="H17" s="1" t="s">
        <v>834</v>
      </c>
      <c r="I17" s="1" t="s">
        <v>941</v>
      </c>
      <c r="J17" s="1" t="s">
        <v>30</v>
      </c>
      <c r="K17" s="1" t="s">
        <v>942</v>
      </c>
      <c r="L17" s="1" t="s">
        <v>942</v>
      </c>
      <c r="M17" s="1" t="s">
        <v>837</v>
      </c>
      <c r="N17" s="1" t="s">
        <v>837</v>
      </c>
      <c r="O17" s="1" t="s">
        <v>838</v>
      </c>
      <c r="P17" s="1" t="s">
        <v>839</v>
      </c>
      <c r="Q17" s="1" t="s">
        <v>840</v>
      </c>
      <c r="R17" s="1" t="s">
        <v>943</v>
      </c>
      <c r="S17" s="1" t="s">
        <v>842</v>
      </c>
      <c r="T17" s="1" t="s">
        <v>843</v>
      </c>
      <c r="U17" s="1" t="s">
        <v>844</v>
      </c>
      <c r="V17" s="1" t="s">
        <v>845</v>
      </c>
    </row>
    <row r="18" s="1" customFormat="1" spans="1:22">
      <c r="A18" s="3">
        <v>999222914836660</v>
      </c>
      <c r="B18" s="1" t="s">
        <v>829</v>
      </c>
      <c r="C18" s="1" t="s">
        <v>944</v>
      </c>
      <c r="D18" s="1" t="s">
        <v>945</v>
      </c>
      <c r="E18" s="1" t="s">
        <v>946</v>
      </c>
      <c r="F18" s="1" t="s">
        <v>829</v>
      </c>
      <c r="G18" s="1" t="s">
        <v>833</v>
      </c>
      <c r="H18" s="1" t="s">
        <v>834</v>
      </c>
      <c r="I18" s="1" t="s">
        <v>947</v>
      </c>
      <c r="J18" s="1" t="s">
        <v>30</v>
      </c>
      <c r="K18" s="1" t="s">
        <v>948</v>
      </c>
      <c r="L18" s="1" t="s">
        <v>948</v>
      </c>
      <c r="M18" s="1" t="s">
        <v>837</v>
      </c>
      <c r="N18" s="1" t="s">
        <v>837</v>
      </c>
      <c r="O18" s="1" t="s">
        <v>838</v>
      </c>
      <c r="P18" s="1" t="s">
        <v>839</v>
      </c>
      <c r="Q18" s="1" t="s">
        <v>840</v>
      </c>
      <c r="R18" s="1" t="s">
        <v>949</v>
      </c>
      <c r="S18" s="1" t="s">
        <v>842</v>
      </c>
      <c r="T18" s="1" t="s">
        <v>843</v>
      </c>
      <c r="U18" s="1" t="s">
        <v>844</v>
      </c>
      <c r="V18" s="1" t="s">
        <v>845</v>
      </c>
    </row>
    <row r="19" s="1" customFormat="1" spans="1:22">
      <c r="A19" s="3">
        <v>999222914788933</v>
      </c>
      <c r="B19" s="1" t="s">
        <v>829</v>
      </c>
      <c r="C19" s="1" t="s">
        <v>950</v>
      </c>
      <c r="D19" s="1" t="s">
        <v>951</v>
      </c>
      <c r="E19" s="1" t="s">
        <v>952</v>
      </c>
      <c r="F19" s="1" t="s">
        <v>829</v>
      </c>
      <c r="G19" s="1" t="s">
        <v>833</v>
      </c>
      <c r="H19" s="1" t="s">
        <v>834</v>
      </c>
      <c r="I19" s="1" t="s">
        <v>953</v>
      </c>
      <c r="J19" s="1" t="s">
        <v>30</v>
      </c>
      <c r="K19" s="1" t="s">
        <v>954</v>
      </c>
      <c r="L19" s="1" t="s">
        <v>954</v>
      </c>
      <c r="M19" s="1" t="s">
        <v>837</v>
      </c>
      <c r="N19" s="1" t="s">
        <v>837</v>
      </c>
      <c r="O19" s="1" t="s">
        <v>838</v>
      </c>
      <c r="P19" s="1" t="s">
        <v>839</v>
      </c>
      <c r="Q19" s="1" t="s">
        <v>840</v>
      </c>
      <c r="R19" s="1" t="s">
        <v>955</v>
      </c>
      <c r="S19" s="1" t="s">
        <v>842</v>
      </c>
      <c r="T19" s="1" t="s">
        <v>843</v>
      </c>
      <c r="U19" s="1" t="s">
        <v>844</v>
      </c>
      <c r="V19" s="1" t="s">
        <v>917</v>
      </c>
    </row>
    <row r="20" s="1" customFormat="1" spans="1:22">
      <c r="A20" s="3">
        <v>999222914418981</v>
      </c>
      <c r="B20" s="1" t="s">
        <v>829</v>
      </c>
      <c r="C20" s="1" t="s">
        <v>956</v>
      </c>
      <c r="D20" s="1" t="s">
        <v>831</v>
      </c>
      <c r="E20" s="1" t="s">
        <v>957</v>
      </c>
      <c r="F20" s="1" t="s">
        <v>829</v>
      </c>
      <c r="G20" s="1" t="s">
        <v>833</v>
      </c>
      <c r="H20" s="1" t="s">
        <v>834</v>
      </c>
      <c r="I20" s="1" t="s">
        <v>958</v>
      </c>
      <c r="J20" s="1" t="s">
        <v>30</v>
      </c>
      <c r="K20" s="1" t="s">
        <v>959</v>
      </c>
      <c r="L20" s="1" t="s">
        <v>959</v>
      </c>
      <c r="M20" s="1" t="s">
        <v>837</v>
      </c>
      <c r="N20" s="1" t="s">
        <v>837</v>
      </c>
      <c r="O20" s="1" t="s">
        <v>838</v>
      </c>
      <c r="P20" s="1" t="s">
        <v>839</v>
      </c>
      <c r="Q20" s="1" t="s">
        <v>840</v>
      </c>
      <c r="R20" s="1" t="s">
        <v>960</v>
      </c>
      <c r="S20" s="1" t="s">
        <v>842</v>
      </c>
      <c r="T20" s="1" t="s">
        <v>843</v>
      </c>
      <c r="U20" s="1" t="s">
        <v>844</v>
      </c>
      <c r="V20" s="1" t="s">
        <v>845</v>
      </c>
    </row>
    <row r="21" s="1" customFormat="1" spans="1:22">
      <c r="A21" s="3">
        <v>999222914149633</v>
      </c>
      <c r="B21" s="1" t="s">
        <v>829</v>
      </c>
      <c r="C21" s="1" t="s">
        <v>961</v>
      </c>
      <c r="D21" s="1" t="s">
        <v>962</v>
      </c>
      <c r="E21" s="1" t="s">
        <v>963</v>
      </c>
      <c r="F21" s="1" t="s">
        <v>829</v>
      </c>
      <c r="G21" s="1" t="s">
        <v>833</v>
      </c>
      <c r="H21" s="1" t="s">
        <v>834</v>
      </c>
      <c r="I21" s="1" t="s">
        <v>964</v>
      </c>
      <c r="J21" s="1" t="s">
        <v>30</v>
      </c>
      <c r="K21" s="1" t="s">
        <v>965</v>
      </c>
      <c r="L21" s="1" t="s">
        <v>965</v>
      </c>
      <c r="M21" s="1" t="s">
        <v>837</v>
      </c>
      <c r="N21" s="1" t="s">
        <v>837</v>
      </c>
      <c r="O21" s="1" t="s">
        <v>838</v>
      </c>
      <c r="P21" s="1" t="s">
        <v>839</v>
      </c>
      <c r="Q21" s="1" t="s">
        <v>840</v>
      </c>
      <c r="R21" s="1" t="s">
        <v>966</v>
      </c>
      <c r="S21" s="1" t="s">
        <v>842</v>
      </c>
      <c r="T21" s="1" t="s">
        <v>843</v>
      </c>
      <c r="U21" s="1" t="s">
        <v>844</v>
      </c>
      <c r="V21" s="1" t="s">
        <v>931</v>
      </c>
    </row>
    <row r="22" s="1" customFormat="1" spans="1:22">
      <c r="A22" s="3">
        <v>999222913511702</v>
      </c>
      <c r="B22" s="1" t="s">
        <v>829</v>
      </c>
      <c r="C22" s="1" t="s">
        <v>967</v>
      </c>
      <c r="D22" s="1" t="s">
        <v>968</v>
      </c>
      <c r="E22" s="1" t="s">
        <v>969</v>
      </c>
      <c r="F22" s="1" t="s">
        <v>829</v>
      </c>
      <c r="G22" s="1" t="s">
        <v>833</v>
      </c>
      <c r="H22" s="1" t="s">
        <v>834</v>
      </c>
      <c r="I22" s="1" t="s">
        <v>970</v>
      </c>
      <c r="J22" s="1" t="s">
        <v>30</v>
      </c>
      <c r="K22" s="1" t="s">
        <v>971</v>
      </c>
      <c r="L22" s="1" t="s">
        <v>971</v>
      </c>
      <c r="M22" s="1" t="s">
        <v>837</v>
      </c>
      <c r="N22" s="1" t="s">
        <v>837</v>
      </c>
      <c r="O22" s="1" t="s">
        <v>838</v>
      </c>
      <c r="P22" s="1" t="s">
        <v>839</v>
      </c>
      <c r="Q22" s="1" t="s">
        <v>840</v>
      </c>
      <c r="R22" s="1" t="s">
        <v>972</v>
      </c>
      <c r="S22" s="1" t="s">
        <v>842</v>
      </c>
      <c r="T22" s="1" t="s">
        <v>843</v>
      </c>
      <c r="U22" s="1" t="s">
        <v>844</v>
      </c>
      <c r="V22" s="1" t="s">
        <v>845</v>
      </c>
    </row>
    <row r="23" s="1" customFormat="1" spans="1:22">
      <c r="A23" s="3">
        <v>999222913403593</v>
      </c>
      <c r="B23" s="1" t="s">
        <v>829</v>
      </c>
      <c r="C23" s="1" t="s">
        <v>973</v>
      </c>
      <c r="D23" s="1" t="s">
        <v>974</v>
      </c>
      <c r="E23" s="1" t="s">
        <v>975</v>
      </c>
      <c r="F23" s="1" t="s">
        <v>829</v>
      </c>
      <c r="G23" s="1" t="s">
        <v>833</v>
      </c>
      <c r="H23" s="1" t="s">
        <v>834</v>
      </c>
      <c r="I23" s="1" t="s">
        <v>976</v>
      </c>
      <c r="J23" s="1" t="s">
        <v>30</v>
      </c>
      <c r="K23" s="1" t="s">
        <v>977</v>
      </c>
      <c r="L23" s="1" t="s">
        <v>977</v>
      </c>
      <c r="M23" s="1" t="s">
        <v>837</v>
      </c>
      <c r="N23" s="1" t="s">
        <v>837</v>
      </c>
      <c r="O23" s="1" t="s">
        <v>838</v>
      </c>
      <c r="P23" s="1" t="s">
        <v>839</v>
      </c>
      <c r="Q23" s="1" t="s">
        <v>840</v>
      </c>
      <c r="R23" s="1" t="s">
        <v>978</v>
      </c>
      <c r="S23" s="1" t="s">
        <v>842</v>
      </c>
      <c r="T23" s="1" t="s">
        <v>843</v>
      </c>
      <c r="U23" s="1" t="s">
        <v>844</v>
      </c>
      <c r="V23" s="1" t="s">
        <v>979</v>
      </c>
    </row>
    <row r="24" s="1" customFormat="1" spans="1:22">
      <c r="A24" s="3">
        <v>999222913300492</v>
      </c>
      <c r="B24" s="1" t="s">
        <v>829</v>
      </c>
      <c r="C24" s="1" t="s">
        <v>980</v>
      </c>
      <c r="D24" s="1" t="s">
        <v>981</v>
      </c>
      <c r="E24" s="1" t="s">
        <v>982</v>
      </c>
      <c r="F24" s="1" t="s">
        <v>829</v>
      </c>
      <c r="G24" s="1" t="s">
        <v>833</v>
      </c>
      <c r="H24" s="1" t="s">
        <v>834</v>
      </c>
      <c r="I24" s="1" t="s">
        <v>983</v>
      </c>
      <c r="J24" s="1" t="s">
        <v>30</v>
      </c>
      <c r="K24" s="1" t="s">
        <v>984</v>
      </c>
      <c r="L24" s="1" t="s">
        <v>984</v>
      </c>
      <c r="M24" s="1" t="s">
        <v>837</v>
      </c>
      <c r="N24" s="1" t="s">
        <v>837</v>
      </c>
      <c r="O24" s="1" t="s">
        <v>838</v>
      </c>
      <c r="P24" s="1" t="s">
        <v>839</v>
      </c>
      <c r="Q24" s="1" t="s">
        <v>840</v>
      </c>
      <c r="R24" s="1" t="s">
        <v>985</v>
      </c>
      <c r="S24" s="1" t="s">
        <v>842</v>
      </c>
      <c r="T24" s="1" t="s">
        <v>843</v>
      </c>
      <c r="U24" s="1" t="s">
        <v>844</v>
      </c>
      <c r="V24" s="1" t="s">
        <v>879</v>
      </c>
    </row>
    <row r="25" s="1" customFormat="1" spans="1:22">
      <c r="A25" s="3">
        <v>999222912549537</v>
      </c>
      <c r="B25" s="1" t="s">
        <v>829</v>
      </c>
      <c r="C25" s="1" t="s">
        <v>986</v>
      </c>
      <c r="D25" s="1" t="s">
        <v>987</v>
      </c>
      <c r="E25" s="1" t="s">
        <v>988</v>
      </c>
      <c r="F25" s="1" t="s">
        <v>829</v>
      </c>
      <c r="G25" s="1" t="s">
        <v>833</v>
      </c>
      <c r="H25" s="1" t="s">
        <v>834</v>
      </c>
      <c r="I25" s="1" t="s">
        <v>989</v>
      </c>
      <c r="J25" s="1" t="s">
        <v>30</v>
      </c>
      <c r="K25" s="1" t="s">
        <v>990</v>
      </c>
      <c r="L25" s="1" t="s">
        <v>990</v>
      </c>
      <c r="M25" s="1" t="s">
        <v>837</v>
      </c>
      <c r="N25" s="1" t="s">
        <v>837</v>
      </c>
      <c r="O25" s="1" t="s">
        <v>838</v>
      </c>
      <c r="P25" s="1" t="s">
        <v>839</v>
      </c>
      <c r="Q25" s="1" t="s">
        <v>840</v>
      </c>
      <c r="R25" s="1" t="s">
        <v>991</v>
      </c>
      <c r="S25" s="1" t="s">
        <v>842</v>
      </c>
      <c r="T25" s="1" t="s">
        <v>843</v>
      </c>
      <c r="U25" s="1" t="s">
        <v>844</v>
      </c>
      <c r="V25" s="1" t="s">
        <v>845</v>
      </c>
    </row>
    <row r="26" s="1" customFormat="1" spans="1:22">
      <c r="A26" s="3">
        <v>999222912215384</v>
      </c>
      <c r="B26" s="1" t="s">
        <v>829</v>
      </c>
      <c r="C26" s="1" t="s">
        <v>992</v>
      </c>
      <c r="D26" s="1" t="s">
        <v>951</v>
      </c>
      <c r="E26" s="1" t="s">
        <v>993</v>
      </c>
      <c r="F26" s="1" t="s">
        <v>829</v>
      </c>
      <c r="G26" s="1" t="s">
        <v>833</v>
      </c>
      <c r="H26" s="1" t="s">
        <v>834</v>
      </c>
      <c r="I26" s="1" t="s">
        <v>953</v>
      </c>
      <c r="J26" s="1" t="s">
        <v>30</v>
      </c>
      <c r="K26" s="1" t="s">
        <v>954</v>
      </c>
      <c r="L26" s="1" t="s">
        <v>954</v>
      </c>
      <c r="M26" s="1" t="s">
        <v>837</v>
      </c>
      <c r="N26" s="1" t="s">
        <v>837</v>
      </c>
      <c r="O26" s="1" t="s">
        <v>838</v>
      </c>
      <c r="P26" s="1" t="s">
        <v>839</v>
      </c>
      <c r="Q26" s="1" t="s">
        <v>840</v>
      </c>
      <c r="R26" s="1" t="s">
        <v>994</v>
      </c>
      <c r="S26" s="1" t="s">
        <v>842</v>
      </c>
      <c r="T26" s="1" t="s">
        <v>843</v>
      </c>
      <c r="U26" s="1" t="s">
        <v>844</v>
      </c>
      <c r="V26" s="1" t="s">
        <v>917</v>
      </c>
    </row>
    <row r="27" s="1" customFormat="1" spans="1:22">
      <c r="A27" s="3">
        <v>999222911683051</v>
      </c>
      <c r="B27" s="1" t="s">
        <v>829</v>
      </c>
      <c r="C27" s="1" t="s">
        <v>995</v>
      </c>
      <c r="D27" s="1" t="s">
        <v>874</v>
      </c>
      <c r="E27" s="1" t="s">
        <v>996</v>
      </c>
      <c r="F27" s="1" t="s">
        <v>829</v>
      </c>
      <c r="G27" s="1" t="s">
        <v>833</v>
      </c>
      <c r="H27" s="1" t="s">
        <v>834</v>
      </c>
      <c r="I27" s="1" t="s">
        <v>876</v>
      </c>
      <c r="J27" s="1" t="s">
        <v>30</v>
      </c>
      <c r="K27" s="1" t="s">
        <v>877</v>
      </c>
      <c r="L27" s="1" t="s">
        <v>877</v>
      </c>
      <c r="M27" s="1" t="s">
        <v>837</v>
      </c>
      <c r="N27" s="1" t="s">
        <v>837</v>
      </c>
      <c r="O27" s="1" t="s">
        <v>838</v>
      </c>
      <c r="P27" s="1" t="s">
        <v>839</v>
      </c>
      <c r="Q27" s="1" t="s">
        <v>840</v>
      </c>
      <c r="R27" s="1" t="s">
        <v>997</v>
      </c>
      <c r="S27" s="1" t="s">
        <v>842</v>
      </c>
      <c r="T27" s="1" t="s">
        <v>843</v>
      </c>
      <c r="U27" s="1" t="s">
        <v>844</v>
      </c>
      <c r="V27" s="1" t="s">
        <v>879</v>
      </c>
    </row>
    <row r="28" s="1" customFormat="1" spans="1:22">
      <c r="A28" s="3">
        <v>999222910755977</v>
      </c>
      <c r="B28" s="1" t="s">
        <v>829</v>
      </c>
      <c r="C28" s="1" t="s">
        <v>998</v>
      </c>
      <c r="D28" s="1" t="s">
        <v>999</v>
      </c>
      <c r="E28" s="1" t="s">
        <v>1000</v>
      </c>
      <c r="F28" s="1" t="s">
        <v>829</v>
      </c>
      <c r="G28" s="1" t="s">
        <v>833</v>
      </c>
      <c r="H28" s="1" t="s">
        <v>834</v>
      </c>
      <c r="I28" s="1" t="s">
        <v>1001</v>
      </c>
      <c r="J28" s="1" t="s">
        <v>30</v>
      </c>
      <c r="K28" s="1" t="s">
        <v>1002</v>
      </c>
      <c r="L28" s="1" t="s">
        <v>1002</v>
      </c>
      <c r="M28" s="1" t="s">
        <v>837</v>
      </c>
      <c r="N28" s="1" t="s">
        <v>837</v>
      </c>
      <c r="O28" s="1" t="s">
        <v>838</v>
      </c>
      <c r="P28" s="1" t="s">
        <v>839</v>
      </c>
      <c r="Q28" s="1" t="s">
        <v>840</v>
      </c>
      <c r="R28" s="1" t="s">
        <v>1003</v>
      </c>
      <c r="S28" s="1" t="s">
        <v>842</v>
      </c>
      <c r="T28" s="1" t="s">
        <v>843</v>
      </c>
      <c r="U28" s="1" t="s">
        <v>844</v>
      </c>
      <c r="V28" s="1" t="s">
        <v>917</v>
      </c>
    </row>
    <row r="29" s="1" customFormat="1" spans="1:22">
      <c r="A29" s="3">
        <v>999222910537072</v>
      </c>
      <c r="B29" s="1" t="s">
        <v>829</v>
      </c>
      <c r="C29" s="1" t="s">
        <v>1004</v>
      </c>
      <c r="D29" s="1" t="s">
        <v>1005</v>
      </c>
      <c r="E29" s="1" t="s">
        <v>1006</v>
      </c>
      <c r="F29" s="1" t="s">
        <v>829</v>
      </c>
      <c r="G29" s="1" t="s">
        <v>833</v>
      </c>
      <c r="H29" s="1" t="s">
        <v>834</v>
      </c>
      <c r="I29" s="1" t="s">
        <v>1007</v>
      </c>
      <c r="J29" s="1" t="s">
        <v>30</v>
      </c>
      <c r="K29" s="1" t="s">
        <v>1008</v>
      </c>
      <c r="L29" s="1" t="s">
        <v>1008</v>
      </c>
      <c r="M29" s="1" t="s">
        <v>837</v>
      </c>
      <c r="N29" s="1" t="s">
        <v>837</v>
      </c>
      <c r="O29" s="1" t="s">
        <v>838</v>
      </c>
      <c r="P29" s="1" t="s">
        <v>839</v>
      </c>
      <c r="Q29" s="1" t="s">
        <v>840</v>
      </c>
      <c r="R29" s="1" t="s">
        <v>1009</v>
      </c>
      <c r="S29" s="1" t="s">
        <v>842</v>
      </c>
      <c r="T29" s="1" t="s">
        <v>843</v>
      </c>
      <c r="U29" s="1" t="s">
        <v>844</v>
      </c>
      <c r="V29" s="1" t="s">
        <v>1010</v>
      </c>
    </row>
    <row r="30" s="1" customFormat="1" spans="1:22">
      <c r="A30" s="3">
        <v>999222910394751</v>
      </c>
      <c r="B30" s="1" t="s">
        <v>829</v>
      </c>
      <c r="C30" s="1" t="s">
        <v>1011</v>
      </c>
      <c r="D30" s="1" t="s">
        <v>1012</v>
      </c>
      <c r="E30" s="1" t="s">
        <v>1013</v>
      </c>
      <c r="F30" s="1" t="s">
        <v>829</v>
      </c>
      <c r="G30" s="1" t="s">
        <v>833</v>
      </c>
      <c r="H30" s="1" t="s">
        <v>834</v>
      </c>
      <c r="I30" s="1" t="s">
        <v>1014</v>
      </c>
      <c r="J30" s="1" t="s">
        <v>30</v>
      </c>
      <c r="K30" s="1" t="s">
        <v>1015</v>
      </c>
      <c r="L30" s="1" t="s">
        <v>1015</v>
      </c>
      <c r="M30" s="1" t="s">
        <v>837</v>
      </c>
      <c r="N30" s="1" t="s">
        <v>837</v>
      </c>
      <c r="O30" s="1" t="s">
        <v>838</v>
      </c>
      <c r="P30" s="1" t="s">
        <v>839</v>
      </c>
      <c r="Q30" s="1" t="s">
        <v>840</v>
      </c>
      <c r="R30" s="1" t="s">
        <v>1016</v>
      </c>
      <c r="S30" s="1" t="s">
        <v>842</v>
      </c>
      <c r="T30" s="1" t="s">
        <v>843</v>
      </c>
      <c r="U30" s="1" t="s">
        <v>844</v>
      </c>
      <c r="V30" s="1" t="s">
        <v>1017</v>
      </c>
    </row>
    <row r="31" s="1" customFormat="1" spans="1:22">
      <c r="A31" s="3">
        <v>999222910305206</v>
      </c>
      <c r="B31" s="1" t="s">
        <v>829</v>
      </c>
      <c r="C31" s="1" t="s">
        <v>1018</v>
      </c>
      <c r="D31" s="1" t="s">
        <v>1019</v>
      </c>
      <c r="E31" s="1" t="s">
        <v>1020</v>
      </c>
      <c r="F31" s="1" t="s">
        <v>829</v>
      </c>
      <c r="G31" s="1" t="s">
        <v>833</v>
      </c>
      <c r="H31" s="1" t="s">
        <v>834</v>
      </c>
      <c r="I31" s="1" t="s">
        <v>1021</v>
      </c>
      <c r="J31" s="1" t="s">
        <v>30</v>
      </c>
      <c r="K31" s="1" t="s">
        <v>1022</v>
      </c>
      <c r="L31" s="1" t="s">
        <v>1022</v>
      </c>
      <c r="M31" s="1" t="s">
        <v>837</v>
      </c>
      <c r="N31" s="1" t="s">
        <v>837</v>
      </c>
      <c r="O31" s="1" t="s">
        <v>838</v>
      </c>
      <c r="P31" s="1" t="s">
        <v>839</v>
      </c>
      <c r="Q31" s="1" t="s">
        <v>840</v>
      </c>
      <c r="R31" s="1" t="s">
        <v>1023</v>
      </c>
      <c r="S31" s="1" t="s">
        <v>842</v>
      </c>
      <c r="T31" s="1" t="s">
        <v>843</v>
      </c>
      <c r="U31" s="1" t="s">
        <v>844</v>
      </c>
      <c r="V31" s="1" t="s">
        <v>879</v>
      </c>
    </row>
    <row r="32" s="1" customFormat="1" spans="1:22">
      <c r="A32" s="3">
        <v>999222910149328</v>
      </c>
      <c r="B32" s="1" t="s">
        <v>829</v>
      </c>
      <c r="C32" s="1" t="s">
        <v>1024</v>
      </c>
      <c r="D32" s="1" t="s">
        <v>899</v>
      </c>
      <c r="E32" s="1" t="s">
        <v>1025</v>
      </c>
      <c r="F32" s="1" t="s">
        <v>829</v>
      </c>
      <c r="G32" s="1" t="s">
        <v>833</v>
      </c>
      <c r="H32" s="1" t="s">
        <v>834</v>
      </c>
      <c r="I32" s="1" t="s">
        <v>1026</v>
      </c>
      <c r="J32" s="1" t="s">
        <v>30</v>
      </c>
      <c r="K32" s="1" t="s">
        <v>1027</v>
      </c>
      <c r="L32" s="1" t="s">
        <v>1027</v>
      </c>
      <c r="M32" s="1" t="s">
        <v>837</v>
      </c>
      <c r="N32" s="1" t="s">
        <v>837</v>
      </c>
      <c r="O32" s="1" t="s">
        <v>838</v>
      </c>
      <c r="P32" s="1" t="s">
        <v>839</v>
      </c>
      <c r="Q32" s="1" t="s">
        <v>840</v>
      </c>
      <c r="R32" s="1" t="s">
        <v>1028</v>
      </c>
      <c r="S32" s="1" t="s">
        <v>842</v>
      </c>
      <c r="T32" s="1" t="s">
        <v>843</v>
      </c>
      <c r="U32" s="1" t="s">
        <v>844</v>
      </c>
      <c r="V32" s="1" t="s">
        <v>845</v>
      </c>
    </row>
    <row r="33" s="1" customFormat="1" spans="1:22">
      <c r="A33" s="3">
        <v>999222909876613</v>
      </c>
      <c r="B33" s="1" t="s">
        <v>829</v>
      </c>
      <c r="C33" s="1" t="s">
        <v>1029</v>
      </c>
      <c r="D33" s="1" t="s">
        <v>1030</v>
      </c>
      <c r="E33" s="1" t="s">
        <v>1031</v>
      </c>
      <c r="F33" s="1" t="s">
        <v>829</v>
      </c>
      <c r="G33" s="1" t="s">
        <v>833</v>
      </c>
      <c r="H33" s="1" t="s">
        <v>834</v>
      </c>
      <c r="I33" s="1" t="s">
        <v>1032</v>
      </c>
      <c r="J33" s="1" t="s">
        <v>30</v>
      </c>
      <c r="K33" s="1" t="s">
        <v>1033</v>
      </c>
      <c r="L33" s="1" t="s">
        <v>1033</v>
      </c>
      <c r="M33" s="1" t="s">
        <v>837</v>
      </c>
      <c r="N33" s="1" t="s">
        <v>837</v>
      </c>
      <c r="O33" s="1" t="s">
        <v>838</v>
      </c>
      <c r="P33" s="1" t="s">
        <v>839</v>
      </c>
      <c r="Q33" s="1" t="s">
        <v>840</v>
      </c>
      <c r="R33" s="1" t="s">
        <v>1034</v>
      </c>
      <c r="S33" s="1" t="s">
        <v>842</v>
      </c>
      <c r="T33" s="1" t="s">
        <v>843</v>
      </c>
      <c r="U33" s="1" t="s">
        <v>844</v>
      </c>
      <c r="V33" s="1" t="s">
        <v>917</v>
      </c>
    </row>
    <row r="34" s="1" customFormat="1" spans="1:22">
      <c r="A34" s="3">
        <v>999222909523328</v>
      </c>
      <c r="B34" s="1" t="s">
        <v>829</v>
      </c>
      <c r="C34" s="1" t="s">
        <v>1035</v>
      </c>
      <c r="D34" s="1" t="s">
        <v>1036</v>
      </c>
      <c r="E34" s="1" t="s">
        <v>1037</v>
      </c>
      <c r="F34" s="1" t="s">
        <v>829</v>
      </c>
      <c r="G34" s="1" t="s">
        <v>833</v>
      </c>
      <c r="H34" s="1" t="s">
        <v>834</v>
      </c>
      <c r="I34" s="1" t="s">
        <v>1038</v>
      </c>
      <c r="J34" s="1" t="s">
        <v>30</v>
      </c>
      <c r="K34" s="1" t="s">
        <v>1039</v>
      </c>
      <c r="L34" s="1" t="s">
        <v>1039</v>
      </c>
      <c r="M34" s="1" t="s">
        <v>837</v>
      </c>
      <c r="N34" s="1" t="s">
        <v>837</v>
      </c>
      <c r="O34" s="1" t="s">
        <v>838</v>
      </c>
      <c r="P34" s="1" t="s">
        <v>839</v>
      </c>
      <c r="Q34" s="1" t="s">
        <v>840</v>
      </c>
      <c r="R34" s="1" t="s">
        <v>1040</v>
      </c>
      <c r="S34" s="1" t="s">
        <v>842</v>
      </c>
      <c r="T34" s="1" t="s">
        <v>843</v>
      </c>
      <c r="U34" s="1" t="s">
        <v>844</v>
      </c>
      <c r="V34" s="1" t="s">
        <v>1041</v>
      </c>
    </row>
    <row r="35" s="1" customFormat="1" spans="1:22">
      <c r="A35" s="3">
        <v>999222909209706</v>
      </c>
      <c r="B35" s="1" t="s">
        <v>829</v>
      </c>
      <c r="C35" s="1" t="s">
        <v>1042</v>
      </c>
      <c r="D35" s="1" t="s">
        <v>951</v>
      </c>
      <c r="E35" s="1" t="s">
        <v>1043</v>
      </c>
      <c r="F35" s="1" t="s">
        <v>829</v>
      </c>
      <c r="G35" s="1" t="s">
        <v>833</v>
      </c>
      <c r="H35" s="1" t="s">
        <v>834</v>
      </c>
      <c r="I35" s="1" t="s">
        <v>953</v>
      </c>
      <c r="J35" s="1" t="s">
        <v>30</v>
      </c>
      <c r="K35" s="1" t="s">
        <v>954</v>
      </c>
      <c r="L35" s="1" t="s">
        <v>954</v>
      </c>
      <c r="M35" s="1" t="s">
        <v>837</v>
      </c>
      <c r="N35" s="1" t="s">
        <v>837</v>
      </c>
      <c r="O35" s="1" t="s">
        <v>838</v>
      </c>
      <c r="P35" s="1" t="s">
        <v>839</v>
      </c>
      <c r="Q35" s="1" t="s">
        <v>840</v>
      </c>
      <c r="R35" s="1" t="s">
        <v>1044</v>
      </c>
      <c r="S35" s="1" t="s">
        <v>842</v>
      </c>
      <c r="T35" s="1" t="s">
        <v>843</v>
      </c>
      <c r="U35" s="1" t="s">
        <v>844</v>
      </c>
      <c r="V35" s="1" t="s">
        <v>917</v>
      </c>
    </row>
    <row r="36" s="1" customFormat="1" spans="1:22">
      <c r="A36" s="3">
        <v>999222908576245</v>
      </c>
      <c r="B36" s="1" t="s">
        <v>829</v>
      </c>
      <c r="C36" s="1" t="s">
        <v>1045</v>
      </c>
      <c r="D36" s="1" t="s">
        <v>881</v>
      </c>
      <c r="E36" s="1" t="s">
        <v>1046</v>
      </c>
      <c r="F36" s="1" t="s">
        <v>829</v>
      </c>
      <c r="G36" s="1" t="s">
        <v>833</v>
      </c>
      <c r="H36" s="1" t="s">
        <v>834</v>
      </c>
      <c r="I36" s="1" t="s">
        <v>1047</v>
      </c>
      <c r="J36" s="1" t="s">
        <v>30</v>
      </c>
      <c r="K36" s="1" t="s">
        <v>1048</v>
      </c>
      <c r="L36" s="1" t="s">
        <v>1048</v>
      </c>
      <c r="M36" s="1" t="s">
        <v>837</v>
      </c>
      <c r="N36" s="1" t="s">
        <v>837</v>
      </c>
      <c r="O36" s="1" t="s">
        <v>838</v>
      </c>
      <c r="P36" s="1" t="s">
        <v>839</v>
      </c>
      <c r="Q36" s="1" t="s">
        <v>840</v>
      </c>
      <c r="R36" s="1" t="s">
        <v>1049</v>
      </c>
      <c r="S36" s="1" t="s">
        <v>842</v>
      </c>
      <c r="T36" s="1" t="s">
        <v>843</v>
      </c>
      <c r="U36" s="1" t="s">
        <v>844</v>
      </c>
      <c r="V36" s="1" t="s">
        <v>845</v>
      </c>
    </row>
    <row r="37" s="1" customFormat="1" spans="1:22">
      <c r="A37" s="3">
        <v>999222908265635</v>
      </c>
      <c r="B37" s="1" t="s">
        <v>829</v>
      </c>
      <c r="C37" s="1" t="s">
        <v>1050</v>
      </c>
      <c r="D37" s="1" t="s">
        <v>1051</v>
      </c>
      <c r="E37" s="1" t="s">
        <v>1052</v>
      </c>
      <c r="F37" s="1" t="s">
        <v>829</v>
      </c>
      <c r="G37" s="1" t="s">
        <v>833</v>
      </c>
      <c r="H37" s="1" t="s">
        <v>834</v>
      </c>
      <c r="I37" s="1" t="s">
        <v>1001</v>
      </c>
      <c r="J37" s="1" t="s">
        <v>30</v>
      </c>
      <c r="K37" s="1" t="s">
        <v>1002</v>
      </c>
      <c r="L37" s="1" t="s">
        <v>1002</v>
      </c>
      <c r="M37" s="1" t="s">
        <v>837</v>
      </c>
      <c r="N37" s="1" t="s">
        <v>837</v>
      </c>
      <c r="O37" s="1" t="s">
        <v>838</v>
      </c>
      <c r="P37" s="1" t="s">
        <v>839</v>
      </c>
      <c r="Q37" s="1" t="s">
        <v>840</v>
      </c>
      <c r="R37" s="1" t="s">
        <v>1053</v>
      </c>
      <c r="S37" s="1" t="s">
        <v>842</v>
      </c>
      <c r="T37" s="1" t="s">
        <v>843</v>
      </c>
      <c r="U37" s="1" t="s">
        <v>844</v>
      </c>
      <c r="V37" s="1" t="s">
        <v>1041</v>
      </c>
    </row>
    <row r="38" s="1" customFormat="1" spans="1:22">
      <c r="A38" s="3">
        <v>999222908222121</v>
      </c>
      <c r="B38" s="1" t="s">
        <v>829</v>
      </c>
      <c r="C38" s="1" t="s">
        <v>1054</v>
      </c>
      <c r="D38" s="1" t="s">
        <v>1055</v>
      </c>
      <c r="E38" s="1" t="s">
        <v>1056</v>
      </c>
      <c r="F38" s="1" t="s">
        <v>829</v>
      </c>
      <c r="G38" s="1" t="s">
        <v>833</v>
      </c>
      <c r="H38" s="1" t="s">
        <v>834</v>
      </c>
      <c r="I38" s="1" t="s">
        <v>1057</v>
      </c>
      <c r="J38" s="1" t="s">
        <v>30</v>
      </c>
      <c r="K38" s="1" t="s">
        <v>1058</v>
      </c>
      <c r="L38" s="1" t="s">
        <v>1058</v>
      </c>
      <c r="M38" s="1" t="s">
        <v>837</v>
      </c>
      <c r="N38" s="1" t="s">
        <v>837</v>
      </c>
      <c r="O38" s="1" t="s">
        <v>838</v>
      </c>
      <c r="P38" s="1" t="s">
        <v>839</v>
      </c>
      <c r="Q38" s="1" t="s">
        <v>840</v>
      </c>
      <c r="R38" s="1" t="s">
        <v>1059</v>
      </c>
      <c r="S38" s="1" t="s">
        <v>842</v>
      </c>
      <c r="T38" s="1" t="s">
        <v>843</v>
      </c>
      <c r="U38" s="1" t="s">
        <v>844</v>
      </c>
      <c r="V38" s="1" t="s">
        <v>1060</v>
      </c>
    </row>
    <row r="39" s="1" customFormat="1" spans="1:22">
      <c r="A39" s="3">
        <v>999222908041413</v>
      </c>
      <c r="B39" s="1" t="s">
        <v>829</v>
      </c>
      <c r="C39" s="1" t="s">
        <v>1061</v>
      </c>
      <c r="D39" s="1" t="s">
        <v>1062</v>
      </c>
      <c r="E39" s="1" t="s">
        <v>1063</v>
      </c>
      <c r="F39" s="1" t="s">
        <v>829</v>
      </c>
      <c r="G39" s="1" t="s">
        <v>833</v>
      </c>
      <c r="H39" s="1" t="s">
        <v>834</v>
      </c>
      <c r="I39" s="1" t="s">
        <v>1064</v>
      </c>
      <c r="J39" s="1" t="s">
        <v>30</v>
      </c>
      <c r="K39" s="1" t="s">
        <v>1065</v>
      </c>
      <c r="L39" s="1" t="s">
        <v>1065</v>
      </c>
      <c r="M39" s="1" t="s">
        <v>837</v>
      </c>
      <c r="N39" s="1" t="s">
        <v>837</v>
      </c>
      <c r="O39" s="1" t="s">
        <v>838</v>
      </c>
      <c r="P39" s="1" t="s">
        <v>839</v>
      </c>
      <c r="Q39" s="1" t="s">
        <v>840</v>
      </c>
      <c r="R39" s="1" t="s">
        <v>1066</v>
      </c>
      <c r="S39" s="1" t="s">
        <v>842</v>
      </c>
      <c r="T39" s="1" t="s">
        <v>843</v>
      </c>
      <c r="U39" s="1" t="s">
        <v>844</v>
      </c>
      <c r="V39" s="1" t="s">
        <v>917</v>
      </c>
    </row>
    <row r="40" s="1" customFormat="1" spans="1:22">
      <c r="A40" s="3">
        <v>999222907849455</v>
      </c>
      <c r="B40" s="1" t="s">
        <v>829</v>
      </c>
      <c r="C40" s="1" t="s">
        <v>1067</v>
      </c>
      <c r="D40" s="1" t="s">
        <v>1068</v>
      </c>
      <c r="E40" s="1" t="s">
        <v>1069</v>
      </c>
      <c r="F40" s="1" t="s">
        <v>829</v>
      </c>
      <c r="G40" s="1" t="s">
        <v>833</v>
      </c>
      <c r="H40" s="1" t="s">
        <v>834</v>
      </c>
      <c r="I40" s="1" t="s">
        <v>1070</v>
      </c>
      <c r="J40" s="1" t="s">
        <v>30</v>
      </c>
      <c r="K40" s="1" t="s">
        <v>1071</v>
      </c>
      <c r="L40" s="1" t="s">
        <v>1071</v>
      </c>
      <c r="M40" s="1" t="s">
        <v>837</v>
      </c>
      <c r="N40" s="1" t="s">
        <v>837</v>
      </c>
      <c r="O40" s="1" t="s">
        <v>838</v>
      </c>
      <c r="P40" s="1" t="s">
        <v>839</v>
      </c>
      <c r="Q40" s="1" t="s">
        <v>840</v>
      </c>
      <c r="R40" s="1" t="s">
        <v>1072</v>
      </c>
      <c r="S40" s="1" t="s">
        <v>842</v>
      </c>
      <c r="T40" s="1" t="s">
        <v>843</v>
      </c>
      <c r="U40" s="1" t="s">
        <v>844</v>
      </c>
      <c r="V40" s="1" t="s">
        <v>910</v>
      </c>
    </row>
    <row r="41" s="1" customFormat="1" spans="1:22">
      <c r="A41" s="3">
        <v>999222905967304</v>
      </c>
      <c r="B41" s="1" t="s">
        <v>1073</v>
      </c>
      <c r="C41" s="1" t="s">
        <v>1074</v>
      </c>
      <c r="D41" s="1" t="s">
        <v>1075</v>
      </c>
      <c r="E41" s="1" t="s">
        <v>1076</v>
      </c>
      <c r="F41" s="1" t="s">
        <v>829</v>
      </c>
      <c r="G41" s="1" t="s">
        <v>833</v>
      </c>
      <c r="H41" s="1" t="s">
        <v>834</v>
      </c>
      <c r="I41" s="1" t="s">
        <v>1077</v>
      </c>
      <c r="J41" s="1" t="s">
        <v>30</v>
      </c>
      <c r="K41" s="1" t="s">
        <v>1078</v>
      </c>
      <c r="L41" s="1" t="s">
        <v>1078</v>
      </c>
      <c r="M41" s="1" t="s">
        <v>837</v>
      </c>
      <c r="N41" s="1" t="s">
        <v>837</v>
      </c>
      <c r="O41" s="1" t="s">
        <v>838</v>
      </c>
      <c r="P41" s="1" t="s">
        <v>839</v>
      </c>
      <c r="Q41" s="1" t="s">
        <v>840</v>
      </c>
      <c r="R41" s="1" t="s">
        <v>1079</v>
      </c>
      <c r="S41" s="1" t="s">
        <v>842</v>
      </c>
      <c r="T41" s="1" t="s">
        <v>843</v>
      </c>
      <c r="U41" s="1" t="s">
        <v>844</v>
      </c>
      <c r="V41" s="1" t="s">
        <v>1080</v>
      </c>
    </row>
    <row r="42" s="1" customFormat="1" spans="1:22">
      <c r="A42" s="3">
        <v>999222900790009</v>
      </c>
      <c r="B42" s="1" t="s">
        <v>1073</v>
      </c>
      <c r="C42" s="1" t="s">
        <v>1081</v>
      </c>
      <c r="D42" s="1" t="s">
        <v>1082</v>
      </c>
      <c r="E42" s="1" t="s">
        <v>1083</v>
      </c>
      <c r="F42" s="1" t="s">
        <v>829</v>
      </c>
      <c r="G42" s="1" t="s">
        <v>833</v>
      </c>
      <c r="H42" s="1" t="s">
        <v>834</v>
      </c>
      <c r="I42" s="1" t="s">
        <v>1084</v>
      </c>
      <c r="J42" s="1" t="s">
        <v>30</v>
      </c>
      <c r="K42" s="1" t="s">
        <v>1085</v>
      </c>
      <c r="L42" s="1" t="s">
        <v>1085</v>
      </c>
      <c r="M42" s="1" t="s">
        <v>837</v>
      </c>
      <c r="N42" s="1" t="s">
        <v>837</v>
      </c>
      <c r="O42" s="1" t="s">
        <v>838</v>
      </c>
      <c r="P42" s="1" t="s">
        <v>839</v>
      </c>
      <c r="Q42" s="1" t="s">
        <v>840</v>
      </c>
      <c r="R42" s="1" t="s">
        <v>1086</v>
      </c>
      <c r="S42" s="1" t="s">
        <v>842</v>
      </c>
      <c r="T42" s="1" t="s">
        <v>843</v>
      </c>
      <c r="U42" s="1" t="s">
        <v>844</v>
      </c>
      <c r="V42" s="1" t="s">
        <v>1010</v>
      </c>
    </row>
    <row r="43" s="1" customFormat="1" spans="1:22">
      <c r="A43" s="3">
        <v>999222900566587</v>
      </c>
      <c r="B43" s="1" t="s">
        <v>1073</v>
      </c>
      <c r="C43" s="1" t="s">
        <v>1087</v>
      </c>
      <c r="D43" s="1" t="s">
        <v>1088</v>
      </c>
      <c r="E43" s="1" t="s">
        <v>1089</v>
      </c>
      <c r="F43" s="1" t="s">
        <v>829</v>
      </c>
      <c r="G43" s="1" t="s">
        <v>833</v>
      </c>
      <c r="H43" s="1" t="s">
        <v>834</v>
      </c>
      <c r="I43" s="1" t="s">
        <v>1090</v>
      </c>
      <c r="J43" s="1" t="s">
        <v>30</v>
      </c>
      <c r="K43" s="1" t="s">
        <v>1091</v>
      </c>
      <c r="L43" s="1" t="s">
        <v>1091</v>
      </c>
      <c r="M43" s="1" t="s">
        <v>837</v>
      </c>
      <c r="N43" s="1" t="s">
        <v>837</v>
      </c>
      <c r="O43" s="1" t="s">
        <v>838</v>
      </c>
      <c r="P43" s="1" t="s">
        <v>839</v>
      </c>
      <c r="Q43" s="1" t="s">
        <v>840</v>
      </c>
      <c r="R43" s="1" t="s">
        <v>1092</v>
      </c>
      <c r="S43" s="1" t="s">
        <v>842</v>
      </c>
      <c r="T43" s="1" t="s">
        <v>843</v>
      </c>
      <c r="U43" s="1" t="s">
        <v>844</v>
      </c>
      <c r="V43" s="1" t="s">
        <v>1093</v>
      </c>
    </row>
    <row r="44" s="1" customFormat="1" spans="1:22">
      <c r="A44" s="3">
        <v>999222900015314</v>
      </c>
      <c r="B44" s="1" t="s">
        <v>1073</v>
      </c>
      <c r="C44" s="1" t="s">
        <v>1094</v>
      </c>
      <c r="D44" s="1" t="s">
        <v>981</v>
      </c>
      <c r="E44" s="1" t="s">
        <v>1095</v>
      </c>
      <c r="F44" s="1" t="s">
        <v>1073</v>
      </c>
      <c r="G44" s="1" t="s">
        <v>833</v>
      </c>
      <c r="H44" s="1" t="s">
        <v>834</v>
      </c>
      <c r="I44" s="1" t="s">
        <v>1096</v>
      </c>
      <c r="J44" s="1" t="s">
        <v>30</v>
      </c>
      <c r="K44" s="1" t="s">
        <v>1097</v>
      </c>
      <c r="L44" s="1" t="s">
        <v>1097</v>
      </c>
      <c r="M44" s="1" t="s">
        <v>837</v>
      </c>
      <c r="N44" s="1" t="s">
        <v>837</v>
      </c>
      <c r="O44" s="1" t="s">
        <v>838</v>
      </c>
      <c r="P44" s="1" t="s">
        <v>839</v>
      </c>
      <c r="Q44" s="1" t="s">
        <v>840</v>
      </c>
      <c r="R44" s="1" t="s">
        <v>1098</v>
      </c>
      <c r="S44" s="1" t="s">
        <v>842</v>
      </c>
      <c r="T44" s="1" t="s">
        <v>843</v>
      </c>
      <c r="U44" s="1" t="s">
        <v>844</v>
      </c>
      <c r="V44" s="1" t="s">
        <v>879</v>
      </c>
    </row>
    <row r="45" s="1" customFormat="1" spans="1:22">
      <c r="A45" s="3">
        <v>999222899596419</v>
      </c>
      <c r="B45" s="1" t="s">
        <v>1073</v>
      </c>
      <c r="C45" s="1" t="s">
        <v>1099</v>
      </c>
      <c r="D45" s="1" t="s">
        <v>1100</v>
      </c>
      <c r="E45" s="1" t="s">
        <v>1101</v>
      </c>
      <c r="F45" s="1" t="s">
        <v>1073</v>
      </c>
      <c r="G45" s="1" t="s">
        <v>833</v>
      </c>
      <c r="H45" s="1" t="s">
        <v>834</v>
      </c>
      <c r="I45" s="1" t="s">
        <v>1102</v>
      </c>
      <c r="J45" s="1" t="s">
        <v>30</v>
      </c>
      <c r="K45" s="1" t="s">
        <v>1103</v>
      </c>
      <c r="L45" s="1" t="s">
        <v>1103</v>
      </c>
      <c r="M45" s="1" t="s">
        <v>837</v>
      </c>
      <c r="N45" s="1" t="s">
        <v>837</v>
      </c>
      <c r="O45" s="1" t="s">
        <v>838</v>
      </c>
      <c r="P45" s="1" t="s">
        <v>839</v>
      </c>
      <c r="Q45" s="1" t="s">
        <v>840</v>
      </c>
      <c r="R45" s="1" t="s">
        <v>1104</v>
      </c>
      <c r="S45" s="1" t="s">
        <v>842</v>
      </c>
      <c r="T45" s="1" t="s">
        <v>843</v>
      </c>
      <c r="U45" s="1" t="s">
        <v>844</v>
      </c>
      <c r="V45" s="1" t="s">
        <v>1105</v>
      </c>
    </row>
    <row r="46" s="1" customFormat="1" spans="1:22">
      <c r="A46" s="3">
        <v>999222899349515</v>
      </c>
      <c r="B46" s="1" t="s">
        <v>1073</v>
      </c>
      <c r="C46" s="1" t="s">
        <v>1106</v>
      </c>
      <c r="D46" s="1" t="s">
        <v>1107</v>
      </c>
      <c r="E46" s="1" t="s">
        <v>1108</v>
      </c>
      <c r="F46" s="1" t="s">
        <v>829</v>
      </c>
      <c r="G46" s="1" t="s">
        <v>833</v>
      </c>
      <c r="H46" s="1" t="s">
        <v>834</v>
      </c>
      <c r="I46" s="1" t="s">
        <v>1109</v>
      </c>
      <c r="J46" s="1" t="s">
        <v>30</v>
      </c>
      <c r="K46" s="1" t="s">
        <v>1110</v>
      </c>
      <c r="L46" s="1" t="s">
        <v>1110</v>
      </c>
      <c r="M46" s="1" t="s">
        <v>837</v>
      </c>
      <c r="N46" s="1" t="s">
        <v>837</v>
      </c>
      <c r="O46" s="1" t="s">
        <v>838</v>
      </c>
      <c r="P46" s="1" t="s">
        <v>839</v>
      </c>
      <c r="Q46" s="1" t="s">
        <v>840</v>
      </c>
      <c r="R46" s="1" t="s">
        <v>1111</v>
      </c>
      <c r="S46" s="1" t="s">
        <v>842</v>
      </c>
      <c r="T46" s="1" t="s">
        <v>843</v>
      </c>
      <c r="U46" s="1" t="s">
        <v>844</v>
      </c>
      <c r="V46" s="1" t="s">
        <v>1017</v>
      </c>
    </row>
    <row r="47" s="1" customFormat="1" spans="1:22">
      <c r="A47" s="3">
        <v>999222898854207</v>
      </c>
      <c r="B47" s="1" t="s">
        <v>1073</v>
      </c>
      <c r="C47" s="1" t="s">
        <v>1112</v>
      </c>
      <c r="D47" s="1" t="s">
        <v>1113</v>
      </c>
      <c r="E47" s="1" t="s">
        <v>1114</v>
      </c>
      <c r="F47" s="1" t="s">
        <v>1073</v>
      </c>
      <c r="G47" s="1" t="s">
        <v>833</v>
      </c>
      <c r="H47" s="1" t="s">
        <v>834</v>
      </c>
      <c r="I47" s="1" t="s">
        <v>1115</v>
      </c>
      <c r="J47" s="1" t="s">
        <v>30</v>
      </c>
      <c r="K47" s="1" t="s">
        <v>1116</v>
      </c>
      <c r="L47" s="1" t="s">
        <v>1116</v>
      </c>
      <c r="M47" s="1" t="s">
        <v>837</v>
      </c>
      <c r="N47" s="1" t="s">
        <v>837</v>
      </c>
      <c r="O47" s="1" t="s">
        <v>838</v>
      </c>
      <c r="P47" s="1" t="s">
        <v>839</v>
      </c>
      <c r="Q47" s="1" t="s">
        <v>840</v>
      </c>
      <c r="R47" s="1" t="s">
        <v>1117</v>
      </c>
      <c r="S47" s="1" t="s">
        <v>842</v>
      </c>
      <c r="T47" s="1" t="s">
        <v>843</v>
      </c>
      <c r="U47" s="1" t="s">
        <v>844</v>
      </c>
      <c r="V47" s="1" t="s">
        <v>917</v>
      </c>
    </row>
    <row r="48" s="1" customFormat="1" spans="1:22">
      <c r="A48" s="3">
        <v>999222898533865</v>
      </c>
      <c r="B48" s="1" t="s">
        <v>1073</v>
      </c>
      <c r="C48" s="1" t="s">
        <v>1118</v>
      </c>
      <c r="D48" s="1" t="s">
        <v>1119</v>
      </c>
      <c r="E48" s="1" t="s">
        <v>1120</v>
      </c>
      <c r="F48" s="1" t="s">
        <v>829</v>
      </c>
      <c r="G48" s="1" t="s">
        <v>833</v>
      </c>
      <c r="H48" s="1" t="s">
        <v>834</v>
      </c>
      <c r="I48" s="1" t="s">
        <v>1121</v>
      </c>
      <c r="J48" s="1" t="s">
        <v>30</v>
      </c>
      <c r="K48" s="1" t="s">
        <v>1122</v>
      </c>
      <c r="L48" s="1" t="s">
        <v>1122</v>
      </c>
      <c r="M48" s="1" t="s">
        <v>837</v>
      </c>
      <c r="N48" s="1" t="s">
        <v>837</v>
      </c>
      <c r="O48" s="1" t="s">
        <v>838</v>
      </c>
      <c r="P48" s="1" t="s">
        <v>839</v>
      </c>
      <c r="Q48" s="1" t="s">
        <v>840</v>
      </c>
      <c r="R48" s="1" t="s">
        <v>1123</v>
      </c>
      <c r="S48" s="1" t="s">
        <v>842</v>
      </c>
      <c r="T48" s="1" t="s">
        <v>843</v>
      </c>
      <c r="U48" s="1" t="s">
        <v>844</v>
      </c>
      <c r="V48" s="1" t="s">
        <v>917</v>
      </c>
    </row>
    <row r="49" s="1" customFormat="1" spans="1:22">
      <c r="A49" s="3">
        <v>999222897666515</v>
      </c>
      <c r="B49" s="1" t="s">
        <v>1073</v>
      </c>
      <c r="C49" s="1" t="s">
        <v>1124</v>
      </c>
      <c r="D49" s="1" t="s">
        <v>1125</v>
      </c>
      <c r="E49" s="1" t="s">
        <v>1126</v>
      </c>
      <c r="F49" s="1" t="s">
        <v>829</v>
      </c>
      <c r="G49" s="1" t="s">
        <v>833</v>
      </c>
      <c r="H49" s="1" t="s">
        <v>834</v>
      </c>
      <c r="I49" s="1" t="s">
        <v>1127</v>
      </c>
      <c r="J49" s="1" t="s">
        <v>30</v>
      </c>
      <c r="K49" s="1" t="s">
        <v>1128</v>
      </c>
      <c r="L49" s="1" t="s">
        <v>1128</v>
      </c>
      <c r="M49" s="1" t="s">
        <v>837</v>
      </c>
      <c r="N49" s="1" t="s">
        <v>837</v>
      </c>
      <c r="O49" s="1" t="s">
        <v>838</v>
      </c>
      <c r="P49" s="1" t="s">
        <v>839</v>
      </c>
      <c r="Q49" s="1" t="s">
        <v>840</v>
      </c>
      <c r="R49" s="1" t="s">
        <v>1129</v>
      </c>
      <c r="S49" s="1" t="s">
        <v>842</v>
      </c>
      <c r="T49" s="1" t="s">
        <v>843</v>
      </c>
      <c r="U49" s="1" t="s">
        <v>844</v>
      </c>
      <c r="V49" s="1" t="s">
        <v>845</v>
      </c>
    </row>
    <row r="50" s="1" customFormat="1" spans="1:22">
      <c r="A50" s="3">
        <v>22897247172</v>
      </c>
      <c r="B50" s="1" t="s">
        <v>1073</v>
      </c>
      <c r="C50" s="1" t="s">
        <v>1130</v>
      </c>
      <c r="D50" s="1" t="s">
        <v>1131</v>
      </c>
      <c r="E50" s="1" t="s">
        <v>1132</v>
      </c>
      <c r="F50" s="1" t="s">
        <v>829</v>
      </c>
      <c r="G50" s="1" t="s">
        <v>833</v>
      </c>
      <c r="H50" s="1" t="s">
        <v>834</v>
      </c>
      <c r="I50" s="1" t="s">
        <v>1133</v>
      </c>
      <c r="J50" s="1" t="s">
        <v>30</v>
      </c>
      <c r="K50" s="1" t="s">
        <v>1134</v>
      </c>
      <c r="L50" s="1" t="s">
        <v>1134</v>
      </c>
      <c r="M50" s="1" t="s">
        <v>837</v>
      </c>
      <c r="N50" s="1" t="s">
        <v>837</v>
      </c>
      <c r="O50" s="1" t="s">
        <v>838</v>
      </c>
      <c r="P50" s="1" t="s">
        <v>839</v>
      </c>
      <c r="Q50" s="1" t="s">
        <v>840</v>
      </c>
      <c r="R50" s="1" t="s">
        <v>1135</v>
      </c>
      <c r="S50" s="1" t="s">
        <v>842</v>
      </c>
      <c r="T50" s="1" t="s">
        <v>843</v>
      </c>
      <c r="U50" s="1" t="s">
        <v>844</v>
      </c>
      <c r="V50" s="1" t="s">
        <v>879</v>
      </c>
    </row>
    <row r="51" s="1" customFormat="1" spans="1:22">
      <c r="A51" s="3">
        <v>999222896911601</v>
      </c>
      <c r="B51" s="1" t="s">
        <v>1073</v>
      </c>
      <c r="C51" s="1" t="s">
        <v>1136</v>
      </c>
      <c r="D51" s="1" t="s">
        <v>1137</v>
      </c>
      <c r="E51" s="1" t="s">
        <v>1138</v>
      </c>
      <c r="F51" s="1" t="s">
        <v>829</v>
      </c>
      <c r="G51" s="1" t="s">
        <v>833</v>
      </c>
      <c r="H51" s="1" t="s">
        <v>834</v>
      </c>
      <c r="I51" s="1" t="s">
        <v>1139</v>
      </c>
      <c r="J51" s="1" t="s">
        <v>30</v>
      </c>
      <c r="K51" s="1" t="s">
        <v>1140</v>
      </c>
      <c r="L51" s="1" t="s">
        <v>1140</v>
      </c>
      <c r="M51" s="1" t="s">
        <v>837</v>
      </c>
      <c r="N51" s="1" t="s">
        <v>837</v>
      </c>
      <c r="O51" s="1" t="s">
        <v>838</v>
      </c>
      <c r="P51" s="1" t="s">
        <v>839</v>
      </c>
      <c r="Q51" s="1" t="s">
        <v>840</v>
      </c>
      <c r="R51" s="1" t="s">
        <v>1141</v>
      </c>
      <c r="S51" s="1" t="s">
        <v>842</v>
      </c>
      <c r="T51" s="1" t="s">
        <v>843</v>
      </c>
      <c r="U51" s="1" t="s">
        <v>844</v>
      </c>
      <c r="V51" s="1" t="s">
        <v>845</v>
      </c>
    </row>
    <row r="52" s="1" customFormat="1" spans="1:22">
      <c r="A52" s="3">
        <v>999222896847349</v>
      </c>
      <c r="B52" s="1" t="s">
        <v>1073</v>
      </c>
      <c r="C52" s="1" t="s">
        <v>1142</v>
      </c>
      <c r="D52" s="1" t="s">
        <v>1143</v>
      </c>
      <c r="E52" s="1" t="s">
        <v>1144</v>
      </c>
      <c r="F52" s="1" t="s">
        <v>829</v>
      </c>
      <c r="G52" s="1" t="s">
        <v>833</v>
      </c>
      <c r="H52" s="1" t="s">
        <v>834</v>
      </c>
      <c r="I52" s="1" t="s">
        <v>1145</v>
      </c>
      <c r="J52" s="1" t="s">
        <v>30</v>
      </c>
      <c r="K52" s="1" t="s">
        <v>1146</v>
      </c>
      <c r="L52" s="1" t="s">
        <v>1146</v>
      </c>
      <c r="M52" s="1" t="s">
        <v>837</v>
      </c>
      <c r="N52" s="1" t="s">
        <v>837</v>
      </c>
      <c r="O52" s="1" t="s">
        <v>838</v>
      </c>
      <c r="P52" s="1" t="s">
        <v>839</v>
      </c>
      <c r="Q52" s="1" t="s">
        <v>840</v>
      </c>
      <c r="R52" s="1" t="s">
        <v>1147</v>
      </c>
      <c r="S52" s="1" t="s">
        <v>842</v>
      </c>
      <c r="T52" s="1" t="s">
        <v>843</v>
      </c>
      <c r="U52" s="1" t="s">
        <v>844</v>
      </c>
      <c r="V52" s="1" t="s">
        <v>879</v>
      </c>
    </row>
    <row r="53" s="1" customFormat="1" spans="1:22">
      <c r="A53" s="3">
        <v>999222896352189</v>
      </c>
      <c r="B53" s="1" t="s">
        <v>1073</v>
      </c>
      <c r="C53" s="1" t="s">
        <v>1148</v>
      </c>
      <c r="D53" s="1" t="s">
        <v>1143</v>
      </c>
      <c r="E53" s="1" t="s">
        <v>1149</v>
      </c>
      <c r="F53" s="1" t="s">
        <v>829</v>
      </c>
      <c r="G53" s="1" t="s">
        <v>833</v>
      </c>
      <c r="H53" s="1" t="s">
        <v>834</v>
      </c>
      <c r="I53" s="1" t="s">
        <v>1150</v>
      </c>
      <c r="J53" s="1" t="s">
        <v>30</v>
      </c>
      <c r="K53" s="1" t="s">
        <v>1151</v>
      </c>
      <c r="L53" s="1" t="s">
        <v>1151</v>
      </c>
      <c r="M53" s="1" t="s">
        <v>837</v>
      </c>
      <c r="N53" s="1" t="s">
        <v>837</v>
      </c>
      <c r="O53" s="1" t="s">
        <v>838</v>
      </c>
      <c r="P53" s="1" t="s">
        <v>839</v>
      </c>
      <c r="Q53" s="1" t="s">
        <v>840</v>
      </c>
      <c r="R53" s="1" t="s">
        <v>1152</v>
      </c>
      <c r="S53" s="1" t="s">
        <v>842</v>
      </c>
      <c r="T53" s="1" t="s">
        <v>843</v>
      </c>
      <c r="U53" s="1" t="s">
        <v>844</v>
      </c>
      <c r="V53" s="1" t="s">
        <v>879</v>
      </c>
    </row>
    <row r="54" s="1" customFormat="1" spans="1:22">
      <c r="A54" s="3">
        <v>999222895854896</v>
      </c>
      <c r="B54" s="1" t="s">
        <v>1073</v>
      </c>
      <c r="C54" s="1" t="s">
        <v>1153</v>
      </c>
      <c r="D54" s="1" t="s">
        <v>1154</v>
      </c>
      <c r="E54" s="1" t="s">
        <v>1155</v>
      </c>
      <c r="F54" s="1" t="s">
        <v>829</v>
      </c>
      <c r="G54" s="1" t="s">
        <v>833</v>
      </c>
      <c r="H54" s="1" t="s">
        <v>834</v>
      </c>
      <c r="I54" s="1" t="s">
        <v>1145</v>
      </c>
      <c r="J54" s="1" t="s">
        <v>30</v>
      </c>
      <c r="K54" s="1" t="s">
        <v>1146</v>
      </c>
      <c r="L54" s="1" t="s">
        <v>1146</v>
      </c>
      <c r="M54" s="1" t="s">
        <v>837</v>
      </c>
      <c r="N54" s="1" t="s">
        <v>837</v>
      </c>
      <c r="O54" s="1" t="s">
        <v>838</v>
      </c>
      <c r="P54" s="1" t="s">
        <v>839</v>
      </c>
      <c r="Q54" s="1" t="s">
        <v>840</v>
      </c>
      <c r="R54" s="1" t="s">
        <v>1156</v>
      </c>
      <c r="S54" s="1" t="s">
        <v>842</v>
      </c>
      <c r="T54" s="1" t="s">
        <v>843</v>
      </c>
      <c r="U54" s="1" t="s">
        <v>844</v>
      </c>
      <c r="V54" s="1" t="s">
        <v>1017</v>
      </c>
    </row>
    <row r="55" s="1" customFormat="1" spans="1:22">
      <c r="A55" s="3">
        <v>999222895700130</v>
      </c>
      <c r="B55" s="1" t="s">
        <v>1073</v>
      </c>
      <c r="C55" s="1" t="s">
        <v>1157</v>
      </c>
      <c r="D55" s="1" t="s">
        <v>1158</v>
      </c>
      <c r="E55" s="1" t="s">
        <v>1159</v>
      </c>
      <c r="F55" s="1" t="s">
        <v>1073</v>
      </c>
      <c r="G55" s="1" t="s">
        <v>833</v>
      </c>
      <c r="H55" s="1" t="s">
        <v>834</v>
      </c>
      <c r="I55" s="1" t="s">
        <v>1160</v>
      </c>
      <c r="J55" s="1" t="s">
        <v>30</v>
      </c>
      <c r="K55" s="1" t="s">
        <v>1161</v>
      </c>
      <c r="L55" s="1" t="s">
        <v>1161</v>
      </c>
      <c r="M55" s="1" t="s">
        <v>837</v>
      </c>
      <c r="N55" s="1" t="s">
        <v>837</v>
      </c>
      <c r="O55" s="1" t="s">
        <v>838</v>
      </c>
      <c r="P55" s="1" t="s">
        <v>839</v>
      </c>
      <c r="Q55" s="1" t="s">
        <v>840</v>
      </c>
      <c r="R55" s="1" t="s">
        <v>1162</v>
      </c>
      <c r="S55" s="1" t="s">
        <v>842</v>
      </c>
      <c r="T55" s="1" t="s">
        <v>843</v>
      </c>
      <c r="U55" s="1" t="s">
        <v>844</v>
      </c>
      <c r="V55" s="1" t="s">
        <v>917</v>
      </c>
    </row>
    <row r="56" s="1" customFormat="1" spans="1:22">
      <c r="A56" s="3">
        <v>999222894296277</v>
      </c>
      <c r="B56" s="1" t="s">
        <v>1073</v>
      </c>
      <c r="C56" s="1" t="s">
        <v>1163</v>
      </c>
      <c r="D56" s="1" t="s">
        <v>1164</v>
      </c>
      <c r="E56" s="1" t="s">
        <v>1165</v>
      </c>
      <c r="F56" s="1" t="s">
        <v>1073</v>
      </c>
      <c r="G56" s="1" t="s">
        <v>833</v>
      </c>
      <c r="H56" s="1" t="s">
        <v>834</v>
      </c>
      <c r="I56" s="1" t="s">
        <v>1166</v>
      </c>
      <c r="J56" s="1" t="s">
        <v>30</v>
      </c>
      <c r="K56" s="1" t="s">
        <v>1167</v>
      </c>
      <c r="L56" s="1" t="s">
        <v>1167</v>
      </c>
      <c r="M56" s="1" t="s">
        <v>837</v>
      </c>
      <c r="N56" s="1" t="s">
        <v>837</v>
      </c>
      <c r="O56" s="1" t="s">
        <v>838</v>
      </c>
      <c r="P56" s="1" t="s">
        <v>839</v>
      </c>
      <c r="Q56" s="1" t="s">
        <v>840</v>
      </c>
      <c r="R56" s="1" t="s">
        <v>1168</v>
      </c>
      <c r="S56" s="1" t="s">
        <v>842</v>
      </c>
      <c r="T56" s="1" t="s">
        <v>843</v>
      </c>
      <c r="U56" s="1" t="s">
        <v>844</v>
      </c>
      <c r="V56" s="1" t="s">
        <v>1169</v>
      </c>
    </row>
    <row r="57" s="1" customFormat="1" spans="1:22">
      <c r="A57" s="3">
        <v>999222893595060</v>
      </c>
      <c r="B57" s="1" t="s">
        <v>1073</v>
      </c>
      <c r="C57" s="1" t="s">
        <v>1170</v>
      </c>
      <c r="D57" s="1" t="s">
        <v>1171</v>
      </c>
      <c r="E57" s="1" t="s">
        <v>1172</v>
      </c>
      <c r="F57" s="1" t="s">
        <v>829</v>
      </c>
      <c r="G57" s="1" t="s">
        <v>833</v>
      </c>
      <c r="H57" s="1" t="s">
        <v>834</v>
      </c>
      <c r="I57" s="1" t="s">
        <v>1173</v>
      </c>
      <c r="J57" s="1" t="s">
        <v>30</v>
      </c>
      <c r="K57" s="1" t="s">
        <v>1022</v>
      </c>
      <c r="L57" s="1" t="s">
        <v>1022</v>
      </c>
      <c r="M57" s="1" t="s">
        <v>837</v>
      </c>
      <c r="N57" s="1" t="s">
        <v>837</v>
      </c>
      <c r="O57" s="1" t="s">
        <v>838</v>
      </c>
      <c r="P57" s="1" t="s">
        <v>839</v>
      </c>
      <c r="Q57" s="1" t="s">
        <v>840</v>
      </c>
      <c r="R57" s="1" t="s">
        <v>1174</v>
      </c>
      <c r="S57" s="1" t="s">
        <v>842</v>
      </c>
      <c r="T57" s="1" t="s">
        <v>843</v>
      </c>
      <c r="U57" s="1" t="s">
        <v>1175</v>
      </c>
      <c r="V57" s="1" t="s">
        <v>845</v>
      </c>
    </row>
    <row r="58" s="1" customFormat="1" spans="1:22">
      <c r="A58" s="3">
        <v>999222892580216</v>
      </c>
      <c r="B58" s="1" t="s">
        <v>1073</v>
      </c>
      <c r="C58" s="1" t="s">
        <v>1176</v>
      </c>
      <c r="D58" s="1" t="s">
        <v>1177</v>
      </c>
      <c r="E58" s="1" t="s">
        <v>1178</v>
      </c>
      <c r="F58" s="1" t="s">
        <v>1073</v>
      </c>
      <c r="G58" s="1" t="s">
        <v>833</v>
      </c>
      <c r="H58" s="1" t="s">
        <v>834</v>
      </c>
      <c r="I58" s="1" t="s">
        <v>1179</v>
      </c>
      <c r="J58" s="1" t="s">
        <v>30</v>
      </c>
      <c r="K58" s="1" t="s">
        <v>1180</v>
      </c>
      <c r="L58" s="1" t="s">
        <v>1180</v>
      </c>
      <c r="M58" s="1" t="s">
        <v>837</v>
      </c>
      <c r="N58" s="1" t="s">
        <v>837</v>
      </c>
      <c r="O58" s="1" t="s">
        <v>838</v>
      </c>
      <c r="P58" s="1" t="s">
        <v>839</v>
      </c>
      <c r="Q58" s="1" t="s">
        <v>840</v>
      </c>
      <c r="R58" s="1" t="s">
        <v>1181</v>
      </c>
      <c r="S58" s="1" t="s">
        <v>842</v>
      </c>
      <c r="T58" s="1" t="s">
        <v>843</v>
      </c>
      <c r="U58" s="1" t="s">
        <v>844</v>
      </c>
      <c r="V58" s="1" t="s">
        <v>845</v>
      </c>
    </row>
    <row r="59" s="1" customFormat="1" spans="1:22">
      <c r="A59" s="3">
        <v>999222891351778</v>
      </c>
      <c r="B59" s="1" t="s">
        <v>1073</v>
      </c>
      <c r="C59" s="1" t="s">
        <v>1182</v>
      </c>
      <c r="D59" s="1" t="s">
        <v>1183</v>
      </c>
      <c r="E59" s="1" t="s">
        <v>1184</v>
      </c>
      <c r="F59" s="1" t="s">
        <v>829</v>
      </c>
      <c r="G59" s="1" t="s">
        <v>833</v>
      </c>
      <c r="H59" s="1" t="s">
        <v>834</v>
      </c>
      <c r="I59" s="1" t="s">
        <v>1185</v>
      </c>
      <c r="J59" s="1" t="s">
        <v>30</v>
      </c>
      <c r="K59" s="1" t="s">
        <v>1186</v>
      </c>
      <c r="L59" s="1" t="s">
        <v>1186</v>
      </c>
      <c r="M59" s="1" t="s">
        <v>837</v>
      </c>
      <c r="N59" s="1" t="s">
        <v>837</v>
      </c>
      <c r="O59" s="1" t="s">
        <v>838</v>
      </c>
      <c r="P59" s="1" t="s">
        <v>839</v>
      </c>
      <c r="Q59" s="1" t="s">
        <v>840</v>
      </c>
      <c r="R59" s="1" t="s">
        <v>1187</v>
      </c>
      <c r="S59" s="1" t="s">
        <v>842</v>
      </c>
      <c r="T59" s="1" t="s">
        <v>843</v>
      </c>
      <c r="U59" s="1" t="s">
        <v>844</v>
      </c>
      <c r="V59" s="1" t="s">
        <v>845</v>
      </c>
    </row>
    <row r="60" s="1" customFormat="1" spans="1:22">
      <c r="A60" s="3">
        <v>999222891154659</v>
      </c>
      <c r="B60" s="1" t="s">
        <v>1073</v>
      </c>
      <c r="C60" s="1" t="s">
        <v>1188</v>
      </c>
      <c r="D60" s="1" t="s">
        <v>1189</v>
      </c>
      <c r="E60" s="1" t="s">
        <v>1190</v>
      </c>
      <c r="F60" s="1" t="s">
        <v>1073</v>
      </c>
      <c r="G60" s="1" t="s">
        <v>833</v>
      </c>
      <c r="H60" s="1" t="s">
        <v>834</v>
      </c>
      <c r="I60" s="1" t="s">
        <v>1191</v>
      </c>
      <c r="J60" s="1" t="s">
        <v>30</v>
      </c>
      <c r="K60" s="1" t="s">
        <v>1192</v>
      </c>
      <c r="L60" s="1" t="s">
        <v>1192</v>
      </c>
      <c r="M60" s="1" t="s">
        <v>837</v>
      </c>
      <c r="N60" s="1" t="s">
        <v>837</v>
      </c>
      <c r="O60" s="1" t="s">
        <v>838</v>
      </c>
      <c r="P60" s="1" t="s">
        <v>839</v>
      </c>
      <c r="Q60" s="1" t="s">
        <v>840</v>
      </c>
      <c r="R60" s="1" t="s">
        <v>1193</v>
      </c>
      <c r="S60" s="1" t="s">
        <v>842</v>
      </c>
      <c r="T60" s="1" t="s">
        <v>843</v>
      </c>
      <c r="U60" s="1" t="s">
        <v>844</v>
      </c>
      <c r="V60" s="1" t="s">
        <v>845</v>
      </c>
    </row>
    <row r="61" s="1" customFormat="1" spans="1:22">
      <c r="A61" s="3">
        <v>999222890835904</v>
      </c>
      <c r="B61" s="1" t="s">
        <v>1073</v>
      </c>
      <c r="C61" s="1" t="s">
        <v>1194</v>
      </c>
      <c r="D61" s="1" t="s">
        <v>1195</v>
      </c>
      <c r="E61" s="1" t="s">
        <v>1196</v>
      </c>
      <c r="F61" s="1" t="s">
        <v>829</v>
      </c>
      <c r="G61" s="1" t="s">
        <v>833</v>
      </c>
      <c r="H61" s="1" t="s">
        <v>834</v>
      </c>
      <c r="I61" s="1" t="s">
        <v>1197</v>
      </c>
      <c r="J61" s="1" t="s">
        <v>30</v>
      </c>
      <c r="K61" s="1" t="s">
        <v>1198</v>
      </c>
      <c r="L61" s="1" t="s">
        <v>1198</v>
      </c>
      <c r="M61" s="1" t="s">
        <v>837</v>
      </c>
      <c r="N61" s="1" t="s">
        <v>837</v>
      </c>
      <c r="O61" s="1" t="s">
        <v>838</v>
      </c>
      <c r="P61" s="1" t="s">
        <v>839</v>
      </c>
      <c r="Q61" s="1" t="s">
        <v>840</v>
      </c>
      <c r="R61" s="1" t="s">
        <v>1199</v>
      </c>
      <c r="S61" s="1" t="s">
        <v>842</v>
      </c>
      <c r="T61" s="1" t="s">
        <v>843</v>
      </c>
      <c r="U61" s="1" t="s">
        <v>844</v>
      </c>
      <c r="V61" s="1" t="s">
        <v>917</v>
      </c>
    </row>
    <row r="62" s="1" customFormat="1" spans="1:22">
      <c r="A62" s="3">
        <v>999222890366924</v>
      </c>
      <c r="B62" s="1" t="s">
        <v>1073</v>
      </c>
      <c r="C62" s="1" t="s">
        <v>1200</v>
      </c>
      <c r="D62" s="1" t="s">
        <v>1201</v>
      </c>
      <c r="E62" s="1" t="s">
        <v>1202</v>
      </c>
      <c r="F62" s="1" t="s">
        <v>829</v>
      </c>
      <c r="G62" s="1" t="s">
        <v>833</v>
      </c>
      <c r="H62" s="1" t="s">
        <v>834</v>
      </c>
      <c r="I62" s="1" t="s">
        <v>1203</v>
      </c>
      <c r="J62" s="1" t="s">
        <v>30</v>
      </c>
      <c r="K62" s="1" t="s">
        <v>1204</v>
      </c>
      <c r="L62" s="1" t="s">
        <v>1204</v>
      </c>
      <c r="M62" s="1" t="s">
        <v>837</v>
      </c>
      <c r="N62" s="1" t="s">
        <v>837</v>
      </c>
      <c r="O62" s="1" t="s">
        <v>838</v>
      </c>
      <c r="P62" s="1" t="s">
        <v>839</v>
      </c>
      <c r="Q62" s="1" t="s">
        <v>840</v>
      </c>
      <c r="R62" s="1" t="s">
        <v>1205</v>
      </c>
      <c r="S62" s="1" t="s">
        <v>842</v>
      </c>
      <c r="T62" s="1" t="s">
        <v>843</v>
      </c>
      <c r="U62" s="1" t="s">
        <v>844</v>
      </c>
      <c r="V62" s="1" t="s">
        <v>1017</v>
      </c>
    </row>
    <row r="63" s="1" customFormat="1" spans="1:22">
      <c r="A63" s="3">
        <v>999222888822935</v>
      </c>
      <c r="B63" s="1" t="s">
        <v>1073</v>
      </c>
      <c r="C63" s="1" t="s">
        <v>1206</v>
      </c>
      <c r="D63" s="1" t="s">
        <v>1207</v>
      </c>
      <c r="E63" s="1" t="s">
        <v>1208</v>
      </c>
      <c r="F63" s="1" t="s">
        <v>829</v>
      </c>
      <c r="G63" s="1" t="s">
        <v>833</v>
      </c>
      <c r="H63" s="1" t="s">
        <v>834</v>
      </c>
      <c r="I63" s="1" t="s">
        <v>1209</v>
      </c>
      <c r="J63" s="1" t="s">
        <v>30</v>
      </c>
      <c r="K63" s="1" t="s">
        <v>1210</v>
      </c>
      <c r="L63" s="1" t="s">
        <v>1210</v>
      </c>
      <c r="M63" s="1" t="s">
        <v>837</v>
      </c>
      <c r="N63" s="1" t="s">
        <v>837</v>
      </c>
      <c r="O63" s="1" t="s">
        <v>838</v>
      </c>
      <c r="P63" s="1" t="s">
        <v>839</v>
      </c>
      <c r="Q63" s="1" t="s">
        <v>840</v>
      </c>
      <c r="R63" s="1" t="s">
        <v>1211</v>
      </c>
      <c r="S63" s="1" t="s">
        <v>842</v>
      </c>
      <c r="T63" s="1" t="s">
        <v>843</v>
      </c>
      <c r="U63" s="1" t="s">
        <v>844</v>
      </c>
      <c r="V63" s="1" t="s">
        <v>879</v>
      </c>
    </row>
    <row r="64" s="1" customFormat="1" spans="1:22">
      <c r="A64" s="3">
        <v>999222888016103</v>
      </c>
      <c r="B64" s="1" t="s">
        <v>1073</v>
      </c>
      <c r="C64" s="1" t="s">
        <v>1212</v>
      </c>
      <c r="D64" s="1" t="s">
        <v>1213</v>
      </c>
      <c r="E64" s="1" t="s">
        <v>1214</v>
      </c>
      <c r="F64" s="1" t="s">
        <v>1073</v>
      </c>
      <c r="G64" s="1" t="s">
        <v>833</v>
      </c>
      <c r="H64" s="1" t="s">
        <v>834</v>
      </c>
      <c r="I64" s="1" t="s">
        <v>1215</v>
      </c>
      <c r="J64" s="1" t="s">
        <v>30</v>
      </c>
      <c r="K64" s="1" t="s">
        <v>1216</v>
      </c>
      <c r="L64" s="1" t="s">
        <v>1216</v>
      </c>
      <c r="M64" s="1" t="s">
        <v>837</v>
      </c>
      <c r="N64" s="1" t="s">
        <v>837</v>
      </c>
      <c r="O64" s="1" t="s">
        <v>838</v>
      </c>
      <c r="P64" s="1" t="s">
        <v>839</v>
      </c>
      <c r="Q64" s="1" t="s">
        <v>840</v>
      </c>
      <c r="R64" s="1" t="s">
        <v>1217</v>
      </c>
      <c r="S64" s="1" t="s">
        <v>842</v>
      </c>
      <c r="T64" s="1" t="s">
        <v>843</v>
      </c>
      <c r="U64" s="1" t="s">
        <v>844</v>
      </c>
      <c r="V64" s="1" t="s">
        <v>1017</v>
      </c>
    </row>
    <row r="65" s="1" customFormat="1" spans="1:22">
      <c r="A65" s="3">
        <v>999222887063169</v>
      </c>
      <c r="B65" s="1" t="s">
        <v>1073</v>
      </c>
      <c r="C65" s="1" t="s">
        <v>1218</v>
      </c>
      <c r="D65" s="1" t="s">
        <v>1219</v>
      </c>
      <c r="E65" s="1" t="s">
        <v>1220</v>
      </c>
      <c r="F65" s="1" t="s">
        <v>829</v>
      </c>
      <c r="G65" s="1" t="s">
        <v>833</v>
      </c>
      <c r="H65" s="1" t="s">
        <v>834</v>
      </c>
      <c r="I65" s="1" t="s">
        <v>1221</v>
      </c>
      <c r="J65" s="1" t="s">
        <v>30</v>
      </c>
      <c r="K65" s="1" t="s">
        <v>1222</v>
      </c>
      <c r="L65" s="1" t="s">
        <v>1222</v>
      </c>
      <c r="M65" s="1" t="s">
        <v>837</v>
      </c>
      <c r="N65" s="1" t="s">
        <v>837</v>
      </c>
      <c r="O65" s="1" t="s">
        <v>838</v>
      </c>
      <c r="P65" s="1" t="s">
        <v>839</v>
      </c>
      <c r="Q65" s="1" t="s">
        <v>840</v>
      </c>
      <c r="R65" s="1" t="s">
        <v>1223</v>
      </c>
      <c r="S65" s="1" t="s">
        <v>842</v>
      </c>
      <c r="T65" s="1" t="s">
        <v>843</v>
      </c>
      <c r="U65" s="1" t="s">
        <v>844</v>
      </c>
      <c r="V65" s="1" t="s">
        <v>1017</v>
      </c>
    </row>
    <row r="66" s="1" customFormat="1" spans="1:22">
      <c r="A66" s="3">
        <v>999222886220846</v>
      </c>
      <c r="B66" s="1" t="s">
        <v>1073</v>
      </c>
      <c r="C66" s="1" t="s">
        <v>1224</v>
      </c>
      <c r="D66" s="1" t="s">
        <v>1088</v>
      </c>
      <c r="E66" s="1" t="s">
        <v>1225</v>
      </c>
      <c r="F66" s="1" t="s">
        <v>829</v>
      </c>
      <c r="G66" s="1" t="s">
        <v>833</v>
      </c>
      <c r="H66" s="1" t="s">
        <v>834</v>
      </c>
      <c r="I66" s="1" t="s">
        <v>1226</v>
      </c>
      <c r="J66" s="1" t="s">
        <v>30</v>
      </c>
      <c r="K66" s="1" t="s">
        <v>1227</v>
      </c>
      <c r="L66" s="1" t="s">
        <v>1227</v>
      </c>
      <c r="M66" s="1" t="s">
        <v>837</v>
      </c>
      <c r="N66" s="1" t="s">
        <v>837</v>
      </c>
      <c r="O66" s="1" t="s">
        <v>838</v>
      </c>
      <c r="P66" s="1" t="s">
        <v>839</v>
      </c>
      <c r="Q66" s="1" t="s">
        <v>840</v>
      </c>
      <c r="R66" s="1" t="s">
        <v>1228</v>
      </c>
      <c r="S66" s="1" t="s">
        <v>842</v>
      </c>
      <c r="T66" s="1" t="s">
        <v>843</v>
      </c>
      <c r="U66" s="1" t="s">
        <v>844</v>
      </c>
      <c r="V66" s="1" t="s">
        <v>1093</v>
      </c>
    </row>
    <row r="67" s="1" customFormat="1" spans="1:22">
      <c r="A67" s="3">
        <v>999222886175465</v>
      </c>
      <c r="B67" s="1" t="s">
        <v>1073</v>
      </c>
      <c r="C67" s="1" t="s">
        <v>1229</v>
      </c>
      <c r="D67" s="1" t="s">
        <v>1230</v>
      </c>
      <c r="E67" s="1" t="s">
        <v>1231</v>
      </c>
      <c r="F67" s="1" t="s">
        <v>829</v>
      </c>
      <c r="G67" s="1" t="s">
        <v>833</v>
      </c>
      <c r="H67" s="1" t="s">
        <v>834</v>
      </c>
      <c r="I67" s="1" t="s">
        <v>1232</v>
      </c>
      <c r="J67" s="1" t="s">
        <v>30</v>
      </c>
      <c r="K67" s="1" t="s">
        <v>1233</v>
      </c>
      <c r="L67" s="1" t="s">
        <v>1233</v>
      </c>
      <c r="M67" s="1" t="s">
        <v>837</v>
      </c>
      <c r="N67" s="1" t="s">
        <v>837</v>
      </c>
      <c r="O67" s="1" t="s">
        <v>838</v>
      </c>
      <c r="P67" s="1" t="s">
        <v>839</v>
      </c>
      <c r="Q67" s="1" t="s">
        <v>840</v>
      </c>
      <c r="R67" s="1" t="s">
        <v>1234</v>
      </c>
      <c r="S67" s="1" t="s">
        <v>842</v>
      </c>
      <c r="T67" s="1" t="s">
        <v>843</v>
      </c>
      <c r="U67" s="1" t="s">
        <v>844</v>
      </c>
      <c r="V67" s="1" t="s">
        <v>1235</v>
      </c>
    </row>
    <row r="68" s="1" customFormat="1" spans="1:22">
      <c r="A68" s="3">
        <v>999222886095602</v>
      </c>
      <c r="B68" s="1" t="s">
        <v>1073</v>
      </c>
      <c r="C68" s="1" t="s">
        <v>1236</v>
      </c>
      <c r="D68" s="1" t="s">
        <v>1237</v>
      </c>
      <c r="E68" s="1" t="s">
        <v>1238</v>
      </c>
      <c r="F68" s="1" t="s">
        <v>829</v>
      </c>
      <c r="G68" s="1" t="s">
        <v>833</v>
      </c>
      <c r="H68" s="1" t="s">
        <v>834</v>
      </c>
      <c r="I68" s="1" t="s">
        <v>1239</v>
      </c>
      <c r="J68" s="1" t="s">
        <v>30</v>
      </c>
      <c r="K68" s="1" t="s">
        <v>1240</v>
      </c>
      <c r="L68" s="1" t="s">
        <v>1240</v>
      </c>
      <c r="M68" s="1" t="s">
        <v>837</v>
      </c>
      <c r="N68" s="1" t="s">
        <v>837</v>
      </c>
      <c r="O68" s="1" t="s">
        <v>838</v>
      </c>
      <c r="P68" s="1" t="s">
        <v>839</v>
      </c>
      <c r="Q68" s="1" t="s">
        <v>840</v>
      </c>
      <c r="R68" s="1" t="s">
        <v>1241</v>
      </c>
      <c r="S68" s="1" t="s">
        <v>842</v>
      </c>
      <c r="T68" s="1" t="s">
        <v>843</v>
      </c>
      <c r="U68" s="1" t="s">
        <v>844</v>
      </c>
      <c r="V68" s="1" t="s">
        <v>1235</v>
      </c>
    </row>
    <row r="69" s="1" customFormat="1" spans="1:22">
      <c r="A69" s="3">
        <v>999222879069037</v>
      </c>
      <c r="B69" s="1" t="s">
        <v>1242</v>
      </c>
      <c r="C69" s="1" t="s">
        <v>1243</v>
      </c>
      <c r="D69" s="1" t="s">
        <v>1082</v>
      </c>
      <c r="E69" s="1" t="s">
        <v>1083</v>
      </c>
      <c r="F69" s="1" t="s">
        <v>829</v>
      </c>
      <c r="G69" s="1" t="s">
        <v>833</v>
      </c>
      <c r="H69" s="1" t="s">
        <v>834</v>
      </c>
      <c r="I69" s="1" t="s">
        <v>1244</v>
      </c>
      <c r="J69" s="1" t="s">
        <v>30</v>
      </c>
      <c r="K69" s="1" t="s">
        <v>1245</v>
      </c>
      <c r="L69" s="1" t="s">
        <v>1245</v>
      </c>
      <c r="M69" s="1" t="s">
        <v>837</v>
      </c>
      <c r="N69" s="1" t="s">
        <v>837</v>
      </c>
      <c r="O69" s="1" t="s">
        <v>838</v>
      </c>
      <c r="P69" s="1" t="s">
        <v>839</v>
      </c>
      <c r="Q69" s="1" t="s">
        <v>840</v>
      </c>
      <c r="R69" s="1" t="s">
        <v>1246</v>
      </c>
      <c r="S69" s="1" t="s">
        <v>842</v>
      </c>
      <c r="T69" s="1" t="s">
        <v>843</v>
      </c>
      <c r="U69" s="1" t="s">
        <v>844</v>
      </c>
      <c r="V69" s="1" t="s">
        <v>1010</v>
      </c>
    </row>
    <row r="70" s="1" customFormat="1" spans="1:22">
      <c r="A70" s="3">
        <v>999222878561396</v>
      </c>
      <c r="B70" s="1" t="s">
        <v>1242</v>
      </c>
      <c r="C70" s="1" t="s">
        <v>1247</v>
      </c>
      <c r="D70" s="1" t="s">
        <v>1248</v>
      </c>
      <c r="E70" s="1" t="s">
        <v>1249</v>
      </c>
      <c r="F70" s="1" t="s">
        <v>829</v>
      </c>
      <c r="G70" s="1" t="s">
        <v>833</v>
      </c>
      <c r="H70" s="1" t="s">
        <v>834</v>
      </c>
      <c r="I70" s="1" t="s">
        <v>1250</v>
      </c>
      <c r="J70" s="1" t="s">
        <v>30</v>
      </c>
      <c r="K70" s="1" t="s">
        <v>1251</v>
      </c>
      <c r="L70" s="1" t="s">
        <v>1251</v>
      </c>
      <c r="M70" s="1" t="s">
        <v>837</v>
      </c>
      <c r="N70" s="1" t="s">
        <v>837</v>
      </c>
      <c r="O70" s="1" t="s">
        <v>838</v>
      </c>
      <c r="P70" s="1" t="s">
        <v>839</v>
      </c>
      <c r="Q70" s="1" t="s">
        <v>840</v>
      </c>
      <c r="R70" s="1" t="s">
        <v>1252</v>
      </c>
      <c r="S70" s="1" t="s">
        <v>842</v>
      </c>
      <c r="T70" s="1" t="s">
        <v>843</v>
      </c>
      <c r="U70" s="1" t="s">
        <v>844</v>
      </c>
      <c r="V70" s="1" t="s">
        <v>845</v>
      </c>
    </row>
    <row r="71" s="1" customFormat="1" spans="1:22">
      <c r="A71" s="3">
        <v>999222878494471</v>
      </c>
      <c r="B71" s="1" t="s">
        <v>1242</v>
      </c>
      <c r="C71" s="1" t="s">
        <v>1253</v>
      </c>
      <c r="D71" s="1" t="s">
        <v>1254</v>
      </c>
      <c r="E71" s="1" t="s">
        <v>1255</v>
      </c>
      <c r="F71" s="1" t="s">
        <v>1073</v>
      </c>
      <c r="G71" s="1" t="s">
        <v>833</v>
      </c>
      <c r="H71" s="1" t="s">
        <v>834</v>
      </c>
      <c r="I71" s="1" t="s">
        <v>1256</v>
      </c>
      <c r="J71" s="1" t="s">
        <v>30</v>
      </c>
      <c r="K71" s="1" t="s">
        <v>1257</v>
      </c>
      <c r="L71" s="1" t="s">
        <v>1257</v>
      </c>
      <c r="M71" s="1" t="s">
        <v>837</v>
      </c>
      <c r="N71" s="1" t="s">
        <v>837</v>
      </c>
      <c r="O71" s="1" t="s">
        <v>838</v>
      </c>
      <c r="P71" s="1" t="s">
        <v>839</v>
      </c>
      <c r="Q71" s="1" t="s">
        <v>840</v>
      </c>
      <c r="R71" s="1" t="s">
        <v>1258</v>
      </c>
      <c r="S71" s="1" t="s">
        <v>842</v>
      </c>
      <c r="T71" s="1" t="s">
        <v>843</v>
      </c>
      <c r="U71" s="1" t="s">
        <v>844</v>
      </c>
      <c r="V71" s="1" t="s">
        <v>1259</v>
      </c>
    </row>
    <row r="72" s="1" customFormat="1" spans="1:22">
      <c r="A72" s="3">
        <v>999222878066270</v>
      </c>
      <c r="B72" s="1" t="s">
        <v>1242</v>
      </c>
      <c r="C72" s="1" t="s">
        <v>1260</v>
      </c>
      <c r="D72" s="1" t="s">
        <v>1261</v>
      </c>
      <c r="E72" s="1" t="s">
        <v>1262</v>
      </c>
      <c r="F72" s="1" t="s">
        <v>1073</v>
      </c>
      <c r="G72" s="1" t="s">
        <v>833</v>
      </c>
      <c r="H72" s="1" t="s">
        <v>834</v>
      </c>
      <c r="I72" s="1" t="s">
        <v>1263</v>
      </c>
      <c r="J72" s="1" t="s">
        <v>30</v>
      </c>
      <c r="K72" s="1" t="s">
        <v>1167</v>
      </c>
      <c r="L72" s="1" t="s">
        <v>1167</v>
      </c>
      <c r="M72" s="1" t="s">
        <v>837</v>
      </c>
      <c r="N72" s="1" t="s">
        <v>837</v>
      </c>
      <c r="O72" s="1" t="s">
        <v>838</v>
      </c>
      <c r="P72" s="1" t="s">
        <v>839</v>
      </c>
      <c r="Q72" s="1" t="s">
        <v>840</v>
      </c>
      <c r="R72" s="1" t="s">
        <v>1264</v>
      </c>
      <c r="S72" s="1" t="s">
        <v>842</v>
      </c>
      <c r="T72" s="1" t="s">
        <v>843</v>
      </c>
      <c r="U72" s="1" t="s">
        <v>844</v>
      </c>
      <c r="V72" s="1" t="s">
        <v>1265</v>
      </c>
    </row>
    <row r="73" s="1" customFormat="1" spans="1:22">
      <c r="A73" s="3">
        <v>999222877007227</v>
      </c>
      <c r="B73" s="1" t="s">
        <v>1242</v>
      </c>
      <c r="C73" s="1" t="s">
        <v>1266</v>
      </c>
      <c r="D73" s="1" t="s">
        <v>1267</v>
      </c>
      <c r="E73" s="1" t="s">
        <v>1268</v>
      </c>
      <c r="F73" s="1" t="s">
        <v>1073</v>
      </c>
      <c r="G73" s="1" t="s">
        <v>833</v>
      </c>
      <c r="H73" s="1" t="s">
        <v>834</v>
      </c>
      <c r="I73" s="1" t="s">
        <v>1269</v>
      </c>
      <c r="J73" s="1" t="s">
        <v>30</v>
      </c>
      <c r="K73" s="1" t="s">
        <v>1270</v>
      </c>
      <c r="L73" s="1" t="s">
        <v>838</v>
      </c>
      <c r="M73" s="1" t="s">
        <v>1271</v>
      </c>
      <c r="N73" s="1" t="s">
        <v>1272</v>
      </c>
      <c r="O73" s="1" t="s">
        <v>838</v>
      </c>
      <c r="P73" s="1" t="s">
        <v>839</v>
      </c>
      <c r="Q73" s="1" t="s">
        <v>840</v>
      </c>
      <c r="R73" s="1" t="s">
        <v>1273</v>
      </c>
      <c r="S73" s="1" t="s">
        <v>842</v>
      </c>
      <c r="T73" s="1" t="s">
        <v>843</v>
      </c>
      <c r="U73" s="1" t="s">
        <v>844</v>
      </c>
      <c r="V73" s="1" t="s">
        <v>1274</v>
      </c>
    </row>
    <row r="74" s="1" customFormat="1" spans="1:22">
      <c r="A74" s="3">
        <v>999222874422396</v>
      </c>
      <c r="B74" s="1" t="s">
        <v>1242</v>
      </c>
      <c r="C74" s="1" t="s">
        <v>1275</v>
      </c>
      <c r="D74" s="1" t="s">
        <v>1276</v>
      </c>
      <c r="E74" s="1" t="s">
        <v>1277</v>
      </c>
      <c r="F74" s="1" t="s">
        <v>1073</v>
      </c>
      <c r="G74" s="1" t="s">
        <v>833</v>
      </c>
      <c r="H74" s="1" t="s">
        <v>834</v>
      </c>
      <c r="I74" s="1" t="s">
        <v>1278</v>
      </c>
      <c r="J74" s="1" t="s">
        <v>30</v>
      </c>
      <c r="K74" s="1" t="s">
        <v>1279</v>
      </c>
      <c r="L74" s="1" t="s">
        <v>1279</v>
      </c>
      <c r="M74" s="1" t="s">
        <v>837</v>
      </c>
      <c r="N74" s="1" t="s">
        <v>837</v>
      </c>
      <c r="O74" s="1" t="s">
        <v>838</v>
      </c>
      <c r="P74" s="1" t="s">
        <v>839</v>
      </c>
      <c r="Q74" s="1" t="s">
        <v>840</v>
      </c>
      <c r="R74" s="1" t="s">
        <v>1280</v>
      </c>
      <c r="S74" s="1" t="s">
        <v>842</v>
      </c>
      <c r="T74" s="1" t="s">
        <v>843</v>
      </c>
      <c r="U74" s="1" t="s">
        <v>844</v>
      </c>
      <c r="V74" s="1" t="s">
        <v>917</v>
      </c>
    </row>
    <row r="75" s="1" customFormat="1" spans="1:22">
      <c r="A75" s="3">
        <v>999222868238225</v>
      </c>
      <c r="B75" s="1" t="s">
        <v>1242</v>
      </c>
      <c r="C75" s="1" t="s">
        <v>1281</v>
      </c>
      <c r="D75" s="1" t="s">
        <v>1282</v>
      </c>
      <c r="E75" s="1" t="s">
        <v>1283</v>
      </c>
      <c r="F75" s="1" t="s">
        <v>1073</v>
      </c>
      <c r="G75" s="1" t="s">
        <v>833</v>
      </c>
      <c r="H75" s="1" t="s">
        <v>834</v>
      </c>
      <c r="I75" s="1" t="s">
        <v>1284</v>
      </c>
      <c r="J75" s="1" t="s">
        <v>30</v>
      </c>
      <c r="K75" s="1" t="s">
        <v>1285</v>
      </c>
      <c r="L75" s="1" t="s">
        <v>1285</v>
      </c>
      <c r="M75" s="1" t="s">
        <v>837</v>
      </c>
      <c r="N75" s="1" t="s">
        <v>837</v>
      </c>
      <c r="O75" s="1" t="s">
        <v>838</v>
      </c>
      <c r="P75" s="1" t="s">
        <v>839</v>
      </c>
      <c r="Q75" s="1" t="s">
        <v>840</v>
      </c>
      <c r="R75" s="1" t="s">
        <v>1286</v>
      </c>
      <c r="S75" s="1" t="s">
        <v>842</v>
      </c>
      <c r="T75" s="1" t="s">
        <v>843</v>
      </c>
      <c r="U75" s="1" t="s">
        <v>844</v>
      </c>
      <c r="V75" s="1" t="s">
        <v>1017</v>
      </c>
    </row>
    <row r="76" s="1" customFormat="1" spans="1:22">
      <c r="A76" s="3">
        <v>999222866502530</v>
      </c>
      <c r="B76" s="1" t="s">
        <v>1242</v>
      </c>
      <c r="C76" s="1" t="s">
        <v>1287</v>
      </c>
      <c r="D76" s="1" t="s">
        <v>1288</v>
      </c>
      <c r="E76" s="1" t="s">
        <v>1289</v>
      </c>
      <c r="F76" s="1" t="s">
        <v>829</v>
      </c>
      <c r="G76" s="1" t="s">
        <v>833</v>
      </c>
      <c r="H76" s="1" t="s">
        <v>834</v>
      </c>
      <c r="I76" s="1" t="s">
        <v>1290</v>
      </c>
      <c r="J76" s="1" t="s">
        <v>30</v>
      </c>
      <c r="K76" s="1" t="s">
        <v>884</v>
      </c>
      <c r="L76" s="1" t="s">
        <v>884</v>
      </c>
      <c r="M76" s="1" t="s">
        <v>837</v>
      </c>
      <c r="N76" s="1" t="s">
        <v>837</v>
      </c>
      <c r="O76" s="1" t="s">
        <v>838</v>
      </c>
      <c r="P76" s="1" t="s">
        <v>839</v>
      </c>
      <c r="Q76" s="1" t="s">
        <v>840</v>
      </c>
      <c r="R76" s="1" t="s">
        <v>1291</v>
      </c>
      <c r="S76" s="1" t="s">
        <v>842</v>
      </c>
      <c r="T76" s="1" t="s">
        <v>843</v>
      </c>
      <c r="U76" s="1" t="s">
        <v>844</v>
      </c>
      <c r="V76" s="1" t="s">
        <v>1010</v>
      </c>
    </row>
    <row r="77" s="1" customFormat="1" spans="1:22">
      <c r="A77" s="3">
        <v>999222866131842</v>
      </c>
      <c r="B77" s="1" t="s">
        <v>1242</v>
      </c>
      <c r="C77" s="1" t="s">
        <v>1292</v>
      </c>
      <c r="D77" s="1" t="s">
        <v>1293</v>
      </c>
      <c r="E77" s="1" t="s">
        <v>1294</v>
      </c>
      <c r="F77" s="1" t="s">
        <v>1073</v>
      </c>
      <c r="G77" s="1" t="s">
        <v>833</v>
      </c>
      <c r="H77" s="1" t="s">
        <v>834</v>
      </c>
      <c r="I77" s="1" t="s">
        <v>1295</v>
      </c>
      <c r="J77" s="1" t="s">
        <v>30</v>
      </c>
      <c r="K77" s="1" t="s">
        <v>1296</v>
      </c>
      <c r="L77" s="1" t="s">
        <v>1296</v>
      </c>
      <c r="M77" s="1" t="s">
        <v>837</v>
      </c>
      <c r="N77" s="1" t="s">
        <v>837</v>
      </c>
      <c r="O77" s="1" t="s">
        <v>838</v>
      </c>
      <c r="P77" s="1" t="s">
        <v>839</v>
      </c>
      <c r="Q77" s="1" t="s">
        <v>840</v>
      </c>
      <c r="R77" s="1" t="s">
        <v>1297</v>
      </c>
      <c r="S77" s="1" t="s">
        <v>842</v>
      </c>
      <c r="T77" s="1" t="s">
        <v>843</v>
      </c>
      <c r="U77" s="1" t="s">
        <v>844</v>
      </c>
      <c r="V77" s="1" t="s">
        <v>1298</v>
      </c>
    </row>
    <row r="78" s="1" customFormat="1" spans="1:22">
      <c r="A78" s="3">
        <v>999222862435407</v>
      </c>
      <c r="B78" s="1" t="s">
        <v>1242</v>
      </c>
      <c r="C78" s="1" t="s">
        <v>1299</v>
      </c>
      <c r="D78" s="1" t="s">
        <v>1300</v>
      </c>
      <c r="E78" s="1" t="s">
        <v>1301</v>
      </c>
      <c r="F78" s="1" t="s">
        <v>1073</v>
      </c>
      <c r="G78" s="1" t="s">
        <v>833</v>
      </c>
      <c r="H78" s="1" t="s">
        <v>834</v>
      </c>
      <c r="I78" s="1" t="s">
        <v>1302</v>
      </c>
      <c r="J78" s="1" t="s">
        <v>30</v>
      </c>
      <c r="K78" s="1" t="s">
        <v>1303</v>
      </c>
      <c r="L78" s="1" t="s">
        <v>1303</v>
      </c>
      <c r="M78" s="1" t="s">
        <v>837</v>
      </c>
      <c r="N78" s="1" t="s">
        <v>837</v>
      </c>
      <c r="O78" s="1" t="s">
        <v>838</v>
      </c>
      <c r="P78" s="1" t="s">
        <v>839</v>
      </c>
      <c r="Q78" s="1" t="s">
        <v>840</v>
      </c>
      <c r="R78" s="1" t="s">
        <v>1304</v>
      </c>
      <c r="S78" s="1" t="s">
        <v>842</v>
      </c>
      <c r="T78" s="1" t="s">
        <v>843</v>
      </c>
      <c r="U78" s="1" t="s">
        <v>844</v>
      </c>
      <c r="V78" s="1" t="s">
        <v>1235</v>
      </c>
    </row>
    <row r="79" s="1" customFormat="1" spans="1:22">
      <c r="A79" s="3">
        <v>999222858191499</v>
      </c>
      <c r="B79" s="1" t="s">
        <v>1242</v>
      </c>
      <c r="C79" s="1" t="s">
        <v>1305</v>
      </c>
      <c r="D79" s="1" t="s">
        <v>881</v>
      </c>
      <c r="E79" s="1" t="s">
        <v>1306</v>
      </c>
      <c r="F79" s="1" t="s">
        <v>829</v>
      </c>
      <c r="G79" s="1" t="s">
        <v>833</v>
      </c>
      <c r="H79" s="1" t="s">
        <v>834</v>
      </c>
      <c r="I79" s="1" t="s">
        <v>1307</v>
      </c>
      <c r="J79" s="1" t="s">
        <v>30</v>
      </c>
      <c r="K79" s="1" t="s">
        <v>1308</v>
      </c>
      <c r="L79" s="1" t="s">
        <v>1308</v>
      </c>
      <c r="M79" s="1" t="s">
        <v>837</v>
      </c>
      <c r="N79" s="1" t="s">
        <v>837</v>
      </c>
      <c r="O79" s="1" t="s">
        <v>838</v>
      </c>
      <c r="P79" s="1" t="s">
        <v>839</v>
      </c>
      <c r="Q79" s="1" t="s">
        <v>840</v>
      </c>
      <c r="R79" s="1" t="s">
        <v>1309</v>
      </c>
      <c r="S79" s="1" t="s">
        <v>842</v>
      </c>
      <c r="T79" s="1" t="s">
        <v>843</v>
      </c>
      <c r="U79" s="1" t="s">
        <v>844</v>
      </c>
      <c r="V79" s="1" t="s">
        <v>845</v>
      </c>
    </row>
    <row r="80" s="1" customFormat="1" spans="1:22">
      <c r="A80" s="3">
        <v>999222856288590</v>
      </c>
      <c r="B80" s="1" t="s">
        <v>1310</v>
      </c>
      <c r="C80" s="1" t="s">
        <v>1311</v>
      </c>
      <c r="D80" s="1" t="s">
        <v>1312</v>
      </c>
      <c r="E80" s="1" t="s">
        <v>1313</v>
      </c>
      <c r="F80" s="1" t="s">
        <v>829</v>
      </c>
      <c r="G80" s="1" t="s">
        <v>833</v>
      </c>
      <c r="H80" s="1" t="s">
        <v>834</v>
      </c>
      <c r="I80" s="1" t="s">
        <v>1314</v>
      </c>
      <c r="J80" s="1" t="s">
        <v>30</v>
      </c>
      <c r="K80" s="1" t="s">
        <v>1315</v>
      </c>
      <c r="L80" s="1" t="s">
        <v>1315</v>
      </c>
      <c r="M80" s="1" t="s">
        <v>837</v>
      </c>
      <c r="N80" s="1" t="s">
        <v>837</v>
      </c>
      <c r="O80" s="1" t="s">
        <v>838</v>
      </c>
      <c r="P80" s="1" t="s">
        <v>839</v>
      </c>
      <c r="Q80" s="1" t="s">
        <v>840</v>
      </c>
      <c r="R80" s="1" t="s">
        <v>1316</v>
      </c>
      <c r="S80" s="1" t="s">
        <v>842</v>
      </c>
      <c r="T80" s="1" t="s">
        <v>843</v>
      </c>
      <c r="U80" s="1" t="s">
        <v>844</v>
      </c>
      <c r="V80" s="1" t="s">
        <v>1259</v>
      </c>
    </row>
    <row r="81" s="1" customFormat="1" spans="1:22">
      <c r="A81" s="3">
        <v>999222855553639</v>
      </c>
      <c r="B81" s="1" t="s">
        <v>1310</v>
      </c>
      <c r="C81" s="1" t="s">
        <v>1317</v>
      </c>
      <c r="D81" s="1" t="s">
        <v>1318</v>
      </c>
      <c r="E81" s="1" t="s">
        <v>1319</v>
      </c>
      <c r="F81" s="1" t="s">
        <v>1242</v>
      </c>
      <c r="G81" s="1" t="s">
        <v>833</v>
      </c>
      <c r="H81" s="1" t="s">
        <v>834</v>
      </c>
      <c r="I81" s="1" t="s">
        <v>1320</v>
      </c>
      <c r="J81" s="1" t="s">
        <v>30</v>
      </c>
      <c r="K81" s="1" t="s">
        <v>1321</v>
      </c>
      <c r="L81" s="1" t="s">
        <v>1321</v>
      </c>
      <c r="M81" s="1" t="s">
        <v>837</v>
      </c>
      <c r="N81" s="1" t="s">
        <v>837</v>
      </c>
      <c r="O81" s="1" t="s">
        <v>838</v>
      </c>
      <c r="P81" s="1" t="s">
        <v>839</v>
      </c>
      <c r="Q81" s="1" t="s">
        <v>840</v>
      </c>
      <c r="R81" s="1" t="s">
        <v>1322</v>
      </c>
      <c r="S81" s="1" t="s">
        <v>842</v>
      </c>
      <c r="T81" s="1" t="s">
        <v>843</v>
      </c>
      <c r="U81" s="1" t="s">
        <v>844</v>
      </c>
      <c r="V81" s="1" t="s">
        <v>1235</v>
      </c>
    </row>
    <row r="82" s="1" customFormat="1" spans="1:22">
      <c r="A82" s="3">
        <v>999222855078778</v>
      </c>
      <c r="B82" s="1" t="s">
        <v>1310</v>
      </c>
      <c r="C82" s="1" t="s">
        <v>1323</v>
      </c>
      <c r="D82" s="1" t="s">
        <v>1324</v>
      </c>
      <c r="E82" s="1" t="s">
        <v>1325</v>
      </c>
      <c r="F82" s="1" t="s">
        <v>1242</v>
      </c>
      <c r="G82" s="1" t="s">
        <v>833</v>
      </c>
      <c r="H82" s="1" t="s">
        <v>834</v>
      </c>
      <c r="I82" s="1" t="s">
        <v>1326</v>
      </c>
      <c r="J82" s="1" t="s">
        <v>30</v>
      </c>
      <c r="K82" s="1" t="s">
        <v>1327</v>
      </c>
      <c r="L82" s="1" t="s">
        <v>1327</v>
      </c>
      <c r="M82" s="1" t="s">
        <v>837</v>
      </c>
      <c r="N82" s="1" t="s">
        <v>837</v>
      </c>
      <c r="O82" s="1" t="s">
        <v>838</v>
      </c>
      <c r="P82" s="1" t="s">
        <v>839</v>
      </c>
      <c r="Q82" s="1" t="s">
        <v>840</v>
      </c>
      <c r="R82" s="1" t="s">
        <v>1328</v>
      </c>
      <c r="S82" s="1" t="s">
        <v>842</v>
      </c>
      <c r="T82" s="1" t="s">
        <v>843</v>
      </c>
      <c r="U82" s="1" t="s">
        <v>844</v>
      </c>
      <c r="V82" s="1" t="s">
        <v>917</v>
      </c>
    </row>
    <row r="83" s="1" customFormat="1" spans="1:22">
      <c r="A83" s="3">
        <v>999222853551579</v>
      </c>
      <c r="B83" s="1" t="s">
        <v>1310</v>
      </c>
      <c r="C83" s="1" t="s">
        <v>1329</v>
      </c>
      <c r="D83" s="1" t="s">
        <v>1330</v>
      </c>
      <c r="E83" s="1" t="s">
        <v>1331</v>
      </c>
      <c r="F83" s="1" t="s">
        <v>829</v>
      </c>
      <c r="G83" s="1" t="s">
        <v>833</v>
      </c>
      <c r="H83" s="1" t="s">
        <v>834</v>
      </c>
      <c r="I83" s="1" t="s">
        <v>1332</v>
      </c>
      <c r="J83" s="1" t="s">
        <v>30</v>
      </c>
      <c r="K83" s="1" t="s">
        <v>1333</v>
      </c>
      <c r="L83" s="1" t="s">
        <v>1333</v>
      </c>
      <c r="M83" s="1" t="s">
        <v>837</v>
      </c>
      <c r="N83" s="1" t="s">
        <v>837</v>
      </c>
      <c r="O83" s="1" t="s">
        <v>838</v>
      </c>
      <c r="P83" s="1" t="s">
        <v>839</v>
      </c>
      <c r="Q83" s="1" t="s">
        <v>840</v>
      </c>
      <c r="R83" s="1" t="s">
        <v>1334</v>
      </c>
      <c r="S83" s="1" t="s">
        <v>842</v>
      </c>
      <c r="T83" s="1" t="s">
        <v>843</v>
      </c>
      <c r="U83" s="1" t="s">
        <v>844</v>
      </c>
      <c r="V83" s="1" t="s">
        <v>858</v>
      </c>
    </row>
    <row r="84" s="1" customFormat="1" spans="1:22">
      <c r="A84" s="3">
        <v>22849237977</v>
      </c>
      <c r="B84" s="1" t="s">
        <v>1310</v>
      </c>
      <c r="C84" s="1" t="s">
        <v>1335</v>
      </c>
      <c r="D84" s="1" t="s">
        <v>874</v>
      </c>
      <c r="E84" s="1" t="s">
        <v>1336</v>
      </c>
      <c r="F84" s="1" t="s">
        <v>829</v>
      </c>
      <c r="G84" s="1" t="s">
        <v>833</v>
      </c>
      <c r="H84" s="1" t="s">
        <v>834</v>
      </c>
      <c r="I84" s="1" t="s">
        <v>1337</v>
      </c>
      <c r="J84" s="1" t="s">
        <v>30</v>
      </c>
      <c r="K84" s="1" t="s">
        <v>1338</v>
      </c>
      <c r="L84" s="1" t="s">
        <v>1338</v>
      </c>
      <c r="M84" s="1" t="s">
        <v>837</v>
      </c>
      <c r="N84" s="1" t="s">
        <v>837</v>
      </c>
      <c r="O84" s="1" t="s">
        <v>838</v>
      </c>
      <c r="P84" s="1" t="s">
        <v>839</v>
      </c>
      <c r="Q84" s="1" t="s">
        <v>840</v>
      </c>
      <c r="R84" s="1" t="s">
        <v>1339</v>
      </c>
      <c r="S84" s="1" t="s">
        <v>842</v>
      </c>
      <c r="T84" s="1" t="s">
        <v>843</v>
      </c>
      <c r="U84" s="1" t="s">
        <v>844</v>
      </c>
      <c r="V84" s="1" t="s">
        <v>879</v>
      </c>
    </row>
    <row r="85" s="1" customFormat="1" spans="1:22">
      <c r="A85" s="3">
        <v>999222847473657</v>
      </c>
      <c r="B85" s="1" t="s">
        <v>1310</v>
      </c>
      <c r="C85" s="1" t="s">
        <v>1340</v>
      </c>
      <c r="D85" s="1" t="s">
        <v>1341</v>
      </c>
      <c r="E85" s="1" t="s">
        <v>1342</v>
      </c>
      <c r="F85" s="1" t="s">
        <v>829</v>
      </c>
      <c r="G85" s="1" t="s">
        <v>833</v>
      </c>
      <c r="H85" s="1" t="s">
        <v>834</v>
      </c>
      <c r="I85" s="1" t="s">
        <v>1343</v>
      </c>
      <c r="J85" s="1" t="s">
        <v>30</v>
      </c>
      <c r="K85" s="1" t="s">
        <v>1344</v>
      </c>
      <c r="L85" s="1" t="s">
        <v>1344</v>
      </c>
      <c r="M85" s="1" t="s">
        <v>837</v>
      </c>
      <c r="N85" s="1" t="s">
        <v>837</v>
      </c>
      <c r="O85" s="1" t="s">
        <v>838</v>
      </c>
      <c r="P85" s="1" t="s">
        <v>839</v>
      </c>
      <c r="Q85" s="1" t="s">
        <v>840</v>
      </c>
      <c r="R85" s="1" t="s">
        <v>1345</v>
      </c>
      <c r="S85" s="1" t="s">
        <v>842</v>
      </c>
      <c r="T85" s="1" t="s">
        <v>843</v>
      </c>
      <c r="U85" s="1" t="s">
        <v>844</v>
      </c>
      <c r="V85" s="1" t="s">
        <v>1346</v>
      </c>
    </row>
    <row r="86" s="1" customFormat="1" spans="1:22">
      <c r="A86" s="3">
        <v>999222844350787</v>
      </c>
      <c r="B86" s="1" t="s">
        <v>1310</v>
      </c>
      <c r="C86" s="1" t="s">
        <v>1347</v>
      </c>
      <c r="D86" s="1" t="s">
        <v>1348</v>
      </c>
      <c r="E86" s="1" t="s">
        <v>1349</v>
      </c>
      <c r="F86" s="1" t="s">
        <v>1242</v>
      </c>
      <c r="G86" s="1" t="s">
        <v>833</v>
      </c>
      <c r="H86" s="1" t="s">
        <v>834</v>
      </c>
      <c r="I86" s="1" t="s">
        <v>1350</v>
      </c>
      <c r="J86" s="1" t="s">
        <v>30</v>
      </c>
      <c r="K86" s="1" t="s">
        <v>1351</v>
      </c>
      <c r="L86" s="1" t="s">
        <v>1351</v>
      </c>
      <c r="M86" s="1" t="s">
        <v>837</v>
      </c>
      <c r="N86" s="1" t="s">
        <v>837</v>
      </c>
      <c r="O86" s="1" t="s">
        <v>838</v>
      </c>
      <c r="P86" s="1" t="s">
        <v>839</v>
      </c>
      <c r="Q86" s="1" t="s">
        <v>840</v>
      </c>
      <c r="R86" s="1" t="s">
        <v>1352</v>
      </c>
      <c r="S86" s="1" t="s">
        <v>842</v>
      </c>
      <c r="T86" s="1" t="s">
        <v>843</v>
      </c>
      <c r="U86" s="1" t="s">
        <v>844</v>
      </c>
      <c r="V86" s="1" t="s">
        <v>917</v>
      </c>
    </row>
    <row r="87" s="1" customFormat="1" spans="1:22">
      <c r="A87" s="3">
        <v>999222843937213</v>
      </c>
      <c r="B87" s="1" t="s">
        <v>1310</v>
      </c>
      <c r="C87" s="1" t="s">
        <v>1353</v>
      </c>
      <c r="D87" s="1" t="s">
        <v>1125</v>
      </c>
      <c r="E87" s="1" t="s">
        <v>1354</v>
      </c>
      <c r="F87" s="1" t="s">
        <v>829</v>
      </c>
      <c r="G87" s="1" t="s">
        <v>833</v>
      </c>
      <c r="H87" s="1" t="s">
        <v>834</v>
      </c>
      <c r="I87" s="1" t="s">
        <v>1355</v>
      </c>
      <c r="J87" s="1" t="s">
        <v>30</v>
      </c>
      <c r="K87" s="1" t="s">
        <v>1356</v>
      </c>
      <c r="L87" s="1" t="s">
        <v>1356</v>
      </c>
      <c r="M87" s="1" t="s">
        <v>837</v>
      </c>
      <c r="N87" s="1" t="s">
        <v>837</v>
      </c>
      <c r="O87" s="1" t="s">
        <v>838</v>
      </c>
      <c r="P87" s="1" t="s">
        <v>839</v>
      </c>
      <c r="Q87" s="1" t="s">
        <v>840</v>
      </c>
      <c r="R87" s="1" t="s">
        <v>1357</v>
      </c>
      <c r="S87" s="1" t="s">
        <v>842</v>
      </c>
      <c r="T87" s="1" t="s">
        <v>843</v>
      </c>
      <c r="U87" s="1" t="s">
        <v>1175</v>
      </c>
      <c r="V87" s="1" t="s">
        <v>845</v>
      </c>
    </row>
    <row r="88" s="1" customFormat="1" spans="1:22">
      <c r="A88" s="3">
        <v>999222837854216</v>
      </c>
      <c r="B88" s="1" t="s">
        <v>1358</v>
      </c>
      <c r="C88" s="1" t="s">
        <v>1359</v>
      </c>
      <c r="D88" s="1" t="s">
        <v>1360</v>
      </c>
      <c r="E88" s="1" t="s">
        <v>1361</v>
      </c>
      <c r="F88" s="1" t="s">
        <v>829</v>
      </c>
      <c r="G88" s="1" t="s">
        <v>833</v>
      </c>
      <c r="H88" s="1" t="s">
        <v>834</v>
      </c>
      <c r="I88" s="1" t="s">
        <v>1362</v>
      </c>
      <c r="J88" s="1" t="s">
        <v>30</v>
      </c>
      <c r="K88" s="1" t="s">
        <v>1363</v>
      </c>
      <c r="L88" s="1" t="s">
        <v>1363</v>
      </c>
      <c r="M88" s="1" t="s">
        <v>837</v>
      </c>
      <c r="N88" s="1" t="s">
        <v>837</v>
      </c>
      <c r="O88" s="1" t="s">
        <v>838</v>
      </c>
      <c r="P88" s="1" t="s">
        <v>839</v>
      </c>
      <c r="Q88" s="1" t="s">
        <v>840</v>
      </c>
      <c r="R88" s="1" t="s">
        <v>1364</v>
      </c>
      <c r="S88" s="1" t="s">
        <v>842</v>
      </c>
      <c r="T88" s="1" t="s">
        <v>843</v>
      </c>
      <c r="U88" s="1" t="s">
        <v>1175</v>
      </c>
      <c r="V88" s="1" t="s">
        <v>845</v>
      </c>
    </row>
    <row r="89" s="1" customFormat="1" spans="1:22">
      <c r="A89" s="3">
        <v>999222837807623</v>
      </c>
      <c r="B89" s="1" t="s">
        <v>1358</v>
      </c>
      <c r="C89" s="1" t="s">
        <v>1365</v>
      </c>
      <c r="D89" s="1" t="s">
        <v>1360</v>
      </c>
      <c r="E89" s="1" t="s">
        <v>1366</v>
      </c>
      <c r="F89" s="1" t="s">
        <v>829</v>
      </c>
      <c r="G89" s="1" t="s">
        <v>833</v>
      </c>
      <c r="H89" s="1" t="s">
        <v>834</v>
      </c>
      <c r="I89" s="1" t="s">
        <v>1362</v>
      </c>
      <c r="J89" s="1" t="s">
        <v>30</v>
      </c>
      <c r="K89" s="1" t="s">
        <v>1363</v>
      </c>
      <c r="L89" s="1" t="s">
        <v>1363</v>
      </c>
      <c r="M89" s="1" t="s">
        <v>837</v>
      </c>
      <c r="N89" s="1" t="s">
        <v>837</v>
      </c>
      <c r="O89" s="1" t="s">
        <v>838</v>
      </c>
      <c r="P89" s="1" t="s">
        <v>839</v>
      </c>
      <c r="Q89" s="1" t="s">
        <v>840</v>
      </c>
      <c r="R89" s="1" t="s">
        <v>1367</v>
      </c>
      <c r="S89" s="1" t="s">
        <v>842</v>
      </c>
      <c r="T89" s="1" t="s">
        <v>843</v>
      </c>
      <c r="U89" s="1" t="s">
        <v>1175</v>
      </c>
      <c r="V89" s="1" t="s">
        <v>845</v>
      </c>
    </row>
    <row r="90" s="1" customFormat="1" spans="1:22">
      <c r="A90" s="3">
        <v>999222837732929</v>
      </c>
      <c r="B90" s="1" t="s">
        <v>1358</v>
      </c>
      <c r="C90" s="1" t="s">
        <v>1368</v>
      </c>
      <c r="D90" s="1" t="s">
        <v>1369</v>
      </c>
      <c r="E90" s="1" t="s">
        <v>1370</v>
      </c>
      <c r="F90" s="1" t="s">
        <v>829</v>
      </c>
      <c r="G90" s="1" t="s">
        <v>833</v>
      </c>
      <c r="H90" s="1" t="s">
        <v>834</v>
      </c>
      <c r="I90" s="1" t="s">
        <v>1371</v>
      </c>
      <c r="J90" s="1" t="s">
        <v>30</v>
      </c>
      <c r="K90" s="1" t="s">
        <v>1372</v>
      </c>
      <c r="L90" s="1" t="s">
        <v>1372</v>
      </c>
      <c r="M90" s="1" t="s">
        <v>837</v>
      </c>
      <c r="N90" s="1" t="s">
        <v>837</v>
      </c>
      <c r="O90" s="1" t="s">
        <v>838</v>
      </c>
      <c r="P90" s="1" t="s">
        <v>839</v>
      </c>
      <c r="Q90" s="1" t="s">
        <v>840</v>
      </c>
      <c r="R90" s="1" t="s">
        <v>1373</v>
      </c>
      <c r="S90" s="1" t="s">
        <v>842</v>
      </c>
      <c r="T90" s="1" t="s">
        <v>843</v>
      </c>
      <c r="U90" s="1" t="s">
        <v>844</v>
      </c>
      <c r="V90" s="1" t="s">
        <v>1374</v>
      </c>
    </row>
    <row r="91" s="1" customFormat="1" spans="1:22">
      <c r="A91" s="3">
        <v>999222833797318</v>
      </c>
      <c r="B91" s="1" t="s">
        <v>1358</v>
      </c>
      <c r="C91" s="1" t="s">
        <v>1375</v>
      </c>
      <c r="D91" s="1" t="s">
        <v>874</v>
      </c>
      <c r="E91" s="1" t="s">
        <v>1376</v>
      </c>
      <c r="F91" s="1" t="s">
        <v>1242</v>
      </c>
      <c r="G91" s="1" t="s">
        <v>833</v>
      </c>
      <c r="H91" s="1" t="s">
        <v>834</v>
      </c>
      <c r="I91" s="1" t="s">
        <v>1377</v>
      </c>
      <c r="J91" s="1" t="s">
        <v>30</v>
      </c>
      <c r="K91" s="1" t="s">
        <v>1378</v>
      </c>
      <c r="L91" s="1" t="s">
        <v>1378</v>
      </c>
      <c r="M91" s="1" t="s">
        <v>837</v>
      </c>
      <c r="N91" s="1" t="s">
        <v>837</v>
      </c>
      <c r="O91" s="1" t="s">
        <v>838</v>
      </c>
      <c r="P91" s="1" t="s">
        <v>839</v>
      </c>
      <c r="Q91" s="1" t="s">
        <v>840</v>
      </c>
      <c r="R91" s="1" t="s">
        <v>1379</v>
      </c>
      <c r="S91" s="1" t="s">
        <v>842</v>
      </c>
      <c r="T91" s="1" t="s">
        <v>843</v>
      </c>
      <c r="U91" s="1" t="s">
        <v>844</v>
      </c>
      <c r="V91" s="1" t="s">
        <v>879</v>
      </c>
    </row>
    <row r="92" s="1" customFormat="1" spans="1:22">
      <c r="A92" s="3">
        <v>22829076463</v>
      </c>
      <c r="B92" s="1" t="s">
        <v>1358</v>
      </c>
      <c r="C92" s="1" t="s">
        <v>1380</v>
      </c>
      <c r="D92" s="1" t="s">
        <v>1381</v>
      </c>
      <c r="E92" s="1" t="s">
        <v>1382</v>
      </c>
      <c r="F92" s="1" t="s">
        <v>829</v>
      </c>
      <c r="G92" s="1" t="s">
        <v>833</v>
      </c>
      <c r="H92" s="1" t="s">
        <v>834</v>
      </c>
      <c r="I92" s="1" t="s">
        <v>1383</v>
      </c>
      <c r="J92" s="1" t="s">
        <v>30</v>
      </c>
      <c r="K92" s="1" t="s">
        <v>1116</v>
      </c>
      <c r="L92" s="1" t="s">
        <v>1116</v>
      </c>
      <c r="M92" s="1" t="s">
        <v>837</v>
      </c>
      <c r="N92" s="1" t="s">
        <v>837</v>
      </c>
      <c r="O92" s="1" t="s">
        <v>838</v>
      </c>
      <c r="P92" s="1" t="s">
        <v>839</v>
      </c>
      <c r="Q92" s="1" t="s">
        <v>840</v>
      </c>
      <c r="R92" s="1" t="s">
        <v>1384</v>
      </c>
      <c r="S92" s="1" t="s">
        <v>842</v>
      </c>
      <c r="T92" s="1" t="s">
        <v>843</v>
      </c>
      <c r="U92" s="1" t="s">
        <v>844</v>
      </c>
      <c r="V92" s="1" t="s">
        <v>917</v>
      </c>
    </row>
    <row r="93" s="1" customFormat="1" spans="1:22">
      <c r="A93" s="3">
        <v>999222824736917</v>
      </c>
      <c r="B93" s="1" t="s">
        <v>1358</v>
      </c>
      <c r="C93" s="1" t="s">
        <v>1385</v>
      </c>
      <c r="D93" s="1" t="s">
        <v>1276</v>
      </c>
      <c r="E93" s="1" t="s">
        <v>1386</v>
      </c>
      <c r="F93" s="1" t="s">
        <v>1073</v>
      </c>
      <c r="G93" s="1" t="s">
        <v>833</v>
      </c>
      <c r="H93" s="1" t="s">
        <v>834</v>
      </c>
      <c r="I93" s="1" t="s">
        <v>1387</v>
      </c>
      <c r="J93" s="1" t="s">
        <v>30</v>
      </c>
      <c r="K93" s="1" t="s">
        <v>1388</v>
      </c>
      <c r="L93" s="1" t="s">
        <v>1388</v>
      </c>
      <c r="M93" s="1" t="s">
        <v>837</v>
      </c>
      <c r="N93" s="1" t="s">
        <v>837</v>
      </c>
      <c r="O93" s="1" t="s">
        <v>838</v>
      </c>
      <c r="P93" s="1" t="s">
        <v>839</v>
      </c>
      <c r="Q93" s="1" t="s">
        <v>840</v>
      </c>
      <c r="R93" s="1" t="s">
        <v>1389</v>
      </c>
      <c r="S93" s="1" t="s">
        <v>842</v>
      </c>
      <c r="T93" s="1" t="s">
        <v>843</v>
      </c>
      <c r="U93" s="1" t="s">
        <v>844</v>
      </c>
      <c r="V93" s="1" t="s">
        <v>917</v>
      </c>
    </row>
    <row r="94" s="1" customFormat="1" spans="1:22">
      <c r="A94" s="3">
        <v>999222818956409</v>
      </c>
      <c r="B94" s="1" t="s">
        <v>1390</v>
      </c>
      <c r="C94" s="1" t="s">
        <v>1391</v>
      </c>
      <c r="D94" s="1" t="s">
        <v>1392</v>
      </c>
      <c r="E94" s="1" t="s">
        <v>1393</v>
      </c>
      <c r="F94" s="1" t="s">
        <v>1310</v>
      </c>
      <c r="G94" s="1" t="s">
        <v>833</v>
      </c>
      <c r="H94" s="1" t="s">
        <v>834</v>
      </c>
      <c r="I94" s="1" t="s">
        <v>1394</v>
      </c>
      <c r="J94" s="1" t="s">
        <v>30</v>
      </c>
      <c r="K94" s="1" t="s">
        <v>1395</v>
      </c>
      <c r="L94" s="1" t="s">
        <v>1395</v>
      </c>
      <c r="M94" s="1" t="s">
        <v>837</v>
      </c>
      <c r="N94" s="1" t="s">
        <v>837</v>
      </c>
      <c r="O94" s="1" t="s">
        <v>838</v>
      </c>
      <c r="P94" s="1" t="s">
        <v>839</v>
      </c>
      <c r="Q94" s="1" t="s">
        <v>840</v>
      </c>
      <c r="R94" s="1" t="s">
        <v>1396</v>
      </c>
      <c r="S94" s="1" t="s">
        <v>842</v>
      </c>
      <c r="T94" s="1" t="s">
        <v>843</v>
      </c>
      <c r="U94" s="1" t="s">
        <v>844</v>
      </c>
      <c r="V94" s="1" t="s">
        <v>858</v>
      </c>
    </row>
    <row r="95" s="1" customFormat="1" spans="1:22">
      <c r="A95" s="3">
        <v>999222816066075</v>
      </c>
      <c r="B95" s="1" t="s">
        <v>1390</v>
      </c>
      <c r="C95" s="1" t="s">
        <v>1397</v>
      </c>
      <c r="D95" s="1" t="s">
        <v>1398</v>
      </c>
      <c r="E95" s="1" t="s">
        <v>1399</v>
      </c>
      <c r="F95" s="1" t="s">
        <v>829</v>
      </c>
      <c r="G95" s="1" t="s">
        <v>833</v>
      </c>
      <c r="H95" s="1" t="s">
        <v>834</v>
      </c>
      <c r="I95" s="1" t="s">
        <v>1400</v>
      </c>
      <c r="J95" s="1" t="s">
        <v>30</v>
      </c>
      <c r="K95" s="1" t="s">
        <v>1401</v>
      </c>
      <c r="L95" s="1" t="s">
        <v>1401</v>
      </c>
      <c r="M95" s="1" t="s">
        <v>837</v>
      </c>
      <c r="N95" s="1" t="s">
        <v>837</v>
      </c>
      <c r="O95" s="1" t="s">
        <v>838</v>
      </c>
      <c r="P95" s="1" t="s">
        <v>839</v>
      </c>
      <c r="Q95" s="1" t="s">
        <v>840</v>
      </c>
      <c r="R95" s="1" t="s">
        <v>1402</v>
      </c>
      <c r="S95" s="1" t="s">
        <v>842</v>
      </c>
      <c r="T95" s="1" t="s">
        <v>843</v>
      </c>
      <c r="U95" s="1" t="s">
        <v>844</v>
      </c>
      <c r="V95" s="1" t="s">
        <v>1403</v>
      </c>
    </row>
    <row r="96" s="1" customFormat="1" spans="1:22">
      <c r="A96" s="3">
        <v>999222813447244</v>
      </c>
      <c r="B96" s="1" t="s">
        <v>1390</v>
      </c>
      <c r="C96" s="1" t="s">
        <v>1404</v>
      </c>
      <c r="D96" s="1" t="s">
        <v>1405</v>
      </c>
      <c r="E96" s="1" t="s">
        <v>1406</v>
      </c>
      <c r="F96" s="1" t="s">
        <v>829</v>
      </c>
      <c r="G96" s="1" t="s">
        <v>833</v>
      </c>
      <c r="H96" s="1" t="s">
        <v>834</v>
      </c>
      <c r="I96" s="1" t="s">
        <v>1407</v>
      </c>
      <c r="J96" s="1" t="s">
        <v>30</v>
      </c>
      <c r="K96" s="1" t="s">
        <v>1408</v>
      </c>
      <c r="L96" s="1" t="s">
        <v>1408</v>
      </c>
      <c r="M96" s="1" t="s">
        <v>837</v>
      </c>
      <c r="N96" s="1" t="s">
        <v>837</v>
      </c>
      <c r="O96" s="1" t="s">
        <v>838</v>
      </c>
      <c r="P96" s="1" t="s">
        <v>839</v>
      </c>
      <c r="Q96" s="1" t="s">
        <v>840</v>
      </c>
      <c r="R96" s="1" t="s">
        <v>1409</v>
      </c>
      <c r="S96" s="1" t="s">
        <v>842</v>
      </c>
      <c r="T96" s="1" t="s">
        <v>843</v>
      </c>
      <c r="U96" s="1" t="s">
        <v>844</v>
      </c>
      <c r="V96" s="1" t="s">
        <v>1017</v>
      </c>
    </row>
    <row r="97" s="1" customFormat="1" spans="1:22">
      <c r="A97" s="3">
        <v>999222811379175</v>
      </c>
      <c r="B97" s="1" t="s">
        <v>1390</v>
      </c>
      <c r="C97" s="1" t="s">
        <v>1410</v>
      </c>
      <c r="D97" s="1" t="s">
        <v>1411</v>
      </c>
      <c r="E97" s="1" t="s">
        <v>1412</v>
      </c>
      <c r="F97" s="1" t="s">
        <v>829</v>
      </c>
      <c r="G97" s="1" t="s">
        <v>833</v>
      </c>
      <c r="H97" s="1" t="s">
        <v>834</v>
      </c>
      <c r="I97" s="1" t="s">
        <v>1413</v>
      </c>
      <c r="J97" s="1" t="s">
        <v>30</v>
      </c>
      <c r="K97" s="1" t="s">
        <v>1414</v>
      </c>
      <c r="L97" s="1" t="s">
        <v>1414</v>
      </c>
      <c r="M97" s="1" t="s">
        <v>837</v>
      </c>
      <c r="N97" s="1" t="s">
        <v>837</v>
      </c>
      <c r="O97" s="1" t="s">
        <v>838</v>
      </c>
      <c r="P97" s="1" t="s">
        <v>839</v>
      </c>
      <c r="Q97" s="1" t="s">
        <v>840</v>
      </c>
      <c r="R97" s="1" t="s">
        <v>1415</v>
      </c>
      <c r="S97" s="1" t="s">
        <v>842</v>
      </c>
      <c r="T97" s="1" t="s">
        <v>843</v>
      </c>
      <c r="U97" s="1" t="s">
        <v>844</v>
      </c>
      <c r="V97" s="1" t="s">
        <v>1416</v>
      </c>
    </row>
    <row r="98" s="1" customFormat="1" spans="1:22">
      <c r="A98" s="3">
        <v>999222810596117</v>
      </c>
      <c r="B98" s="1" t="s">
        <v>1390</v>
      </c>
      <c r="C98" s="1" t="s">
        <v>1417</v>
      </c>
      <c r="D98" s="1" t="s">
        <v>1418</v>
      </c>
      <c r="E98" s="1" t="s">
        <v>1419</v>
      </c>
      <c r="F98" s="1" t="s">
        <v>1242</v>
      </c>
      <c r="G98" s="1" t="s">
        <v>833</v>
      </c>
      <c r="H98" s="1" t="s">
        <v>834</v>
      </c>
      <c r="I98" s="1" t="s">
        <v>1420</v>
      </c>
      <c r="J98" s="1" t="s">
        <v>30</v>
      </c>
      <c r="K98" s="1" t="s">
        <v>1421</v>
      </c>
      <c r="L98" s="1" t="s">
        <v>1421</v>
      </c>
      <c r="M98" s="1" t="s">
        <v>837</v>
      </c>
      <c r="N98" s="1" t="s">
        <v>837</v>
      </c>
      <c r="O98" s="1" t="s">
        <v>838</v>
      </c>
      <c r="P98" s="1" t="s">
        <v>839</v>
      </c>
      <c r="Q98" s="1" t="s">
        <v>840</v>
      </c>
      <c r="R98" s="1" t="s">
        <v>1422</v>
      </c>
      <c r="S98" s="1" t="s">
        <v>842</v>
      </c>
      <c r="T98" s="1" t="s">
        <v>843</v>
      </c>
      <c r="U98" s="1" t="s">
        <v>844</v>
      </c>
      <c r="V98" s="1" t="s">
        <v>1041</v>
      </c>
    </row>
    <row r="99" s="1" customFormat="1" spans="1:22">
      <c r="A99" s="3">
        <v>999222807515390</v>
      </c>
      <c r="B99" s="1" t="s">
        <v>1423</v>
      </c>
      <c r="C99" s="1" t="s">
        <v>1424</v>
      </c>
      <c r="D99" s="1" t="s">
        <v>1425</v>
      </c>
      <c r="E99" s="1" t="s">
        <v>1426</v>
      </c>
      <c r="F99" s="1" t="s">
        <v>1073</v>
      </c>
      <c r="G99" s="1" t="s">
        <v>833</v>
      </c>
      <c r="H99" s="1" t="s">
        <v>834</v>
      </c>
      <c r="I99" s="1" t="s">
        <v>1427</v>
      </c>
      <c r="J99" s="1" t="s">
        <v>30</v>
      </c>
      <c r="K99" s="1" t="s">
        <v>1428</v>
      </c>
      <c r="L99" s="1" t="s">
        <v>1428</v>
      </c>
      <c r="M99" s="1" t="s">
        <v>837</v>
      </c>
      <c r="N99" s="1" t="s">
        <v>837</v>
      </c>
      <c r="O99" s="1" t="s">
        <v>838</v>
      </c>
      <c r="P99" s="1" t="s">
        <v>839</v>
      </c>
      <c r="Q99" s="1" t="s">
        <v>840</v>
      </c>
      <c r="R99" s="1" t="s">
        <v>1429</v>
      </c>
      <c r="S99" s="1" t="s">
        <v>842</v>
      </c>
      <c r="T99" s="1" t="s">
        <v>843</v>
      </c>
      <c r="U99" s="1" t="s">
        <v>844</v>
      </c>
      <c r="V99" s="1" t="s">
        <v>1430</v>
      </c>
    </row>
    <row r="100" s="1" customFormat="1" spans="1:22">
      <c r="A100" s="3">
        <v>999222799920017</v>
      </c>
      <c r="B100" s="1" t="s">
        <v>1423</v>
      </c>
      <c r="C100" s="1" t="s">
        <v>1431</v>
      </c>
      <c r="D100" s="1" t="s">
        <v>1432</v>
      </c>
      <c r="E100" s="1" t="s">
        <v>1433</v>
      </c>
      <c r="F100" s="1" t="s">
        <v>829</v>
      </c>
      <c r="G100" s="1" t="s">
        <v>833</v>
      </c>
      <c r="H100" s="1" t="s">
        <v>834</v>
      </c>
      <c r="I100" s="1" t="s">
        <v>1434</v>
      </c>
      <c r="J100" s="1" t="s">
        <v>30</v>
      </c>
      <c r="K100" s="1" t="s">
        <v>1435</v>
      </c>
      <c r="L100" s="1" t="s">
        <v>1435</v>
      </c>
      <c r="M100" s="1" t="s">
        <v>837</v>
      </c>
      <c r="N100" s="1" t="s">
        <v>837</v>
      </c>
      <c r="O100" s="1" t="s">
        <v>838</v>
      </c>
      <c r="P100" s="1" t="s">
        <v>839</v>
      </c>
      <c r="Q100" s="1" t="s">
        <v>840</v>
      </c>
      <c r="R100" s="1" t="s">
        <v>1436</v>
      </c>
      <c r="S100" s="1" t="s">
        <v>842</v>
      </c>
      <c r="T100" s="1" t="s">
        <v>843</v>
      </c>
      <c r="U100" s="1" t="s">
        <v>844</v>
      </c>
      <c r="V100" s="1" t="s">
        <v>845</v>
      </c>
    </row>
    <row r="101" s="1" customFormat="1" spans="1:22">
      <c r="A101" s="3">
        <v>999222797501910</v>
      </c>
      <c r="B101" s="1" t="s">
        <v>1423</v>
      </c>
      <c r="C101" s="1" t="s">
        <v>1437</v>
      </c>
      <c r="D101" s="1" t="s">
        <v>1438</v>
      </c>
      <c r="E101" s="1" t="s">
        <v>1439</v>
      </c>
      <c r="F101" s="1" t="s">
        <v>1242</v>
      </c>
      <c r="G101" s="1" t="s">
        <v>833</v>
      </c>
      <c r="H101" s="1" t="s">
        <v>834</v>
      </c>
      <c r="I101" s="1" t="s">
        <v>1440</v>
      </c>
      <c r="J101" s="1" t="s">
        <v>30</v>
      </c>
      <c r="K101" s="1" t="s">
        <v>1441</v>
      </c>
      <c r="L101" s="1" t="s">
        <v>838</v>
      </c>
      <c r="M101" s="1" t="s">
        <v>1442</v>
      </c>
      <c r="N101" s="1" t="s">
        <v>1443</v>
      </c>
      <c r="O101" s="1" t="s">
        <v>838</v>
      </c>
      <c r="P101" s="1" t="s">
        <v>839</v>
      </c>
      <c r="Q101" s="1" t="s">
        <v>840</v>
      </c>
      <c r="R101" s="1" t="s">
        <v>1444</v>
      </c>
      <c r="S101" s="1" t="s">
        <v>842</v>
      </c>
      <c r="T101" s="1" t="s">
        <v>843</v>
      </c>
      <c r="U101" s="1" t="s">
        <v>844</v>
      </c>
      <c r="V101" s="1" t="s">
        <v>845</v>
      </c>
    </row>
    <row r="102" s="1" customFormat="1" spans="1:22">
      <c r="A102" s="3">
        <v>999222794252225</v>
      </c>
      <c r="B102" s="1" t="s">
        <v>1423</v>
      </c>
      <c r="C102" s="1" t="s">
        <v>1445</v>
      </c>
      <c r="D102" s="1" t="s">
        <v>1446</v>
      </c>
      <c r="E102" s="1" t="s">
        <v>1447</v>
      </c>
      <c r="F102" s="1" t="s">
        <v>1242</v>
      </c>
      <c r="G102" s="1" t="s">
        <v>833</v>
      </c>
      <c r="H102" s="1" t="s">
        <v>834</v>
      </c>
      <c r="I102" s="1" t="s">
        <v>1448</v>
      </c>
      <c r="J102" s="1" t="s">
        <v>30</v>
      </c>
      <c r="K102" s="1" t="s">
        <v>1449</v>
      </c>
      <c r="L102" s="1" t="s">
        <v>1449</v>
      </c>
      <c r="M102" s="1" t="s">
        <v>837</v>
      </c>
      <c r="N102" s="1" t="s">
        <v>837</v>
      </c>
      <c r="O102" s="1" t="s">
        <v>838</v>
      </c>
      <c r="P102" s="1" t="s">
        <v>839</v>
      </c>
      <c r="Q102" s="1" t="s">
        <v>840</v>
      </c>
      <c r="R102" s="1" t="s">
        <v>1450</v>
      </c>
      <c r="S102" s="1" t="s">
        <v>842</v>
      </c>
      <c r="T102" s="1" t="s">
        <v>843</v>
      </c>
      <c r="U102" s="1" t="s">
        <v>844</v>
      </c>
      <c r="V102" s="1" t="s">
        <v>1451</v>
      </c>
    </row>
    <row r="103" s="1" customFormat="1" spans="1:22">
      <c r="A103" s="3">
        <v>999222787721173</v>
      </c>
      <c r="B103" s="1" t="s">
        <v>1452</v>
      </c>
      <c r="C103" s="1" t="s">
        <v>1453</v>
      </c>
      <c r="D103" s="1" t="s">
        <v>1454</v>
      </c>
      <c r="E103" s="1" t="s">
        <v>1455</v>
      </c>
      <c r="F103" s="1" t="s">
        <v>829</v>
      </c>
      <c r="G103" s="1" t="s">
        <v>833</v>
      </c>
      <c r="H103" s="1" t="s">
        <v>834</v>
      </c>
      <c r="I103" s="1" t="s">
        <v>1456</v>
      </c>
      <c r="J103" s="1" t="s">
        <v>30</v>
      </c>
      <c r="K103" s="1" t="s">
        <v>1457</v>
      </c>
      <c r="L103" s="1" t="s">
        <v>1457</v>
      </c>
      <c r="M103" s="1" t="s">
        <v>837</v>
      </c>
      <c r="N103" s="1" t="s">
        <v>837</v>
      </c>
      <c r="O103" s="1" t="s">
        <v>838</v>
      </c>
      <c r="P103" s="1" t="s">
        <v>839</v>
      </c>
      <c r="Q103" s="1" t="s">
        <v>840</v>
      </c>
      <c r="R103" s="1" t="s">
        <v>1458</v>
      </c>
      <c r="S103" s="1" t="s">
        <v>842</v>
      </c>
      <c r="T103" s="1" t="s">
        <v>843</v>
      </c>
      <c r="U103" s="1" t="s">
        <v>844</v>
      </c>
      <c r="V103" s="1" t="s">
        <v>979</v>
      </c>
    </row>
    <row r="104" s="1" customFormat="1" spans="1:22">
      <c r="A104" s="3">
        <v>999222784949975</v>
      </c>
      <c r="B104" s="1" t="s">
        <v>1452</v>
      </c>
      <c r="C104" s="1" t="s">
        <v>1459</v>
      </c>
      <c r="D104" s="1" t="s">
        <v>1460</v>
      </c>
      <c r="E104" s="1" t="s">
        <v>1461</v>
      </c>
      <c r="F104" s="1" t="s">
        <v>829</v>
      </c>
      <c r="G104" s="1" t="s">
        <v>833</v>
      </c>
      <c r="H104" s="1" t="s">
        <v>834</v>
      </c>
      <c r="I104" s="1" t="s">
        <v>1462</v>
      </c>
      <c r="J104" s="1" t="s">
        <v>30</v>
      </c>
      <c r="K104" s="1" t="s">
        <v>1463</v>
      </c>
      <c r="L104" s="1" t="s">
        <v>1463</v>
      </c>
      <c r="M104" s="1" t="s">
        <v>837</v>
      </c>
      <c r="N104" s="1" t="s">
        <v>837</v>
      </c>
      <c r="O104" s="1" t="s">
        <v>838</v>
      </c>
      <c r="P104" s="1" t="s">
        <v>839</v>
      </c>
      <c r="Q104" s="1" t="s">
        <v>840</v>
      </c>
      <c r="R104" s="1" t="s">
        <v>1464</v>
      </c>
      <c r="S104" s="1" t="s">
        <v>842</v>
      </c>
      <c r="T104" s="1" t="s">
        <v>843</v>
      </c>
      <c r="U104" s="1" t="s">
        <v>844</v>
      </c>
      <c r="V104" s="1" t="s">
        <v>872</v>
      </c>
    </row>
    <row r="105" s="1" customFormat="1" spans="1:22">
      <c r="A105" s="3">
        <v>999222778287404</v>
      </c>
      <c r="B105" s="1" t="s">
        <v>1452</v>
      </c>
      <c r="C105" s="1" t="s">
        <v>1465</v>
      </c>
      <c r="D105" s="1" t="s">
        <v>1466</v>
      </c>
      <c r="E105" s="1" t="s">
        <v>1467</v>
      </c>
      <c r="F105" s="1" t="s">
        <v>829</v>
      </c>
      <c r="G105" s="1" t="s">
        <v>833</v>
      </c>
      <c r="H105" s="1" t="s">
        <v>834</v>
      </c>
      <c r="I105" s="1" t="s">
        <v>1468</v>
      </c>
      <c r="J105" s="1" t="s">
        <v>30</v>
      </c>
      <c r="K105" s="1" t="s">
        <v>1469</v>
      </c>
      <c r="L105" s="1" t="s">
        <v>1469</v>
      </c>
      <c r="M105" s="1" t="s">
        <v>837</v>
      </c>
      <c r="N105" s="1" t="s">
        <v>837</v>
      </c>
      <c r="O105" s="1" t="s">
        <v>838</v>
      </c>
      <c r="P105" s="1" t="s">
        <v>839</v>
      </c>
      <c r="Q105" s="1" t="s">
        <v>840</v>
      </c>
      <c r="R105" s="1" t="s">
        <v>1470</v>
      </c>
      <c r="S105" s="1" t="s">
        <v>842</v>
      </c>
      <c r="T105" s="1" t="s">
        <v>843</v>
      </c>
      <c r="U105" s="1" t="s">
        <v>844</v>
      </c>
      <c r="V105" s="1" t="s">
        <v>1017</v>
      </c>
    </row>
    <row r="106" s="1" customFormat="1" spans="1:22">
      <c r="A106" s="3">
        <v>999222772695543</v>
      </c>
      <c r="B106" s="1" t="s">
        <v>1471</v>
      </c>
      <c r="C106" s="1" t="s">
        <v>1472</v>
      </c>
      <c r="D106" s="1" t="s">
        <v>1312</v>
      </c>
      <c r="E106" s="1" t="s">
        <v>1473</v>
      </c>
      <c r="F106" s="1" t="s">
        <v>829</v>
      </c>
      <c r="G106" s="1" t="s">
        <v>833</v>
      </c>
      <c r="H106" s="1" t="s">
        <v>834</v>
      </c>
      <c r="I106" s="1" t="s">
        <v>1474</v>
      </c>
      <c r="J106" s="1" t="s">
        <v>30</v>
      </c>
      <c r="K106" s="1" t="s">
        <v>1475</v>
      </c>
      <c r="L106" s="1" t="s">
        <v>1475</v>
      </c>
      <c r="M106" s="1" t="s">
        <v>837</v>
      </c>
      <c r="N106" s="1" t="s">
        <v>837</v>
      </c>
      <c r="O106" s="1" t="s">
        <v>838</v>
      </c>
      <c r="P106" s="1" t="s">
        <v>839</v>
      </c>
      <c r="Q106" s="1" t="s">
        <v>840</v>
      </c>
      <c r="R106" s="1" t="s">
        <v>1476</v>
      </c>
      <c r="S106" s="1" t="s">
        <v>842</v>
      </c>
      <c r="T106" s="1" t="s">
        <v>843</v>
      </c>
      <c r="U106" s="1" t="s">
        <v>844</v>
      </c>
      <c r="V106" s="1" t="s">
        <v>1259</v>
      </c>
    </row>
    <row r="107" s="1" customFormat="1" spans="1:22">
      <c r="A107" s="3">
        <v>999222743522555</v>
      </c>
      <c r="B107" s="1" t="s">
        <v>1477</v>
      </c>
      <c r="C107" s="1" t="s">
        <v>1478</v>
      </c>
      <c r="D107" s="1" t="s">
        <v>1479</v>
      </c>
      <c r="E107" s="1" t="s">
        <v>1480</v>
      </c>
      <c r="F107" s="1" t="s">
        <v>1242</v>
      </c>
      <c r="G107" s="1" t="s">
        <v>833</v>
      </c>
      <c r="H107" s="1" t="s">
        <v>834</v>
      </c>
      <c r="I107" s="1" t="s">
        <v>1481</v>
      </c>
      <c r="J107" s="1" t="s">
        <v>30</v>
      </c>
      <c r="K107" s="1" t="s">
        <v>1482</v>
      </c>
      <c r="L107" s="1" t="s">
        <v>1482</v>
      </c>
      <c r="M107" s="1" t="s">
        <v>837</v>
      </c>
      <c r="N107" s="1" t="s">
        <v>837</v>
      </c>
      <c r="O107" s="1" t="s">
        <v>838</v>
      </c>
      <c r="P107" s="1" t="s">
        <v>839</v>
      </c>
      <c r="Q107" s="1" t="s">
        <v>840</v>
      </c>
      <c r="R107" s="1" t="s">
        <v>1483</v>
      </c>
      <c r="S107" s="1" t="s">
        <v>842</v>
      </c>
      <c r="T107" s="1" t="s">
        <v>843</v>
      </c>
      <c r="U107" s="1" t="s">
        <v>844</v>
      </c>
      <c r="V107" s="1" t="s">
        <v>1017</v>
      </c>
    </row>
    <row r="108" s="1" customFormat="1" spans="1:22">
      <c r="A108" s="3">
        <v>22735213393</v>
      </c>
      <c r="B108" s="1" t="s">
        <v>1477</v>
      </c>
      <c r="C108" s="1" t="s">
        <v>1484</v>
      </c>
      <c r="D108" s="1" t="s">
        <v>1485</v>
      </c>
      <c r="E108" s="1" t="s">
        <v>1486</v>
      </c>
      <c r="F108" s="1" t="s">
        <v>829</v>
      </c>
      <c r="G108" s="1" t="s">
        <v>833</v>
      </c>
      <c r="H108" s="1" t="s">
        <v>834</v>
      </c>
      <c r="I108" s="1" t="s">
        <v>1487</v>
      </c>
      <c r="J108" s="1" t="s">
        <v>30</v>
      </c>
      <c r="K108" s="1" t="s">
        <v>1488</v>
      </c>
      <c r="L108" s="1" t="s">
        <v>1488</v>
      </c>
      <c r="M108" s="1" t="s">
        <v>837</v>
      </c>
      <c r="N108" s="1" t="s">
        <v>837</v>
      </c>
      <c r="O108" s="1" t="s">
        <v>838</v>
      </c>
      <c r="P108" s="1" t="s">
        <v>839</v>
      </c>
      <c r="Q108" s="1" t="s">
        <v>840</v>
      </c>
      <c r="R108" s="1" t="s">
        <v>1489</v>
      </c>
      <c r="S108" s="1" t="s">
        <v>842</v>
      </c>
      <c r="T108" s="1" t="s">
        <v>843</v>
      </c>
      <c r="U108" s="1" t="s">
        <v>844</v>
      </c>
      <c r="V108" s="1" t="s">
        <v>1017</v>
      </c>
    </row>
    <row r="109" s="1" customFormat="1" spans="1:22">
      <c r="A109" s="3">
        <v>999222733082661</v>
      </c>
      <c r="B109" s="1" t="s">
        <v>1477</v>
      </c>
      <c r="C109" s="1" t="s">
        <v>1490</v>
      </c>
      <c r="D109" s="1" t="s">
        <v>1491</v>
      </c>
      <c r="E109" s="1" t="s">
        <v>1492</v>
      </c>
      <c r="F109" s="1" t="s">
        <v>1073</v>
      </c>
      <c r="G109" s="1" t="s">
        <v>833</v>
      </c>
      <c r="H109" s="1" t="s">
        <v>834</v>
      </c>
      <c r="I109" s="1" t="s">
        <v>1493</v>
      </c>
      <c r="J109" s="1" t="s">
        <v>30</v>
      </c>
      <c r="K109" s="1" t="s">
        <v>1494</v>
      </c>
      <c r="L109" s="1" t="s">
        <v>1494</v>
      </c>
      <c r="M109" s="1" t="s">
        <v>837</v>
      </c>
      <c r="N109" s="1" t="s">
        <v>837</v>
      </c>
      <c r="O109" s="1" t="s">
        <v>838</v>
      </c>
      <c r="P109" s="1" t="s">
        <v>839</v>
      </c>
      <c r="Q109" s="1" t="s">
        <v>840</v>
      </c>
      <c r="R109" s="1" t="s">
        <v>1495</v>
      </c>
      <c r="S109" s="1" t="s">
        <v>842</v>
      </c>
      <c r="T109" s="1" t="s">
        <v>843</v>
      </c>
      <c r="U109" s="1" t="s">
        <v>844</v>
      </c>
      <c r="V109" s="1" t="s">
        <v>845</v>
      </c>
    </row>
    <row r="110" s="1" customFormat="1" spans="1:22">
      <c r="A110" s="3">
        <v>999222708439952</v>
      </c>
      <c r="B110" s="1" t="s">
        <v>1496</v>
      </c>
      <c r="C110" s="1" t="s">
        <v>1497</v>
      </c>
      <c r="D110" s="1" t="s">
        <v>1498</v>
      </c>
      <c r="E110" s="1" t="s">
        <v>1499</v>
      </c>
      <c r="F110" s="1" t="s">
        <v>829</v>
      </c>
      <c r="G110" s="1" t="s">
        <v>833</v>
      </c>
      <c r="H110" s="1" t="s">
        <v>834</v>
      </c>
      <c r="I110" s="1" t="s">
        <v>1500</v>
      </c>
      <c r="J110" s="1" t="s">
        <v>30</v>
      </c>
      <c r="K110" s="1" t="s">
        <v>1501</v>
      </c>
      <c r="L110" s="1" t="s">
        <v>1501</v>
      </c>
      <c r="M110" s="1" t="s">
        <v>837</v>
      </c>
      <c r="N110" s="1" t="s">
        <v>837</v>
      </c>
      <c r="O110" s="1" t="s">
        <v>838</v>
      </c>
      <c r="P110" s="1" t="s">
        <v>839</v>
      </c>
      <c r="Q110" s="1" t="s">
        <v>840</v>
      </c>
      <c r="R110" s="1" t="s">
        <v>1502</v>
      </c>
      <c r="S110" s="1" t="s">
        <v>842</v>
      </c>
      <c r="T110" s="1" t="s">
        <v>843</v>
      </c>
      <c r="U110" s="1" t="s">
        <v>844</v>
      </c>
      <c r="V110" s="1" t="s">
        <v>879</v>
      </c>
    </row>
    <row r="111" s="1" customFormat="1" spans="1:22">
      <c r="A111" s="3">
        <v>999222701471009</v>
      </c>
      <c r="B111" s="1" t="s">
        <v>1496</v>
      </c>
      <c r="C111" s="1" t="s">
        <v>1503</v>
      </c>
      <c r="D111" s="1" t="s">
        <v>1504</v>
      </c>
      <c r="E111" s="1" t="s">
        <v>1505</v>
      </c>
      <c r="F111" s="1" t="s">
        <v>1390</v>
      </c>
      <c r="G111" s="1" t="s">
        <v>833</v>
      </c>
      <c r="H111" s="1" t="s">
        <v>834</v>
      </c>
      <c r="I111" s="1" t="s">
        <v>1506</v>
      </c>
      <c r="J111" s="1" t="s">
        <v>30</v>
      </c>
      <c r="K111" s="1" t="s">
        <v>1507</v>
      </c>
      <c r="L111" s="1" t="s">
        <v>1507</v>
      </c>
      <c r="M111" s="1" t="s">
        <v>837</v>
      </c>
      <c r="N111" s="1" t="s">
        <v>837</v>
      </c>
      <c r="O111" s="1" t="s">
        <v>838</v>
      </c>
      <c r="P111" s="1" t="s">
        <v>839</v>
      </c>
      <c r="Q111" s="1" t="s">
        <v>840</v>
      </c>
      <c r="R111" s="1" t="s">
        <v>1508</v>
      </c>
      <c r="S111" s="1" t="s">
        <v>842</v>
      </c>
      <c r="T111" s="1" t="s">
        <v>843</v>
      </c>
      <c r="U111" s="1" t="s">
        <v>844</v>
      </c>
      <c r="V111" s="1" t="s">
        <v>1259</v>
      </c>
    </row>
    <row r="112" s="1" customFormat="1" spans="1:22">
      <c r="A112" s="3">
        <v>999222701394353</v>
      </c>
      <c r="B112" s="1" t="s">
        <v>1496</v>
      </c>
      <c r="C112" s="1" t="s">
        <v>1509</v>
      </c>
      <c r="D112" s="1" t="s">
        <v>1510</v>
      </c>
      <c r="E112" s="1" t="s">
        <v>1511</v>
      </c>
      <c r="F112" s="1" t="s">
        <v>1310</v>
      </c>
      <c r="G112" s="1" t="s">
        <v>833</v>
      </c>
      <c r="H112" s="1" t="s">
        <v>834</v>
      </c>
      <c r="I112" s="1" t="s">
        <v>1512</v>
      </c>
      <c r="J112" s="1" t="s">
        <v>30</v>
      </c>
      <c r="K112" s="1" t="s">
        <v>1513</v>
      </c>
      <c r="L112" s="1" t="s">
        <v>1513</v>
      </c>
      <c r="M112" s="1" t="s">
        <v>837</v>
      </c>
      <c r="N112" s="1" t="s">
        <v>837</v>
      </c>
      <c r="O112" s="1" t="s">
        <v>838</v>
      </c>
      <c r="P112" s="1" t="s">
        <v>839</v>
      </c>
      <c r="Q112" s="1" t="s">
        <v>840</v>
      </c>
      <c r="R112" s="1" t="s">
        <v>1514</v>
      </c>
      <c r="S112" s="1" t="s">
        <v>842</v>
      </c>
      <c r="T112" s="1" t="s">
        <v>843</v>
      </c>
      <c r="U112" s="1" t="s">
        <v>844</v>
      </c>
      <c r="V112" s="1" t="s">
        <v>1017</v>
      </c>
    </row>
    <row r="113" s="1" customFormat="1" spans="1:22">
      <c r="A113" s="3">
        <v>999222693696231</v>
      </c>
      <c r="B113" s="1" t="s">
        <v>1496</v>
      </c>
      <c r="C113" s="1" t="s">
        <v>1515</v>
      </c>
      <c r="D113" s="1" t="s">
        <v>1516</v>
      </c>
      <c r="E113" s="1" t="s">
        <v>1517</v>
      </c>
      <c r="F113" s="1" t="s">
        <v>1390</v>
      </c>
      <c r="G113" s="1" t="s">
        <v>833</v>
      </c>
      <c r="H113" s="1" t="s">
        <v>834</v>
      </c>
      <c r="I113" s="1" t="s">
        <v>1518</v>
      </c>
      <c r="J113" s="1" t="s">
        <v>30</v>
      </c>
      <c r="K113" s="1" t="s">
        <v>1519</v>
      </c>
      <c r="L113" s="1" t="s">
        <v>1519</v>
      </c>
      <c r="M113" s="1" t="s">
        <v>837</v>
      </c>
      <c r="N113" s="1" t="s">
        <v>837</v>
      </c>
      <c r="O113" s="1" t="s">
        <v>838</v>
      </c>
      <c r="P113" s="1" t="s">
        <v>839</v>
      </c>
      <c r="Q113" s="1" t="s">
        <v>840</v>
      </c>
      <c r="R113" s="1" t="s">
        <v>1520</v>
      </c>
      <c r="S113" s="1" t="s">
        <v>842</v>
      </c>
      <c r="T113" s="1" t="s">
        <v>843</v>
      </c>
      <c r="U113" s="1" t="s">
        <v>844</v>
      </c>
      <c r="V113" s="1" t="s">
        <v>1259</v>
      </c>
    </row>
    <row r="114" s="1" customFormat="1" spans="1:22">
      <c r="A114" s="3">
        <v>999222690991250</v>
      </c>
      <c r="B114" s="1" t="s">
        <v>1496</v>
      </c>
      <c r="C114" s="1" t="s">
        <v>1521</v>
      </c>
      <c r="D114" s="1" t="s">
        <v>1522</v>
      </c>
      <c r="E114" s="1" t="s">
        <v>1523</v>
      </c>
      <c r="F114" s="1" t="s">
        <v>829</v>
      </c>
      <c r="G114" s="1" t="s">
        <v>833</v>
      </c>
      <c r="H114" s="1" t="s">
        <v>834</v>
      </c>
      <c r="I114" s="1" t="s">
        <v>1524</v>
      </c>
      <c r="J114" s="1" t="s">
        <v>30</v>
      </c>
      <c r="K114" s="1" t="s">
        <v>1525</v>
      </c>
      <c r="L114" s="1" t="s">
        <v>1525</v>
      </c>
      <c r="M114" s="1" t="s">
        <v>837</v>
      </c>
      <c r="N114" s="1" t="s">
        <v>837</v>
      </c>
      <c r="O114" s="1" t="s">
        <v>838</v>
      </c>
      <c r="P114" s="1" t="s">
        <v>839</v>
      </c>
      <c r="Q114" s="1" t="s">
        <v>840</v>
      </c>
      <c r="R114" s="1" t="s">
        <v>1526</v>
      </c>
      <c r="S114" s="1" t="s">
        <v>842</v>
      </c>
      <c r="T114" s="1" t="s">
        <v>843</v>
      </c>
      <c r="U114" s="1" t="s">
        <v>844</v>
      </c>
      <c r="V114" s="1" t="s">
        <v>1017</v>
      </c>
    </row>
    <row r="115" s="1" customFormat="1" spans="1:22">
      <c r="A115" s="3">
        <v>999222690798819</v>
      </c>
      <c r="B115" s="1" t="s">
        <v>1496</v>
      </c>
      <c r="C115" s="1" t="s">
        <v>1527</v>
      </c>
      <c r="D115" s="1" t="s">
        <v>1528</v>
      </c>
      <c r="E115" s="1" t="s">
        <v>1529</v>
      </c>
      <c r="F115" s="1" t="s">
        <v>829</v>
      </c>
      <c r="G115" s="1" t="s">
        <v>833</v>
      </c>
      <c r="H115" s="1" t="s">
        <v>834</v>
      </c>
      <c r="I115" s="1" t="s">
        <v>1530</v>
      </c>
      <c r="J115" s="1" t="s">
        <v>30</v>
      </c>
      <c r="K115" s="1" t="s">
        <v>1531</v>
      </c>
      <c r="L115" s="1" t="s">
        <v>1531</v>
      </c>
      <c r="M115" s="1" t="s">
        <v>837</v>
      </c>
      <c r="N115" s="1" t="s">
        <v>837</v>
      </c>
      <c r="O115" s="1" t="s">
        <v>838</v>
      </c>
      <c r="P115" s="1" t="s">
        <v>839</v>
      </c>
      <c r="Q115" s="1" t="s">
        <v>840</v>
      </c>
      <c r="R115" s="1" t="s">
        <v>1532</v>
      </c>
      <c r="S115" s="1" t="s">
        <v>842</v>
      </c>
      <c r="T115" s="1" t="s">
        <v>843</v>
      </c>
      <c r="U115" s="1" t="s">
        <v>844</v>
      </c>
      <c r="V115" s="1" t="s">
        <v>1017</v>
      </c>
    </row>
    <row r="116" s="1" customFormat="1" spans="1:22">
      <c r="A116" s="3">
        <v>999222673880469</v>
      </c>
      <c r="B116" s="1" t="s">
        <v>1533</v>
      </c>
      <c r="C116" s="1" t="s">
        <v>1534</v>
      </c>
      <c r="D116" s="1" t="s">
        <v>1535</v>
      </c>
      <c r="E116" s="1" t="s">
        <v>1536</v>
      </c>
      <c r="F116" s="1" t="s">
        <v>829</v>
      </c>
      <c r="G116" s="1" t="s">
        <v>833</v>
      </c>
      <c r="H116" s="1" t="s">
        <v>834</v>
      </c>
      <c r="I116" s="1" t="s">
        <v>1537</v>
      </c>
      <c r="J116" s="1" t="s">
        <v>30</v>
      </c>
      <c r="K116" s="1" t="s">
        <v>1538</v>
      </c>
      <c r="L116" s="1" t="s">
        <v>1538</v>
      </c>
      <c r="M116" s="1" t="s">
        <v>837</v>
      </c>
      <c r="N116" s="1" t="s">
        <v>837</v>
      </c>
      <c r="O116" s="1" t="s">
        <v>838</v>
      </c>
      <c r="P116" s="1" t="s">
        <v>839</v>
      </c>
      <c r="Q116" s="1" t="s">
        <v>840</v>
      </c>
      <c r="R116" s="1" t="s">
        <v>1539</v>
      </c>
      <c r="S116" s="1" t="s">
        <v>842</v>
      </c>
      <c r="T116" s="1" t="s">
        <v>843</v>
      </c>
      <c r="U116" s="1" t="s">
        <v>844</v>
      </c>
      <c r="V116" s="1" t="s">
        <v>979</v>
      </c>
    </row>
    <row r="117" s="1" customFormat="1" spans="1:22">
      <c r="A117" s="3">
        <v>999222673100555</v>
      </c>
      <c r="B117" s="1" t="s">
        <v>1533</v>
      </c>
      <c r="C117" s="1" t="s">
        <v>1540</v>
      </c>
      <c r="D117" s="1" t="s">
        <v>1541</v>
      </c>
      <c r="E117" s="1" t="s">
        <v>1542</v>
      </c>
      <c r="F117" s="1" t="s">
        <v>1073</v>
      </c>
      <c r="G117" s="1" t="s">
        <v>833</v>
      </c>
      <c r="H117" s="1" t="s">
        <v>834</v>
      </c>
      <c r="I117" s="1" t="s">
        <v>1543</v>
      </c>
      <c r="J117" s="1" t="s">
        <v>30</v>
      </c>
      <c r="K117" s="1" t="s">
        <v>1544</v>
      </c>
      <c r="L117" s="1" t="s">
        <v>1544</v>
      </c>
      <c r="M117" s="1" t="s">
        <v>837</v>
      </c>
      <c r="N117" s="1" t="s">
        <v>837</v>
      </c>
      <c r="O117" s="1" t="s">
        <v>838</v>
      </c>
      <c r="P117" s="1" t="s">
        <v>839</v>
      </c>
      <c r="Q117" s="1" t="s">
        <v>840</v>
      </c>
      <c r="R117" s="1" t="s">
        <v>1545</v>
      </c>
      <c r="S117" s="1" t="s">
        <v>842</v>
      </c>
      <c r="T117" s="1" t="s">
        <v>843</v>
      </c>
      <c r="U117" s="1" t="s">
        <v>844</v>
      </c>
      <c r="V117" s="1" t="s">
        <v>1546</v>
      </c>
    </row>
    <row r="118" s="1" customFormat="1" spans="1:22">
      <c r="A118" s="3">
        <v>999222672873114</v>
      </c>
      <c r="B118" s="1" t="s">
        <v>1533</v>
      </c>
      <c r="C118" s="1" t="s">
        <v>1547</v>
      </c>
      <c r="D118" s="1" t="s">
        <v>1548</v>
      </c>
      <c r="E118" s="1" t="s">
        <v>1549</v>
      </c>
      <c r="F118" s="1" t="s">
        <v>829</v>
      </c>
      <c r="G118" s="1" t="s">
        <v>833</v>
      </c>
      <c r="H118" s="1" t="s">
        <v>834</v>
      </c>
      <c r="I118" s="1" t="s">
        <v>1550</v>
      </c>
      <c r="J118" s="1" t="s">
        <v>30</v>
      </c>
      <c r="K118" s="1" t="s">
        <v>1551</v>
      </c>
      <c r="L118" s="1" t="s">
        <v>1551</v>
      </c>
      <c r="M118" s="1" t="s">
        <v>837</v>
      </c>
      <c r="N118" s="1" t="s">
        <v>837</v>
      </c>
      <c r="O118" s="1" t="s">
        <v>838</v>
      </c>
      <c r="P118" s="1" t="s">
        <v>839</v>
      </c>
      <c r="Q118" s="1" t="s">
        <v>840</v>
      </c>
      <c r="R118" s="1" t="s">
        <v>1552</v>
      </c>
      <c r="S118" s="1" t="s">
        <v>842</v>
      </c>
      <c r="T118" s="1" t="s">
        <v>843</v>
      </c>
      <c r="U118" s="1" t="s">
        <v>844</v>
      </c>
      <c r="V118" s="1" t="s">
        <v>1265</v>
      </c>
    </row>
    <row r="119" s="1" customFormat="1" spans="1:22">
      <c r="A119" s="3">
        <v>999222636382032</v>
      </c>
      <c r="B119" s="1" t="s">
        <v>1553</v>
      </c>
      <c r="C119" s="1" t="s">
        <v>1554</v>
      </c>
      <c r="D119" s="1" t="s">
        <v>1555</v>
      </c>
      <c r="E119" s="1" t="s">
        <v>1556</v>
      </c>
      <c r="F119" s="1" t="s">
        <v>1423</v>
      </c>
      <c r="G119" s="1" t="s">
        <v>833</v>
      </c>
      <c r="H119" s="1" t="s">
        <v>834</v>
      </c>
      <c r="I119" s="1" t="s">
        <v>1557</v>
      </c>
      <c r="J119" s="1" t="s">
        <v>30</v>
      </c>
      <c r="K119" s="1" t="s">
        <v>1558</v>
      </c>
      <c r="L119" s="1" t="s">
        <v>1558</v>
      </c>
      <c r="M119" s="1" t="s">
        <v>837</v>
      </c>
      <c r="N119" s="1" t="s">
        <v>837</v>
      </c>
      <c r="O119" s="1" t="s">
        <v>838</v>
      </c>
      <c r="P119" s="1" t="s">
        <v>839</v>
      </c>
      <c r="Q119" s="1" t="s">
        <v>840</v>
      </c>
      <c r="R119" s="1" t="s">
        <v>1559</v>
      </c>
      <c r="S119" s="1" t="s">
        <v>842</v>
      </c>
      <c r="T119" s="1" t="s">
        <v>843</v>
      </c>
      <c r="U119" s="1" t="s">
        <v>844</v>
      </c>
      <c r="V119" s="1" t="s">
        <v>1560</v>
      </c>
    </row>
    <row r="120" s="1" customFormat="1" spans="1:22">
      <c r="A120" s="3">
        <v>999222631718430</v>
      </c>
      <c r="B120" s="1" t="s">
        <v>1553</v>
      </c>
      <c r="C120" s="1" t="s">
        <v>1561</v>
      </c>
      <c r="D120" s="1" t="s">
        <v>1562</v>
      </c>
      <c r="E120" s="1" t="s">
        <v>1563</v>
      </c>
      <c r="F120" s="1" t="s">
        <v>1310</v>
      </c>
      <c r="G120" s="1" t="s">
        <v>833</v>
      </c>
      <c r="H120" s="1" t="s">
        <v>834</v>
      </c>
      <c r="I120" s="1" t="s">
        <v>1564</v>
      </c>
      <c r="J120" s="1" t="s">
        <v>30</v>
      </c>
      <c r="K120" s="1" t="s">
        <v>1565</v>
      </c>
      <c r="L120" s="1" t="s">
        <v>1565</v>
      </c>
      <c r="M120" s="1" t="s">
        <v>837</v>
      </c>
      <c r="N120" s="1" t="s">
        <v>837</v>
      </c>
      <c r="O120" s="1" t="s">
        <v>838</v>
      </c>
      <c r="P120" s="1" t="s">
        <v>839</v>
      </c>
      <c r="Q120" s="1" t="s">
        <v>840</v>
      </c>
      <c r="R120" s="1" t="s">
        <v>1566</v>
      </c>
      <c r="S120" s="1" t="s">
        <v>842</v>
      </c>
      <c r="T120" s="1" t="s">
        <v>843</v>
      </c>
      <c r="U120" s="1" t="s">
        <v>844</v>
      </c>
      <c r="V120" s="1" t="s">
        <v>1017</v>
      </c>
    </row>
    <row r="121" s="1" customFormat="1" spans="1:22">
      <c r="A121" s="3">
        <v>999222629851007</v>
      </c>
      <c r="B121" s="1" t="s">
        <v>1553</v>
      </c>
      <c r="C121" s="1" t="s">
        <v>1567</v>
      </c>
      <c r="D121" s="1" t="s">
        <v>1568</v>
      </c>
      <c r="E121" s="1" t="s">
        <v>1569</v>
      </c>
      <c r="F121" s="1" t="s">
        <v>1073</v>
      </c>
      <c r="G121" s="1" t="s">
        <v>833</v>
      </c>
      <c r="H121" s="1" t="s">
        <v>834</v>
      </c>
      <c r="I121" s="1" t="s">
        <v>1570</v>
      </c>
      <c r="J121" s="1" t="s">
        <v>30</v>
      </c>
      <c r="K121" s="1" t="s">
        <v>1571</v>
      </c>
      <c r="L121" s="1" t="s">
        <v>1571</v>
      </c>
      <c r="M121" s="1" t="s">
        <v>837</v>
      </c>
      <c r="N121" s="1" t="s">
        <v>837</v>
      </c>
      <c r="O121" s="1" t="s">
        <v>838</v>
      </c>
      <c r="P121" s="1" t="s">
        <v>839</v>
      </c>
      <c r="Q121" s="1" t="s">
        <v>840</v>
      </c>
      <c r="R121" s="1" t="s">
        <v>1572</v>
      </c>
      <c r="S121" s="1" t="s">
        <v>842</v>
      </c>
      <c r="T121" s="1" t="s">
        <v>843</v>
      </c>
      <c r="U121" s="1" t="s">
        <v>844</v>
      </c>
      <c r="V121" s="1" t="s">
        <v>1017</v>
      </c>
    </row>
    <row r="122" s="1" customFormat="1" spans="1:22">
      <c r="A122" s="3">
        <v>999222626849359</v>
      </c>
      <c r="B122" s="1" t="s">
        <v>1553</v>
      </c>
      <c r="C122" s="1" t="s">
        <v>1573</v>
      </c>
      <c r="D122" s="1" t="s">
        <v>1574</v>
      </c>
      <c r="E122" s="1" t="s">
        <v>1575</v>
      </c>
      <c r="F122" s="1" t="s">
        <v>829</v>
      </c>
      <c r="G122" s="1" t="s">
        <v>833</v>
      </c>
      <c r="H122" s="1" t="s">
        <v>834</v>
      </c>
      <c r="I122" s="1" t="s">
        <v>1576</v>
      </c>
      <c r="J122" s="1" t="s">
        <v>30</v>
      </c>
      <c r="K122" s="1" t="s">
        <v>1577</v>
      </c>
      <c r="L122" s="1" t="s">
        <v>1577</v>
      </c>
      <c r="M122" s="1" t="s">
        <v>837</v>
      </c>
      <c r="N122" s="1" t="s">
        <v>837</v>
      </c>
      <c r="O122" s="1" t="s">
        <v>838</v>
      </c>
      <c r="P122" s="1" t="s">
        <v>839</v>
      </c>
      <c r="Q122" s="1" t="s">
        <v>840</v>
      </c>
      <c r="R122" s="1" t="s">
        <v>1578</v>
      </c>
      <c r="S122" s="1" t="s">
        <v>842</v>
      </c>
      <c r="T122" s="1" t="s">
        <v>843</v>
      </c>
      <c r="U122" s="1" t="s">
        <v>844</v>
      </c>
      <c r="V122" s="1" t="s">
        <v>917</v>
      </c>
    </row>
    <row r="123" s="1" customFormat="1" spans="1:22">
      <c r="A123" s="3">
        <v>999222624994970</v>
      </c>
      <c r="B123" s="1" t="s">
        <v>1579</v>
      </c>
      <c r="C123" s="1" t="s">
        <v>1580</v>
      </c>
      <c r="D123" s="1" t="s">
        <v>1581</v>
      </c>
      <c r="E123" s="1" t="s">
        <v>1582</v>
      </c>
      <c r="F123" s="1" t="s">
        <v>829</v>
      </c>
      <c r="G123" s="1" t="s">
        <v>833</v>
      </c>
      <c r="H123" s="1" t="s">
        <v>834</v>
      </c>
      <c r="I123" s="1" t="s">
        <v>1583</v>
      </c>
      <c r="J123" s="1" t="s">
        <v>30</v>
      </c>
      <c r="K123" s="1" t="s">
        <v>1584</v>
      </c>
      <c r="L123" s="1" t="s">
        <v>1584</v>
      </c>
      <c r="M123" s="1" t="s">
        <v>837</v>
      </c>
      <c r="N123" s="1" t="s">
        <v>837</v>
      </c>
      <c r="O123" s="1" t="s">
        <v>838</v>
      </c>
      <c r="P123" s="1" t="s">
        <v>839</v>
      </c>
      <c r="Q123" s="1" t="s">
        <v>840</v>
      </c>
      <c r="R123" s="1" t="s">
        <v>1585</v>
      </c>
      <c r="S123" s="1" t="s">
        <v>842</v>
      </c>
      <c r="T123" s="1" t="s">
        <v>843</v>
      </c>
      <c r="U123" s="1" t="s">
        <v>844</v>
      </c>
      <c r="V123" s="1" t="s">
        <v>845</v>
      </c>
    </row>
    <row r="124" s="1" customFormat="1" spans="1:22">
      <c r="A124" s="3">
        <v>999222609766818</v>
      </c>
      <c r="B124" s="1" t="s">
        <v>1579</v>
      </c>
      <c r="C124" s="1" t="s">
        <v>1586</v>
      </c>
      <c r="D124" s="1" t="s">
        <v>1587</v>
      </c>
      <c r="E124" s="1" t="s">
        <v>1588</v>
      </c>
      <c r="F124" s="1" t="s">
        <v>829</v>
      </c>
      <c r="G124" s="1" t="s">
        <v>833</v>
      </c>
      <c r="H124" s="1" t="s">
        <v>834</v>
      </c>
      <c r="I124" s="1" t="s">
        <v>1589</v>
      </c>
      <c r="J124" s="1" t="s">
        <v>30</v>
      </c>
      <c r="K124" s="1" t="s">
        <v>1435</v>
      </c>
      <c r="L124" s="1" t="s">
        <v>1435</v>
      </c>
      <c r="M124" s="1" t="s">
        <v>837</v>
      </c>
      <c r="N124" s="1" t="s">
        <v>837</v>
      </c>
      <c r="O124" s="1" t="s">
        <v>838</v>
      </c>
      <c r="P124" s="1" t="s">
        <v>839</v>
      </c>
      <c r="Q124" s="1" t="s">
        <v>840</v>
      </c>
      <c r="R124" s="1" t="s">
        <v>1590</v>
      </c>
      <c r="S124" s="1" t="s">
        <v>842</v>
      </c>
      <c r="T124" s="1" t="s">
        <v>843</v>
      </c>
      <c r="U124" s="1" t="s">
        <v>844</v>
      </c>
      <c r="V124" s="1" t="s">
        <v>917</v>
      </c>
    </row>
    <row r="125" s="1" customFormat="1" spans="1:22">
      <c r="A125" s="3">
        <v>999222607620423</v>
      </c>
      <c r="B125" s="1" t="s">
        <v>1579</v>
      </c>
      <c r="C125" s="1" t="s">
        <v>1591</v>
      </c>
      <c r="D125" s="1" t="s">
        <v>1592</v>
      </c>
      <c r="E125" s="1" t="s">
        <v>1593</v>
      </c>
      <c r="F125" s="1" t="s">
        <v>1242</v>
      </c>
      <c r="G125" s="1" t="s">
        <v>833</v>
      </c>
      <c r="H125" s="1" t="s">
        <v>834</v>
      </c>
      <c r="I125" s="1" t="s">
        <v>1594</v>
      </c>
      <c r="J125" s="1" t="s">
        <v>30</v>
      </c>
      <c r="K125" s="1" t="s">
        <v>1595</v>
      </c>
      <c r="L125" s="1" t="s">
        <v>1595</v>
      </c>
      <c r="M125" s="1" t="s">
        <v>837</v>
      </c>
      <c r="N125" s="1" t="s">
        <v>837</v>
      </c>
      <c r="O125" s="1" t="s">
        <v>838</v>
      </c>
      <c r="P125" s="1" t="s">
        <v>839</v>
      </c>
      <c r="Q125" s="1" t="s">
        <v>840</v>
      </c>
      <c r="R125" s="1" t="s">
        <v>1596</v>
      </c>
      <c r="S125" s="1" t="s">
        <v>842</v>
      </c>
      <c r="T125" s="1" t="s">
        <v>843</v>
      </c>
      <c r="U125" s="1" t="s">
        <v>1175</v>
      </c>
      <c r="V125" s="1" t="s">
        <v>1298</v>
      </c>
    </row>
    <row r="126" s="1" customFormat="1" spans="1:22">
      <c r="A126" s="3">
        <v>999222584866255</v>
      </c>
      <c r="B126" s="1" t="s">
        <v>1597</v>
      </c>
      <c r="C126" s="1" t="s">
        <v>1598</v>
      </c>
      <c r="D126" s="1" t="s">
        <v>1599</v>
      </c>
      <c r="E126" s="1" t="s">
        <v>1600</v>
      </c>
      <c r="F126" s="1" t="s">
        <v>829</v>
      </c>
      <c r="G126" s="1" t="s">
        <v>833</v>
      </c>
      <c r="H126" s="1" t="s">
        <v>834</v>
      </c>
      <c r="I126" s="1" t="s">
        <v>1601</v>
      </c>
      <c r="J126" s="1" t="s">
        <v>30</v>
      </c>
      <c r="K126" s="1" t="s">
        <v>1602</v>
      </c>
      <c r="L126" s="1" t="s">
        <v>1602</v>
      </c>
      <c r="M126" s="1" t="s">
        <v>837</v>
      </c>
      <c r="N126" s="1" t="s">
        <v>837</v>
      </c>
      <c r="O126" s="1" t="s">
        <v>838</v>
      </c>
      <c r="P126" s="1" t="s">
        <v>839</v>
      </c>
      <c r="Q126" s="1" t="s">
        <v>840</v>
      </c>
      <c r="R126" s="1" t="s">
        <v>1603</v>
      </c>
      <c r="S126" s="1" t="s">
        <v>842</v>
      </c>
      <c r="T126" s="1" t="s">
        <v>843</v>
      </c>
      <c r="U126" s="1" t="s">
        <v>844</v>
      </c>
      <c r="V126" s="1" t="s">
        <v>1235</v>
      </c>
    </row>
    <row r="127" s="1" customFormat="1" spans="1:22">
      <c r="A127" s="3">
        <v>999222584649690</v>
      </c>
      <c r="B127" s="1" t="s">
        <v>1597</v>
      </c>
      <c r="C127" s="1" t="s">
        <v>1604</v>
      </c>
      <c r="D127" s="1" t="s">
        <v>1177</v>
      </c>
      <c r="E127" s="1" t="s">
        <v>1605</v>
      </c>
      <c r="F127" s="1" t="s">
        <v>1073</v>
      </c>
      <c r="G127" s="1" t="s">
        <v>833</v>
      </c>
      <c r="H127" s="1" t="s">
        <v>834</v>
      </c>
      <c r="I127" s="1" t="s">
        <v>1606</v>
      </c>
      <c r="J127" s="1" t="s">
        <v>30</v>
      </c>
      <c r="K127" s="1" t="s">
        <v>1607</v>
      </c>
      <c r="L127" s="1" t="s">
        <v>1607</v>
      </c>
      <c r="M127" s="1" t="s">
        <v>837</v>
      </c>
      <c r="N127" s="1" t="s">
        <v>837</v>
      </c>
      <c r="O127" s="1" t="s">
        <v>838</v>
      </c>
      <c r="P127" s="1" t="s">
        <v>839</v>
      </c>
      <c r="Q127" s="1" t="s">
        <v>840</v>
      </c>
      <c r="R127" s="1" t="s">
        <v>1608</v>
      </c>
      <c r="S127" s="1" t="s">
        <v>842</v>
      </c>
      <c r="T127" s="1" t="s">
        <v>843</v>
      </c>
      <c r="U127" s="1" t="s">
        <v>1175</v>
      </c>
      <c r="V127" s="1" t="s">
        <v>845</v>
      </c>
    </row>
    <row r="128" s="1" customFormat="1" spans="1:22">
      <c r="A128" s="3">
        <v>999222578251793</v>
      </c>
      <c r="B128" s="1" t="s">
        <v>1597</v>
      </c>
      <c r="C128" s="1" t="s">
        <v>1609</v>
      </c>
      <c r="D128" s="1" t="s">
        <v>1610</v>
      </c>
      <c r="E128" s="1" t="s">
        <v>1611</v>
      </c>
      <c r="F128" s="1" t="s">
        <v>1073</v>
      </c>
      <c r="G128" s="1" t="s">
        <v>833</v>
      </c>
      <c r="H128" s="1" t="s">
        <v>834</v>
      </c>
      <c r="I128" s="1" t="s">
        <v>1612</v>
      </c>
      <c r="J128" s="1" t="s">
        <v>30</v>
      </c>
      <c r="K128" s="1" t="s">
        <v>1613</v>
      </c>
      <c r="L128" s="1" t="s">
        <v>1613</v>
      </c>
      <c r="M128" s="1" t="s">
        <v>837</v>
      </c>
      <c r="N128" s="1" t="s">
        <v>837</v>
      </c>
      <c r="O128" s="1" t="s">
        <v>838</v>
      </c>
      <c r="P128" s="1" t="s">
        <v>839</v>
      </c>
      <c r="Q128" s="1" t="s">
        <v>840</v>
      </c>
      <c r="R128" s="1" t="s">
        <v>1614</v>
      </c>
      <c r="S128" s="1" t="s">
        <v>842</v>
      </c>
      <c r="T128" s="1" t="s">
        <v>843</v>
      </c>
      <c r="U128" s="1" t="s">
        <v>844</v>
      </c>
      <c r="V128" s="1" t="s">
        <v>1041</v>
      </c>
    </row>
    <row r="129" s="1" customFormat="1" spans="1:22">
      <c r="A129" s="3">
        <v>999222578043878</v>
      </c>
      <c r="B129" s="1" t="s">
        <v>1597</v>
      </c>
      <c r="C129" s="1" t="s">
        <v>1615</v>
      </c>
      <c r="D129" s="1" t="s">
        <v>1616</v>
      </c>
      <c r="E129" s="1" t="s">
        <v>1617</v>
      </c>
      <c r="F129" s="1" t="s">
        <v>1242</v>
      </c>
      <c r="G129" s="1" t="s">
        <v>833</v>
      </c>
      <c r="H129" s="1" t="s">
        <v>834</v>
      </c>
      <c r="I129" s="1" t="s">
        <v>1618</v>
      </c>
      <c r="J129" s="1" t="s">
        <v>30</v>
      </c>
      <c r="K129" s="1" t="s">
        <v>1619</v>
      </c>
      <c r="L129" s="1" t="s">
        <v>1619</v>
      </c>
      <c r="M129" s="1" t="s">
        <v>837</v>
      </c>
      <c r="N129" s="1" t="s">
        <v>837</v>
      </c>
      <c r="O129" s="1" t="s">
        <v>838</v>
      </c>
      <c r="P129" s="1" t="s">
        <v>839</v>
      </c>
      <c r="Q129" s="1" t="s">
        <v>840</v>
      </c>
      <c r="R129" s="1" t="s">
        <v>1620</v>
      </c>
      <c r="S129" s="1" t="s">
        <v>842</v>
      </c>
      <c r="T129" s="1" t="s">
        <v>843</v>
      </c>
      <c r="U129" s="1" t="s">
        <v>844</v>
      </c>
      <c r="V129" s="1" t="s">
        <v>917</v>
      </c>
    </row>
    <row r="130" s="1" customFormat="1" spans="1:22">
      <c r="A130" s="3">
        <v>999222572260880</v>
      </c>
      <c r="B130" s="1" t="s">
        <v>1597</v>
      </c>
      <c r="C130" s="1" t="s">
        <v>1621</v>
      </c>
      <c r="D130" s="1" t="s">
        <v>1622</v>
      </c>
      <c r="E130" s="1" t="s">
        <v>1623</v>
      </c>
      <c r="F130" s="1" t="s">
        <v>1310</v>
      </c>
      <c r="G130" s="1" t="s">
        <v>833</v>
      </c>
      <c r="H130" s="1" t="s">
        <v>834</v>
      </c>
      <c r="I130" s="1" t="s">
        <v>1624</v>
      </c>
      <c r="J130" s="1" t="s">
        <v>30</v>
      </c>
      <c r="K130" s="1" t="s">
        <v>1625</v>
      </c>
      <c r="L130" s="1" t="s">
        <v>1625</v>
      </c>
      <c r="M130" s="1" t="s">
        <v>837</v>
      </c>
      <c r="N130" s="1" t="s">
        <v>837</v>
      </c>
      <c r="O130" s="1" t="s">
        <v>838</v>
      </c>
      <c r="P130" s="1" t="s">
        <v>839</v>
      </c>
      <c r="Q130" s="1" t="s">
        <v>840</v>
      </c>
      <c r="R130" s="1" t="s">
        <v>1626</v>
      </c>
      <c r="S130" s="1" t="s">
        <v>842</v>
      </c>
      <c r="T130" s="1" t="s">
        <v>843</v>
      </c>
      <c r="U130" s="1" t="s">
        <v>1175</v>
      </c>
      <c r="V130" s="1" t="s">
        <v>879</v>
      </c>
    </row>
    <row r="131" s="1" customFormat="1" spans="1:22">
      <c r="A131" s="3">
        <v>999222510965621</v>
      </c>
      <c r="B131" s="1" t="s">
        <v>1627</v>
      </c>
      <c r="C131" s="1" t="s">
        <v>1628</v>
      </c>
      <c r="D131" s="1" t="s">
        <v>1629</v>
      </c>
      <c r="E131" s="1" t="s">
        <v>1630</v>
      </c>
      <c r="F131" s="1" t="s">
        <v>1073</v>
      </c>
      <c r="G131" s="1" t="s">
        <v>833</v>
      </c>
      <c r="H131" s="1" t="s">
        <v>834</v>
      </c>
      <c r="I131" s="1" t="s">
        <v>1631</v>
      </c>
      <c r="J131" s="1" t="s">
        <v>30</v>
      </c>
      <c r="K131" s="1" t="s">
        <v>1632</v>
      </c>
      <c r="L131" s="1" t="s">
        <v>1632</v>
      </c>
      <c r="M131" s="1" t="s">
        <v>837</v>
      </c>
      <c r="N131" s="1" t="s">
        <v>837</v>
      </c>
      <c r="O131" s="1" t="s">
        <v>838</v>
      </c>
      <c r="P131" s="1" t="s">
        <v>839</v>
      </c>
      <c r="Q131" s="1" t="s">
        <v>840</v>
      </c>
      <c r="R131" s="1" t="s">
        <v>1633</v>
      </c>
      <c r="S131" s="1" t="s">
        <v>842</v>
      </c>
      <c r="T131" s="1" t="s">
        <v>843</v>
      </c>
      <c r="U131" s="1" t="s">
        <v>844</v>
      </c>
      <c r="V131" s="1" t="s">
        <v>1265</v>
      </c>
    </row>
    <row r="132" s="1" customFormat="1" spans="1:22">
      <c r="A132" s="3">
        <v>999222524033611</v>
      </c>
      <c r="B132" s="1" t="s">
        <v>1634</v>
      </c>
      <c r="C132" s="1" t="s">
        <v>1635</v>
      </c>
      <c r="D132" s="1" t="s">
        <v>1636</v>
      </c>
      <c r="E132" s="1" t="s">
        <v>1637</v>
      </c>
      <c r="F132" s="1" t="s">
        <v>1073</v>
      </c>
      <c r="G132" s="1" t="s">
        <v>833</v>
      </c>
      <c r="H132" s="1" t="s">
        <v>834</v>
      </c>
      <c r="I132" s="1" t="s">
        <v>1638</v>
      </c>
      <c r="J132" s="1" t="s">
        <v>30</v>
      </c>
      <c r="K132" s="1" t="s">
        <v>1639</v>
      </c>
      <c r="L132" s="1" t="s">
        <v>1639</v>
      </c>
      <c r="M132" s="1" t="s">
        <v>837</v>
      </c>
      <c r="N132" s="1" t="s">
        <v>837</v>
      </c>
      <c r="O132" s="1" t="s">
        <v>838</v>
      </c>
      <c r="P132" s="1" t="s">
        <v>839</v>
      </c>
      <c r="Q132" s="1" t="s">
        <v>840</v>
      </c>
      <c r="R132" s="1" t="s">
        <v>1640</v>
      </c>
      <c r="S132" s="1" t="s">
        <v>842</v>
      </c>
      <c r="T132" s="1" t="s">
        <v>843</v>
      </c>
      <c r="U132" s="1" t="s">
        <v>844</v>
      </c>
      <c r="V132" s="1" t="s">
        <v>858</v>
      </c>
    </row>
    <row r="133" s="1" customFormat="1" spans="1:22">
      <c r="A133" s="3">
        <v>999222408128477</v>
      </c>
      <c r="B133" s="1" t="s">
        <v>1641</v>
      </c>
      <c r="C133" s="1" t="s">
        <v>1642</v>
      </c>
      <c r="D133" s="1" t="s">
        <v>1636</v>
      </c>
      <c r="E133" s="1" t="s">
        <v>1643</v>
      </c>
      <c r="F133" s="1" t="s">
        <v>829</v>
      </c>
      <c r="G133" s="1" t="s">
        <v>833</v>
      </c>
      <c r="H133" s="1" t="s">
        <v>834</v>
      </c>
      <c r="I133" s="1" t="s">
        <v>1644</v>
      </c>
      <c r="J133" s="1" t="s">
        <v>30</v>
      </c>
      <c r="K133" s="1" t="s">
        <v>1645</v>
      </c>
      <c r="L133" s="1" t="s">
        <v>1645</v>
      </c>
      <c r="M133" s="1" t="s">
        <v>837</v>
      </c>
      <c r="N133" s="1" t="s">
        <v>837</v>
      </c>
      <c r="O133" s="1" t="s">
        <v>838</v>
      </c>
      <c r="P133" s="1" t="s">
        <v>839</v>
      </c>
      <c r="Q133" s="1" t="s">
        <v>840</v>
      </c>
      <c r="R133" s="1" t="s">
        <v>1646</v>
      </c>
      <c r="S133" s="1" t="s">
        <v>842</v>
      </c>
      <c r="T133" s="1" t="s">
        <v>843</v>
      </c>
      <c r="U133" s="1" t="s">
        <v>844</v>
      </c>
      <c r="V133" s="1" t="s">
        <v>858</v>
      </c>
    </row>
    <row r="134" s="1" customFormat="1" spans="1:22">
      <c r="A134" s="3">
        <v>999222566042472</v>
      </c>
      <c r="B134" s="1" t="s">
        <v>1647</v>
      </c>
      <c r="C134" s="1" t="s">
        <v>1648</v>
      </c>
      <c r="D134" s="1" t="s">
        <v>1649</v>
      </c>
      <c r="E134" s="1" t="s">
        <v>1650</v>
      </c>
      <c r="F134" s="1" t="s">
        <v>1310</v>
      </c>
      <c r="G134" s="1" t="s">
        <v>833</v>
      </c>
      <c r="H134" s="1" t="s">
        <v>834</v>
      </c>
      <c r="I134" s="1" t="s">
        <v>1651</v>
      </c>
      <c r="J134" s="1" t="s">
        <v>30</v>
      </c>
      <c r="K134" s="1" t="s">
        <v>1652</v>
      </c>
      <c r="L134" s="1" t="s">
        <v>1652</v>
      </c>
      <c r="M134" s="1" t="s">
        <v>837</v>
      </c>
      <c r="N134" s="1" t="s">
        <v>837</v>
      </c>
      <c r="O134" s="1" t="s">
        <v>838</v>
      </c>
      <c r="P134" s="1" t="s">
        <v>839</v>
      </c>
      <c r="Q134" s="1" t="s">
        <v>840</v>
      </c>
      <c r="R134" s="1" t="s">
        <v>1653</v>
      </c>
      <c r="S134" s="1" t="s">
        <v>842</v>
      </c>
      <c r="T134" s="1" t="s">
        <v>843</v>
      </c>
      <c r="U134" s="1" t="s">
        <v>844</v>
      </c>
      <c r="V134" s="1" t="s">
        <v>1654</v>
      </c>
    </row>
    <row r="135" s="1" customFormat="1" spans="1:22">
      <c r="A135" s="3">
        <v>999222221463822</v>
      </c>
      <c r="B135" s="1" t="s">
        <v>1655</v>
      </c>
      <c r="C135" s="1" t="s">
        <v>1656</v>
      </c>
      <c r="D135" s="1" t="s">
        <v>1657</v>
      </c>
      <c r="E135" s="1" t="s">
        <v>1658</v>
      </c>
      <c r="F135" s="1" t="s">
        <v>829</v>
      </c>
      <c r="G135" s="1" t="s">
        <v>833</v>
      </c>
      <c r="H135" s="1" t="s">
        <v>834</v>
      </c>
      <c r="I135" s="1" t="s">
        <v>1659</v>
      </c>
      <c r="J135" s="1" t="s">
        <v>30</v>
      </c>
      <c r="K135" s="1" t="s">
        <v>1660</v>
      </c>
      <c r="L135" s="1" t="s">
        <v>1660</v>
      </c>
      <c r="M135" s="1" t="s">
        <v>837</v>
      </c>
      <c r="N135" s="1" t="s">
        <v>837</v>
      </c>
      <c r="O135" s="1" t="s">
        <v>838</v>
      </c>
      <c r="P135" s="1" t="s">
        <v>839</v>
      </c>
      <c r="Q135" s="1" t="s">
        <v>840</v>
      </c>
      <c r="R135" s="1" t="s">
        <v>1661</v>
      </c>
      <c r="S135" s="1" t="s">
        <v>842</v>
      </c>
      <c r="T135" s="1" t="s">
        <v>843</v>
      </c>
      <c r="U135" s="1" t="s">
        <v>844</v>
      </c>
      <c r="V135" s="1" t="s">
        <v>1235</v>
      </c>
    </row>
    <row r="136" s="1" customFormat="1" spans="1:22">
      <c r="A136" s="3">
        <v>999222446239165</v>
      </c>
      <c r="B136" s="1" t="s">
        <v>1662</v>
      </c>
      <c r="C136" s="1" t="s">
        <v>1663</v>
      </c>
      <c r="D136" s="1" t="s">
        <v>1664</v>
      </c>
      <c r="E136" s="1" t="s">
        <v>1665</v>
      </c>
      <c r="F136" s="1" t="s">
        <v>829</v>
      </c>
      <c r="G136" s="1" t="s">
        <v>833</v>
      </c>
      <c r="H136" s="1" t="s">
        <v>834</v>
      </c>
      <c r="I136" s="1" t="s">
        <v>1666</v>
      </c>
      <c r="J136" s="1" t="s">
        <v>30</v>
      </c>
      <c r="K136" s="1" t="s">
        <v>1667</v>
      </c>
      <c r="L136" s="1" t="s">
        <v>1667</v>
      </c>
      <c r="M136" s="1" t="s">
        <v>837</v>
      </c>
      <c r="N136" s="1" t="s">
        <v>837</v>
      </c>
      <c r="O136" s="1" t="s">
        <v>838</v>
      </c>
      <c r="P136" s="1" t="s">
        <v>839</v>
      </c>
      <c r="Q136" s="1" t="s">
        <v>840</v>
      </c>
      <c r="R136" s="1" t="s">
        <v>1668</v>
      </c>
      <c r="S136" s="1" t="s">
        <v>842</v>
      </c>
      <c r="T136" s="1" t="s">
        <v>843</v>
      </c>
      <c r="U136" s="1" t="s">
        <v>844</v>
      </c>
      <c r="V136" s="1" t="s">
        <v>1298</v>
      </c>
    </row>
    <row r="137" s="1" customFormat="1" spans="1:22">
      <c r="A137" s="3">
        <v>999222367743345</v>
      </c>
      <c r="B137" s="1" t="s">
        <v>1669</v>
      </c>
      <c r="C137" s="1" t="s">
        <v>1670</v>
      </c>
      <c r="D137" s="1" t="s">
        <v>1671</v>
      </c>
      <c r="E137" s="1" t="s">
        <v>1672</v>
      </c>
      <c r="F137" s="1" t="s">
        <v>1073</v>
      </c>
      <c r="G137" s="1" t="s">
        <v>833</v>
      </c>
      <c r="H137" s="1" t="s">
        <v>834</v>
      </c>
      <c r="I137" s="1" t="s">
        <v>1673</v>
      </c>
      <c r="J137" s="1" t="s">
        <v>30</v>
      </c>
      <c r="K137" s="1" t="s">
        <v>1674</v>
      </c>
      <c r="L137" s="1" t="s">
        <v>1674</v>
      </c>
      <c r="M137" s="1" t="s">
        <v>837</v>
      </c>
      <c r="N137" s="1" t="s">
        <v>837</v>
      </c>
      <c r="O137" s="1" t="s">
        <v>838</v>
      </c>
      <c r="P137" s="1" t="s">
        <v>839</v>
      </c>
      <c r="Q137" s="1" t="s">
        <v>840</v>
      </c>
      <c r="R137" s="1" t="s">
        <v>1675</v>
      </c>
      <c r="S137" s="1" t="s">
        <v>842</v>
      </c>
      <c r="T137" s="1" t="s">
        <v>843</v>
      </c>
      <c r="U137" s="1" t="s">
        <v>844</v>
      </c>
      <c r="V137" s="1" t="s">
        <v>879</v>
      </c>
    </row>
    <row r="138" s="1" customFormat="1" spans="1:22">
      <c r="A138" s="3">
        <v>999222548430000</v>
      </c>
      <c r="B138" s="1" t="s">
        <v>1647</v>
      </c>
      <c r="C138" s="1" t="s">
        <v>1676</v>
      </c>
      <c r="D138" s="1" t="s">
        <v>1677</v>
      </c>
      <c r="E138" s="1" t="s">
        <v>1678</v>
      </c>
      <c r="F138" s="1" t="s">
        <v>829</v>
      </c>
      <c r="G138" s="1" t="s">
        <v>833</v>
      </c>
      <c r="H138" s="1" t="s">
        <v>834</v>
      </c>
      <c r="I138" s="1" t="s">
        <v>1679</v>
      </c>
      <c r="J138" s="1" t="s">
        <v>30</v>
      </c>
      <c r="K138" s="1" t="s">
        <v>1680</v>
      </c>
      <c r="L138" s="1" t="s">
        <v>1680</v>
      </c>
      <c r="M138" s="1" t="s">
        <v>837</v>
      </c>
      <c r="N138" s="1" t="s">
        <v>837</v>
      </c>
      <c r="O138" s="1" t="s">
        <v>838</v>
      </c>
      <c r="P138" s="1" t="s">
        <v>839</v>
      </c>
      <c r="Q138" s="1" t="s">
        <v>840</v>
      </c>
      <c r="R138" s="1" t="s">
        <v>1681</v>
      </c>
      <c r="S138" s="1" t="s">
        <v>842</v>
      </c>
      <c r="T138" s="1" t="s">
        <v>843</v>
      </c>
      <c r="U138" s="1" t="s">
        <v>844</v>
      </c>
      <c r="V138" s="1" t="s">
        <v>1017</v>
      </c>
    </row>
    <row r="139" s="1" customFormat="1" spans="1:22">
      <c r="A139" s="3">
        <v>999222402691427</v>
      </c>
      <c r="B139" s="1" t="s">
        <v>1641</v>
      </c>
      <c r="C139" s="1" t="s">
        <v>1682</v>
      </c>
      <c r="D139" s="1" t="s">
        <v>1683</v>
      </c>
      <c r="E139" s="1" t="s">
        <v>1684</v>
      </c>
      <c r="F139" s="1" t="s">
        <v>829</v>
      </c>
      <c r="G139" s="1" t="s">
        <v>833</v>
      </c>
      <c r="H139" s="1" t="s">
        <v>834</v>
      </c>
      <c r="I139" s="1" t="s">
        <v>1685</v>
      </c>
      <c r="J139" s="1" t="s">
        <v>30</v>
      </c>
      <c r="K139" s="1" t="s">
        <v>1686</v>
      </c>
      <c r="L139" s="1" t="s">
        <v>1686</v>
      </c>
      <c r="M139" s="1" t="s">
        <v>837</v>
      </c>
      <c r="N139" s="1" t="s">
        <v>837</v>
      </c>
      <c r="O139" s="1" t="s">
        <v>838</v>
      </c>
      <c r="P139" s="1" t="s">
        <v>839</v>
      </c>
      <c r="Q139" s="1" t="s">
        <v>840</v>
      </c>
      <c r="R139" s="1" t="s">
        <v>1687</v>
      </c>
      <c r="S139" s="1" t="s">
        <v>842</v>
      </c>
      <c r="T139" s="1" t="s">
        <v>843</v>
      </c>
      <c r="U139" s="1" t="s">
        <v>844</v>
      </c>
      <c r="V139" s="1" t="s">
        <v>1017</v>
      </c>
    </row>
    <row r="140" s="1" customFormat="1" spans="1:22">
      <c r="A140" s="3">
        <v>999222474417604</v>
      </c>
      <c r="B140" s="1" t="s">
        <v>1688</v>
      </c>
      <c r="C140" s="1" t="s">
        <v>1689</v>
      </c>
      <c r="D140" s="1" t="s">
        <v>1690</v>
      </c>
      <c r="E140" s="1" t="s">
        <v>1691</v>
      </c>
      <c r="F140" s="1" t="s">
        <v>829</v>
      </c>
      <c r="G140" s="1" t="s">
        <v>833</v>
      </c>
      <c r="H140" s="1" t="s">
        <v>834</v>
      </c>
      <c r="I140" s="1" t="s">
        <v>1692</v>
      </c>
      <c r="J140" s="1" t="s">
        <v>30</v>
      </c>
      <c r="K140" s="1" t="s">
        <v>1128</v>
      </c>
      <c r="L140" s="1" t="s">
        <v>1128</v>
      </c>
      <c r="M140" s="1" t="s">
        <v>837</v>
      </c>
      <c r="N140" s="1" t="s">
        <v>837</v>
      </c>
      <c r="O140" s="1" t="s">
        <v>838</v>
      </c>
      <c r="P140" s="1" t="s">
        <v>839</v>
      </c>
      <c r="Q140" s="1" t="s">
        <v>840</v>
      </c>
      <c r="R140" s="1" t="s">
        <v>1693</v>
      </c>
      <c r="S140" s="1" t="s">
        <v>842</v>
      </c>
      <c r="T140" s="1" t="s">
        <v>843</v>
      </c>
      <c r="U140" s="1" t="s">
        <v>844</v>
      </c>
      <c r="V140" s="1" t="s">
        <v>1017</v>
      </c>
    </row>
    <row r="141" s="1" customFormat="1" spans="1:22">
      <c r="A141" s="3">
        <v>999222563810927</v>
      </c>
      <c r="B141" s="1" t="s">
        <v>1647</v>
      </c>
      <c r="C141" s="1" t="s">
        <v>1694</v>
      </c>
      <c r="D141" s="1" t="s">
        <v>1695</v>
      </c>
      <c r="E141" s="1" t="s">
        <v>1696</v>
      </c>
      <c r="F141" s="1" t="s">
        <v>1390</v>
      </c>
      <c r="G141" s="1" t="s">
        <v>833</v>
      </c>
      <c r="H141" s="1" t="s">
        <v>834</v>
      </c>
      <c r="I141" s="1" t="s">
        <v>1697</v>
      </c>
      <c r="J141" s="1" t="s">
        <v>30</v>
      </c>
      <c r="K141" s="1" t="s">
        <v>1698</v>
      </c>
      <c r="L141" s="1" t="s">
        <v>1698</v>
      </c>
      <c r="M141" s="1" t="s">
        <v>837</v>
      </c>
      <c r="N141" s="1" t="s">
        <v>837</v>
      </c>
      <c r="O141" s="1" t="s">
        <v>838</v>
      </c>
      <c r="P141" s="1" t="s">
        <v>839</v>
      </c>
      <c r="Q141" s="1" t="s">
        <v>840</v>
      </c>
      <c r="R141" s="1" t="s">
        <v>1699</v>
      </c>
      <c r="S141" s="1" t="s">
        <v>842</v>
      </c>
      <c r="T141" s="1" t="s">
        <v>843</v>
      </c>
      <c r="U141" s="1" t="s">
        <v>1175</v>
      </c>
      <c r="V141" s="1" t="s">
        <v>1010</v>
      </c>
    </row>
    <row r="142" s="1" customFormat="1" spans="1:22">
      <c r="A142" s="3">
        <v>999222491832343</v>
      </c>
      <c r="B142" s="1" t="s">
        <v>1688</v>
      </c>
      <c r="C142" s="1" t="s">
        <v>1700</v>
      </c>
      <c r="D142" s="1" t="s">
        <v>1701</v>
      </c>
      <c r="E142" s="1" t="s">
        <v>1702</v>
      </c>
      <c r="F142" s="1" t="s">
        <v>1073</v>
      </c>
      <c r="G142" s="1" t="s">
        <v>833</v>
      </c>
      <c r="H142" s="1" t="s">
        <v>834</v>
      </c>
      <c r="I142" s="1" t="s">
        <v>1703</v>
      </c>
      <c r="J142" s="1" t="s">
        <v>30</v>
      </c>
      <c r="K142" s="1" t="s">
        <v>1704</v>
      </c>
      <c r="L142" s="1" t="s">
        <v>1704</v>
      </c>
      <c r="M142" s="1" t="s">
        <v>837</v>
      </c>
      <c r="N142" s="1" t="s">
        <v>837</v>
      </c>
      <c r="O142" s="1" t="s">
        <v>838</v>
      </c>
      <c r="P142" s="1" t="s">
        <v>839</v>
      </c>
      <c r="Q142" s="1" t="s">
        <v>840</v>
      </c>
      <c r="R142" s="1" t="s">
        <v>1705</v>
      </c>
      <c r="S142" s="1" t="s">
        <v>842</v>
      </c>
      <c r="T142" s="1" t="s">
        <v>843</v>
      </c>
      <c r="U142" s="1" t="s">
        <v>844</v>
      </c>
      <c r="V142" s="1" t="s">
        <v>1235</v>
      </c>
    </row>
    <row r="143" s="1" customFormat="1" spans="1:22">
      <c r="A143" s="3">
        <v>999222371495097</v>
      </c>
      <c r="B143" s="1" t="s">
        <v>1706</v>
      </c>
      <c r="C143" s="1" t="s">
        <v>1707</v>
      </c>
      <c r="D143" s="1" t="s">
        <v>1708</v>
      </c>
      <c r="E143" s="1" t="s">
        <v>1709</v>
      </c>
      <c r="F143" s="1" t="s">
        <v>829</v>
      </c>
      <c r="G143" s="1" t="s">
        <v>833</v>
      </c>
      <c r="H143" s="1" t="s">
        <v>834</v>
      </c>
      <c r="I143" s="1" t="s">
        <v>1710</v>
      </c>
      <c r="J143" s="1" t="s">
        <v>30</v>
      </c>
      <c r="K143" s="1" t="s">
        <v>1711</v>
      </c>
      <c r="L143" s="1" t="s">
        <v>1711</v>
      </c>
      <c r="M143" s="1" t="s">
        <v>837</v>
      </c>
      <c r="N143" s="1" t="s">
        <v>837</v>
      </c>
      <c r="O143" s="1" t="s">
        <v>838</v>
      </c>
      <c r="P143" s="1" t="s">
        <v>839</v>
      </c>
      <c r="Q143" s="1" t="s">
        <v>840</v>
      </c>
      <c r="R143" s="1" t="s">
        <v>1712</v>
      </c>
      <c r="S143" s="1" t="s">
        <v>842</v>
      </c>
      <c r="T143" s="1" t="s">
        <v>843</v>
      </c>
      <c r="U143" s="1" t="s">
        <v>844</v>
      </c>
      <c r="V143" s="1" t="s">
        <v>858</v>
      </c>
    </row>
    <row r="144" s="1" customFormat="1" spans="1:22">
      <c r="A144" s="3">
        <v>999222044029840</v>
      </c>
      <c r="B144" s="1" t="s">
        <v>1713</v>
      </c>
      <c r="C144" s="1" t="s">
        <v>1714</v>
      </c>
      <c r="D144" s="1" t="s">
        <v>1715</v>
      </c>
      <c r="E144" s="1" t="s">
        <v>1716</v>
      </c>
      <c r="F144" s="1" t="s">
        <v>1073</v>
      </c>
      <c r="G144" s="1" t="s">
        <v>833</v>
      </c>
      <c r="H144" s="1" t="s">
        <v>834</v>
      </c>
      <c r="I144" s="1" t="s">
        <v>1717</v>
      </c>
      <c r="J144" s="1" t="s">
        <v>30</v>
      </c>
      <c r="K144" s="1" t="s">
        <v>1718</v>
      </c>
      <c r="L144" s="1" t="s">
        <v>1718</v>
      </c>
      <c r="M144" s="1" t="s">
        <v>837</v>
      </c>
      <c r="N144" s="1" t="s">
        <v>837</v>
      </c>
      <c r="O144" s="1" t="s">
        <v>838</v>
      </c>
      <c r="P144" s="1" t="s">
        <v>839</v>
      </c>
      <c r="Q144" s="1" t="s">
        <v>840</v>
      </c>
      <c r="R144" s="1" t="s">
        <v>1719</v>
      </c>
      <c r="S144" s="1" t="s">
        <v>842</v>
      </c>
      <c r="T144" s="1" t="s">
        <v>843</v>
      </c>
      <c r="U144" s="1" t="s">
        <v>1175</v>
      </c>
      <c r="V144" s="1" t="s">
        <v>1298</v>
      </c>
    </row>
    <row r="145" s="1" customFormat="1" spans="1:22">
      <c r="A145" s="3">
        <v>999222395519964</v>
      </c>
      <c r="B145" s="1" t="s">
        <v>1720</v>
      </c>
      <c r="C145" s="1" t="s">
        <v>1721</v>
      </c>
      <c r="D145" s="1" t="s">
        <v>1722</v>
      </c>
      <c r="E145" s="1" t="s">
        <v>1723</v>
      </c>
      <c r="F145" s="1" t="s">
        <v>1390</v>
      </c>
      <c r="G145" s="1" t="s">
        <v>833</v>
      </c>
      <c r="H145" s="1" t="s">
        <v>834</v>
      </c>
      <c r="I145" s="1" t="s">
        <v>1724</v>
      </c>
      <c r="J145" s="1" t="s">
        <v>30</v>
      </c>
      <c r="K145" s="1" t="s">
        <v>1725</v>
      </c>
      <c r="L145" s="1" t="s">
        <v>1725</v>
      </c>
      <c r="M145" s="1" t="s">
        <v>837</v>
      </c>
      <c r="N145" s="1" t="s">
        <v>837</v>
      </c>
      <c r="O145" s="1" t="s">
        <v>838</v>
      </c>
      <c r="P145" s="1" t="s">
        <v>839</v>
      </c>
      <c r="Q145" s="1" t="s">
        <v>840</v>
      </c>
      <c r="R145" s="1" t="s">
        <v>1726</v>
      </c>
      <c r="S145" s="1" t="s">
        <v>842</v>
      </c>
      <c r="T145" s="1" t="s">
        <v>843</v>
      </c>
      <c r="U145" s="1" t="s">
        <v>844</v>
      </c>
      <c r="V145" s="1" t="s">
        <v>1017</v>
      </c>
    </row>
    <row r="146" s="1" customFormat="1" spans="1:22">
      <c r="A146" s="3">
        <v>999222456740978</v>
      </c>
      <c r="B146" s="1" t="s">
        <v>1662</v>
      </c>
      <c r="C146" s="1" t="s">
        <v>1727</v>
      </c>
      <c r="D146" s="1" t="s">
        <v>1728</v>
      </c>
      <c r="E146" s="1" t="s">
        <v>1729</v>
      </c>
      <c r="F146" s="1" t="s">
        <v>1073</v>
      </c>
      <c r="G146" s="1" t="s">
        <v>833</v>
      </c>
      <c r="H146" s="1" t="s">
        <v>834</v>
      </c>
      <c r="I146" s="1" t="s">
        <v>1730</v>
      </c>
      <c r="J146" s="1" t="s">
        <v>30</v>
      </c>
      <c r="K146" s="1" t="s">
        <v>1731</v>
      </c>
      <c r="L146" s="1" t="s">
        <v>1731</v>
      </c>
      <c r="M146" s="1" t="s">
        <v>837</v>
      </c>
      <c r="N146" s="1" t="s">
        <v>837</v>
      </c>
      <c r="O146" s="1" t="s">
        <v>838</v>
      </c>
      <c r="P146" s="1" t="s">
        <v>839</v>
      </c>
      <c r="Q146" s="1" t="s">
        <v>840</v>
      </c>
      <c r="R146" s="1" t="s">
        <v>1732</v>
      </c>
      <c r="S146" s="1" t="s">
        <v>842</v>
      </c>
      <c r="T146" s="1" t="s">
        <v>843</v>
      </c>
      <c r="U146" s="1" t="s">
        <v>844</v>
      </c>
      <c r="V146" s="1" t="s">
        <v>979</v>
      </c>
    </row>
    <row r="147" s="1" customFormat="1" spans="1:22">
      <c r="A147" s="3">
        <v>22557179666</v>
      </c>
      <c r="B147" s="1" t="s">
        <v>1647</v>
      </c>
      <c r="C147" s="1" t="s">
        <v>1733</v>
      </c>
      <c r="D147" s="1" t="s">
        <v>1381</v>
      </c>
      <c r="E147" s="1" t="s">
        <v>1734</v>
      </c>
      <c r="F147" s="1" t="s">
        <v>829</v>
      </c>
      <c r="G147" s="1" t="s">
        <v>833</v>
      </c>
      <c r="H147" s="1" t="s">
        <v>834</v>
      </c>
      <c r="I147" s="1" t="s">
        <v>1735</v>
      </c>
      <c r="J147" s="1" t="s">
        <v>30</v>
      </c>
      <c r="K147" s="1" t="s">
        <v>1736</v>
      </c>
      <c r="L147" s="1" t="s">
        <v>1736</v>
      </c>
      <c r="M147" s="1" t="s">
        <v>837</v>
      </c>
      <c r="N147" s="1" t="s">
        <v>837</v>
      </c>
      <c r="O147" s="1" t="s">
        <v>838</v>
      </c>
      <c r="P147" s="1" t="s">
        <v>839</v>
      </c>
      <c r="Q147" s="1" t="s">
        <v>840</v>
      </c>
      <c r="R147" s="1" t="s">
        <v>1737</v>
      </c>
      <c r="S147" s="1" t="s">
        <v>842</v>
      </c>
      <c r="T147" s="1" t="s">
        <v>843</v>
      </c>
      <c r="U147" s="1" t="s">
        <v>844</v>
      </c>
      <c r="V147" s="1" t="s">
        <v>917</v>
      </c>
    </row>
    <row r="148" s="1" customFormat="1" spans="1:22">
      <c r="A148" s="3">
        <v>22557179669</v>
      </c>
      <c r="B148" s="1" t="s">
        <v>1647</v>
      </c>
      <c r="C148" s="1" t="s">
        <v>1738</v>
      </c>
      <c r="D148" s="1" t="s">
        <v>1381</v>
      </c>
      <c r="E148" s="1" t="s">
        <v>1739</v>
      </c>
      <c r="F148" s="1" t="s">
        <v>829</v>
      </c>
      <c r="G148" s="1" t="s">
        <v>833</v>
      </c>
      <c r="H148" s="1" t="s">
        <v>834</v>
      </c>
      <c r="I148" s="1" t="s">
        <v>1740</v>
      </c>
      <c r="J148" s="1" t="s">
        <v>30</v>
      </c>
      <c r="K148" s="1" t="s">
        <v>1741</v>
      </c>
      <c r="L148" s="1" t="s">
        <v>1741</v>
      </c>
      <c r="M148" s="1" t="s">
        <v>837</v>
      </c>
      <c r="N148" s="1" t="s">
        <v>837</v>
      </c>
      <c r="O148" s="1" t="s">
        <v>838</v>
      </c>
      <c r="P148" s="1" t="s">
        <v>839</v>
      </c>
      <c r="Q148" s="1" t="s">
        <v>840</v>
      </c>
      <c r="R148" s="1" t="s">
        <v>1742</v>
      </c>
      <c r="S148" s="1" t="s">
        <v>842</v>
      </c>
      <c r="T148" s="1" t="s">
        <v>843</v>
      </c>
      <c r="U148" s="1" t="s">
        <v>844</v>
      </c>
      <c r="V148" s="1" t="s">
        <v>917</v>
      </c>
    </row>
    <row r="149" s="1" customFormat="1" spans="1:22">
      <c r="A149" s="3">
        <v>22557179647</v>
      </c>
      <c r="B149" s="1" t="s">
        <v>1647</v>
      </c>
      <c r="C149" s="1" t="s">
        <v>1743</v>
      </c>
      <c r="D149" s="1" t="s">
        <v>1381</v>
      </c>
      <c r="E149" s="1" t="s">
        <v>1744</v>
      </c>
      <c r="F149" s="1" t="s">
        <v>829</v>
      </c>
      <c r="G149" s="1" t="s">
        <v>833</v>
      </c>
      <c r="H149" s="1" t="s">
        <v>834</v>
      </c>
      <c r="I149" s="1" t="s">
        <v>1740</v>
      </c>
      <c r="J149" s="1" t="s">
        <v>30</v>
      </c>
      <c r="K149" s="1" t="s">
        <v>1741</v>
      </c>
      <c r="L149" s="1" t="s">
        <v>1741</v>
      </c>
      <c r="M149" s="1" t="s">
        <v>837</v>
      </c>
      <c r="N149" s="1" t="s">
        <v>837</v>
      </c>
      <c r="O149" s="1" t="s">
        <v>838</v>
      </c>
      <c r="P149" s="1" t="s">
        <v>839</v>
      </c>
      <c r="Q149" s="1" t="s">
        <v>840</v>
      </c>
      <c r="R149" s="1" t="s">
        <v>1742</v>
      </c>
      <c r="S149" s="1" t="s">
        <v>842</v>
      </c>
      <c r="T149" s="1" t="s">
        <v>843</v>
      </c>
      <c r="U149" s="1" t="s">
        <v>844</v>
      </c>
      <c r="V149" s="1" t="s">
        <v>917</v>
      </c>
    </row>
    <row r="150" s="1" customFormat="1" spans="1:22">
      <c r="A150" s="3">
        <v>999222561598794</v>
      </c>
      <c r="B150" s="1" t="s">
        <v>1647</v>
      </c>
      <c r="C150" s="1" t="s">
        <v>1745</v>
      </c>
      <c r="D150" s="1" t="s">
        <v>1746</v>
      </c>
      <c r="E150" s="1" t="s">
        <v>1747</v>
      </c>
      <c r="F150" s="1" t="s">
        <v>829</v>
      </c>
      <c r="G150" s="1" t="s">
        <v>833</v>
      </c>
      <c r="H150" s="1" t="s">
        <v>834</v>
      </c>
      <c r="I150" s="1" t="s">
        <v>1748</v>
      </c>
      <c r="J150" s="1" t="s">
        <v>30</v>
      </c>
      <c r="K150" s="1" t="s">
        <v>1749</v>
      </c>
      <c r="L150" s="1" t="s">
        <v>1749</v>
      </c>
      <c r="M150" s="1" t="s">
        <v>837</v>
      </c>
      <c r="N150" s="1" t="s">
        <v>837</v>
      </c>
      <c r="O150" s="1" t="s">
        <v>838</v>
      </c>
      <c r="P150" s="1" t="s">
        <v>839</v>
      </c>
      <c r="Q150" s="1" t="s">
        <v>840</v>
      </c>
      <c r="R150" s="1" t="s">
        <v>1750</v>
      </c>
      <c r="S150" s="1" t="s">
        <v>842</v>
      </c>
      <c r="T150" s="1" t="s">
        <v>843</v>
      </c>
      <c r="U150" s="1" t="s">
        <v>844</v>
      </c>
      <c r="V150" s="1" t="s">
        <v>845</v>
      </c>
    </row>
    <row r="151" s="1" customFormat="1" spans="1:22">
      <c r="A151" s="3">
        <v>999222542592828</v>
      </c>
      <c r="B151" s="1" t="s">
        <v>1751</v>
      </c>
      <c r="C151" s="1" t="s">
        <v>1752</v>
      </c>
      <c r="D151" s="1" t="s">
        <v>1746</v>
      </c>
      <c r="E151" s="1" t="s">
        <v>1753</v>
      </c>
      <c r="F151" s="1" t="s">
        <v>829</v>
      </c>
      <c r="G151" s="1" t="s">
        <v>833</v>
      </c>
      <c r="H151" s="1" t="s">
        <v>834</v>
      </c>
      <c r="I151" s="1" t="s">
        <v>1754</v>
      </c>
      <c r="J151" s="1" t="s">
        <v>30</v>
      </c>
      <c r="K151" s="1" t="s">
        <v>1755</v>
      </c>
      <c r="L151" s="1" t="s">
        <v>1755</v>
      </c>
      <c r="M151" s="1" t="s">
        <v>837</v>
      </c>
      <c r="N151" s="1" t="s">
        <v>837</v>
      </c>
      <c r="O151" s="1" t="s">
        <v>838</v>
      </c>
      <c r="P151" s="1" t="s">
        <v>839</v>
      </c>
      <c r="Q151" s="1" t="s">
        <v>840</v>
      </c>
      <c r="R151" s="1" t="s">
        <v>1756</v>
      </c>
      <c r="S151" s="1" t="s">
        <v>842</v>
      </c>
      <c r="T151" s="1" t="s">
        <v>843</v>
      </c>
      <c r="U151" s="1" t="s">
        <v>844</v>
      </c>
      <c r="V151" s="1" t="s">
        <v>845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2023-02-28T02:01:45Z</dcterms:created>
  <dcterms:modified xsi:type="dcterms:W3CDTF">2023-02-28T02:38:08Z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04E86231F2B8489B94A0957E4313BB04</vt:lpwstr>
  </property>
  <property fmtid="{D5CDD505-2E9C-101B-9397-08002B2CF9AE}" pid="3" name="KSOProductBuildVer">
    <vt:lpwstr>2052-11.1.0.13703</vt:lpwstr>
  </property>
</Properties>
</file>