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<sst xmlns="http://schemas.openxmlformats.org/spreadsheetml/2006/main" count="221" uniqueCount="135">
  <si>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</si>
  <si>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</si>
  <si>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</si>
  <si>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</si>
  <si>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</si>
  <si>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</si>
  <si>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</si>
  <si>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</si>
  <si>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</si>
  <si>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</si>
  <si>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</si>
  <si>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</si>
  <si>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</si>
  <si>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</si>
  <si>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</si>
  <si>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</si>
  <si>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</si>
  <si>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</si>
  <si>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</si>
  <si>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</si>
  <si>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</si>
  <si>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</si>
  <si>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</si>
  <si>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</si>
  <si>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</si>
  <si>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999222112919205	</t>
  </si>
  <si>
    <t>Ctrip</t>
  </si>
  <si>
    <t>正常</t>
  </si>
  <si>
    <t>[首尔]首尔皇家酒店(Royal Hotel Seoul)(37197317)</t>
  </si>
  <si>
    <t>标准房&lt;2人入住&gt;&lt;不退款&gt;</t>
  </si>
  <si>
    <t>USD</t>
  </si>
  <si>
    <t>song/yeonsup,suzuki/sayuri</t>
  </si>
  <si>
    <t>CA5326230228USD</t>
  </si>
  <si>
    <t>未提现</t>
  </si>
  <si>
    <t>携程开票</t>
  </si>
  <si>
    <t xml:space="preserve">2929525	</t>
  </si>
  <si>
    <t xml:space="preserve">0878747	</t>
  </si>
  <si>
    <t xml:space="preserve">999222239569110	</t>
  </si>
  <si>
    <t>[瓜拉龙运]登嘉楼丹绒佳拉月之影度假村- 全球奢华精品酒店(Tanjong Jara Resort - Small Luxury Hotels of the World)(44793446)</t>
  </si>
  <si>
    <t>邦布房&lt;2人入住&gt;&lt;不退款&gt;</t>
  </si>
  <si>
    <t>ADHANA/FIQQA</t>
  </si>
  <si>
    <t xml:space="preserve">2956048	</t>
  </si>
  <si>
    <t xml:space="preserve">	</t>
  </si>
  <si>
    <t xml:space="preserve">999222608789776	</t>
  </si>
  <si>
    <t>[吉隆坡]吉隆坡邵氏广场美居酒店(Mercure Kuala Lumpur Shaw Parade)(37226625)</t>
  </si>
  <si>
    <t>豪华双床房&lt;2人入住&gt;&lt;不退款&gt;</t>
  </si>
  <si>
    <t>BINTE YANI/NURHUDA</t>
  </si>
  <si>
    <t xml:space="preserve">3015858	</t>
  </si>
  <si>
    <t xml:space="preserve">751591	</t>
  </si>
  <si>
    <t xml:space="preserve">999222723922610	</t>
  </si>
  <si>
    <t>[曼谷]曼谷兰开斯特 (政府卫生认证)(Lancaster Bangkok)(37203773)</t>
  </si>
  <si>
    <t>豪华房&lt;2人入住&gt;&lt;不退款&gt;</t>
  </si>
  <si>
    <t>HWANG/JUHEE,HWANG/JUHEE</t>
  </si>
  <si>
    <t xml:space="preserve">3030606	</t>
  </si>
  <si>
    <t xml:space="preserve">267120	</t>
  </si>
  <si>
    <t xml:space="preserve">999222910015691	</t>
  </si>
  <si>
    <t>[新山]新山成功滨水酒店(Berjaya Waterfront Hotel)(39037630)</t>
  </si>
  <si>
    <t>SEE/CHUN HWA</t>
  </si>
  <si>
    <t xml:space="preserve">3061681	</t>
  </si>
  <si>
    <t xml:space="preserve">EXP-1462974499 (Room 1)	</t>
  </si>
  <si>
    <t>，</t>
  </si>
  <si>
    <t>A230228101754481</t>
  </si>
  <si>
    <t>A230228101845481</t>
  </si>
  <si>
    <t>USD / HKD 当前参考汇率: 7.84671</t>
  </si>
  <si>
    <t>总计： 1386 USD/
10875.54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</si>
  <si>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</si>
  <si>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</si>
  <si>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</si>
  <si>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</si>
  <si>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</si>
  <si>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</si>
  <si>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</si>
  <si>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</si>
  <si>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</si>
  <si>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</si>
  <si>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</si>
  <si>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</si>
  <si>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</si>
  <si>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</si>
  <si>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</si>
  <si>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</si>
  <si>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</si>
  <si>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</si>
  <si>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</si>
  <si>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2023-02-24</t>
  </si>
  <si>
    <t>3061681</t>
  </si>
  <si>
    <t>新山成功滨水酒店</t>
  </si>
  <si>
    <t>SEE CHUN HWA</t>
  </si>
  <si>
    <t>2023-02-25</t>
  </si>
  <si>
    <t>退房日周结</t>
  </si>
  <si>
    <t>664.05</t>
  </si>
  <si>
    <t>96.00</t>
  </si>
  <si>
    <t>0</t>
  </si>
  <si>
    <t>0.00</t>
  </si>
  <si>
    <t>携程盛景国际直连</t>
  </si>
  <si>
    <t>01.010677</t>
  </si>
  <si>
    <t>2023-02-24 10:43:34</t>
  </si>
  <si>
    <t>否</t>
  </si>
  <si>
    <t>汇智国际旅游发展有限公司</t>
  </si>
  <si>
    <t>直连</t>
  </si>
  <si>
    <t>马来西亚</t>
  </si>
  <si>
    <t>2023-02-14</t>
  </si>
  <si>
    <t>3030606</t>
  </si>
  <si>
    <t>曼谷兰开斯特</t>
  </si>
  <si>
    <t>HWANG JUHEE,HWANG JUHEE</t>
  </si>
  <si>
    <t>2023-02-21</t>
  </si>
  <si>
    <t>2845.86</t>
  </si>
  <si>
    <t>416.00</t>
  </si>
  <si>
    <t>2023-02-15 14:54:39</t>
  </si>
  <si>
    <t>直采</t>
  </si>
  <si>
    <t>泰国</t>
  </si>
  <si>
    <t>2023-02-09</t>
  </si>
  <si>
    <t>3015858</t>
  </si>
  <si>
    <t>吉隆坡邵氏广场美居酒店</t>
  </si>
  <si>
    <t>BINTE YANI NURHUDA</t>
  </si>
  <si>
    <t>2023-02-22</t>
  </si>
  <si>
    <t>1000.41</t>
  </si>
  <si>
    <t>147.00</t>
  </si>
  <si>
    <t>2023-02-09 10:51:51</t>
  </si>
  <si>
    <t>2023-01-17</t>
  </si>
  <si>
    <t>2956048</t>
  </si>
  <si>
    <t>月之影度假村</t>
  </si>
  <si>
    <t>ADHANA FIQQA</t>
  </si>
  <si>
    <t>3138.66</t>
  </si>
  <si>
    <t>465.00</t>
  </si>
  <si>
    <t>2023-01-22 17:28:52</t>
  </si>
  <si>
    <t>2023-01-07</t>
  </si>
  <si>
    <t>2929525</t>
  </si>
  <si>
    <t>首尔皇家酒店</t>
  </si>
  <si>
    <t>song yeonsup,suzuki sayuri</t>
  </si>
  <si>
    <t>2023-02-23</t>
  </si>
  <si>
    <t>1796.56</t>
  </si>
  <si>
    <t>262.00</t>
  </si>
  <si>
    <t>2023-01-07 21:05:57</t>
  </si>
  <si>
    <t>韩国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</si>
</sst>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13</xdr:col>
      <xdr:colOff>352425</xdr:colOff>
      <xdr:row>48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978217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44980</v>
      </c>
      <c r="G2" s="6">
        <v>44982</v>
      </c>
      <c r="H2" s="4">
        <v>1</v>
      </c>
      <c r="I2" s="4">
        <v>2</v>
      </c>
      <c r="J2" s="4">
        <v>2</v>
      </c>
      <c r="K2" s="4" t="s">
        <v>30</v>
      </c>
      <c r="L2" s="4">
        <v>262</v>
      </c>
      <c r="M2" s="4">
        <v>262</v>
      </c>
      <c r="N2" s="4" t="s">
        <v>31</v>
      </c>
      <c r="O2" s="4" t="s">
        <v>32</v>
      </c>
      <c r="P2" s="4" t="s">
        <v>33</v>
      </c>
      <c r="Q2" s="4">
        <v>0</v>
      </c>
      <c r="R2" s="7">
        <v>44933</v>
      </c>
      <c r="S2" s="6">
        <v>44985</v>
      </c>
      <c r="T2" s="4" t="s">
        <v>34</v>
      </c>
      <c r="U2" s="4">
        <v>262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44979</v>
      </c>
      <c r="G3" s="6">
        <v>44982</v>
      </c>
      <c r="H3" s="4">
        <v>1</v>
      </c>
      <c r="I3" s="4">
        <v>3</v>
      </c>
      <c r="J3" s="4">
        <v>3</v>
      </c>
      <c r="K3" s="4" t="s">
        <v>30</v>
      </c>
      <c r="L3" s="4">
        <v>465</v>
      </c>
      <c r="M3" s="4">
        <v>465</v>
      </c>
      <c r="N3" s="4" t="s">
        <v>40</v>
      </c>
      <c r="O3" s="4" t="s">
        <v>32</v>
      </c>
      <c r="P3" s="4" t="s">
        <v>33</v>
      </c>
      <c r="Q3" s="4">
        <v>0</v>
      </c>
      <c r="R3" s="7">
        <v>44943</v>
      </c>
      <c r="S3" s="6">
        <v>44985</v>
      </c>
      <c r="T3" s="4" t="s">
        <v>34</v>
      </c>
      <c r="U3" s="4">
        <v>465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44979</v>
      </c>
      <c r="G4" s="6">
        <v>44982</v>
      </c>
      <c r="H4" s="4">
        <v>1</v>
      </c>
      <c r="I4" s="4">
        <v>3</v>
      </c>
      <c r="J4" s="4">
        <v>3</v>
      </c>
      <c r="K4" s="4" t="s">
        <v>30</v>
      </c>
      <c r="L4" s="4">
        <v>147</v>
      </c>
      <c r="M4" s="4">
        <v>147</v>
      </c>
      <c r="N4" s="4" t="s">
        <v>46</v>
      </c>
      <c r="O4" s="4" t="s">
        <v>32</v>
      </c>
      <c r="P4" s="4" t="s">
        <v>33</v>
      </c>
      <c r="Q4" s="4">
        <v>0</v>
      </c>
      <c r="R4" s="7">
        <v>44966</v>
      </c>
      <c r="S4" s="6">
        <v>44985</v>
      </c>
      <c r="T4" s="4" t="s">
        <v>34</v>
      </c>
      <c r="U4" s="4">
        <v>147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44978</v>
      </c>
      <c r="G5" s="6">
        <v>44982</v>
      </c>
      <c r="H5" s="4">
        <v>1</v>
      </c>
      <c r="I5" s="4">
        <v>4</v>
      </c>
      <c r="J5" s="4">
        <v>4</v>
      </c>
      <c r="K5" s="4" t="s">
        <v>30</v>
      </c>
      <c r="L5" s="4">
        <v>416</v>
      </c>
      <c r="M5" s="4">
        <v>416</v>
      </c>
      <c r="N5" s="4" t="s">
        <v>52</v>
      </c>
      <c r="O5" s="4" t="s">
        <v>32</v>
      </c>
      <c r="P5" s="4" t="s">
        <v>33</v>
      </c>
      <c r="Q5" s="4">
        <v>0</v>
      </c>
      <c r="R5" s="7">
        <v>44971</v>
      </c>
      <c r="S5" s="6">
        <v>44985</v>
      </c>
      <c r="T5" s="4" t="s">
        <v>34</v>
      </c>
      <c r="U5" s="4">
        <v>416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51</v>
      </c>
      <c r="F6" s="6">
        <v>44981</v>
      </c>
      <c r="G6" s="6">
        <v>44982</v>
      </c>
      <c r="H6" s="4">
        <v>2</v>
      </c>
      <c r="I6" s="4">
        <v>1</v>
      </c>
      <c r="J6" s="4">
        <v>2</v>
      </c>
      <c r="K6" s="4" t="s">
        <v>30</v>
      </c>
      <c r="L6" s="4">
        <v>96</v>
      </c>
      <c r="M6" s="4">
        <v>96</v>
      </c>
      <c r="N6" s="4" t="s">
        <v>57</v>
      </c>
      <c r="O6" s="4" t="s">
        <v>32</v>
      </c>
      <c r="P6" s="4" t="s">
        <v>33</v>
      </c>
      <c r="Q6" s="4">
        <v>0</v>
      </c>
      <c r="R6" s="7">
        <v>44981</v>
      </c>
      <c r="S6" s="6">
        <v>44985</v>
      </c>
      <c r="T6" s="4" t="s">
        <v>34</v>
      </c>
      <c r="U6" s="4">
        <v>96</v>
      </c>
      <c r="V6" s="4">
        <v>0</v>
      </c>
      <c r="W6" s="4">
        <v>0</v>
      </c>
      <c r="X6" s="4" t="s">
        <v>58</v>
      </c>
      <c r="Y6" s="4" t="s">
        <v>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F13" sqref="F13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60</v>
      </c>
    </row>
    <row r="2" s="4" customFormat="1" spans="1:9">
      <c r="A2" s="5">
        <v>999222112919205</v>
      </c>
      <c r="B2" s="6">
        <v>44980</v>
      </c>
      <c r="C2" s="6">
        <v>44982</v>
      </c>
      <c r="D2" s="4">
        <v>262</v>
      </c>
      <c r="E2" s="4" t="str">
        <f>VLOOKUP(A2,HOP!A:L,12,0)</f>
        <v>262.00</v>
      </c>
      <c r="F2" s="4" t="str">
        <f>VLOOKUP(A2,HOP!A:C,3,0)</f>
        <v>2929525</v>
      </c>
      <c r="G2" s="4">
        <f>D2-E2</f>
        <v>0</v>
      </c>
      <c r="H2" s="4" t="str">
        <f>$H$1&amp;F2</f>
        <v>，2929525</v>
      </c>
      <c r="I2" s="4" t="str">
        <f>VLOOKUP(A2,HOP!A:U,21,0)</f>
        <v>直连</v>
      </c>
    </row>
    <row r="3" s="4" customFormat="1" spans="1:9">
      <c r="A3" s="5">
        <v>999222239569110</v>
      </c>
      <c r="B3" s="6">
        <v>44979</v>
      </c>
      <c r="C3" s="6">
        <v>44982</v>
      </c>
      <c r="D3" s="4">
        <v>465</v>
      </c>
      <c r="E3" s="4" t="str">
        <f>VLOOKUP(A3,HOP!A:L,12,0)</f>
        <v>465.00</v>
      </c>
      <c r="F3" s="4" t="str">
        <f>VLOOKUP(A3,HOP!A:C,3,0)</f>
        <v>2956048</v>
      </c>
      <c r="G3" s="4">
        <f>D3-E3</f>
        <v>0</v>
      </c>
      <c r="H3" s="4" t="str">
        <f>$H$1&amp;F3</f>
        <v>，2956048</v>
      </c>
      <c r="I3" s="4" t="str">
        <f>VLOOKUP(A3,HOP!A:U,21,0)</f>
        <v>直采</v>
      </c>
    </row>
    <row r="4" s="4" customFormat="1" spans="1:9">
      <c r="A4" s="5">
        <v>999222608789776</v>
      </c>
      <c r="B4" s="6">
        <v>44979</v>
      </c>
      <c r="C4" s="6">
        <v>44982</v>
      </c>
      <c r="D4" s="4">
        <v>147</v>
      </c>
      <c r="E4" s="4" t="str">
        <f>VLOOKUP(A4,HOP!A:L,12,0)</f>
        <v>147.00</v>
      </c>
      <c r="F4" s="4" t="str">
        <f>VLOOKUP(A4,HOP!A:C,3,0)</f>
        <v>3015858</v>
      </c>
      <c r="G4" s="4">
        <f>D4-E4</f>
        <v>0</v>
      </c>
      <c r="H4" s="4" t="str">
        <f>$H$1&amp;F4</f>
        <v>，3015858</v>
      </c>
      <c r="I4" s="4" t="str">
        <f>VLOOKUP(A4,HOP!A:U,21,0)</f>
        <v>直采</v>
      </c>
    </row>
    <row r="5" s="4" customFormat="1" spans="1:9">
      <c r="A5" s="5">
        <v>999222723922610</v>
      </c>
      <c r="B5" s="6">
        <v>44978</v>
      </c>
      <c r="C5" s="6">
        <v>44982</v>
      </c>
      <c r="D5" s="4">
        <v>416</v>
      </c>
      <c r="E5" s="4" t="str">
        <f>VLOOKUP(A5,HOP!A:L,12,0)</f>
        <v>416.00</v>
      </c>
      <c r="F5" s="4" t="str">
        <f>VLOOKUP(A5,HOP!A:C,3,0)</f>
        <v>3030606</v>
      </c>
      <c r="G5" s="4">
        <f>D5-E5</f>
        <v>0</v>
      </c>
      <c r="H5" s="4" t="str">
        <f>$H$1&amp;F5</f>
        <v>，3030606</v>
      </c>
      <c r="I5" s="4" t="str">
        <f>VLOOKUP(A5,HOP!A:U,21,0)</f>
        <v>直采</v>
      </c>
    </row>
    <row r="6" s="4" customFormat="1" spans="1:9">
      <c r="A6" s="5">
        <v>999222910015691</v>
      </c>
      <c r="B6" s="6">
        <v>44981</v>
      </c>
      <c r="C6" s="6">
        <v>44982</v>
      </c>
      <c r="D6" s="4">
        <v>96</v>
      </c>
      <c r="E6" s="4" t="str">
        <f>VLOOKUP(A6,HOP!A:L,12,0)</f>
        <v>96.00</v>
      </c>
      <c r="F6" s="4" t="str">
        <f>VLOOKUP(A6,HOP!A:C,3,0)</f>
        <v>3061681</v>
      </c>
      <c r="G6" s="4">
        <f>D6-E6</f>
        <v>0</v>
      </c>
      <c r="H6" s="4" t="str">
        <f>$H$1&amp;F6</f>
        <v>，3061681</v>
      </c>
      <c r="I6" s="4" t="str">
        <f>VLOOKUP(A6,HOP!A:U,21,0)</f>
        <v>直连</v>
      </c>
    </row>
    <row r="8" spans="4:4">
      <c r="D8" s="4">
        <f>SUM(D2:D7)</f>
        <v>1386</v>
      </c>
    </row>
    <row r="12" spans="1:4">
      <c r="A12" s="4" t="s">
        <v>61</v>
      </c>
      <c r="C12" s="4">
        <v>1028</v>
      </c>
      <c r="D12" s="4">
        <v>8066.42</v>
      </c>
    </row>
    <row r="13" spans="1:4">
      <c r="A13" s="4" t="s">
        <v>62</v>
      </c>
      <c r="C13" s="4">
        <v>358</v>
      </c>
      <c r="D13" s="4">
        <v>2809.12</v>
      </c>
    </row>
    <row r="14" spans="1:4">
      <c r="A14" s="4" t="s">
        <v>63</v>
      </c>
      <c r="C14" s="4">
        <f>SUM(C12:C13)</f>
        <v>1386</v>
      </c>
      <c r="D14" s="4">
        <f>SUM(D12:D13)</f>
        <v>10875.54</v>
      </c>
    </row>
    <row r="15" spans="1:1">
      <c r="A15" s="4" t="s">
        <v>64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65</v>
      </c>
      <c r="B1" s="2" t="s">
        <v>66</v>
      </c>
      <c r="C1" s="2" t="s">
        <v>67</v>
      </c>
      <c r="D1" s="2" t="s">
        <v>68</v>
      </c>
      <c r="E1" s="2" t="s">
        <v>13</v>
      </c>
      <c r="F1" s="2" t="s">
        <v>5</v>
      </c>
      <c r="G1" s="2" t="s">
        <v>6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  <c r="S1" s="2" t="s">
        <v>80</v>
      </c>
      <c r="T1" s="2" t="s">
        <v>81</v>
      </c>
      <c r="U1" s="2" t="s">
        <v>82</v>
      </c>
      <c r="V1" s="2" t="s">
        <v>83</v>
      </c>
    </row>
    <row r="2" s="1" customFormat="1" spans="1:22">
      <c r="A2" s="3">
        <v>999222910015691</v>
      </c>
      <c r="B2" s="1" t="s">
        <v>84</v>
      </c>
      <c r="C2" s="1" t="s">
        <v>85</v>
      </c>
      <c r="D2" s="1" t="s">
        <v>86</v>
      </c>
      <c r="E2" s="1" t="s">
        <v>87</v>
      </c>
      <c r="F2" s="1" t="s">
        <v>84</v>
      </c>
      <c r="G2" s="1" t="s">
        <v>88</v>
      </c>
      <c r="H2" s="1" t="s">
        <v>89</v>
      </c>
      <c r="I2" s="1" t="s">
        <v>90</v>
      </c>
      <c r="J2" s="1" t="s">
        <v>30</v>
      </c>
      <c r="K2" s="1" t="s">
        <v>91</v>
      </c>
      <c r="L2" s="1" t="s">
        <v>91</v>
      </c>
      <c r="M2" s="1" t="s">
        <v>92</v>
      </c>
      <c r="N2" s="1" t="s">
        <v>92</v>
      </c>
      <c r="O2" s="1" t="s">
        <v>93</v>
      </c>
      <c r="P2" s="1" t="s">
        <v>94</v>
      </c>
      <c r="Q2" s="1" t="s">
        <v>95</v>
      </c>
      <c r="R2" s="1" t="s">
        <v>96</v>
      </c>
      <c r="S2" s="1" t="s">
        <v>97</v>
      </c>
      <c r="T2" s="1" t="s">
        <v>98</v>
      </c>
      <c r="U2" s="1" t="s">
        <v>99</v>
      </c>
      <c r="V2" s="1" t="s">
        <v>100</v>
      </c>
    </row>
    <row r="3" s="1" customFormat="1" spans="1:22">
      <c r="A3" s="3">
        <v>999222723922610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88</v>
      </c>
      <c r="H3" s="1" t="s">
        <v>89</v>
      </c>
      <c r="I3" s="1" t="s">
        <v>106</v>
      </c>
      <c r="J3" s="1" t="s">
        <v>30</v>
      </c>
      <c r="K3" s="1" t="s">
        <v>107</v>
      </c>
      <c r="L3" s="1" t="s">
        <v>107</v>
      </c>
      <c r="M3" s="1" t="s">
        <v>92</v>
      </c>
      <c r="N3" s="1" t="s">
        <v>92</v>
      </c>
      <c r="O3" s="1" t="s">
        <v>93</v>
      </c>
      <c r="P3" s="1" t="s">
        <v>94</v>
      </c>
      <c r="Q3" s="1" t="s">
        <v>95</v>
      </c>
      <c r="R3" s="1" t="s">
        <v>108</v>
      </c>
      <c r="S3" s="1" t="s">
        <v>97</v>
      </c>
      <c r="T3" s="1" t="s">
        <v>98</v>
      </c>
      <c r="U3" s="1" t="s">
        <v>109</v>
      </c>
      <c r="V3" s="1" t="s">
        <v>110</v>
      </c>
    </row>
    <row r="4" s="1" customFormat="1" spans="1:22">
      <c r="A4" s="3">
        <v>999222608789776</v>
      </c>
      <c r="B4" s="1" t="s">
        <v>111</v>
      </c>
      <c r="C4" s="1" t="s">
        <v>112</v>
      </c>
      <c r="D4" s="1" t="s">
        <v>113</v>
      </c>
      <c r="E4" s="1" t="s">
        <v>114</v>
      </c>
      <c r="F4" s="1" t="s">
        <v>115</v>
      </c>
      <c r="G4" s="1" t="s">
        <v>88</v>
      </c>
      <c r="H4" s="1" t="s">
        <v>89</v>
      </c>
      <c r="I4" s="1" t="s">
        <v>116</v>
      </c>
      <c r="J4" s="1" t="s">
        <v>30</v>
      </c>
      <c r="K4" s="1" t="s">
        <v>117</v>
      </c>
      <c r="L4" s="1" t="s">
        <v>117</v>
      </c>
      <c r="M4" s="1" t="s">
        <v>92</v>
      </c>
      <c r="N4" s="1" t="s">
        <v>92</v>
      </c>
      <c r="O4" s="1" t="s">
        <v>93</v>
      </c>
      <c r="P4" s="1" t="s">
        <v>94</v>
      </c>
      <c r="Q4" s="1" t="s">
        <v>95</v>
      </c>
      <c r="R4" s="1" t="s">
        <v>118</v>
      </c>
      <c r="S4" s="1" t="s">
        <v>97</v>
      </c>
      <c r="T4" s="1" t="s">
        <v>98</v>
      </c>
      <c r="U4" s="1" t="s">
        <v>109</v>
      </c>
      <c r="V4" s="1" t="s">
        <v>100</v>
      </c>
    </row>
    <row r="5" s="1" customFormat="1" spans="1:22">
      <c r="A5" s="3">
        <v>999222239569110</v>
      </c>
      <c r="B5" s="1" t="s">
        <v>119</v>
      </c>
      <c r="C5" s="1" t="s">
        <v>120</v>
      </c>
      <c r="D5" s="1" t="s">
        <v>121</v>
      </c>
      <c r="E5" s="1" t="s">
        <v>122</v>
      </c>
      <c r="F5" s="1" t="s">
        <v>115</v>
      </c>
      <c r="G5" s="1" t="s">
        <v>88</v>
      </c>
      <c r="H5" s="1" t="s">
        <v>89</v>
      </c>
      <c r="I5" s="1" t="s">
        <v>123</v>
      </c>
      <c r="J5" s="1" t="s">
        <v>30</v>
      </c>
      <c r="K5" s="1" t="s">
        <v>124</v>
      </c>
      <c r="L5" s="1" t="s">
        <v>124</v>
      </c>
      <c r="M5" s="1" t="s">
        <v>92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125</v>
      </c>
      <c r="S5" s="1" t="s">
        <v>97</v>
      </c>
      <c r="T5" s="1" t="s">
        <v>98</v>
      </c>
      <c r="U5" s="1" t="s">
        <v>109</v>
      </c>
      <c r="V5" s="1" t="s">
        <v>100</v>
      </c>
    </row>
    <row r="6" s="1" customFormat="1" spans="1:22">
      <c r="A6" s="3">
        <v>999222112919205</v>
      </c>
      <c r="B6" s="1" t="s">
        <v>126</v>
      </c>
      <c r="C6" s="1" t="s">
        <v>127</v>
      </c>
      <c r="D6" s="1" t="s">
        <v>128</v>
      </c>
      <c r="E6" s="1" t="s">
        <v>129</v>
      </c>
      <c r="F6" s="1" t="s">
        <v>130</v>
      </c>
      <c r="G6" s="1" t="s">
        <v>88</v>
      </c>
      <c r="H6" s="1" t="s">
        <v>89</v>
      </c>
      <c r="I6" s="1" t="s">
        <v>131</v>
      </c>
      <c r="J6" s="1" t="s">
        <v>30</v>
      </c>
      <c r="K6" s="1" t="s">
        <v>132</v>
      </c>
      <c r="L6" s="1" t="s">
        <v>132</v>
      </c>
      <c r="M6" s="1" t="s">
        <v>92</v>
      </c>
      <c r="N6" s="1" t="s">
        <v>92</v>
      </c>
      <c r="O6" s="1" t="s">
        <v>93</v>
      </c>
      <c r="P6" s="1" t="s">
        <v>94</v>
      </c>
      <c r="Q6" s="1" t="s">
        <v>95</v>
      </c>
      <c r="R6" s="1" t="s">
        <v>133</v>
      </c>
      <c r="S6" s="1" t="s">
        <v>97</v>
      </c>
      <c r="T6" s="1" t="s">
        <v>98</v>
      </c>
      <c r="U6" s="1" t="s">
        <v>99</v>
      </c>
      <c r="V6" s="1" t="s">
        <v>134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2023-02-28T02:08:25Z</dcterms:created>
  <dcterms:modified xsi:type="dcterms:W3CDTF">2023-02-28T02:20:53Z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C1F181D7C70B4848834541BAC9525A87</vt:lpwstr>
  </property>
  <property fmtid="{D5CDD505-2E9C-101B-9397-08002B2CF9AE}" pid="3" name="KSOProductBuildVer">
    <vt:lpwstr>2052-11.1.0.13703</vt:lpwstr>
  </property>
</Properties>
</file>