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对账!$1:$55</definedName>
  </definedNames>
  <calcPr calcId="144525"/>
</workbook>
</file>

<file path=xl/sharedStrings.xml><?xml version="1.0" encoding="utf-8"?>
<sst xmlns="http://schemas.openxmlformats.org/spreadsheetml/2006/main" count="1816" uniqueCount="445">
  <si>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</si>
  <si>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</si>
  <si>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</si>
  <si>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</si>
  <si>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</si>
  <si>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</si>
  <si>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</si>
  <si>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</si>
  <si>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</si>
  <si>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</si>
  <si>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</si>
  <si>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</si>
  <si>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</si>
  <si>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</si>
  <si>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</si>
  <si>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</si>
  <si>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</si>
  <si>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</si>
  <si>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</si>
  <si>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</si>
  <si>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</si>
  <si>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</si>
  <si>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</si>
  <si>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</si>
  <si>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</si>
  <si>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18902825836	</t>
  </si>
  <si>
    <t>Ctrip</t>
  </si>
  <si>
    <t>正常</t>
  </si>
  <si>
    <t>[邦劳]阿罗纳海滩赫纳度假村(Henann Resort Alona Beach)(15141076)</t>
  </si>
  <si>
    <t>尊贵房(至少连住2晚及以上)&lt;特价大促销&gt;&lt;三人入住&gt;&lt;早餐&gt;</t>
  </si>
  <si>
    <t>CNY</t>
  </si>
  <si>
    <t>Seo/Myeongwon,Seo/Myeongwon,Seo/Myeongwon</t>
  </si>
  <si>
    <t>CA9812230301CNY-H</t>
  </si>
  <si>
    <t>未提现</t>
  </si>
  <si>
    <t>携程开票</t>
  </si>
  <si>
    <t xml:space="preserve">	</t>
  </si>
  <si>
    <t xml:space="preserve">HBLMNL012-0844	</t>
  </si>
  <si>
    <t xml:space="preserve">21433318879	</t>
  </si>
  <si>
    <t>家庭房(至少连住2晚及以上)&lt;特价大促销&gt;&lt;五人入住&gt;&lt;早餐&gt;</t>
  </si>
  <si>
    <t>YU/HEESU,YU/HEESU,YU/HEESU,YU/HEESU,YU/HEESU</t>
  </si>
  <si>
    <t xml:space="preserve">HBLMNL012-1266	</t>
  </si>
  <si>
    <t xml:space="preserve">21438560596	</t>
  </si>
  <si>
    <t>[普林塞萨港]巴拉望岛道夫酒店(Astoria Palawan)(100382375)</t>
  </si>
  <si>
    <t>豪华房&lt;四人入住&gt;&lt;早餐&gt;</t>
  </si>
  <si>
    <t>Pacia/Sheila,Pacia/Sheila,Pacia/Sheila,Pacia/Sheila,Pacia/Sheila,Pacia/Sheila,Pacia/Sheila</t>
  </si>
  <si>
    <t xml:space="preserve">322801	</t>
  </si>
  <si>
    <t xml:space="preserve">21635616913	</t>
  </si>
  <si>
    <t>[巴加克]卡萨斯菲律宾阿酷扎酒店(Las Casas Filipinas de Acuzar)(96394080)</t>
  </si>
  <si>
    <t>大型高级豪华房&lt;特价大促销&gt;&lt;四人入住&gt;&lt;早餐&gt;</t>
  </si>
  <si>
    <t>MARASIGAN/ELIZABETH</t>
  </si>
  <si>
    <t xml:space="preserve">2768595	</t>
  </si>
  <si>
    <t xml:space="preserve">21735763063	</t>
  </si>
  <si>
    <t>豪华房(连住3晚及以上)&lt;特价大促销&gt;&lt;三人入住&gt;&lt;早餐&gt;</t>
  </si>
  <si>
    <t>han/tohhyung,han/tohhyung,han/tohhyung,han/tohhyung,han/tohhyung,han/tohhyung</t>
  </si>
  <si>
    <t xml:space="preserve">HBLMNL012-1509	</t>
  </si>
  <si>
    <t xml:space="preserve">21848291047	</t>
  </si>
  <si>
    <t>[普吉岛]普吉岛迈考美丽亚酒店(SHA Extra Plus)(Melia Phuket Mai Khao(SHA Extra Plus))(95738547)</t>
  </si>
  <si>
    <t>一卧室别墅（带私人泳池）(连住3晚及以上)&lt;双人入住&gt;&lt;双早&gt;</t>
  </si>
  <si>
    <t>CHAU/Edward</t>
  </si>
  <si>
    <t xml:space="preserve">37915	</t>
  </si>
  <si>
    <t>取消</t>
  </si>
  <si>
    <t xml:space="preserve">999222545103088	</t>
  </si>
  <si>
    <t>[帕赛市]马尼拉101酒店（多用途酒店）(Hotel 101 Manila (Multiple Use Hotel))(52316890)</t>
  </si>
  <si>
    <t>欢乐房&lt;今日特价 &gt;&lt;单人入住&gt;&lt;无早&gt;</t>
  </si>
  <si>
    <t>COLLADO/PRECY</t>
  </si>
  <si>
    <t xml:space="preserve">24843469	</t>
  </si>
  <si>
    <t xml:space="preserve">999222547208861	</t>
  </si>
  <si>
    <t>NGUYEN/THI LUYEN</t>
  </si>
  <si>
    <t xml:space="preserve">999222593486410	</t>
  </si>
  <si>
    <t>欢乐房&lt;今日特价 &gt;&lt;双人入住&gt;&lt;双早&gt;</t>
  </si>
  <si>
    <t>Harrison/Edward,Baclle/Mathelda</t>
  </si>
  <si>
    <t xml:space="preserve">24994219	</t>
  </si>
  <si>
    <t xml:space="preserve">999222636459472	</t>
  </si>
  <si>
    <t>[曼谷]曼谷HOMM素坤逸34街酒店(HOMM Sukhumvit34 Bangkok)(104448250)</t>
  </si>
  <si>
    <t>高级房&lt;双人入住&gt;&lt;无早&gt;</t>
  </si>
  <si>
    <t>Songpaiboon/Kanyanat,Songpaiboon/Kanyanat</t>
  </si>
  <si>
    <t xml:space="preserve">171578055	</t>
  </si>
  <si>
    <t xml:space="preserve">999222641728947	</t>
  </si>
  <si>
    <t>[曼谷]曼谷HOMM素坤逸34街酒店 (悦榕集团)(HOMM Sukhumvit34 Bangkok (A Brand of BANYAN TREE GROUP))(104448250)</t>
  </si>
  <si>
    <t>高级大床房&lt;双人入住&gt;&lt;无早&gt;</t>
  </si>
  <si>
    <t>WANG/ZHIHAO,DI/SHUYUN</t>
  </si>
  <si>
    <t xml:space="preserve">3020299	</t>
  </si>
  <si>
    <t xml:space="preserve">999222693561921	</t>
  </si>
  <si>
    <t>[曼谷]曼谷安曼纳酒店 (政府卫生认证)(Amara Bangkok Hotel (SHA Plus+))(104588987)</t>
  </si>
  <si>
    <t>豪华房&lt;今日特价 &gt;&lt;双人入住&gt;&lt;双早&gt;</t>
  </si>
  <si>
    <t>LI/JUNFENG</t>
  </si>
  <si>
    <t xml:space="preserve">39454365-1	</t>
  </si>
  <si>
    <t xml:space="preserve">999222732655312	</t>
  </si>
  <si>
    <t>[拉普拉普]麦克坦宿务都喜天丽度假村(Dusit Thani Mactan Cebu Resort)(102006337)</t>
  </si>
  <si>
    <t>豪华双床房&lt;特价大促销&gt;&lt;双人入住&gt;&lt;早+晚餐&gt;</t>
  </si>
  <si>
    <t>Yambao/Mary Ruth</t>
  </si>
  <si>
    <t xml:space="preserve">999222733156040	</t>
  </si>
  <si>
    <t>Kuvanant/Naliwan</t>
  </si>
  <si>
    <t xml:space="preserve">171932760	</t>
  </si>
  <si>
    <t xml:space="preserve">999222746079251	</t>
  </si>
  <si>
    <t>高级房(至少连住2晚及以上)&lt;双人入住&gt;&lt;无早&gt;</t>
  </si>
  <si>
    <t>yingkamhaeng/thanasit,yingkamhaeng/thanasit</t>
  </si>
  <si>
    <t xml:space="preserve">999222748094837	</t>
  </si>
  <si>
    <t>Noleal/Edmund</t>
  </si>
  <si>
    <t xml:space="preserve">999222751064727	</t>
  </si>
  <si>
    <t>Chaiupala/Chayanon,Chaiupala/Chayanon</t>
  </si>
  <si>
    <t xml:space="preserve">172006340	</t>
  </si>
  <si>
    <t xml:space="preserve">999222752134548	</t>
  </si>
  <si>
    <t>CHEUNG/CHUN TUNG</t>
  </si>
  <si>
    <t xml:space="preserve">25611972	</t>
  </si>
  <si>
    <t xml:space="preserve">999222759995232	</t>
  </si>
  <si>
    <t>SOOKSANG/CHALATHIP</t>
  </si>
  <si>
    <t xml:space="preserve">171998475	</t>
  </si>
  <si>
    <t xml:space="preserve">999222760462956	</t>
  </si>
  <si>
    <t>phatthayaaraya/suthasinee,phatthayaaraya/suthasinee</t>
  </si>
  <si>
    <t xml:space="preserve">999222763319203	</t>
  </si>
  <si>
    <t>[长滩岛]长滩岛菲利兹酒店(Feliz Hotel Boracay)(101018768)</t>
  </si>
  <si>
    <t>套房&lt;特价大促销&gt;&lt;双人入住&gt;&lt;双早&gt;</t>
  </si>
  <si>
    <t>HAN/LINTAO,Shen/Huiling</t>
  </si>
  <si>
    <t xml:space="preserve">17623	</t>
  </si>
  <si>
    <t xml:space="preserve">999222765153720	</t>
  </si>
  <si>
    <t>Preeyanon/Karn,Preeyanon/Karn</t>
  </si>
  <si>
    <t xml:space="preserve">172015616	</t>
  </si>
  <si>
    <t xml:space="preserve">999222772340955	</t>
  </si>
  <si>
    <t>Nilsson/Johan</t>
  </si>
  <si>
    <t xml:space="preserve">999222772713432	</t>
  </si>
  <si>
    <t>Bingchen/Wang,Bingchen/Wang</t>
  </si>
  <si>
    <t xml:space="preserve">999222772872823	</t>
  </si>
  <si>
    <t>高级双床房&lt;双人入住&gt;&lt;无早&gt;</t>
  </si>
  <si>
    <t>Juntra/Sakanlak,Juntra/Sakanlak</t>
  </si>
  <si>
    <t xml:space="preserve">172065833	</t>
  </si>
  <si>
    <t xml:space="preserve">999222774273896	</t>
  </si>
  <si>
    <t>Fong/Lap Chuen Denny,Fong/Lap Chuen Denny</t>
  </si>
  <si>
    <t xml:space="preserve">172056057	</t>
  </si>
  <si>
    <t xml:space="preserve">999222779534397	</t>
  </si>
  <si>
    <t>Komutpan/Sutthirat,Komutpan/Sutthirat</t>
  </si>
  <si>
    <t xml:space="preserve">172074128	</t>
  </si>
  <si>
    <t xml:space="preserve">999222780154920	</t>
  </si>
  <si>
    <t>ZHU/DI</t>
  </si>
  <si>
    <t xml:space="preserve">172073061	</t>
  </si>
  <si>
    <t xml:space="preserve">999222782629639	</t>
  </si>
  <si>
    <t>MONA/CHOTIKA,MONA/CHOTIKA</t>
  </si>
  <si>
    <t xml:space="preserve">999222783986251	</t>
  </si>
  <si>
    <t>wang/suyang,zhao/jun</t>
  </si>
  <si>
    <t xml:space="preserve">999222784208708	</t>
  </si>
  <si>
    <t>Worakulsawat/Assajeree,Worakulsawat/Assajeree</t>
  </si>
  <si>
    <t xml:space="preserve">999222785485209	</t>
  </si>
  <si>
    <t>SAKUMA/JOJI DAPITAN</t>
  </si>
  <si>
    <t xml:space="preserve">25746469	</t>
  </si>
  <si>
    <t xml:space="preserve">999222796181910	</t>
  </si>
  <si>
    <t>damnin/Preeyanutch,damnin/Preeyanutch</t>
  </si>
  <si>
    <t xml:space="preserve">172126318	</t>
  </si>
  <si>
    <t xml:space="preserve">999222796540681	</t>
  </si>
  <si>
    <t>ZHOU/YUESHENG</t>
  </si>
  <si>
    <t xml:space="preserve">999222796590065	</t>
  </si>
  <si>
    <t>Coral/Jonathan</t>
  </si>
  <si>
    <t xml:space="preserve">172126524	</t>
  </si>
  <si>
    <t xml:space="preserve">999222798826628	</t>
  </si>
  <si>
    <t>Potiwihok/Poramee</t>
  </si>
  <si>
    <t xml:space="preserve">172148660	</t>
  </si>
  <si>
    <t xml:space="preserve">999222800104875	</t>
  </si>
  <si>
    <t>Huang/Huang Jan,Huang/Huang Jan,Huang/Huang Jan,Huang/Huang Jan,Huang/Huang Jan,Huang/Huang Jan,Huang/Huang Jan,Huang/Huang Jan,Huang/Huang Jan,Huang/Huang Jan</t>
  </si>
  <si>
    <t xml:space="preserve">172150743	</t>
  </si>
  <si>
    <t xml:space="preserve">999222800188884	</t>
  </si>
  <si>
    <t>KONG/FENG</t>
  </si>
  <si>
    <t xml:space="preserve">999222802448003	</t>
  </si>
  <si>
    <t>Tikhonova/Anna</t>
  </si>
  <si>
    <t xml:space="preserve">25813969	</t>
  </si>
  <si>
    <t xml:space="preserve">999222802735501	</t>
  </si>
  <si>
    <t>XUE/MENG,bai/xue,bai/xue</t>
  </si>
  <si>
    <t xml:space="preserve">172162193	</t>
  </si>
  <si>
    <t xml:space="preserve">999222815434606	</t>
  </si>
  <si>
    <t>欢乐房&lt;双人入住&gt;&lt;无早&gt;</t>
  </si>
  <si>
    <t>Larcia/Kim,Larcia/Kim</t>
  </si>
  <si>
    <t xml:space="preserve">25835969	</t>
  </si>
  <si>
    <t xml:space="preserve">999222818488978	</t>
  </si>
  <si>
    <t>yang/shunyong</t>
  </si>
  <si>
    <t xml:space="preserve">25873969	</t>
  </si>
  <si>
    <t xml:space="preserve">999222819575325	</t>
  </si>
  <si>
    <t xml:space="preserve">172259508	</t>
  </si>
  <si>
    <t xml:space="preserve">999222822296247	</t>
  </si>
  <si>
    <t>ASENTISTA/CARLITO MANCAO</t>
  </si>
  <si>
    <t xml:space="preserve">999222822730780	</t>
  </si>
  <si>
    <t>huang/lu</t>
  </si>
  <si>
    <t xml:space="preserve">999222838132916	</t>
  </si>
  <si>
    <t>MOON/SEUNG JAE,ARDENIA/REZEL</t>
  </si>
  <si>
    <t xml:space="preserve">26018219	</t>
  </si>
  <si>
    <t xml:space="preserve">999222851477340	</t>
  </si>
  <si>
    <t>Higa/Soleil</t>
  </si>
  <si>
    <t xml:space="preserve">26011720	</t>
  </si>
  <si>
    <t xml:space="preserve">999222853709684	</t>
  </si>
  <si>
    <t>Melody Gallardo/Melody Gallardo</t>
  </si>
  <si>
    <t xml:space="preserve">26010969	</t>
  </si>
  <si>
    <t xml:space="preserve">999222866476091	</t>
  </si>
  <si>
    <t>Prodigo/Gideon,Prodigo/Gideon</t>
  </si>
  <si>
    <t xml:space="preserve">26008719	</t>
  </si>
  <si>
    <t xml:space="preserve">999222888152040	</t>
  </si>
  <si>
    <t>欢乐房&lt;今日特价 &gt;&lt;单人入住&gt;&lt;单早&gt;</t>
  </si>
  <si>
    <t>LAMBO/RUSSELL</t>
  </si>
  <si>
    <t xml:space="preserve">26084469	</t>
  </si>
  <si>
    <t xml:space="preserve">999222890472890	</t>
  </si>
  <si>
    <t>CHO/MINCHEOL</t>
  </si>
  <si>
    <t xml:space="preserve">26089719	</t>
  </si>
  <si>
    <t xml:space="preserve">999222925510030	</t>
  </si>
  <si>
    <t>FU/PETERGUOHUA</t>
  </si>
  <si>
    <t xml:space="preserve">91541642-1	</t>
  </si>
  <si>
    <t>，</t>
  </si>
  <si>
    <t>A230301102315481</t>
  </si>
  <si>
    <t>CNY / HKD 当前参考汇率: 1.131250739</t>
  </si>
  <si>
    <t>总计:66262 CNY/
74958.94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</si>
  <si>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</si>
  <si>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</si>
  <si>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</si>
  <si>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</si>
  <si>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</si>
  <si>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</si>
  <si>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</si>
  <si>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</si>
  <si>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</si>
  <si>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</si>
  <si>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</si>
  <si>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</si>
  <si>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</si>
  <si>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</si>
  <si>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</si>
  <si>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</si>
  <si>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</si>
  <si>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</si>
  <si>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</si>
  <si>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2022-08-29</t>
  </si>
  <si>
    <t>2671769</t>
  </si>
  <si>
    <t>阿罗纳海滩赫纳度假村</t>
  </si>
  <si>
    <t>Seo Myeongwon</t>
  </si>
  <si>
    <t>2023-02-19</t>
  </si>
  <si>
    <t>2023-02-26</t>
  </si>
  <si>
    <t>退房日半月结</t>
  </si>
  <si>
    <t>8275.00</t>
  </si>
  <si>
    <t>RMB</t>
  </si>
  <si>
    <t>0</t>
  </si>
  <si>
    <t>0.00</t>
  </si>
  <si>
    <t>wisdom(携程)</t>
  </si>
  <si>
    <t>01.010189</t>
  </si>
  <si>
    <t>2022-08-29 16:05:05</t>
  </si>
  <si>
    <t>否</t>
  </si>
  <si>
    <t>汇智国际旅游发展有限公司</t>
  </si>
  <si>
    <t>直采</t>
  </si>
  <si>
    <t>菲律宾</t>
  </si>
  <si>
    <t>2022-10-12</t>
  </si>
  <si>
    <t>2736692</t>
  </si>
  <si>
    <t>YU HEESU</t>
  </si>
  <si>
    <t>2023-02-16</t>
  </si>
  <si>
    <t>6450.00</t>
  </si>
  <si>
    <t>2022-10-13 15:11:34</t>
  </si>
  <si>
    <t>2022-10-13</t>
  </si>
  <si>
    <t>2737508</t>
  </si>
  <si>
    <t>巴拉望岛道夫酒店</t>
  </si>
  <si>
    <t>Pacia/Sheila</t>
  </si>
  <si>
    <t>2023-02-14</t>
  </si>
  <si>
    <t>4120.00</t>
  </si>
  <si>
    <t>2022-10-13 12:17:43</t>
  </si>
  <si>
    <t>2022-10-31</t>
  </si>
  <si>
    <t>2768595</t>
  </si>
  <si>
    <t>卡萨斯菲律宾阿酷扎酒店</t>
  </si>
  <si>
    <t>MARASIGAN ELIZABETH</t>
  </si>
  <si>
    <t>2023-02-17</t>
  </si>
  <si>
    <t>2288.00</t>
  </si>
  <si>
    <t>2023-01-03 14:15:26</t>
  </si>
  <si>
    <t>2022-11-07</t>
  </si>
  <si>
    <t>2780272</t>
  </si>
  <si>
    <t>han/tohhyung</t>
  </si>
  <si>
    <t>2023-02-12</t>
  </si>
  <si>
    <t>8120.00</t>
  </si>
  <si>
    <t>2022-11-08 14:11:16</t>
  </si>
  <si>
    <t>2023-01-10</t>
  </si>
  <si>
    <t>2936928</t>
  </si>
  <si>
    <t>曼谷安曼纳酒店</t>
  </si>
  <si>
    <t>LI JUNFENG</t>
  </si>
  <si>
    <t>2023-02-18</t>
  </si>
  <si>
    <t>2023-02-15 17:12:18</t>
  </si>
  <si>
    <t>泰国</t>
  </si>
  <si>
    <t>2023-01-16</t>
  </si>
  <si>
    <t>2954590</t>
  </si>
  <si>
    <t>2023-02-25</t>
  </si>
  <si>
    <t>2023-02-25 11:17:17</t>
  </si>
  <si>
    <t>2023-02-05</t>
  </si>
  <si>
    <t>3006699</t>
  </si>
  <si>
    <t>马尼拉101酒店（多用途酒店）</t>
  </si>
  <si>
    <t>COLLADO PRECY</t>
  </si>
  <si>
    <t>325.00</t>
  </si>
  <si>
    <t>2023-02-06 10:21:40</t>
  </si>
  <si>
    <t>2023-02-06</t>
  </si>
  <si>
    <t>3007493</t>
  </si>
  <si>
    <t>NGUYEN THI LUYEN</t>
  </si>
  <si>
    <t>975.00</t>
  </si>
  <si>
    <t>2023-02-06 17:58:49</t>
  </si>
  <si>
    <t>2023-02-08</t>
  </si>
  <si>
    <t>3013915</t>
  </si>
  <si>
    <t>Harrison Edward,Baclle Mathelda</t>
  </si>
  <si>
    <t>2023-02-23</t>
  </si>
  <si>
    <t>1104.00</t>
  </si>
  <si>
    <t>2023-02-08 13:40:01</t>
  </si>
  <si>
    <t>2023-02-10</t>
  </si>
  <si>
    <t>3019473</t>
  </si>
  <si>
    <t>曼谷HOMM素坤逸34街酒店</t>
  </si>
  <si>
    <t>Songpaiboon Kanyanat</t>
  </si>
  <si>
    <t>415.00</t>
  </si>
  <si>
    <t>2023-02-10 13:42:17</t>
  </si>
  <si>
    <t>3020299</t>
  </si>
  <si>
    <t>WANG ZHIHAO,DI SHUYUN</t>
  </si>
  <si>
    <t>2023-02-15</t>
  </si>
  <si>
    <t>812.00</t>
  </si>
  <si>
    <t>2023-02-10 18:54:52</t>
  </si>
  <si>
    <t>2023-02-13</t>
  </si>
  <si>
    <t>3027218</t>
  </si>
  <si>
    <t>1000.00</t>
  </si>
  <si>
    <t>2023-02-15 17:12:38</t>
  </si>
  <si>
    <t>3031642</t>
  </si>
  <si>
    <t>Kuvanant Naliwan</t>
  </si>
  <si>
    <t>2023-02-20</t>
  </si>
  <si>
    <t>402.00</t>
  </si>
  <si>
    <t>2023-02-15 16:02:06</t>
  </si>
  <si>
    <t>3031647</t>
  </si>
  <si>
    <t>麦克坦宿雾都喜天丽度假村</t>
  </si>
  <si>
    <t>1851.00</t>
  </si>
  <si>
    <t>-1851</t>
  </si>
  <si>
    <t>2023-02-25 12:01:01</t>
  </si>
  <si>
    <t>3033039</t>
  </si>
  <si>
    <t>yingkamhaeng thanasit</t>
  </si>
  <si>
    <t>792.00</t>
  </si>
  <si>
    <t>2023-02-15 18:53:02</t>
  </si>
  <si>
    <t>3033436</t>
  </si>
  <si>
    <t>2023-02-21</t>
  </si>
  <si>
    <t>2023-02-22</t>
  </si>
  <si>
    <t>2023-02-16 18:50:55</t>
  </si>
  <si>
    <t>3034013</t>
  </si>
  <si>
    <t>Chaiupala/Chayanon</t>
  </si>
  <si>
    <t>2023-02-16 17:07:53</t>
  </si>
  <si>
    <t>3034599</t>
  </si>
  <si>
    <t>CHEUNG CHUN TUNG</t>
  </si>
  <si>
    <t>2023-02-16 19:09:20</t>
  </si>
  <si>
    <t>3035434</t>
  </si>
  <si>
    <t>SOOKSANG CHALATHIP</t>
  </si>
  <si>
    <t>2023-02-24</t>
  </si>
  <si>
    <t>2023-02-16 15:34:41</t>
  </si>
  <si>
    <t>3035529</t>
  </si>
  <si>
    <t>phatthayaaraya suthasinee</t>
  </si>
  <si>
    <t>1188.00</t>
  </si>
  <si>
    <t>2023-02-16 14:23:24</t>
  </si>
  <si>
    <t>3036075</t>
  </si>
  <si>
    <t>长滩岛菲利兹酒店</t>
  </si>
  <si>
    <t>1292.00</t>
  </si>
  <si>
    <t>2023-02-16 17:26:11</t>
  </si>
  <si>
    <t>3036509</t>
  </si>
  <si>
    <t>Preeyanon/Karn</t>
  </si>
  <si>
    <t>399.00</t>
  </si>
  <si>
    <t>2023-02-16 20:04:44</t>
  </si>
  <si>
    <t>3037395</t>
  </si>
  <si>
    <t>2023-02-17 16:25:00</t>
  </si>
  <si>
    <t>3037432</t>
  </si>
  <si>
    <t>Bingchen/Wang</t>
  </si>
  <si>
    <t>2023-02-17 10:41:59</t>
  </si>
  <si>
    <t>3037898</t>
  </si>
  <si>
    <t>Fong Lap Chuen Denny</t>
  </si>
  <si>
    <t>2023-02-17 12:49:39</t>
  </si>
  <si>
    <t>3037942</t>
  </si>
  <si>
    <t>Juntra Sakanlak</t>
  </si>
  <si>
    <t>2023-02-17 15:01:10</t>
  </si>
  <si>
    <t>3038679</t>
  </si>
  <si>
    <t>Komutpan Sutthirat</t>
  </si>
  <si>
    <t>1584.00</t>
  </si>
  <si>
    <t>2023-02-17 16:20:27</t>
  </si>
  <si>
    <t>3038791</t>
  </si>
  <si>
    <t>ZHU DI</t>
  </si>
  <si>
    <t>405.00</t>
  </si>
  <si>
    <t>2023-02-17 16:10:00</t>
  </si>
  <si>
    <t>3039219</t>
  </si>
  <si>
    <t>2023-02-17 17:07:33</t>
  </si>
  <si>
    <t>3039504</t>
  </si>
  <si>
    <t>1300.00</t>
  </si>
  <si>
    <t>2023-02-18 14:57:00</t>
  </si>
  <si>
    <t>3039529</t>
  </si>
  <si>
    <t>Worakulsawat/Assajeree</t>
  </si>
  <si>
    <t>2023-02-17 18:00:53</t>
  </si>
  <si>
    <t>3039809</t>
  </si>
  <si>
    <t>SAKUMA JOJI DAPITAN</t>
  </si>
  <si>
    <t>736.00</t>
  </si>
  <si>
    <t>2023-02-18 14:58:03</t>
  </si>
  <si>
    <t>3041612</t>
  </si>
  <si>
    <t>damnin Preeyanutch</t>
  </si>
  <si>
    <t>2023-02-18 12:19:49</t>
  </si>
  <si>
    <t>3041666</t>
  </si>
  <si>
    <t>1197.00</t>
  </si>
  <si>
    <t>2023-02-18 12:20:17</t>
  </si>
  <si>
    <t>3041721</t>
  </si>
  <si>
    <t>Coral Jonathan</t>
  </si>
  <si>
    <t>2023-02-18 12:19:14</t>
  </si>
  <si>
    <t>3042174</t>
  </si>
  <si>
    <t>Potiwihok Poramee</t>
  </si>
  <si>
    <t>2023-02-18 16:44:27</t>
  </si>
  <si>
    <t>3042463</t>
  </si>
  <si>
    <t>Huang/Huang Jan</t>
  </si>
  <si>
    <t>3960.00</t>
  </si>
  <si>
    <t>2023-02-18 17:19:25</t>
  </si>
  <si>
    <t>3042481</t>
  </si>
  <si>
    <t>KONG FENG</t>
  </si>
  <si>
    <t>2023-02-18 16:43:53</t>
  </si>
  <si>
    <t>3043264</t>
  </si>
  <si>
    <t>Tikhonova Anna</t>
  </si>
  <si>
    <t>368.00</t>
  </si>
  <si>
    <t>2023-02-19 16:34:48</t>
  </si>
  <si>
    <t>3043429</t>
  </si>
  <si>
    <t>2023-02-18 20:36:14</t>
  </si>
  <si>
    <t>3045710</t>
  </si>
  <si>
    <t>Larcia Kim</t>
  </si>
  <si>
    <t>330.00</t>
  </si>
  <si>
    <t>2023-02-19 19:16:18</t>
  </si>
  <si>
    <t>3046692</t>
  </si>
  <si>
    <t>yang shunyong</t>
  </si>
  <si>
    <t>650.00</t>
  </si>
  <si>
    <t>2023-02-20 12:19:14</t>
  </si>
  <si>
    <t>3047085</t>
  </si>
  <si>
    <t>Fong/Lap Chuen Denny</t>
  </si>
  <si>
    <t>2023-02-20 13:09:27</t>
  </si>
  <si>
    <t>3047807</t>
  </si>
  <si>
    <t>2023-02-20 11:51:04</t>
  </si>
  <si>
    <t>3047816</t>
  </si>
  <si>
    <t>2023-02-20 08:38:57</t>
  </si>
  <si>
    <t>3050334</t>
  </si>
  <si>
    <t>MOON SEUNG JAE,ARDENIA  REZEL</t>
  </si>
  <si>
    <t>2023-02-27</t>
  </si>
  <si>
    <t>2023-02-22 17:04:14</t>
  </si>
  <si>
    <t>3052077</t>
  </si>
  <si>
    <t>Higa Soleil</t>
  </si>
  <si>
    <t>660.00</t>
  </si>
  <si>
    <t>2023-02-22 15:46:02</t>
  </si>
  <si>
    <t>3052573</t>
  </si>
  <si>
    <t>Melody Gallardo Melody Gallardo</t>
  </si>
  <si>
    <t>2023-02-22 15:40:07</t>
  </si>
  <si>
    <t>3054507</t>
  </si>
  <si>
    <t>Prodigo/Gideon</t>
  </si>
  <si>
    <t>2023-02-22 15:20:28</t>
  </si>
  <si>
    <t>3057929</t>
  </si>
  <si>
    <t>726.00</t>
  </si>
  <si>
    <t>2023-02-23 15:00:38</t>
  </si>
  <si>
    <t>3058416</t>
  </si>
  <si>
    <t>CHO MINCHEOL</t>
  </si>
  <si>
    <t>2023-02-23 15:47:03</t>
  </si>
  <si>
    <t>3064904</t>
  </si>
  <si>
    <t>900.00</t>
  </si>
  <si>
    <t>2023-02-25 11:17:34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</si>
</sst>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13</xdr:col>
      <xdr:colOff>485775</xdr:colOff>
      <xdr:row>97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44250"/>
          <a:ext cx="98869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44976</v>
      </c>
      <c r="G2" s="6">
        <v>44983</v>
      </c>
      <c r="H2" s="4">
        <v>1</v>
      </c>
      <c r="I2" s="4">
        <v>7</v>
      </c>
      <c r="J2" s="4">
        <v>7</v>
      </c>
      <c r="K2" s="4" t="s">
        <v>30</v>
      </c>
      <c r="L2" s="4">
        <v>8275</v>
      </c>
      <c r="M2" s="4">
        <v>8275</v>
      </c>
      <c r="N2" s="4" t="s">
        <v>31</v>
      </c>
      <c r="O2" s="4" t="s">
        <v>32</v>
      </c>
      <c r="P2" s="4" t="s">
        <v>33</v>
      </c>
      <c r="Q2" s="4">
        <v>0</v>
      </c>
      <c r="R2" s="7">
        <v>44802</v>
      </c>
      <c r="S2" s="6">
        <v>44986</v>
      </c>
      <c r="T2" s="4" t="s">
        <v>34</v>
      </c>
      <c r="U2" s="4">
        <v>8275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44973</v>
      </c>
      <c r="G3" s="6">
        <v>44976</v>
      </c>
      <c r="H3" s="4">
        <v>1</v>
      </c>
      <c r="I3" s="4">
        <v>3</v>
      </c>
      <c r="J3" s="4">
        <v>3</v>
      </c>
      <c r="K3" s="4" t="s">
        <v>30</v>
      </c>
      <c r="L3" s="4">
        <v>6450</v>
      </c>
      <c r="M3" s="4">
        <v>6450</v>
      </c>
      <c r="N3" s="4" t="s">
        <v>39</v>
      </c>
      <c r="O3" s="4" t="s">
        <v>32</v>
      </c>
      <c r="P3" s="4" t="s">
        <v>33</v>
      </c>
      <c r="Q3" s="4">
        <v>0</v>
      </c>
      <c r="R3" s="7">
        <v>44846</v>
      </c>
      <c r="S3" s="6">
        <v>44986</v>
      </c>
      <c r="T3" s="4" t="s">
        <v>34</v>
      </c>
      <c r="U3" s="4">
        <v>6450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44971</v>
      </c>
      <c r="G4" s="6">
        <v>44973</v>
      </c>
      <c r="H4" s="4">
        <v>2</v>
      </c>
      <c r="I4" s="4">
        <v>2</v>
      </c>
      <c r="J4" s="4">
        <v>4</v>
      </c>
      <c r="K4" s="4" t="s">
        <v>30</v>
      </c>
      <c r="L4" s="4">
        <v>4120</v>
      </c>
      <c r="M4" s="4">
        <v>4120</v>
      </c>
      <c r="N4" s="4" t="s">
        <v>44</v>
      </c>
      <c r="O4" s="4" t="s">
        <v>32</v>
      </c>
      <c r="P4" s="4" t="s">
        <v>33</v>
      </c>
      <c r="Q4" s="4">
        <v>0</v>
      </c>
      <c r="R4" s="7">
        <v>44847</v>
      </c>
      <c r="S4" s="6">
        <v>44986</v>
      </c>
      <c r="T4" s="4" t="s">
        <v>34</v>
      </c>
      <c r="U4" s="4">
        <v>4120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44973</v>
      </c>
      <c r="G5" s="6">
        <v>44974</v>
      </c>
      <c r="H5" s="4">
        <v>1</v>
      </c>
      <c r="I5" s="4">
        <v>1</v>
      </c>
      <c r="J5" s="4">
        <v>1</v>
      </c>
      <c r="K5" s="4" t="s">
        <v>30</v>
      </c>
      <c r="L5" s="4">
        <v>2288</v>
      </c>
      <c r="M5" s="4">
        <v>2288</v>
      </c>
      <c r="N5" s="4" t="s">
        <v>49</v>
      </c>
      <c r="O5" s="4" t="s">
        <v>32</v>
      </c>
      <c r="P5" s="4" t="s">
        <v>33</v>
      </c>
      <c r="Q5" s="4">
        <v>0</v>
      </c>
      <c r="R5" s="7">
        <v>44865</v>
      </c>
      <c r="S5" s="6">
        <v>44986</v>
      </c>
      <c r="T5" s="4" t="s">
        <v>34</v>
      </c>
      <c r="U5" s="4">
        <v>2288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28</v>
      </c>
      <c r="E6" s="4" t="s">
        <v>52</v>
      </c>
      <c r="F6" s="6">
        <v>44969</v>
      </c>
      <c r="G6" s="6">
        <v>44973</v>
      </c>
      <c r="H6" s="4">
        <v>2</v>
      </c>
      <c r="I6" s="4">
        <v>4</v>
      </c>
      <c r="J6" s="4">
        <v>8</v>
      </c>
      <c r="K6" s="4" t="s">
        <v>30</v>
      </c>
      <c r="L6" s="4">
        <v>8120</v>
      </c>
      <c r="M6" s="4">
        <v>8120</v>
      </c>
      <c r="N6" s="4" t="s">
        <v>53</v>
      </c>
      <c r="O6" s="4" t="s">
        <v>32</v>
      </c>
      <c r="P6" s="4" t="s">
        <v>33</v>
      </c>
      <c r="Q6" s="4">
        <v>0</v>
      </c>
      <c r="R6" s="7">
        <v>44872</v>
      </c>
      <c r="S6" s="6">
        <v>44986</v>
      </c>
      <c r="T6" s="4" t="s">
        <v>34</v>
      </c>
      <c r="U6" s="4">
        <v>8120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44977</v>
      </c>
      <c r="G7" s="6">
        <v>44984</v>
      </c>
      <c r="H7" s="4">
        <v>1</v>
      </c>
      <c r="I7" s="4">
        <v>7</v>
      </c>
      <c r="J7" s="4">
        <v>7</v>
      </c>
      <c r="K7" s="4" t="s">
        <v>30</v>
      </c>
      <c r="L7" s="4">
        <v>11270</v>
      </c>
      <c r="M7" s="4">
        <v>11270</v>
      </c>
      <c r="N7" s="4" t="s">
        <v>58</v>
      </c>
      <c r="O7" s="4" t="s">
        <v>32</v>
      </c>
      <c r="P7" s="4" t="s">
        <v>33</v>
      </c>
      <c r="Q7" s="4">
        <v>0</v>
      </c>
      <c r="R7" s="7">
        <v>44896</v>
      </c>
      <c r="S7" s="6">
        <v>44986</v>
      </c>
      <c r="T7" s="4" t="s">
        <v>34</v>
      </c>
      <c r="U7" s="4">
        <v>11270</v>
      </c>
      <c r="V7" s="4">
        <v>0</v>
      </c>
      <c r="W7" s="4">
        <v>0</v>
      </c>
      <c r="X7" s="4" t="s">
        <v>35</v>
      </c>
      <c r="Y7" s="4" t="s">
        <v>59</v>
      </c>
    </row>
    <row r="8" s="4" customFormat="1" spans="1:25">
      <c r="A8" s="4" t="s">
        <v>55</v>
      </c>
      <c r="B8" s="4" t="s">
        <v>26</v>
      </c>
      <c r="C8" s="4" t="s">
        <v>60</v>
      </c>
      <c r="D8" s="4" t="s">
        <v>56</v>
      </c>
      <c r="E8" s="4" t="s">
        <v>57</v>
      </c>
      <c r="F8" s="6">
        <v>44977</v>
      </c>
      <c r="G8" s="6">
        <v>44984</v>
      </c>
      <c r="H8" s="4">
        <v>1</v>
      </c>
      <c r="I8" s="4">
        <v>7</v>
      </c>
      <c r="J8" s="4">
        <v>7</v>
      </c>
      <c r="K8" s="4" t="s">
        <v>30</v>
      </c>
      <c r="L8" s="4">
        <v>-11270</v>
      </c>
      <c r="M8" s="4">
        <v>-11270</v>
      </c>
      <c r="N8" s="4" t="s">
        <v>58</v>
      </c>
      <c r="O8" s="4" t="s">
        <v>32</v>
      </c>
      <c r="P8" s="4" t="s">
        <v>33</v>
      </c>
      <c r="Q8" s="4">
        <v>0</v>
      </c>
      <c r="R8" s="7">
        <v>44896</v>
      </c>
      <c r="S8" s="6">
        <v>44986</v>
      </c>
      <c r="T8" s="4" t="s">
        <v>34</v>
      </c>
      <c r="U8" s="4">
        <v>-11270</v>
      </c>
      <c r="V8" s="4">
        <v>0</v>
      </c>
      <c r="W8" s="4">
        <v>0</v>
      </c>
      <c r="X8" s="4" t="s">
        <v>35</v>
      </c>
      <c r="Y8" s="4" t="s">
        <v>59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44973</v>
      </c>
      <c r="G9" s="6">
        <v>44974</v>
      </c>
      <c r="H9" s="4">
        <v>1</v>
      </c>
      <c r="I9" s="4">
        <v>1</v>
      </c>
      <c r="J9" s="4">
        <v>1</v>
      </c>
      <c r="K9" s="4" t="s">
        <v>30</v>
      </c>
      <c r="L9" s="4">
        <v>325</v>
      </c>
      <c r="M9" s="4">
        <v>325</v>
      </c>
      <c r="N9" s="4" t="s">
        <v>64</v>
      </c>
      <c r="O9" s="4" t="s">
        <v>32</v>
      </c>
      <c r="P9" s="4" t="s">
        <v>33</v>
      </c>
      <c r="Q9" s="4">
        <v>0</v>
      </c>
      <c r="R9" s="7">
        <v>44962</v>
      </c>
      <c r="S9" s="6">
        <v>44986</v>
      </c>
      <c r="T9" s="4" t="s">
        <v>34</v>
      </c>
      <c r="U9" s="4">
        <v>325</v>
      </c>
      <c r="V9" s="4">
        <v>0</v>
      </c>
      <c r="W9" s="4">
        <v>0</v>
      </c>
      <c r="X9" s="4" t="s">
        <v>35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44971</v>
      </c>
      <c r="G10" s="6">
        <v>44974</v>
      </c>
      <c r="H10" s="4">
        <v>1</v>
      </c>
      <c r="I10" s="4">
        <v>3</v>
      </c>
      <c r="J10" s="4">
        <v>3</v>
      </c>
      <c r="K10" s="4" t="s">
        <v>30</v>
      </c>
      <c r="L10" s="4">
        <v>975</v>
      </c>
      <c r="M10" s="4">
        <v>975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44963</v>
      </c>
      <c r="S10" s="6">
        <v>44986</v>
      </c>
      <c r="T10" s="4" t="s">
        <v>34</v>
      </c>
      <c r="U10" s="4">
        <v>975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62</v>
      </c>
      <c r="E11" s="4" t="s">
        <v>69</v>
      </c>
      <c r="F11" s="6">
        <v>44980</v>
      </c>
      <c r="G11" s="6">
        <v>44983</v>
      </c>
      <c r="H11" s="4">
        <v>1</v>
      </c>
      <c r="I11" s="4">
        <v>3</v>
      </c>
      <c r="J11" s="4">
        <v>3</v>
      </c>
      <c r="K11" s="4" t="s">
        <v>30</v>
      </c>
      <c r="L11" s="4">
        <v>1104</v>
      </c>
      <c r="M11" s="4">
        <v>1104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44965</v>
      </c>
      <c r="S11" s="6">
        <v>44986</v>
      </c>
      <c r="T11" s="4" t="s">
        <v>34</v>
      </c>
      <c r="U11" s="4">
        <v>1104</v>
      </c>
      <c r="V11" s="4">
        <v>0</v>
      </c>
      <c r="W11" s="4">
        <v>0</v>
      </c>
      <c r="X11" s="4" t="s">
        <v>35</v>
      </c>
      <c r="Y11" s="4" t="s">
        <v>71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44973</v>
      </c>
      <c r="G12" s="6">
        <v>44974</v>
      </c>
      <c r="H12" s="4">
        <v>1</v>
      </c>
      <c r="I12" s="4">
        <v>1</v>
      </c>
      <c r="J12" s="4">
        <v>1</v>
      </c>
      <c r="K12" s="4" t="s">
        <v>30</v>
      </c>
      <c r="L12" s="4">
        <v>415</v>
      </c>
      <c r="M12" s="4">
        <v>415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44967</v>
      </c>
      <c r="S12" s="6">
        <v>44986</v>
      </c>
      <c r="T12" s="4" t="s">
        <v>34</v>
      </c>
      <c r="U12" s="4">
        <v>415</v>
      </c>
      <c r="V12" s="4">
        <v>0</v>
      </c>
      <c r="W12" s="4">
        <v>0</v>
      </c>
      <c r="X12" s="4" t="s">
        <v>35</v>
      </c>
      <c r="Y12" s="4" t="s">
        <v>76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44972</v>
      </c>
      <c r="G13" s="6">
        <v>44974</v>
      </c>
      <c r="H13" s="4">
        <v>1</v>
      </c>
      <c r="I13" s="4">
        <v>2</v>
      </c>
      <c r="J13" s="4">
        <v>2</v>
      </c>
      <c r="K13" s="4" t="s">
        <v>30</v>
      </c>
      <c r="L13" s="4">
        <v>812</v>
      </c>
      <c r="M13" s="4">
        <v>812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44967</v>
      </c>
      <c r="S13" s="6">
        <v>44986</v>
      </c>
      <c r="T13" s="4" t="s">
        <v>34</v>
      </c>
      <c r="U13" s="4">
        <v>812</v>
      </c>
      <c r="V13" s="4">
        <v>0</v>
      </c>
      <c r="W13" s="4">
        <v>0</v>
      </c>
      <c r="X13" s="4" t="s">
        <v>35</v>
      </c>
      <c r="Y13" s="4" t="s">
        <v>81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44975</v>
      </c>
      <c r="G14" s="6">
        <v>44976</v>
      </c>
      <c r="H14" s="4">
        <v>1</v>
      </c>
      <c r="I14" s="4">
        <v>1</v>
      </c>
      <c r="J14" s="4">
        <v>1</v>
      </c>
      <c r="K14" s="4" t="s">
        <v>30</v>
      </c>
      <c r="L14" s="4">
        <v>1000</v>
      </c>
      <c r="M14" s="4">
        <v>1000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44970</v>
      </c>
      <c r="S14" s="6">
        <v>44986</v>
      </c>
      <c r="T14" s="4" t="s">
        <v>34</v>
      </c>
      <c r="U14" s="4">
        <v>1000</v>
      </c>
      <c r="V14" s="4">
        <v>0</v>
      </c>
      <c r="W14" s="4">
        <v>0</v>
      </c>
      <c r="X14" s="4" t="s">
        <v>35</v>
      </c>
      <c r="Y14" s="4" t="s">
        <v>86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88</v>
      </c>
      <c r="E15" s="4" t="s">
        <v>89</v>
      </c>
      <c r="F15" s="6">
        <v>44982</v>
      </c>
      <c r="G15" s="6">
        <v>44983</v>
      </c>
      <c r="H15" s="4">
        <v>1</v>
      </c>
      <c r="I15" s="4">
        <v>1</v>
      </c>
      <c r="J15" s="4">
        <v>1</v>
      </c>
      <c r="K15" s="4" t="s">
        <v>30</v>
      </c>
      <c r="L15" s="4">
        <v>1851</v>
      </c>
      <c r="M15" s="4">
        <v>1851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44972</v>
      </c>
      <c r="S15" s="6">
        <v>44986</v>
      </c>
      <c r="T15" s="4" t="s">
        <v>34</v>
      </c>
      <c r="U15" s="4">
        <v>1851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78</v>
      </c>
      <c r="E16" s="4" t="s">
        <v>79</v>
      </c>
      <c r="F16" s="6">
        <v>44976</v>
      </c>
      <c r="G16" s="6">
        <v>44977</v>
      </c>
      <c r="H16" s="4">
        <v>1</v>
      </c>
      <c r="I16" s="4">
        <v>1</v>
      </c>
      <c r="J16" s="4">
        <v>1</v>
      </c>
      <c r="K16" s="4" t="s">
        <v>30</v>
      </c>
      <c r="L16" s="4">
        <v>402</v>
      </c>
      <c r="M16" s="4">
        <v>402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44972</v>
      </c>
      <c r="S16" s="6">
        <v>44986</v>
      </c>
      <c r="T16" s="4" t="s">
        <v>34</v>
      </c>
      <c r="U16" s="4">
        <v>402</v>
      </c>
      <c r="V16" s="4">
        <v>0</v>
      </c>
      <c r="W16" s="4">
        <v>0</v>
      </c>
      <c r="X16" s="4" t="s">
        <v>35</v>
      </c>
      <c r="Y16" s="4" t="s">
        <v>93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78</v>
      </c>
      <c r="E17" s="4" t="s">
        <v>95</v>
      </c>
      <c r="F17" s="6">
        <v>44974</v>
      </c>
      <c r="G17" s="6">
        <v>44976</v>
      </c>
      <c r="H17" s="4">
        <v>1</v>
      </c>
      <c r="I17" s="4">
        <v>2</v>
      </c>
      <c r="J17" s="4">
        <v>2</v>
      </c>
      <c r="K17" s="4" t="s">
        <v>30</v>
      </c>
      <c r="L17" s="4">
        <v>792</v>
      </c>
      <c r="M17" s="4">
        <v>792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44972</v>
      </c>
      <c r="S17" s="6">
        <v>44986</v>
      </c>
      <c r="T17" s="4" t="s">
        <v>34</v>
      </c>
      <c r="U17" s="4">
        <v>792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62</v>
      </c>
      <c r="E18" s="4" t="s">
        <v>63</v>
      </c>
      <c r="F18" s="6">
        <v>44978</v>
      </c>
      <c r="G18" s="6">
        <v>44979</v>
      </c>
      <c r="H18" s="4">
        <v>1</v>
      </c>
      <c r="I18" s="4">
        <v>1</v>
      </c>
      <c r="J18" s="4">
        <v>1</v>
      </c>
      <c r="K18" s="4" t="s">
        <v>30</v>
      </c>
      <c r="L18" s="4">
        <v>325</v>
      </c>
      <c r="M18" s="4">
        <v>325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44972</v>
      </c>
      <c r="S18" s="6">
        <v>44986</v>
      </c>
      <c r="T18" s="4" t="s">
        <v>34</v>
      </c>
      <c r="U18" s="4">
        <v>325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78</v>
      </c>
      <c r="E19" s="4" t="s">
        <v>95</v>
      </c>
      <c r="F19" s="6">
        <v>44974</v>
      </c>
      <c r="G19" s="6">
        <v>44976</v>
      </c>
      <c r="H19" s="4">
        <v>1</v>
      </c>
      <c r="I19" s="4">
        <v>2</v>
      </c>
      <c r="J19" s="4">
        <v>2</v>
      </c>
      <c r="K19" s="4" t="s">
        <v>30</v>
      </c>
      <c r="L19" s="4">
        <v>792</v>
      </c>
      <c r="M19" s="4">
        <v>792</v>
      </c>
      <c r="N19" s="4" t="s">
        <v>100</v>
      </c>
      <c r="O19" s="4" t="s">
        <v>32</v>
      </c>
      <c r="P19" s="4" t="s">
        <v>33</v>
      </c>
      <c r="Q19" s="4">
        <v>0</v>
      </c>
      <c r="R19" s="7">
        <v>44972</v>
      </c>
      <c r="S19" s="6">
        <v>44986</v>
      </c>
      <c r="T19" s="4" t="s">
        <v>34</v>
      </c>
      <c r="U19" s="4">
        <v>792</v>
      </c>
      <c r="V19" s="4">
        <v>0</v>
      </c>
      <c r="W19" s="4">
        <v>0</v>
      </c>
      <c r="X19" s="4" t="s">
        <v>35</v>
      </c>
      <c r="Y19" s="4" t="s">
        <v>101</v>
      </c>
    </row>
    <row r="20" s="4" customFormat="1" spans="1:25">
      <c r="A20" s="4" t="s">
        <v>102</v>
      </c>
      <c r="B20" s="4" t="s">
        <v>26</v>
      </c>
      <c r="C20" s="4" t="s">
        <v>27</v>
      </c>
      <c r="D20" s="4" t="s">
        <v>62</v>
      </c>
      <c r="E20" s="4" t="s">
        <v>63</v>
      </c>
      <c r="F20" s="6">
        <v>44976</v>
      </c>
      <c r="G20" s="6">
        <v>44979</v>
      </c>
      <c r="H20" s="4">
        <v>1</v>
      </c>
      <c r="I20" s="4">
        <v>3</v>
      </c>
      <c r="J20" s="4">
        <v>3</v>
      </c>
      <c r="K20" s="4" t="s">
        <v>30</v>
      </c>
      <c r="L20" s="4">
        <v>975</v>
      </c>
      <c r="M20" s="4">
        <v>975</v>
      </c>
      <c r="N20" s="4" t="s">
        <v>103</v>
      </c>
      <c r="O20" s="4" t="s">
        <v>32</v>
      </c>
      <c r="P20" s="4" t="s">
        <v>33</v>
      </c>
      <c r="Q20" s="4">
        <v>0</v>
      </c>
      <c r="R20" s="7">
        <v>44973</v>
      </c>
      <c r="S20" s="6">
        <v>44986</v>
      </c>
      <c r="T20" s="4" t="s">
        <v>34</v>
      </c>
      <c r="U20" s="4">
        <v>975</v>
      </c>
      <c r="V20" s="4">
        <v>0</v>
      </c>
      <c r="W20" s="4">
        <v>0</v>
      </c>
      <c r="X20" s="4" t="s">
        <v>35</v>
      </c>
      <c r="Y20" s="4" t="s">
        <v>104</v>
      </c>
    </row>
    <row r="21" s="4" customFormat="1" spans="1:25">
      <c r="A21" s="4" t="s">
        <v>105</v>
      </c>
      <c r="B21" s="4" t="s">
        <v>26</v>
      </c>
      <c r="C21" s="4" t="s">
        <v>27</v>
      </c>
      <c r="D21" s="4" t="s">
        <v>78</v>
      </c>
      <c r="E21" s="4" t="s">
        <v>95</v>
      </c>
      <c r="F21" s="6">
        <v>44981</v>
      </c>
      <c r="G21" s="6">
        <v>44983</v>
      </c>
      <c r="H21" s="4">
        <v>1</v>
      </c>
      <c r="I21" s="4">
        <v>2</v>
      </c>
      <c r="J21" s="4">
        <v>2</v>
      </c>
      <c r="K21" s="4" t="s">
        <v>30</v>
      </c>
      <c r="L21" s="4">
        <v>792</v>
      </c>
      <c r="M21" s="4">
        <v>792</v>
      </c>
      <c r="N21" s="4" t="s">
        <v>106</v>
      </c>
      <c r="O21" s="4" t="s">
        <v>32</v>
      </c>
      <c r="P21" s="4" t="s">
        <v>33</v>
      </c>
      <c r="Q21" s="4">
        <v>0</v>
      </c>
      <c r="R21" s="7">
        <v>44973</v>
      </c>
      <c r="S21" s="6">
        <v>44986</v>
      </c>
      <c r="T21" s="4" t="s">
        <v>34</v>
      </c>
      <c r="U21" s="4">
        <v>792</v>
      </c>
      <c r="V21" s="4">
        <v>0</v>
      </c>
      <c r="W21" s="4">
        <v>0</v>
      </c>
      <c r="X21" s="4" t="s">
        <v>35</v>
      </c>
      <c r="Y21" s="4" t="s">
        <v>107</v>
      </c>
    </row>
    <row r="22" s="4" customFormat="1" spans="1:25">
      <c r="A22" s="4" t="s">
        <v>108</v>
      </c>
      <c r="B22" s="4" t="s">
        <v>26</v>
      </c>
      <c r="C22" s="4" t="s">
        <v>27</v>
      </c>
      <c r="D22" s="4" t="s">
        <v>78</v>
      </c>
      <c r="E22" s="4" t="s">
        <v>95</v>
      </c>
      <c r="F22" s="6">
        <v>44973</v>
      </c>
      <c r="G22" s="6">
        <v>44976</v>
      </c>
      <c r="H22" s="4">
        <v>1</v>
      </c>
      <c r="I22" s="4">
        <v>3</v>
      </c>
      <c r="J22" s="4">
        <v>3</v>
      </c>
      <c r="K22" s="4" t="s">
        <v>30</v>
      </c>
      <c r="L22" s="4">
        <v>1188</v>
      </c>
      <c r="M22" s="4">
        <v>1188</v>
      </c>
      <c r="N22" s="4" t="s">
        <v>109</v>
      </c>
      <c r="O22" s="4" t="s">
        <v>32</v>
      </c>
      <c r="P22" s="4" t="s">
        <v>33</v>
      </c>
      <c r="Q22" s="4">
        <v>0</v>
      </c>
      <c r="R22" s="7">
        <v>44973</v>
      </c>
      <c r="S22" s="6">
        <v>44986</v>
      </c>
      <c r="T22" s="4" t="s">
        <v>34</v>
      </c>
      <c r="U22" s="4">
        <v>1188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110</v>
      </c>
      <c r="B23" s="4" t="s">
        <v>26</v>
      </c>
      <c r="C23" s="4" t="s">
        <v>27</v>
      </c>
      <c r="D23" s="4" t="s">
        <v>111</v>
      </c>
      <c r="E23" s="4" t="s">
        <v>112</v>
      </c>
      <c r="F23" s="6">
        <v>44973</v>
      </c>
      <c r="G23" s="6">
        <v>44974</v>
      </c>
      <c r="H23" s="4">
        <v>1</v>
      </c>
      <c r="I23" s="4">
        <v>1</v>
      </c>
      <c r="J23" s="4">
        <v>1</v>
      </c>
      <c r="K23" s="4" t="s">
        <v>30</v>
      </c>
      <c r="L23" s="4">
        <v>1292</v>
      </c>
      <c r="M23" s="4">
        <v>1292</v>
      </c>
      <c r="N23" s="4" t="s">
        <v>113</v>
      </c>
      <c r="O23" s="4" t="s">
        <v>32</v>
      </c>
      <c r="P23" s="4" t="s">
        <v>33</v>
      </c>
      <c r="Q23" s="4">
        <v>0</v>
      </c>
      <c r="R23" s="7">
        <v>44973</v>
      </c>
      <c r="S23" s="6">
        <v>44986</v>
      </c>
      <c r="T23" s="4" t="s">
        <v>34</v>
      </c>
      <c r="U23" s="4">
        <v>1292</v>
      </c>
      <c r="V23" s="4">
        <v>0</v>
      </c>
      <c r="W23" s="4">
        <v>0</v>
      </c>
      <c r="X23" s="4" t="s">
        <v>35</v>
      </c>
      <c r="Y23" s="4" t="s">
        <v>114</v>
      </c>
    </row>
    <row r="24" s="4" customFormat="1" spans="1:25">
      <c r="A24" s="4" t="s">
        <v>115</v>
      </c>
      <c r="B24" s="4" t="s">
        <v>26</v>
      </c>
      <c r="C24" s="4" t="s">
        <v>27</v>
      </c>
      <c r="D24" s="4" t="s">
        <v>78</v>
      </c>
      <c r="E24" s="4" t="s">
        <v>79</v>
      </c>
      <c r="F24" s="6">
        <v>44973</v>
      </c>
      <c r="G24" s="6">
        <v>44974</v>
      </c>
      <c r="H24" s="4">
        <v>1</v>
      </c>
      <c r="I24" s="4">
        <v>1</v>
      </c>
      <c r="J24" s="4">
        <v>1</v>
      </c>
      <c r="K24" s="4" t="s">
        <v>30</v>
      </c>
      <c r="L24" s="4">
        <v>399</v>
      </c>
      <c r="M24" s="4">
        <v>399</v>
      </c>
      <c r="N24" s="4" t="s">
        <v>116</v>
      </c>
      <c r="O24" s="4" t="s">
        <v>32</v>
      </c>
      <c r="P24" s="4" t="s">
        <v>33</v>
      </c>
      <c r="Q24" s="4">
        <v>0</v>
      </c>
      <c r="R24" s="7">
        <v>44973</v>
      </c>
      <c r="S24" s="6">
        <v>44986</v>
      </c>
      <c r="T24" s="4" t="s">
        <v>34</v>
      </c>
      <c r="U24" s="4">
        <v>399</v>
      </c>
      <c r="V24" s="4">
        <v>0</v>
      </c>
      <c r="W24" s="4">
        <v>0</v>
      </c>
      <c r="X24" s="4" t="s">
        <v>35</v>
      </c>
      <c r="Y24" s="4" t="s">
        <v>117</v>
      </c>
    </row>
    <row r="25" s="4" customFormat="1" spans="1:25">
      <c r="A25" s="4" t="s">
        <v>118</v>
      </c>
      <c r="B25" s="4" t="s">
        <v>26</v>
      </c>
      <c r="C25" s="4" t="s">
        <v>27</v>
      </c>
      <c r="D25" s="4" t="s">
        <v>78</v>
      </c>
      <c r="E25" s="4" t="s">
        <v>95</v>
      </c>
      <c r="F25" s="6">
        <v>44974</v>
      </c>
      <c r="G25" s="6">
        <v>44976</v>
      </c>
      <c r="H25" s="4">
        <v>1</v>
      </c>
      <c r="I25" s="4">
        <v>2</v>
      </c>
      <c r="J25" s="4">
        <v>2</v>
      </c>
      <c r="K25" s="4" t="s">
        <v>30</v>
      </c>
      <c r="L25" s="4">
        <v>792</v>
      </c>
      <c r="M25" s="4">
        <v>792</v>
      </c>
      <c r="N25" s="4" t="s">
        <v>119</v>
      </c>
      <c r="O25" s="4" t="s">
        <v>32</v>
      </c>
      <c r="P25" s="4" t="s">
        <v>33</v>
      </c>
      <c r="Q25" s="4">
        <v>0</v>
      </c>
      <c r="R25" s="7">
        <v>44973</v>
      </c>
      <c r="S25" s="6">
        <v>44986</v>
      </c>
      <c r="T25" s="4" t="s">
        <v>34</v>
      </c>
      <c r="U25" s="4">
        <v>792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120</v>
      </c>
      <c r="B26" s="4" t="s">
        <v>26</v>
      </c>
      <c r="C26" s="4" t="s">
        <v>27</v>
      </c>
      <c r="D26" s="4" t="s">
        <v>78</v>
      </c>
      <c r="E26" s="4" t="s">
        <v>79</v>
      </c>
      <c r="F26" s="6">
        <v>44975</v>
      </c>
      <c r="G26" s="6">
        <v>44976</v>
      </c>
      <c r="H26" s="4">
        <v>1</v>
      </c>
      <c r="I26" s="4">
        <v>1</v>
      </c>
      <c r="J26" s="4">
        <v>1</v>
      </c>
      <c r="K26" s="4" t="s">
        <v>30</v>
      </c>
      <c r="L26" s="4">
        <v>399</v>
      </c>
      <c r="M26" s="4">
        <v>399</v>
      </c>
      <c r="N26" s="4" t="s">
        <v>121</v>
      </c>
      <c r="O26" s="4" t="s">
        <v>32</v>
      </c>
      <c r="P26" s="4" t="s">
        <v>33</v>
      </c>
      <c r="Q26" s="4">
        <v>0</v>
      </c>
      <c r="R26" s="7">
        <v>44973</v>
      </c>
      <c r="S26" s="6">
        <v>44986</v>
      </c>
      <c r="T26" s="4" t="s">
        <v>34</v>
      </c>
      <c r="U26" s="4">
        <v>399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122</v>
      </c>
      <c r="B27" s="4" t="s">
        <v>26</v>
      </c>
      <c r="C27" s="4" t="s">
        <v>27</v>
      </c>
      <c r="D27" s="4" t="s">
        <v>78</v>
      </c>
      <c r="E27" s="4" t="s">
        <v>123</v>
      </c>
      <c r="F27" s="6">
        <v>44975</v>
      </c>
      <c r="G27" s="6">
        <v>44976</v>
      </c>
      <c r="H27" s="4">
        <v>1</v>
      </c>
      <c r="I27" s="4">
        <v>1</v>
      </c>
      <c r="J27" s="4">
        <v>1</v>
      </c>
      <c r="K27" s="4" t="s">
        <v>30</v>
      </c>
      <c r="L27" s="4">
        <v>399</v>
      </c>
      <c r="M27" s="4">
        <v>399</v>
      </c>
      <c r="N27" s="4" t="s">
        <v>124</v>
      </c>
      <c r="O27" s="4" t="s">
        <v>32</v>
      </c>
      <c r="P27" s="4" t="s">
        <v>33</v>
      </c>
      <c r="Q27" s="4">
        <v>0</v>
      </c>
      <c r="R27" s="7">
        <v>44974</v>
      </c>
      <c r="S27" s="6">
        <v>44986</v>
      </c>
      <c r="T27" s="4" t="s">
        <v>34</v>
      </c>
      <c r="U27" s="4">
        <v>399</v>
      </c>
      <c r="V27" s="4">
        <v>0</v>
      </c>
      <c r="W27" s="4">
        <v>0</v>
      </c>
      <c r="X27" s="4" t="s">
        <v>35</v>
      </c>
      <c r="Y27" s="4" t="s">
        <v>125</v>
      </c>
    </row>
    <row r="28" s="4" customFormat="1" spans="1:25">
      <c r="A28" s="4" t="s">
        <v>126</v>
      </c>
      <c r="B28" s="4" t="s">
        <v>26</v>
      </c>
      <c r="C28" s="4" t="s">
        <v>27</v>
      </c>
      <c r="D28" s="4" t="s">
        <v>78</v>
      </c>
      <c r="E28" s="4" t="s">
        <v>95</v>
      </c>
      <c r="F28" s="6">
        <v>44974</v>
      </c>
      <c r="G28" s="6">
        <v>44977</v>
      </c>
      <c r="H28" s="4">
        <v>1</v>
      </c>
      <c r="I28" s="4">
        <v>3</v>
      </c>
      <c r="J28" s="4">
        <v>3</v>
      </c>
      <c r="K28" s="4" t="s">
        <v>30</v>
      </c>
      <c r="L28" s="4">
        <v>1188</v>
      </c>
      <c r="M28" s="4">
        <v>1188</v>
      </c>
      <c r="N28" s="4" t="s">
        <v>127</v>
      </c>
      <c r="O28" s="4" t="s">
        <v>32</v>
      </c>
      <c r="P28" s="4" t="s">
        <v>33</v>
      </c>
      <c r="Q28" s="4">
        <v>0</v>
      </c>
      <c r="R28" s="7">
        <v>44974</v>
      </c>
      <c r="S28" s="6">
        <v>44986</v>
      </c>
      <c r="T28" s="4" t="s">
        <v>34</v>
      </c>
      <c r="U28" s="4">
        <v>1188</v>
      </c>
      <c r="V28" s="4">
        <v>0</v>
      </c>
      <c r="W28" s="4">
        <v>0</v>
      </c>
      <c r="X28" s="4" t="s">
        <v>35</v>
      </c>
      <c r="Y28" s="4" t="s">
        <v>128</v>
      </c>
    </row>
    <row r="29" s="4" customFormat="1" spans="1:25">
      <c r="A29" s="4" t="s">
        <v>129</v>
      </c>
      <c r="B29" s="4" t="s">
        <v>26</v>
      </c>
      <c r="C29" s="4" t="s">
        <v>27</v>
      </c>
      <c r="D29" s="4" t="s">
        <v>78</v>
      </c>
      <c r="E29" s="4" t="s">
        <v>95</v>
      </c>
      <c r="F29" s="6">
        <v>44974</v>
      </c>
      <c r="G29" s="6">
        <v>44978</v>
      </c>
      <c r="H29" s="4">
        <v>1</v>
      </c>
      <c r="I29" s="4">
        <v>4</v>
      </c>
      <c r="J29" s="4">
        <v>4</v>
      </c>
      <c r="K29" s="4" t="s">
        <v>30</v>
      </c>
      <c r="L29" s="4">
        <v>1584</v>
      </c>
      <c r="M29" s="4">
        <v>1584</v>
      </c>
      <c r="N29" s="4" t="s">
        <v>130</v>
      </c>
      <c r="O29" s="4" t="s">
        <v>32</v>
      </c>
      <c r="P29" s="4" t="s">
        <v>33</v>
      </c>
      <c r="Q29" s="4">
        <v>0</v>
      </c>
      <c r="R29" s="7">
        <v>44974</v>
      </c>
      <c r="S29" s="6">
        <v>44986</v>
      </c>
      <c r="T29" s="4" t="s">
        <v>34</v>
      </c>
      <c r="U29" s="4">
        <v>1584</v>
      </c>
      <c r="V29" s="4">
        <v>0</v>
      </c>
      <c r="W29" s="4">
        <v>0</v>
      </c>
      <c r="X29" s="4" t="s">
        <v>35</v>
      </c>
      <c r="Y29" s="4" t="s">
        <v>131</v>
      </c>
    </row>
    <row r="30" s="4" customFormat="1" spans="1:25">
      <c r="A30" s="4" t="s">
        <v>132</v>
      </c>
      <c r="B30" s="4" t="s">
        <v>26</v>
      </c>
      <c r="C30" s="4" t="s">
        <v>27</v>
      </c>
      <c r="D30" s="4" t="s">
        <v>78</v>
      </c>
      <c r="E30" s="4" t="s">
        <v>74</v>
      </c>
      <c r="F30" s="6">
        <v>44974</v>
      </c>
      <c r="G30" s="6">
        <v>44975</v>
      </c>
      <c r="H30" s="4">
        <v>1</v>
      </c>
      <c r="I30" s="4">
        <v>1</v>
      </c>
      <c r="J30" s="4">
        <v>1</v>
      </c>
      <c r="K30" s="4" t="s">
        <v>30</v>
      </c>
      <c r="L30" s="4">
        <v>405</v>
      </c>
      <c r="M30" s="4">
        <v>405</v>
      </c>
      <c r="N30" s="4" t="s">
        <v>133</v>
      </c>
      <c r="O30" s="4" t="s">
        <v>32</v>
      </c>
      <c r="P30" s="4" t="s">
        <v>33</v>
      </c>
      <c r="Q30" s="4">
        <v>0</v>
      </c>
      <c r="R30" s="7">
        <v>44974</v>
      </c>
      <c r="S30" s="6">
        <v>44986</v>
      </c>
      <c r="T30" s="4" t="s">
        <v>34</v>
      </c>
      <c r="U30" s="4">
        <v>405</v>
      </c>
      <c r="V30" s="4">
        <v>0</v>
      </c>
      <c r="W30" s="4">
        <v>0</v>
      </c>
      <c r="X30" s="4" t="s">
        <v>35</v>
      </c>
      <c r="Y30" s="4" t="s">
        <v>134</v>
      </c>
    </row>
    <row r="31" s="4" customFormat="1" spans="1:25">
      <c r="A31" s="4" t="s">
        <v>135</v>
      </c>
      <c r="B31" s="4" t="s">
        <v>26</v>
      </c>
      <c r="C31" s="4" t="s">
        <v>27</v>
      </c>
      <c r="D31" s="4" t="s">
        <v>78</v>
      </c>
      <c r="E31" s="4" t="s">
        <v>79</v>
      </c>
      <c r="F31" s="6">
        <v>44974</v>
      </c>
      <c r="G31" s="6">
        <v>44975</v>
      </c>
      <c r="H31" s="4">
        <v>1</v>
      </c>
      <c r="I31" s="4">
        <v>1</v>
      </c>
      <c r="J31" s="4">
        <v>1</v>
      </c>
      <c r="K31" s="4" t="s">
        <v>30</v>
      </c>
      <c r="L31" s="4">
        <v>399</v>
      </c>
      <c r="M31" s="4">
        <v>399</v>
      </c>
      <c r="N31" s="4" t="s">
        <v>136</v>
      </c>
      <c r="O31" s="4" t="s">
        <v>32</v>
      </c>
      <c r="P31" s="4" t="s">
        <v>33</v>
      </c>
      <c r="Q31" s="4">
        <v>0</v>
      </c>
      <c r="R31" s="7">
        <v>44974</v>
      </c>
      <c r="S31" s="6">
        <v>44986</v>
      </c>
      <c r="T31" s="4" t="s">
        <v>34</v>
      </c>
      <c r="U31" s="4">
        <v>399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137</v>
      </c>
      <c r="B32" s="4" t="s">
        <v>26</v>
      </c>
      <c r="C32" s="4" t="s">
        <v>27</v>
      </c>
      <c r="D32" s="4" t="s">
        <v>62</v>
      </c>
      <c r="E32" s="4" t="s">
        <v>63</v>
      </c>
      <c r="F32" s="6">
        <v>44977</v>
      </c>
      <c r="G32" s="6">
        <v>44979</v>
      </c>
      <c r="H32" s="4">
        <v>2</v>
      </c>
      <c r="I32" s="4">
        <v>2</v>
      </c>
      <c r="J32" s="4">
        <v>4</v>
      </c>
      <c r="K32" s="4" t="s">
        <v>30</v>
      </c>
      <c r="L32" s="4">
        <v>1300</v>
      </c>
      <c r="M32" s="4">
        <v>1300</v>
      </c>
      <c r="N32" s="4" t="s">
        <v>138</v>
      </c>
      <c r="O32" s="4" t="s">
        <v>32</v>
      </c>
      <c r="P32" s="4" t="s">
        <v>33</v>
      </c>
      <c r="Q32" s="4">
        <v>0</v>
      </c>
      <c r="R32" s="7">
        <v>44974</v>
      </c>
      <c r="S32" s="6">
        <v>44986</v>
      </c>
      <c r="T32" s="4" t="s">
        <v>34</v>
      </c>
      <c r="U32" s="4">
        <v>1300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139</v>
      </c>
      <c r="B33" s="4" t="s">
        <v>26</v>
      </c>
      <c r="C33" s="4" t="s">
        <v>27</v>
      </c>
      <c r="D33" s="4" t="s">
        <v>78</v>
      </c>
      <c r="E33" s="4" t="s">
        <v>79</v>
      </c>
      <c r="F33" s="6">
        <v>44974</v>
      </c>
      <c r="G33" s="6">
        <v>44975</v>
      </c>
      <c r="H33" s="4">
        <v>1</v>
      </c>
      <c r="I33" s="4">
        <v>1</v>
      </c>
      <c r="J33" s="4">
        <v>1</v>
      </c>
      <c r="K33" s="4" t="s">
        <v>30</v>
      </c>
      <c r="L33" s="4">
        <v>399</v>
      </c>
      <c r="M33" s="4">
        <v>399</v>
      </c>
      <c r="N33" s="4" t="s">
        <v>140</v>
      </c>
      <c r="O33" s="4" t="s">
        <v>32</v>
      </c>
      <c r="P33" s="4" t="s">
        <v>33</v>
      </c>
      <c r="Q33" s="4">
        <v>0</v>
      </c>
      <c r="R33" s="7">
        <v>44974</v>
      </c>
      <c r="S33" s="6">
        <v>44986</v>
      </c>
      <c r="T33" s="4" t="s">
        <v>34</v>
      </c>
      <c r="U33" s="4">
        <v>399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141</v>
      </c>
      <c r="B34" s="4" t="s">
        <v>26</v>
      </c>
      <c r="C34" s="4" t="s">
        <v>27</v>
      </c>
      <c r="D34" s="4" t="s">
        <v>62</v>
      </c>
      <c r="E34" s="4" t="s">
        <v>69</v>
      </c>
      <c r="F34" s="6">
        <v>44981</v>
      </c>
      <c r="G34" s="6">
        <v>44983</v>
      </c>
      <c r="H34" s="4">
        <v>1</v>
      </c>
      <c r="I34" s="4">
        <v>2</v>
      </c>
      <c r="J34" s="4">
        <v>2</v>
      </c>
      <c r="K34" s="4" t="s">
        <v>30</v>
      </c>
      <c r="L34" s="4">
        <v>736</v>
      </c>
      <c r="M34" s="4">
        <v>736</v>
      </c>
      <c r="N34" s="4" t="s">
        <v>142</v>
      </c>
      <c r="O34" s="4" t="s">
        <v>32</v>
      </c>
      <c r="P34" s="4" t="s">
        <v>33</v>
      </c>
      <c r="Q34" s="4">
        <v>0</v>
      </c>
      <c r="R34" s="7">
        <v>44974</v>
      </c>
      <c r="S34" s="6">
        <v>44986</v>
      </c>
      <c r="T34" s="4" t="s">
        <v>34</v>
      </c>
      <c r="U34" s="4">
        <v>736</v>
      </c>
      <c r="V34" s="4">
        <v>0</v>
      </c>
      <c r="W34" s="4">
        <v>0</v>
      </c>
      <c r="X34" s="4" t="s">
        <v>35</v>
      </c>
      <c r="Y34" s="4" t="s">
        <v>143</v>
      </c>
    </row>
    <row r="35" s="4" customFormat="1" spans="1:25">
      <c r="A35" s="4" t="s">
        <v>144</v>
      </c>
      <c r="B35" s="4" t="s">
        <v>26</v>
      </c>
      <c r="C35" s="4" t="s">
        <v>27</v>
      </c>
      <c r="D35" s="4" t="s">
        <v>78</v>
      </c>
      <c r="E35" s="4" t="s">
        <v>79</v>
      </c>
      <c r="F35" s="6">
        <v>44975</v>
      </c>
      <c r="G35" s="6">
        <v>44976</v>
      </c>
      <c r="H35" s="4">
        <v>1</v>
      </c>
      <c r="I35" s="4">
        <v>1</v>
      </c>
      <c r="J35" s="4">
        <v>1</v>
      </c>
      <c r="K35" s="4" t="s">
        <v>30</v>
      </c>
      <c r="L35" s="4">
        <v>399</v>
      </c>
      <c r="M35" s="4">
        <v>399</v>
      </c>
      <c r="N35" s="4" t="s">
        <v>145</v>
      </c>
      <c r="O35" s="4" t="s">
        <v>32</v>
      </c>
      <c r="P35" s="4" t="s">
        <v>33</v>
      </c>
      <c r="Q35" s="4">
        <v>0</v>
      </c>
      <c r="R35" s="7">
        <v>44975</v>
      </c>
      <c r="S35" s="6">
        <v>44986</v>
      </c>
      <c r="T35" s="4" t="s">
        <v>34</v>
      </c>
      <c r="U35" s="4">
        <v>399</v>
      </c>
      <c r="V35" s="4">
        <v>0</v>
      </c>
      <c r="W35" s="4">
        <v>0</v>
      </c>
      <c r="X35" s="4" t="s">
        <v>35</v>
      </c>
      <c r="Y35" s="4" t="s">
        <v>146</v>
      </c>
    </row>
    <row r="36" s="4" customFormat="1" spans="1:25">
      <c r="A36" s="4" t="s">
        <v>147</v>
      </c>
      <c r="B36" s="4" t="s">
        <v>26</v>
      </c>
      <c r="C36" s="4" t="s">
        <v>27</v>
      </c>
      <c r="D36" s="4" t="s">
        <v>78</v>
      </c>
      <c r="E36" s="4" t="s">
        <v>79</v>
      </c>
      <c r="F36" s="6">
        <v>44975</v>
      </c>
      <c r="G36" s="6">
        <v>44978</v>
      </c>
      <c r="H36" s="4">
        <v>1</v>
      </c>
      <c r="I36" s="4">
        <v>3</v>
      </c>
      <c r="J36" s="4">
        <v>3</v>
      </c>
      <c r="K36" s="4" t="s">
        <v>30</v>
      </c>
      <c r="L36" s="4">
        <v>1197</v>
      </c>
      <c r="M36" s="4">
        <v>1197</v>
      </c>
      <c r="N36" s="4" t="s">
        <v>148</v>
      </c>
      <c r="O36" s="4" t="s">
        <v>32</v>
      </c>
      <c r="P36" s="4" t="s">
        <v>33</v>
      </c>
      <c r="Q36" s="4">
        <v>0</v>
      </c>
      <c r="R36" s="7">
        <v>44975</v>
      </c>
      <c r="S36" s="6">
        <v>44986</v>
      </c>
      <c r="T36" s="4" t="s">
        <v>34</v>
      </c>
      <c r="U36" s="4">
        <v>1197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149</v>
      </c>
      <c r="B37" s="4" t="s">
        <v>26</v>
      </c>
      <c r="C37" s="4" t="s">
        <v>27</v>
      </c>
      <c r="D37" s="4" t="s">
        <v>78</v>
      </c>
      <c r="E37" s="4" t="s">
        <v>95</v>
      </c>
      <c r="F37" s="6">
        <v>44975</v>
      </c>
      <c r="G37" s="6">
        <v>44977</v>
      </c>
      <c r="H37" s="4">
        <v>1</v>
      </c>
      <c r="I37" s="4">
        <v>2</v>
      </c>
      <c r="J37" s="4">
        <v>2</v>
      </c>
      <c r="K37" s="4" t="s">
        <v>30</v>
      </c>
      <c r="L37" s="4">
        <v>792</v>
      </c>
      <c r="M37" s="4">
        <v>792</v>
      </c>
      <c r="N37" s="4" t="s">
        <v>150</v>
      </c>
      <c r="O37" s="4" t="s">
        <v>32</v>
      </c>
      <c r="P37" s="4" t="s">
        <v>33</v>
      </c>
      <c r="Q37" s="4">
        <v>0</v>
      </c>
      <c r="R37" s="7">
        <v>44975</v>
      </c>
      <c r="S37" s="6">
        <v>44986</v>
      </c>
      <c r="T37" s="4" t="s">
        <v>34</v>
      </c>
      <c r="U37" s="4">
        <v>792</v>
      </c>
      <c r="V37" s="4">
        <v>0</v>
      </c>
      <c r="W37" s="4">
        <v>0</v>
      </c>
      <c r="X37" s="4" t="s">
        <v>35</v>
      </c>
      <c r="Y37" s="4" t="s">
        <v>151</v>
      </c>
    </row>
    <row r="38" s="4" customFormat="1" spans="1:25">
      <c r="A38" s="4" t="s">
        <v>152</v>
      </c>
      <c r="B38" s="4" t="s">
        <v>26</v>
      </c>
      <c r="C38" s="4" t="s">
        <v>27</v>
      </c>
      <c r="D38" s="4" t="s">
        <v>78</v>
      </c>
      <c r="E38" s="4" t="s">
        <v>79</v>
      </c>
      <c r="F38" s="6">
        <v>44975</v>
      </c>
      <c r="G38" s="6">
        <v>44976</v>
      </c>
      <c r="H38" s="4">
        <v>1</v>
      </c>
      <c r="I38" s="4">
        <v>1</v>
      </c>
      <c r="J38" s="4">
        <v>1</v>
      </c>
      <c r="K38" s="4" t="s">
        <v>30</v>
      </c>
      <c r="L38" s="4">
        <v>399</v>
      </c>
      <c r="M38" s="4">
        <v>399</v>
      </c>
      <c r="N38" s="4" t="s">
        <v>153</v>
      </c>
      <c r="O38" s="4" t="s">
        <v>32</v>
      </c>
      <c r="P38" s="4" t="s">
        <v>33</v>
      </c>
      <c r="Q38" s="4">
        <v>0</v>
      </c>
      <c r="R38" s="7">
        <v>44975</v>
      </c>
      <c r="S38" s="6">
        <v>44986</v>
      </c>
      <c r="T38" s="4" t="s">
        <v>34</v>
      </c>
      <c r="U38" s="4">
        <v>399</v>
      </c>
      <c r="V38" s="4">
        <v>0</v>
      </c>
      <c r="W38" s="4">
        <v>0</v>
      </c>
      <c r="X38" s="4" t="s">
        <v>35</v>
      </c>
      <c r="Y38" s="4" t="s">
        <v>154</v>
      </c>
    </row>
    <row r="39" s="4" customFormat="1" spans="1:25">
      <c r="A39" s="4" t="s">
        <v>155</v>
      </c>
      <c r="B39" s="4" t="s">
        <v>26</v>
      </c>
      <c r="C39" s="4" t="s">
        <v>27</v>
      </c>
      <c r="D39" s="4" t="s">
        <v>78</v>
      </c>
      <c r="E39" s="4" t="s">
        <v>95</v>
      </c>
      <c r="F39" s="6">
        <v>44981</v>
      </c>
      <c r="G39" s="6">
        <v>44983</v>
      </c>
      <c r="H39" s="4">
        <v>5</v>
      </c>
      <c r="I39" s="4">
        <v>2</v>
      </c>
      <c r="J39" s="4">
        <v>10</v>
      </c>
      <c r="K39" s="4" t="s">
        <v>30</v>
      </c>
      <c r="L39" s="4">
        <v>3960</v>
      </c>
      <c r="M39" s="4">
        <v>3960</v>
      </c>
      <c r="N39" s="4" t="s">
        <v>156</v>
      </c>
      <c r="O39" s="4" t="s">
        <v>32</v>
      </c>
      <c r="P39" s="4" t="s">
        <v>33</v>
      </c>
      <c r="Q39" s="4">
        <v>0</v>
      </c>
      <c r="R39" s="7">
        <v>44975</v>
      </c>
      <c r="S39" s="6">
        <v>44986</v>
      </c>
      <c r="T39" s="4" t="s">
        <v>34</v>
      </c>
      <c r="U39" s="4">
        <v>3960</v>
      </c>
      <c r="V39" s="4">
        <v>0</v>
      </c>
      <c r="W39" s="4">
        <v>0</v>
      </c>
      <c r="X39" s="4" t="s">
        <v>35</v>
      </c>
      <c r="Y39" s="4" t="s">
        <v>157</v>
      </c>
    </row>
    <row r="40" s="4" customFormat="1" spans="1:25">
      <c r="A40" s="4" t="s">
        <v>158</v>
      </c>
      <c r="B40" s="4" t="s">
        <v>26</v>
      </c>
      <c r="C40" s="4" t="s">
        <v>27</v>
      </c>
      <c r="D40" s="4" t="s">
        <v>78</v>
      </c>
      <c r="E40" s="4" t="s">
        <v>79</v>
      </c>
      <c r="F40" s="6">
        <v>44975</v>
      </c>
      <c r="G40" s="6">
        <v>44978</v>
      </c>
      <c r="H40" s="4">
        <v>1</v>
      </c>
      <c r="I40" s="4">
        <v>3</v>
      </c>
      <c r="J40" s="4">
        <v>3</v>
      </c>
      <c r="K40" s="4" t="s">
        <v>30</v>
      </c>
      <c r="L40" s="4">
        <v>1197</v>
      </c>
      <c r="M40" s="4">
        <v>1197</v>
      </c>
      <c r="N40" s="4" t="s">
        <v>159</v>
      </c>
      <c r="O40" s="4" t="s">
        <v>32</v>
      </c>
      <c r="P40" s="4" t="s">
        <v>33</v>
      </c>
      <c r="Q40" s="4">
        <v>0</v>
      </c>
      <c r="R40" s="7">
        <v>44975</v>
      </c>
      <c r="S40" s="6">
        <v>44986</v>
      </c>
      <c r="T40" s="4" t="s">
        <v>34</v>
      </c>
      <c r="U40" s="4">
        <v>1197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160</v>
      </c>
      <c r="B41" s="4" t="s">
        <v>26</v>
      </c>
      <c r="C41" s="4" t="s">
        <v>27</v>
      </c>
      <c r="D41" s="4" t="s">
        <v>62</v>
      </c>
      <c r="E41" s="4" t="s">
        <v>69</v>
      </c>
      <c r="F41" s="6">
        <v>44982</v>
      </c>
      <c r="G41" s="6">
        <v>44983</v>
      </c>
      <c r="H41" s="4">
        <v>1</v>
      </c>
      <c r="I41" s="4">
        <v>1</v>
      </c>
      <c r="J41" s="4">
        <v>1</v>
      </c>
      <c r="K41" s="4" t="s">
        <v>30</v>
      </c>
      <c r="L41" s="4">
        <v>368</v>
      </c>
      <c r="M41" s="4">
        <v>368</v>
      </c>
      <c r="N41" s="4" t="s">
        <v>161</v>
      </c>
      <c r="O41" s="4" t="s">
        <v>32</v>
      </c>
      <c r="P41" s="4" t="s">
        <v>33</v>
      </c>
      <c r="Q41" s="4">
        <v>0</v>
      </c>
      <c r="R41" s="7">
        <v>44975</v>
      </c>
      <c r="S41" s="6">
        <v>44986</v>
      </c>
      <c r="T41" s="4" t="s">
        <v>34</v>
      </c>
      <c r="U41" s="4">
        <v>368</v>
      </c>
      <c r="V41" s="4">
        <v>0</v>
      </c>
      <c r="W41" s="4">
        <v>0</v>
      </c>
      <c r="X41" s="4" t="s">
        <v>35</v>
      </c>
      <c r="Y41" s="4" t="s">
        <v>162</v>
      </c>
    </row>
    <row r="42" s="4" customFormat="1" spans="1:25">
      <c r="A42" s="4" t="s">
        <v>163</v>
      </c>
      <c r="B42" s="4" t="s">
        <v>26</v>
      </c>
      <c r="C42" s="4" t="s">
        <v>27</v>
      </c>
      <c r="D42" s="4" t="s">
        <v>78</v>
      </c>
      <c r="E42" s="4" t="s">
        <v>95</v>
      </c>
      <c r="F42" s="6">
        <v>44975</v>
      </c>
      <c r="G42" s="6">
        <v>44977</v>
      </c>
      <c r="H42" s="4">
        <v>2</v>
      </c>
      <c r="I42" s="4">
        <v>2</v>
      </c>
      <c r="J42" s="4">
        <v>4</v>
      </c>
      <c r="K42" s="4" t="s">
        <v>30</v>
      </c>
      <c r="L42" s="4">
        <v>1584</v>
      </c>
      <c r="M42" s="4">
        <v>1584</v>
      </c>
      <c r="N42" s="4" t="s">
        <v>164</v>
      </c>
      <c r="O42" s="4" t="s">
        <v>32</v>
      </c>
      <c r="P42" s="4" t="s">
        <v>33</v>
      </c>
      <c r="Q42" s="4">
        <v>0</v>
      </c>
      <c r="R42" s="7">
        <v>44975</v>
      </c>
      <c r="S42" s="6">
        <v>44986</v>
      </c>
      <c r="T42" s="4" t="s">
        <v>34</v>
      </c>
      <c r="U42" s="4">
        <v>1584</v>
      </c>
      <c r="V42" s="4">
        <v>0</v>
      </c>
      <c r="W42" s="4">
        <v>0</v>
      </c>
      <c r="X42" s="4" t="s">
        <v>35</v>
      </c>
      <c r="Y42" s="4" t="s">
        <v>165</v>
      </c>
    </row>
    <row r="43" s="4" customFormat="1" spans="1:25">
      <c r="A43" s="4" t="s">
        <v>166</v>
      </c>
      <c r="B43" s="4" t="s">
        <v>26</v>
      </c>
      <c r="C43" s="4" t="s">
        <v>27</v>
      </c>
      <c r="D43" s="4" t="s">
        <v>62</v>
      </c>
      <c r="E43" s="4" t="s">
        <v>167</v>
      </c>
      <c r="F43" s="6">
        <v>44978</v>
      </c>
      <c r="G43" s="6">
        <v>44979</v>
      </c>
      <c r="H43" s="4">
        <v>1</v>
      </c>
      <c r="I43" s="4">
        <v>1</v>
      </c>
      <c r="J43" s="4">
        <v>1</v>
      </c>
      <c r="K43" s="4" t="s">
        <v>30</v>
      </c>
      <c r="L43" s="4">
        <v>330</v>
      </c>
      <c r="M43" s="4">
        <v>330</v>
      </c>
      <c r="N43" s="4" t="s">
        <v>168</v>
      </c>
      <c r="O43" s="4" t="s">
        <v>32</v>
      </c>
      <c r="P43" s="4" t="s">
        <v>33</v>
      </c>
      <c r="Q43" s="4">
        <v>0</v>
      </c>
      <c r="R43" s="7">
        <v>44976</v>
      </c>
      <c r="S43" s="6">
        <v>44986</v>
      </c>
      <c r="T43" s="4" t="s">
        <v>34</v>
      </c>
      <c r="U43" s="4">
        <v>330</v>
      </c>
      <c r="V43" s="4">
        <v>0</v>
      </c>
      <c r="W43" s="4">
        <v>0</v>
      </c>
      <c r="X43" s="4" t="s">
        <v>35</v>
      </c>
      <c r="Y43" s="4" t="s">
        <v>169</v>
      </c>
    </row>
    <row r="44" s="4" customFormat="1" spans="1:25">
      <c r="A44" s="4" t="s">
        <v>170</v>
      </c>
      <c r="B44" s="4" t="s">
        <v>26</v>
      </c>
      <c r="C44" s="4" t="s">
        <v>27</v>
      </c>
      <c r="D44" s="4" t="s">
        <v>62</v>
      </c>
      <c r="E44" s="4" t="s">
        <v>63</v>
      </c>
      <c r="F44" s="6">
        <v>44977</v>
      </c>
      <c r="G44" s="6">
        <v>44979</v>
      </c>
      <c r="H44" s="4">
        <v>1</v>
      </c>
      <c r="I44" s="4">
        <v>2</v>
      </c>
      <c r="J44" s="4">
        <v>2</v>
      </c>
      <c r="K44" s="4" t="s">
        <v>30</v>
      </c>
      <c r="L44" s="4">
        <v>650</v>
      </c>
      <c r="M44" s="4">
        <v>650</v>
      </c>
      <c r="N44" s="4" t="s">
        <v>171</v>
      </c>
      <c r="O44" s="4" t="s">
        <v>32</v>
      </c>
      <c r="P44" s="4" t="s">
        <v>33</v>
      </c>
      <c r="Q44" s="4">
        <v>0</v>
      </c>
      <c r="R44" s="7">
        <v>44976</v>
      </c>
      <c r="S44" s="6">
        <v>44986</v>
      </c>
      <c r="T44" s="4" t="s">
        <v>34</v>
      </c>
      <c r="U44" s="4">
        <v>650</v>
      </c>
      <c r="V44" s="4">
        <v>0</v>
      </c>
      <c r="W44" s="4">
        <v>0</v>
      </c>
      <c r="X44" s="4" t="s">
        <v>35</v>
      </c>
      <c r="Y44" s="4" t="s">
        <v>172</v>
      </c>
    </row>
    <row r="45" s="4" customFormat="1" spans="1:25">
      <c r="A45" s="4" t="s">
        <v>173</v>
      </c>
      <c r="B45" s="4" t="s">
        <v>26</v>
      </c>
      <c r="C45" s="4" t="s">
        <v>27</v>
      </c>
      <c r="D45" s="4" t="s">
        <v>78</v>
      </c>
      <c r="E45" s="4" t="s">
        <v>95</v>
      </c>
      <c r="F45" s="6">
        <v>44977</v>
      </c>
      <c r="G45" s="6">
        <v>44980</v>
      </c>
      <c r="H45" s="4">
        <v>1</v>
      </c>
      <c r="I45" s="4">
        <v>3</v>
      </c>
      <c r="J45" s="4">
        <v>3</v>
      </c>
      <c r="K45" s="4" t="s">
        <v>30</v>
      </c>
      <c r="L45" s="4">
        <v>1188</v>
      </c>
      <c r="M45" s="4">
        <v>1188</v>
      </c>
      <c r="N45" s="4" t="s">
        <v>127</v>
      </c>
      <c r="O45" s="4" t="s">
        <v>32</v>
      </c>
      <c r="P45" s="4" t="s">
        <v>33</v>
      </c>
      <c r="Q45" s="4">
        <v>0</v>
      </c>
      <c r="R45" s="7">
        <v>44976</v>
      </c>
      <c r="S45" s="6">
        <v>44986</v>
      </c>
      <c r="T45" s="4" t="s">
        <v>34</v>
      </c>
      <c r="U45" s="4">
        <v>1188</v>
      </c>
      <c r="V45" s="4">
        <v>0</v>
      </c>
      <c r="W45" s="4">
        <v>0</v>
      </c>
      <c r="X45" s="4" t="s">
        <v>35</v>
      </c>
      <c r="Y45" s="4" t="s">
        <v>174</v>
      </c>
    </row>
    <row r="46" s="4" customFormat="1" spans="1:25">
      <c r="A46" s="4" t="s">
        <v>175</v>
      </c>
      <c r="B46" s="4" t="s">
        <v>26</v>
      </c>
      <c r="C46" s="4" t="s">
        <v>27</v>
      </c>
      <c r="D46" s="4" t="s">
        <v>62</v>
      </c>
      <c r="E46" s="4" t="s">
        <v>69</v>
      </c>
      <c r="F46" s="6">
        <v>44977</v>
      </c>
      <c r="G46" s="6">
        <v>44979</v>
      </c>
      <c r="H46" s="4">
        <v>1</v>
      </c>
      <c r="I46" s="4">
        <v>2</v>
      </c>
      <c r="J46" s="4">
        <v>2</v>
      </c>
      <c r="K46" s="4" t="s">
        <v>30</v>
      </c>
      <c r="L46" s="4">
        <v>736</v>
      </c>
      <c r="M46" s="4">
        <v>736</v>
      </c>
      <c r="N46" s="4" t="s">
        <v>176</v>
      </c>
      <c r="O46" s="4" t="s">
        <v>32</v>
      </c>
      <c r="P46" s="4" t="s">
        <v>33</v>
      </c>
      <c r="Q46" s="4">
        <v>0</v>
      </c>
      <c r="R46" s="7">
        <v>44977</v>
      </c>
      <c r="S46" s="6">
        <v>44986</v>
      </c>
      <c r="T46" s="4" t="s">
        <v>34</v>
      </c>
      <c r="U46" s="4">
        <v>736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177</v>
      </c>
      <c r="B47" s="4" t="s">
        <v>26</v>
      </c>
      <c r="C47" s="4" t="s">
        <v>27</v>
      </c>
      <c r="D47" s="4" t="s">
        <v>62</v>
      </c>
      <c r="E47" s="4" t="s">
        <v>63</v>
      </c>
      <c r="F47" s="6">
        <v>44977</v>
      </c>
      <c r="G47" s="6">
        <v>44978</v>
      </c>
      <c r="H47" s="4">
        <v>1</v>
      </c>
      <c r="I47" s="4">
        <v>1</v>
      </c>
      <c r="J47" s="4">
        <v>1</v>
      </c>
      <c r="K47" s="4" t="s">
        <v>30</v>
      </c>
      <c r="L47" s="4">
        <v>325</v>
      </c>
      <c r="M47" s="4">
        <v>325</v>
      </c>
      <c r="N47" s="4" t="s">
        <v>178</v>
      </c>
      <c r="O47" s="4" t="s">
        <v>32</v>
      </c>
      <c r="P47" s="4" t="s">
        <v>33</v>
      </c>
      <c r="Q47" s="4">
        <v>0</v>
      </c>
      <c r="R47" s="7">
        <v>44977</v>
      </c>
      <c r="S47" s="6">
        <v>44986</v>
      </c>
      <c r="T47" s="4" t="s">
        <v>34</v>
      </c>
      <c r="U47" s="4">
        <v>325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179</v>
      </c>
      <c r="B48" s="4" t="s">
        <v>26</v>
      </c>
      <c r="C48" s="4" t="s">
        <v>27</v>
      </c>
      <c r="D48" s="4" t="s">
        <v>62</v>
      </c>
      <c r="E48" s="4" t="s">
        <v>69</v>
      </c>
      <c r="F48" s="6">
        <v>44982</v>
      </c>
      <c r="G48" s="6">
        <v>44984</v>
      </c>
      <c r="H48" s="4">
        <v>1</v>
      </c>
      <c r="I48" s="4">
        <v>2</v>
      </c>
      <c r="J48" s="4">
        <v>2</v>
      </c>
      <c r="K48" s="4" t="s">
        <v>30</v>
      </c>
      <c r="L48" s="4">
        <v>736</v>
      </c>
      <c r="M48" s="4">
        <v>736</v>
      </c>
      <c r="N48" s="4" t="s">
        <v>180</v>
      </c>
      <c r="O48" s="4" t="s">
        <v>32</v>
      </c>
      <c r="P48" s="4" t="s">
        <v>33</v>
      </c>
      <c r="Q48" s="4">
        <v>0</v>
      </c>
      <c r="R48" s="7">
        <v>44977</v>
      </c>
      <c r="S48" s="6">
        <v>44986</v>
      </c>
      <c r="T48" s="4" t="s">
        <v>34</v>
      </c>
      <c r="U48" s="4">
        <v>736</v>
      </c>
      <c r="V48" s="4">
        <v>0</v>
      </c>
      <c r="W48" s="4">
        <v>0</v>
      </c>
      <c r="X48" s="4" t="s">
        <v>35</v>
      </c>
      <c r="Y48" s="4" t="s">
        <v>181</v>
      </c>
    </row>
    <row r="49" s="4" customFormat="1" spans="1:25">
      <c r="A49" s="4" t="s">
        <v>182</v>
      </c>
      <c r="B49" s="4" t="s">
        <v>26</v>
      </c>
      <c r="C49" s="4" t="s">
        <v>27</v>
      </c>
      <c r="D49" s="4" t="s">
        <v>62</v>
      </c>
      <c r="E49" s="4" t="s">
        <v>167</v>
      </c>
      <c r="F49" s="6">
        <v>44981</v>
      </c>
      <c r="G49" s="6">
        <v>44983</v>
      </c>
      <c r="H49" s="4">
        <v>1</v>
      </c>
      <c r="I49" s="4">
        <v>2</v>
      </c>
      <c r="J49" s="4">
        <v>2</v>
      </c>
      <c r="K49" s="4" t="s">
        <v>30</v>
      </c>
      <c r="L49" s="4">
        <v>660</v>
      </c>
      <c r="M49" s="4">
        <v>660</v>
      </c>
      <c r="N49" s="4" t="s">
        <v>183</v>
      </c>
      <c r="O49" s="4" t="s">
        <v>32</v>
      </c>
      <c r="P49" s="4" t="s">
        <v>33</v>
      </c>
      <c r="Q49" s="4">
        <v>0</v>
      </c>
      <c r="R49" s="7">
        <v>44978</v>
      </c>
      <c r="S49" s="6">
        <v>44986</v>
      </c>
      <c r="T49" s="4" t="s">
        <v>34</v>
      </c>
      <c r="U49" s="4">
        <v>660</v>
      </c>
      <c r="V49" s="4">
        <v>0</v>
      </c>
      <c r="W49" s="4">
        <v>0</v>
      </c>
      <c r="X49" s="4" t="s">
        <v>35</v>
      </c>
      <c r="Y49" s="4" t="s">
        <v>184</v>
      </c>
    </row>
    <row r="50" s="4" customFormat="1" spans="1:25">
      <c r="A50" s="4" t="s">
        <v>185</v>
      </c>
      <c r="B50" s="4" t="s">
        <v>26</v>
      </c>
      <c r="C50" s="4" t="s">
        <v>27</v>
      </c>
      <c r="D50" s="4" t="s">
        <v>62</v>
      </c>
      <c r="E50" s="4" t="s">
        <v>69</v>
      </c>
      <c r="F50" s="6">
        <v>44982</v>
      </c>
      <c r="G50" s="6">
        <v>44983</v>
      </c>
      <c r="H50" s="4">
        <v>1</v>
      </c>
      <c r="I50" s="4">
        <v>1</v>
      </c>
      <c r="J50" s="4">
        <v>1</v>
      </c>
      <c r="K50" s="4" t="s">
        <v>30</v>
      </c>
      <c r="L50" s="4">
        <v>368</v>
      </c>
      <c r="M50" s="4">
        <v>368</v>
      </c>
      <c r="N50" s="4" t="s">
        <v>186</v>
      </c>
      <c r="O50" s="4" t="s">
        <v>32</v>
      </c>
      <c r="P50" s="4" t="s">
        <v>33</v>
      </c>
      <c r="Q50" s="4">
        <v>0</v>
      </c>
      <c r="R50" s="7">
        <v>44978</v>
      </c>
      <c r="S50" s="6">
        <v>44986</v>
      </c>
      <c r="T50" s="4" t="s">
        <v>34</v>
      </c>
      <c r="U50" s="4">
        <v>368</v>
      </c>
      <c r="V50" s="4">
        <v>0</v>
      </c>
      <c r="W50" s="4">
        <v>0</v>
      </c>
      <c r="X50" s="4" t="s">
        <v>35</v>
      </c>
      <c r="Y50" s="4" t="s">
        <v>187</v>
      </c>
    </row>
    <row r="51" s="4" customFormat="1" spans="1:25">
      <c r="A51" s="4" t="s">
        <v>188</v>
      </c>
      <c r="B51" s="4" t="s">
        <v>26</v>
      </c>
      <c r="C51" s="4" t="s">
        <v>27</v>
      </c>
      <c r="D51" s="4" t="s">
        <v>62</v>
      </c>
      <c r="E51" s="4" t="s">
        <v>167</v>
      </c>
      <c r="F51" s="6">
        <v>44982</v>
      </c>
      <c r="G51" s="6">
        <v>44983</v>
      </c>
      <c r="H51" s="4">
        <v>1</v>
      </c>
      <c r="I51" s="4">
        <v>1</v>
      </c>
      <c r="J51" s="4">
        <v>1</v>
      </c>
      <c r="K51" s="4" t="s">
        <v>30</v>
      </c>
      <c r="L51" s="4">
        <v>330</v>
      </c>
      <c r="M51" s="4">
        <v>330</v>
      </c>
      <c r="N51" s="4" t="s">
        <v>189</v>
      </c>
      <c r="O51" s="4" t="s">
        <v>32</v>
      </c>
      <c r="P51" s="4" t="s">
        <v>33</v>
      </c>
      <c r="Q51" s="4">
        <v>0</v>
      </c>
      <c r="R51" s="7">
        <v>44979</v>
      </c>
      <c r="S51" s="6">
        <v>44986</v>
      </c>
      <c r="T51" s="4" t="s">
        <v>34</v>
      </c>
      <c r="U51" s="4">
        <v>330</v>
      </c>
      <c r="V51" s="4">
        <v>0</v>
      </c>
      <c r="W51" s="4">
        <v>0</v>
      </c>
      <c r="X51" s="4" t="s">
        <v>35</v>
      </c>
      <c r="Y51" s="4" t="s">
        <v>190</v>
      </c>
    </row>
    <row r="52" s="4" customFormat="1" spans="1:25">
      <c r="A52" s="4" t="s">
        <v>191</v>
      </c>
      <c r="B52" s="4" t="s">
        <v>26</v>
      </c>
      <c r="C52" s="4" t="s">
        <v>27</v>
      </c>
      <c r="D52" s="4" t="s">
        <v>62</v>
      </c>
      <c r="E52" s="4" t="s">
        <v>192</v>
      </c>
      <c r="F52" s="6">
        <v>44981</v>
      </c>
      <c r="G52" s="6">
        <v>44983</v>
      </c>
      <c r="H52" s="4">
        <v>1</v>
      </c>
      <c r="I52" s="4">
        <v>2</v>
      </c>
      <c r="J52" s="4">
        <v>2</v>
      </c>
      <c r="K52" s="4" t="s">
        <v>30</v>
      </c>
      <c r="L52" s="4">
        <v>726</v>
      </c>
      <c r="M52" s="4">
        <v>726</v>
      </c>
      <c r="N52" s="4" t="s">
        <v>193</v>
      </c>
      <c r="O52" s="4" t="s">
        <v>32</v>
      </c>
      <c r="P52" s="4" t="s">
        <v>33</v>
      </c>
      <c r="Q52" s="4">
        <v>0</v>
      </c>
      <c r="R52" s="7">
        <v>44980</v>
      </c>
      <c r="S52" s="6">
        <v>44986</v>
      </c>
      <c r="T52" s="4" t="s">
        <v>34</v>
      </c>
      <c r="U52" s="4">
        <v>726</v>
      </c>
      <c r="V52" s="4">
        <v>0</v>
      </c>
      <c r="W52" s="4">
        <v>0</v>
      </c>
      <c r="X52" s="4" t="s">
        <v>35</v>
      </c>
      <c r="Y52" s="4" t="s">
        <v>194</v>
      </c>
    </row>
    <row r="53" s="4" customFormat="1" spans="1:25">
      <c r="A53" s="4" t="s">
        <v>195</v>
      </c>
      <c r="B53" s="4" t="s">
        <v>26</v>
      </c>
      <c r="C53" s="4" t="s">
        <v>27</v>
      </c>
      <c r="D53" s="4" t="s">
        <v>62</v>
      </c>
      <c r="E53" s="4" t="s">
        <v>63</v>
      </c>
      <c r="F53" s="6">
        <v>44981</v>
      </c>
      <c r="G53" s="6">
        <v>44984</v>
      </c>
      <c r="H53" s="4">
        <v>1</v>
      </c>
      <c r="I53" s="4">
        <v>3</v>
      </c>
      <c r="J53" s="4">
        <v>3</v>
      </c>
      <c r="K53" s="4" t="s">
        <v>30</v>
      </c>
      <c r="L53" s="4">
        <v>975</v>
      </c>
      <c r="M53" s="4">
        <v>975</v>
      </c>
      <c r="N53" s="4" t="s">
        <v>196</v>
      </c>
      <c r="O53" s="4" t="s">
        <v>32</v>
      </c>
      <c r="P53" s="4" t="s">
        <v>33</v>
      </c>
      <c r="Q53" s="4">
        <v>0</v>
      </c>
      <c r="R53" s="7">
        <v>44980</v>
      </c>
      <c r="S53" s="6">
        <v>44986</v>
      </c>
      <c r="T53" s="4" t="s">
        <v>34</v>
      </c>
      <c r="U53" s="4">
        <v>975</v>
      </c>
      <c r="V53" s="4">
        <v>0</v>
      </c>
      <c r="W53" s="4">
        <v>0</v>
      </c>
      <c r="X53" s="4" t="s">
        <v>35</v>
      </c>
      <c r="Y53" s="4" t="s">
        <v>197</v>
      </c>
    </row>
    <row r="54" s="4" customFormat="1" spans="1:25">
      <c r="A54" s="4" t="s">
        <v>198</v>
      </c>
      <c r="B54" s="4" t="s">
        <v>26</v>
      </c>
      <c r="C54" s="4" t="s">
        <v>27</v>
      </c>
      <c r="D54" s="4" t="s">
        <v>83</v>
      </c>
      <c r="E54" s="4" t="s">
        <v>84</v>
      </c>
      <c r="F54" s="6">
        <v>44982</v>
      </c>
      <c r="G54" s="6">
        <v>44983</v>
      </c>
      <c r="H54" s="4">
        <v>1</v>
      </c>
      <c r="I54" s="4">
        <v>1</v>
      </c>
      <c r="J54" s="4">
        <v>1</v>
      </c>
      <c r="K54" s="4" t="s">
        <v>30</v>
      </c>
      <c r="L54" s="4">
        <v>900</v>
      </c>
      <c r="M54" s="4">
        <v>900</v>
      </c>
      <c r="N54" s="4" t="s">
        <v>199</v>
      </c>
      <c r="O54" s="4" t="s">
        <v>32</v>
      </c>
      <c r="P54" s="4" t="s">
        <v>33</v>
      </c>
      <c r="Q54" s="4">
        <v>0</v>
      </c>
      <c r="R54" s="7">
        <v>44982</v>
      </c>
      <c r="S54" s="6">
        <v>44986</v>
      </c>
      <c r="T54" s="4" t="s">
        <v>34</v>
      </c>
      <c r="U54" s="4">
        <v>900</v>
      </c>
      <c r="V54" s="4">
        <v>0</v>
      </c>
      <c r="W54" s="4">
        <v>0</v>
      </c>
      <c r="X54" s="4" t="s">
        <v>35</v>
      </c>
      <c r="Y54" s="4" t="s">
        <v>200</v>
      </c>
    </row>
    <row r="55" s="4" customFormat="1" spans="1:25">
      <c r="A55" s="4" t="s">
        <v>87</v>
      </c>
      <c r="B55" s="4" t="s">
        <v>26</v>
      </c>
      <c r="C55" s="4" t="s">
        <v>60</v>
      </c>
      <c r="D55" s="4" t="s">
        <v>88</v>
      </c>
      <c r="E55" s="4" t="s">
        <v>89</v>
      </c>
      <c r="F55" s="6">
        <v>44982</v>
      </c>
      <c r="G55" s="6">
        <v>44983</v>
      </c>
      <c r="H55" s="4">
        <v>1</v>
      </c>
      <c r="I55" s="4">
        <v>1</v>
      </c>
      <c r="J55" s="4">
        <v>1</v>
      </c>
      <c r="K55" s="4" t="s">
        <v>30</v>
      </c>
      <c r="L55" s="4">
        <v>-1851</v>
      </c>
      <c r="M55" s="4">
        <v>-1851</v>
      </c>
      <c r="N55" s="4" t="s">
        <v>90</v>
      </c>
      <c r="O55" s="4" t="s">
        <v>32</v>
      </c>
      <c r="P55" s="4" t="s">
        <v>33</v>
      </c>
      <c r="Q55" s="4">
        <v>0</v>
      </c>
      <c r="R55" s="7">
        <v>44972</v>
      </c>
      <c r="S55" s="6">
        <v>44986</v>
      </c>
      <c r="T55" s="4" t="s">
        <v>34</v>
      </c>
      <c r="U55" s="4">
        <v>-1851</v>
      </c>
      <c r="V55" s="4">
        <v>0</v>
      </c>
      <c r="W55" s="4">
        <v>0</v>
      </c>
      <c r="X55" s="4" t="s">
        <v>35</v>
      </c>
      <c r="Y5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0"/>
  <sheetViews>
    <sheetView tabSelected="1" topLeftCell="A40" workbookViewId="0">
      <selection activeCell="A58" sqref="A58:A60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201</v>
      </c>
    </row>
    <row r="2" s="4" customFormat="1" spans="1:9">
      <c r="A2" s="5">
        <v>18902825836</v>
      </c>
      <c r="B2" s="6">
        <v>44976</v>
      </c>
      <c r="C2" s="6">
        <v>44983</v>
      </c>
      <c r="D2" s="4">
        <v>8275</v>
      </c>
      <c r="E2" s="4" t="str">
        <f>VLOOKUP(A2,HOP!A:L,12,0)</f>
        <v>8275.00</v>
      </c>
      <c r="F2" s="4" t="str">
        <f>VLOOKUP(A2,HOP!A:C,3,0)</f>
        <v>2671769</v>
      </c>
      <c r="G2" s="4">
        <f>D2-E2</f>
        <v>0</v>
      </c>
      <c r="H2" s="4" t="str">
        <f>$H$1&amp;F2</f>
        <v>，2671769</v>
      </c>
      <c r="I2" s="4" t="str">
        <f>VLOOKUP(A2,HOP!A:U,21,0)</f>
        <v>直采</v>
      </c>
    </row>
    <row r="3" s="4" customFormat="1" spans="1:9">
      <c r="A3" s="5">
        <v>21433318879</v>
      </c>
      <c r="B3" s="6">
        <v>44973</v>
      </c>
      <c r="C3" s="6">
        <v>44976</v>
      </c>
      <c r="D3" s="4">
        <v>6450</v>
      </c>
      <c r="E3" s="4" t="str">
        <f>VLOOKUP(A3,HOP!A:L,12,0)</f>
        <v>6450.00</v>
      </c>
      <c r="F3" s="4" t="str">
        <f>VLOOKUP(A3,HOP!A:C,3,0)</f>
        <v>2736692</v>
      </c>
      <c r="G3" s="4">
        <f t="shared" ref="G3:G34" si="0">D3-E3</f>
        <v>0</v>
      </c>
      <c r="H3" s="4" t="str">
        <f t="shared" ref="H3:H34" si="1">$H$1&amp;F3</f>
        <v>，2736692</v>
      </c>
      <c r="I3" s="4" t="str">
        <f>VLOOKUP(A3,HOP!A:U,21,0)</f>
        <v>直采</v>
      </c>
    </row>
    <row r="4" s="4" customFormat="1" spans="1:9">
      <c r="A4" s="5">
        <v>21438560596</v>
      </c>
      <c r="B4" s="6">
        <v>44971</v>
      </c>
      <c r="C4" s="6">
        <v>44973</v>
      </c>
      <c r="D4" s="4">
        <v>4120</v>
      </c>
      <c r="E4" s="4" t="str">
        <f>VLOOKUP(A4,HOP!A:L,12,0)</f>
        <v>4120.00</v>
      </c>
      <c r="F4" s="4" t="str">
        <f>VLOOKUP(A4,HOP!A:C,3,0)</f>
        <v>2737508</v>
      </c>
      <c r="G4" s="4">
        <f t="shared" si="0"/>
        <v>0</v>
      </c>
      <c r="H4" s="4" t="str">
        <f t="shared" si="1"/>
        <v>，2737508</v>
      </c>
      <c r="I4" s="4" t="str">
        <f>VLOOKUP(A4,HOP!A:U,21,0)</f>
        <v>直采</v>
      </c>
    </row>
    <row r="5" s="4" customFormat="1" spans="1:9">
      <c r="A5" s="5">
        <v>21635616913</v>
      </c>
      <c r="B5" s="6">
        <v>44973</v>
      </c>
      <c r="C5" s="6">
        <v>44974</v>
      </c>
      <c r="D5" s="4">
        <v>2288</v>
      </c>
      <c r="E5" s="4" t="str">
        <f>VLOOKUP(A5,HOP!A:L,12,0)</f>
        <v>2288.00</v>
      </c>
      <c r="F5" s="4" t="str">
        <f>VLOOKUP(A5,HOP!A:C,3,0)</f>
        <v>2768595</v>
      </c>
      <c r="G5" s="4">
        <f t="shared" si="0"/>
        <v>0</v>
      </c>
      <c r="H5" s="4" t="str">
        <f t="shared" si="1"/>
        <v>，2768595</v>
      </c>
      <c r="I5" s="4" t="str">
        <f>VLOOKUP(A5,HOP!A:U,21,0)</f>
        <v>直采</v>
      </c>
    </row>
    <row r="6" s="4" customFormat="1" spans="1:9">
      <c r="A6" s="5">
        <v>21735763063</v>
      </c>
      <c r="B6" s="6">
        <v>44969</v>
      </c>
      <c r="C6" s="6">
        <v>44973</v>
      </c>
      <c r="D6" s="4">
        <v>8120</v>
      </c>
      <c r="E6" s="4" t="str">
        <f>VLOOKUP(A6,HOP!A:L,12,0)</f>
        <v>8120.00</v>
      </c>
      <c r="F6" s="4" t="str">
        <f>VLOOKUP(A6,HOP!A:C,3,0)</f>
        <v>2780272</v>
      </c>
      <c r="G6" s="4">
        <f t="shared" si="0"/>
        <v>0</v>
      </c>
      <c r="H6" s="4" t="str">
        <f t="shared" si="1"/>
        <v>，2780272</v>
      </c>
      <c r="I6" s="4" t="str">
        <f>VLOOKUP(A6,HOP!A:U,21,0)</f>
        <v>直采</v>
      </c>
    </row>
    <row r="7" s="4" customFormat="1" hidden="1" spans="1:9">
      <c r="A7" s="5">
        <v>21848291047</v>
      </c>
      <c r="B7" s="6">
        <v>44977</v>
      </c>
      <c r="C7" s="6">
        <v>44984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999222545103088</v>
      </c>
      <c r="B8" s="6">
        <v>44973</v>
      </c>
      <c r="C8" s="6">
        <v>44974</v>
      </c>
      <c r="D8" s="4">
        <v>325</v>
      </c>
      <c r="E8" s="4" t="str">
        <f>VLOOKUP(A8,HOP!A:L,12,0)</f>
        <v>325.00</v>
      </c>
      <c r="F8" s="4" t="str">
        <f>VLOOKUP(A8,HOP!A:C,3,0)</f>
        <v>3006699</v>
      </c>
      <c r="G8" s="4">
        <f t="shared" si="0"/>
        <v>0</v>
      </c>
      <c r="H8" s="4" t="str">
        <f t="shared" si="1"/>
        <v>，3006699</v>
      </c>
      <c r="I8" s="4" t="str">
        <f>VLOOKUP(A8,HOP!A:U,21,0)</f>
        <v>直采</v>
      </c>
    </row>
    <row r="9" s="4" customFormat="1" spans="1:9">
      <c r="A9" s="5">
        <v>999222547208861</v>
      </c>
      <c r="B9" s="6">
        <v>44971</v>
      </c>
      <c r="C9" s="6">
        <v>44974</v>
      </c>
      <c r="D9" s="4">
        <v>975</v>
      </c>
      <c r="E9" s="4" t="str">
        <f>VLOOKUP(A9,HOP!A:L,12,0)</f>
        <v>975.00</v>
      </c>
      <c r="F9" s="4" t="str">
        <f>VLOOKUP(A9,HOP!A:C,3,0)</f>
        <v>3007493</v>
      </c>
      <c r="G9" s="4">
        <f t="shared" si="0"/>
        <v>0</v>
      </c>
      <c r="H9" s="4" t="str">
        <f t="shared" si="1"/>
        <v>，3007493</v>
      </c>
      <c r="I9" s="4" t="str">
        <f>VLOOKUP(A9,HOP!A:U,21,0)</f>
        <v>直采</v>
      </c>
    </row>
    <row r="10" s="4" customFormat="1" spans="1:9">
      <c r="A10" s="5">
        <v>999222593486410</v>
      </c>
      <c r="B10" s="6">
        <v>44980</v>
      </c>
      <c r="C10" s="6">
        <v>44983</v>
      </c>
      <c r="D10" s="4">
        <v>1104</v>
      </c>
      <c r="E10" s="4" t="str">
        <f>VLOOKUP(A10,HOP!A:L,12,0)</f>
        <v>1104.00</v>
      </c>
      <c r="F10" s="4" t="str">
        <f>VLOOKUP(A10,HOP!A:C,3,0)</f>
        <v>3013915</v>
      </c>
      <c r="G10" s="4">
        <f t="shared" si="0"/>
        <v>0</v>
      </c>
      <c r="H10" s="4" t="str">
        <f t="shared" si="1"/>
        <v>，3013915</v>
      </c>
      <c r="I10" s="4" t="str">
        <f>VLOOKUP(A10,HOP!A:U,21,0)</f>
        <v>直采</v>
      </c>
    </row>
    <row r="11" s="4" customFormat="1" spans="1:9">
      <c r="A11" s="5">
        <v>999222636459472</v>
      </c>
      <c r="B11" s="6">
        <v>44973</v>
      </c>
      <c r="C11" s="6">
        <v>44974</v>
      </c>
      <c r="D11" s="4">
        <v>415</v>
      </c>
      <c r="E11" s="4" t="str">
        <f>VLOOKUP(A11,HOP!A:L,12,0)</f>
        <v>415.00</v>
      </c>
      <c r="F11" s="4" t="str">
        <f>VLOOKUP(A11,HOP!A:C,3,0)</f>
        <v>3019473</v>
      </c>
      <c r="G11" s="4">
        <f t="shared" si="0"/>
        <v>0</v>
      </c>
      <c r="H11" s="4" t="str">
        <f t="shared" si="1"/>
        <v>，3019473</v>
      </c>
      <c r="I11" s="4" t="str">
        <f>VLOOKUP(A11,HOP!A:U,21,0)</f>
        <v>直采</v>
      </c>
    </row>
    <row r="12" s="4" customFormat="1" spans="1:9">
      <c r="A12" s="5">
        <v>999222641728947</v>
      </c>
      <c r="B12" s="6">
        <v>44972</v>
      </c>
      <c r="C12" s="6">
        <v>44974</v>
      </c>
      <c r="D12" s="4">
        <v>812</v>
      </c>
      <c r="E12" s="4" t="str">
        <f>VLOOKUP(A12,HOP!A:L,12,0)</f>
        <v>812.00</v>
      </c>
      <c r="F12" s="4" t="str">
        <f>VLOOKUP(A12,HOP!A:C,3,0)</f>
        <v>3020299</v>
      </c>
      <c r="G12" s="4">
        <f t="shared" si="0"/>
        <v>0</v>
      </c>
      <c r="H12" s="4" t="str">
        <f t="shared" si="1"/>
        <v>，3020299</v>
      </c>
      <c r="I12" s="4" t="str">
        <f>VLOOKUP(A12,HOP!A:U,21,0)</f>
        <v>直采</v>
      </c>
    </row>
    <row r="13" s="4" customFormat="1" spans="1:9">
      <c r="A13" s="5">
        <v>999222693561921</v>
      </c>
      <c r="B13" s="6">
        <v>44975</v>
      </c>
      <c r="C13" s="6">
        <v>44976</v>
      </c>
      <c r="D13" s="4">
        <v>1000</v>
      </c>
      <c r="E13" s="4">
        <v>1000</v>
      </c>
      <c r="F13" s="4">
        <v>3027218</v>
      </c>
      <c r="G13" s="4">
        <f t="shared" si="0"/>
        <v>0</v>
      </c>
      <c r="H13" s="4" t="str">
        <f t="shared" si="1"/>
        <v>，3027218</v>
      </c>
      <c r="I13" s="4" t="str">
        <f>VLOOKUP(A13,HOP!A:U,21,0)</f>
        <v>直采</v>
      </c>
    </row>
    <row r="14" s="4" customFormat="1" hidden="1" spans="1:9">
      <c r="A14" s="5">
        <v>999222732655312</v>
      </c>
      <c r="B14" s="6">
        <v>44982</v>
      </c>
      <c r="C14" s="6">
        <v>44983</v>
      </c>
      <c r="D14" s="4">
        <v>0</v>
      </c>
      <c r="E14" s="4" t="str">
        <f>VLOOKUP(A14,HOP!A:L,12,0)</f>
        <v>0.00</v>
      </c>
      <c r="F14" s="4" t="str">
        <f>VLOOKUP(A14,HOP!A:C,3,0)</f>
        <v>3031647</v>
      </c>
      <c r="G14" s="4">
        <f t="shared" si="0"/>
        <v>0</v>
      </c>
      <c r="H14" s="4" t="str">
        <f t="shared" si="1"/>
        <v>，3031647</v>
      </c>
      <c r="I14" s="4" t="str">
        <f>VLOOKUP(A14,HOP!A:U,21,0)</f>
        <v>直采</v>
      </c>
    </row>
    <row r="15" s="4" customFormat="1" spans="1:9">
      <c r="A15" s="5">
        <v>999222733156040</v>
      </c>
      <c r="B15" s="6">
        <v>44976</v>
      </c>
      <c r="C15" s="6">
        <v>44977</v>
      </c>
      <c r="D15" s="4">
        <v>402</v>
      </c>
      <c r="E15" s="4" t="str">
        <f>VLOOKUP(A15,HOP!A:L,12,0)</f>
        <v>402.00</v>
      </c>
      <c r="F15" s="4" t="str">
        <f>VLOOKUP(A15,HOP!A:C,3,0)</f>
        <v>3031642</v>
      </c>
      <c r="G15" s="4">
        <f t="shared" si="0"/>
        <v>0</v>
      </c>
      <c r="H15" s="4" t="str">
        <f t="shared" si="1"/>
        <v>，3031642</v>
      </c>
      <c r="I15" s="4" t="str">
        <f>VLOOKUP(A15,HOP!A:U,21,0)</f>
        <v>直采</v>
      </c>
    </row>
    <row r="16" s="4" customFormat="1" spans="1:9">
      <c r="A16" s="5">
        <v>999222746079251</v>
      </c>
      <c r="B16" s="6">
        <v>44974</v>
      </c>
      <c r="C16" s="6">
        <v>44976</v>
      </c>
      <c r="D16" s="4">
        <v>792</v>
      </c>
      <c r="E16" s="4" t="str">
        <f>VLOOKUP(A16,HOP!A:L,12,0)</f>
        <v>792.00</v>
      </c>
      <c r="F16" s="4" t="str">
        <f>VLOOKUP(A16,HOP!A:C,3,0)</f>
        <v>3033039</v>
      </c>
      <c r="G16" s="4">
        <f t="shared" si="0"/>
        <v>0</v>
      </c>
      <c r="H16" s="4" t="str">
        <f t="shared" si="1"/>
        <v>，3033039</v>
      </c>
      <c r="I16" s="4" t="str">
        <f>VLOOKUP(A16,HOP!A:U,21,0)</f>
        <v>直采</v>
      </c>
    </row>
    <row r="17" s="4" customFormat="1" spans="1:9">
      <c r="A17" s="5">
        <v>999222748094837</v>
      </c>
      <c r="B17" s="6">
        <v>44978</v>
      </c>
      <c r="C17" s="6">
        <v>44979</v>
      </c>
      <c r="D17" s="4">
        <v>325</v>
      </c>
      <c r="E17" s="4" t="str">
        <f>VLOOKUP(A17,HOP!A:L,12,0)</f>
        <v>325.00</v>
      </c>
      <c r="F17" s="4" t="str">
        <f>VLOOKUP(A17,HOP!A:C,3,0)</f>
        <v>3033436</v>
      </c>
      <c r="G17" s="4">
        <f t="shared" si="0"/>
        <v>0</v>
      </c>
      <c r="H17" s="4" t="str">
        <f t="shared" si="1"/>
        <v>，3033436</v>
      </c>
      <c r="I17" s="4" t="str">
        <f>VLOOKUP(A17,HOP!A:U,21,0)</f>
        <v>直采</v>
      </c>
    </row>
    <row r="18" s="4" customFormat="1" spans="1:9">
      <c r="A18" s="5">
        <v>999222751064727</v>
      </c>
      <c r="B18" s="6">
        <v>44974</v>
      </c>
      <c r="C18" s="6">
        <v>44976</v>
      </c>
      <c r="D18" s="4">
        <v>792</v>
      </c>
      <c r="E18" s="4" t="str">
        <f>VLOOKUP(A18,HOP!A:L,12,0)</f>
        <v>792.00</v>
      </c>
      <c r="F18" s="4" t="str">
        <f>VLOOKUP(A18,HOP!A:C,3,0)</f>
        <v>3034013</v>
      </c>
      <c r="G18" s="4">
        <f t="shared" si="0"/>
        <v>0</v>
      </c>
      <c r="H18" s="4" t="str">
        <f t="shared" si="1"/>
        <v>，3034013</v>
      </c>
      <c r="I18" s="4" t="str">
        <f>VLOOKUP(A18,HOP!A:U,21,0)</f>
        <v>直采</v>
      </c>
    </row>
    <row r="19" s="4" customFormat="1" spans="1:9">
      <c r="A19" s="5">
        <v>999222752134548</v>
      </c>
      <c r="B19" s="6">
        <v>44976</v>
      </c>
      <c r="C19" s="6">
        <v>44979</v>
      </c>
      <c r="D19" s="4">
        <v>975</v>
      </c>
      <c r="E19" s="4" t="str">
        <f>VLOOKUP(A19,HOP!A:L,12,0)</f>
        <v>975.00</v>
      </c>
      <c r="F19" s="4" t="str">
        <f>VLOOKUP(A19,HOP!A:C,3,0)</f>
        <v>3034599</v>
      </c>
      <c r="G19" s="4">
        <f t="shared" si="0"/>
        <v>0</v>
      </c>
      <c r="H19" s="4" t="str">
        <f t="shared" si="1"/>
        <v>，3034599</v>
      </c>
      <c r="I19" s="4" t="str">
        <f>VLOOKUP(A19,HOP!A:U,21,0)</f>
        <v>直采</v>
      </c>
    </row>
    <row r="20" s="4" customFormat="1" spans="1:9">
      <c r="A20" s="5">
        <v>999222759995232</v>
      </c>
      <c r="B20" s="6">
        <v>44981</v>
      </c>
      <c r="C20" s="6">
        <v>44983</v>
      </c>
      <c r="D20" s="4">
        <v>792</v>
      </c>
      <c r="E20" s="4" t="str">
        <f>VLOOKUP(A20,HOP!A:L,12,0)</f>
        <v>792.00</v>
      </c>
      <c r="F20" s="4" t="str">
        <f>VLOOKUP(A20,HOP!A:C,3,0)</f>
        <v>3035434</v>
      </c>
      <c r="G20" s="4">
        <f t="shared" si="0"/>
        <v>0</v>
      </c>
      <c r="H20" s="4" t="str">
        <f t="shared" si="1"/>
        <v>，3035434</v>
      </c>
      <c r="I20" s="4" t="str">
        <f>VLOOKUP(A20,HOP!A:U,21,0)</f>
        <v>直采</v>
      </c>
    </row>
    <row r="21" s="4" customFormat="1" spans="1:9">
      <c r="A21" s="5">
        <v>999222760462956</v>
      </c>
      <c r="B21" s="6">
        <v>44973</v>
      </c>
      <c r="C21" s="6">
        <v>44976</v>
      </c>
      <c r="D21" s="4">
        <v>1188</v>
      </c>
      <c r="E21" s="4" t="str">
        <f>VLOOKUP(A21,HOP!A:L,12,0)</f>
        <v>1188.00</v>
      </c>
      <c r="F21" s="4" t="str">
        <f>VLOOKUP(A21,HOP!A:C,3,0)</f>
        <v>3035529</v>
      </c>
      <c r="G21" s="4">
        <f t="shared" si="0"/>
        <v>0</v>
      </c>
      <c r="H21" s="4" t="str">
        <f t="shared" si="1"/>
        <v>，3035529</v>
      </c>
      <c r="I21" s="4" t="str">
        <f>VLOOKUP(A21,HOP!A:U,21,0)</f>
        <v>直采</v>
      </c>
    </row>
    <row r="22" s="4" customFormat="1" spans="1:9">
      <c r="A22" s="5">
        <v>999222763319203</v>
      </c>
      <c r="B22" s="6">
        <v>44973</v>
      </c>
      <c r="C22" s="6">
        <v>44974</v>
      </c>
      <c r="D22" s="4">
        <v>1292</v>
      </c>
      <c r="E22" s="4" t="str">
        <f>VLOOKUP(A22,HOP!A:L,12,0)</f>
        <v>1292.00</v>
      </c>
      <c r="F22" s="4" t="str">
        <f>VLOOKUP(A22,HOP!A:C,3,0)</f>
        <v>3036075</v>
      </c>
      <c r="G22" s="4">
        <f t="shared" si="0"/>
        <v>0</v>
      </c>
      <c r="H22" s="4" t="str">
        <f t="shared" si="1"/>
        <v>，3036075</v>
      </c>
      <c r="I22" s="4" t="str">
        <f>VLOOKUP(A22,HOP!A:U,21,0)</f>
        <v>直采</v>
      </c>
    </row>
    <row r="23" s="4" customFormat="1" spans="1:9">
      <c r="A23" s="5">
        <v>999222765153720</v>
      </c>
      <c r="B23" s="6">
        <v>44973</v>
      </c>
      <c r="C23" s="6">
        <v>44974</v>
      </c>
      <c r="D23" s="4">
        <v>399</v>
      </c>
      <c r="E23" s="4" t="str">
        <f>VLOOKUP(A23,HOP!A:L,12,0)</f>
        <v>399.00</v>
      </c>
      <c r="F23" s="4" t="str">
        <f>VLOOKUP(A23,HOP!A:C,3,0)</f>
        <v>3036509</v>
      </c>
      <c r="G23" s="4">
        <f t="shared" si="0"/>
        <v>0</v>
      </c>
      <c r="H23" s="4" t="str">
        <f t="shared" si="1"/>
        <v>，3036509</v>
      </c>
      <c r="I23" s="4" t="str">
        <f>VLOOKUP(A23,HOP!A:U,21,0)</f>
        <v>直采</v>
      </c>
    </row>
    <row r="24" s="4" customFormat="1" spans="1:9">
      <c r="A24" s="5">
        <v>999222772340955</v>
      </c>
      <c r="B24" s="6">
        <v>44974</v>
      </c>
      <c r="C24" s="6">
        <v>44976</v>
      </c>
      <c r="D24" s="4">
        <v>792</v>
      </c>
      <c r="E24" s="4" t="str">
        <f>VLOOKUP(A24,HOP!A:L,12,0)</f>
        <v>792.00</v>
      </c>
      <c r="F24" s="4" t="str">
        <f>VLOOKUP(A24,HOP!A:C,3,0)</f>
        <v>3037395</v>
      </c>
      <c r="G24" s="4">
        <f t="shared" si="0"/>
        <v>0</v>
      </c>
      <c r="H24" s="4" t="str">
        <f t="shared" si="1"/>
        <v>，3037395</v>
      </c>
      <c r="I24" s="4" t="str">
        <f>VLOOKUP(A24,HOP!A:U,21,0)</f>
        <v>直采</v>
      </c>
    </row>
    <row r="25" s="4" customFormat="1" spans="1:9">
      <c r="A25" s="5">
        <v>999222772713432</v>
      </c>
      <c r="B25" s="6">
        <v>44975</v>
      </c>
      <c r="C25" s="6">
        <v>44976</v>
      </c>
      <c r="D25" s="4">
        <v>399</v>
      </c>
      <c r="E25" s="4" t="str">
        <f>VLOOKUP(A25,HOP!A:L,12,0)</f>
        <v>399.00</v>
      </c>
      <c r="F25" s="4" t="str">
        <f>VLOOKUP(A25,HOP!A:C,3,0)</f>
        <v>3037432</v>
      </c>
      <c r="G25" s="4">
        <f t="shared" si="0"/>
        <v>0</v>
      </c>
      <c r="H25" s="4" t="str">
        <f t="shared" si="1"/>
        <v>，3037432</v>
      </c>
      <c r="I25" s="4" t="str">
        <f>VLOOKUP(A25,HOP!A:U,21,0)</f>
        <v>直采</v>
      </c>
    </row>
    <row r="26" s="4" customFormat="1" spans="1:9">
      <c r="A26" s="5">
        <v>999222772872823</v>
      </c>
      <c r="B26" s="6">
        <v>44975</v>
      </c>
      <c r="C26" s="6">
        <v>44976</v>
      </c>
      <c r="D26" s="4">
        <v>399</v>
      </c>
      <c r="E26" s="4" t="str">
        <f>VLOOKUP(A26,HOP!A:L,12,0)</f>
        <v>399.00</v>
      </c>
      <c r="F26" s="4" t="str">
        <f>VLOOKUP(A26,HOP!A:C,3,0)</f>
        <v>3037942</v>
      </c>
      <c r="G26" s="4">
        <f t="shared" si="0"/>
        <v>0</v>
      </c>
      <c r="H26" s="4" t="str">
        <f t="shared" si="1"/>
        <v>，3037942</v>
      </c>
      <c r="I26" s="4" t="str">
        <f>VLOOKUP(A26,HOP!A:U,21,0)</f>
        <v>直采</v>
      </c>
    </row>
    <row r="27" s="4" customFormat="1" spans="1:9">
      <c r="A27" s="5">
        <v>999222774273896</v>
      </c>
      <c r="B27" s="6">
        <v>44974</v>
      </c>
      <c r="C27" s="6">
        <v>44977</v>
      </c>
      <c r="D27" s="4">
        <v>1188</v>
      </c>
      <c r="E27" s="4" t="str">
        <f>VLOOKUP(A27,HOP!A:L,12,0)</f>
        <v>1188.00</v>
      </c>
      <c r="F27" s="4" t="str">
        <f>VLOOKUP(A27,HOP!A:C,3,0)</f>
        <v>3037898</v>
      </c>
      <c r="G27" s="4">
        <f t="shared" si="0"/>
        <v>0</v>
      </c>
      <c r="H27" s="4" t="str">
        <f t="shared" si="1"/>
        <v>，3037898</v>
      </c>
      <c r="I27" s="4" t="str">
        <f>VLOOKUP(A27,HOP!A:U,21,0)</f>
        <v>直采</v>
      </c>
    </row>
    <row r="28" s="4" customFormat="1" spans="1:9">
      <c r="A28" s="5">
        <v>999222779534397</v>
      </c>
      <c r="B28" s="6">
        <v>44974</v>
      </c>
      <c r="C28" s="6">
        <v>44978</v>
      </c>
      <c r="D28" s="4">
        <v>1584</v>
      </c>
      <c r="E28" s="4" t="str">
        <f>VLOOKUP(A28,HOP!A:L,12,0)</f>
        <v>1584.00</v>
      </c>
      <c r="F28" s="4" t="str">
        <f>VLOOKUP(A28,HOP!A:C,3,0)</f>
        <v>3038679</v>
      </c>
      <c r="G28" s="4">
        <f t="shared" si="0"/>
        <v>0</v>
      </c>
      <c r="H28" s="4" t="str">
        <f t="shared" si="1"/>
        <v>，3038679</v>
      </c>
      <c r="I28" s="4" t="str">
        <f>VLOOKUP(A28,HOP!A:U,21,0)</f>
        <v>直采</v>
      </c>
    </row>
    <row r="29" s="4" customFormat="1" spans="1:9">
      <c r="A29" s="5">
        <v>999222780154920</v>
      </c>
      <c r="B29" s="6">
        <v>44974</v>
      </c>
      <c r="C29" s="6">
        <v>44975</v>
      </c>
      <c r="D29" s="4">
        <v>405</v>
      </c>
      <c r="E29" s="4" t="str">
        <f>VLOOKUP(A29,HOP!A:L,12,0)</f>
        <v>405.00</v>
      </c>
      <c r="F29" s="4" t="str">
        <f>VLOOKUP(A29,HOP!A:C,3,0)</f>
        <v>3038791</v>
      </c>
      <c r="G29" s="4">
        <f t="shared" si="0"/>
        <v>0</v>
      </c>
      <c r="H29" s="4" t="str">
        <f t="shared" si="1"/>
        <v>，3038791</v>
      </c>
      <c r="I29" s="4" t="str">
        <f>VLOOKUP(A29,HOP!A:U,21,0)</f>
        <v>直采</v>
      </c>
    </row>
    <row r="30" s="4" customFormat="1" spans="1:9">
      <c r="A30" s="5">
        <v>999222782629639</v>
      </c>
      <c r="B30" s="6">
        <v>44974</v>
      </c>
      <c r="C30" s="6">
        <v>44975</v>
      </c>
      <c r="D30" s="4">
        <v>399</v>
      </c>
      <c r="E30" s="4" t="str">
        <f>VLOOKUP(A30,HOP!A:L,12,0)</f>
        <v>399.00</v>
      </c>
      <c r="F30" s="4" t="str">
        <f>VLOOKUP(A30,HOP!A:C,3,0)</f>
        <v>3039219</v>
      </c>
      <c r="G30" s="4">
        <f t="shared" si="0"/>
        <v>0</v>
      </c>
      <c r="H30" s="4" t="str">
        <f t="shared" si="1"/>
        <v>，3039219</v>
      </c>
      <c r="I30" s="4" t="str">
        <f>VLOOKUP(A30,HOP!A:U,21,0)</f>
        <v>直采</v>
      </c>
    </row>
    <row r="31" s="4" customFormat="1" spans="1:9">
      <c r="A31" s="5">
        <v>999222783986251</v>
      </c>
      <c r="B31" s="6">
        <v>44977</v>
      </c>
      <c r="C31" s="6">
        <v>44979</v>
      </c>
      <c r="D31" s="4">
        <v>1300</v>
      </c>
      <c r="E31" s="4" t="str">
        <f>VLOOKUP(A31,HOP!A:L,12,0)</f>
        <v>1300.00</v>
      </c>
      <c r="F31" s="4" t="str">
        <f>VLOOKUP(A31,HOP!A:C,3,0)</f>
        <v>3039504</v>
      </c>
      <c r="G31" s="4">
        <f t="shared" si="0"/>
        <v>0</v>
      </c>
      <c r="H31" s="4" t="str">
        <f t="shared" si="1"/>
        <v>，3039504</v>
      </c>
      <c r="I31" s="4" t="str">
        <f>VLOOKUP(A31,HOP!A:U,21,0)</f>
        <v>直采</v>
      </c>
    </row>
    <row r="32" s="4" customFormat="1" spans="1:9">
      <c r="A32" s="5">
        <v>999222784208708</v>
      </c>
      <c r="B32" s="6">
        <v>44974</v>
      </c>
      <c r="C32" s="6">
        <v>44975</v>
      </c>
      <c r="D32" s="4">
        <v>399</v>
      </c>
      <c r="E32" s="4" t="str">
        <f>VLOOKUP(A32,HOP!A:L,12,0)</f>
        <v>399.00</v>
      </c>
      <c r="F32" s="4" t="str">
        <f>VLOOKUP(A32,HOP!A:C,3,0)</f>
        <v>3039529</v>
      </c>
      <c r="G32" s="4">
        <f t="shared" si="0"/>
        <v>0</v>
      </c>
      <c r="H32" s="4" t="str">
        <f t="shared" si="1"/>
        <v>，3039529</v>
      </c>
      <c r="I32" s="4" t="str">
        <f>VLOOKUP(A32,HOP!A:U,21,0)</f>
        <v>直采</v>
      </c>
    </row>
    <row r="33" s="4" customFormat="1" spans="1:9">
      <c r="A33" s="5">
        <v>999222785485209</v>
      </c>
      <c r="B33" s="6">
        <v>44981</v>
      </c>
      <c r="C33" s="6">
        <v>44983</v>
      </c>
      <c r="D33" s="4">
        <v>736</v>
      </c>
      <c r="E33" s="4" t="str">
        <f>VLOOKUP(A33,HOP!A:L,12,0)</f>
        <v>736.00</v>
      </c>
      <c r="F33" s="4" t="str">
        <f>VLOOKUP(A33,HOP!A:C,3,0)</f>
        <v>3039809</v>
      </c>
      <c r="G33" s="4">
        <f t="shared" si="0"/>
        <v>0</v>
      </c>
      <c r="H33" s="4" t="str">
        <f t="shared" si="1"/>
        <v>，3039809</v>
      </c>
      <c r="I33" s="4" t="str">
        <f>VLOOKUP(A33,HOP!A:U,21,0)</f>
        <v>直采</v>
      </c>
    </row>
    <row r="34" s="4" customFormat="1" spans="1:9">
      <c r="A34" s="5">
        <v>999222796181910</v>
      </c>
      <c r="B34" s="6">
        <v>44975</v>
      </c>
      <c r="C34" s="6">
        <v>44976</v>
      </c>
      <c r="D34" s="4">
        <v>399</v>
      </c>
      <c r="E34" s="4" t="str">
        <f>VLOOKUP(A34,HOP!A:L,12,0)</f>
        <v>399.00</v>
      </c>
      <c r="F34" s="4" t="str">
        <f>VLOOKUP(A34,HOP!A:C,3,0)</f>
        <v>3041612</v>
      </c>
      <c r="G34" s="4">
        <f t="shared" si="0"/>
        <v>0</v>
      </c>
      <c r="H34" s="4" t="str">
        <f t="shared" si="1"/>
        <v>，3041612</v>
      </c>
      <c r="I34" s="4" t="str">
        <f>VLOOKUP(A34,HOP!A:U,21,0)</f>
        <v>直采</v>
      </c>
    </row>
    <row r="35" s="4" customFormat="1" spans="1:9">
      <c r="A35" s="5">
        <v>999222796540681</v>
      </c>
      <c r="B35" s="6">
        <v>44975</v>
      </c>
      <c r="C35" s="6">
        <v>44978</v>
      </c>
      <c r="D35" s="4">
        <v>1197</v>
      </c>
      <c r="E35" s="4" t="str">
        <f>VLOOKUP(A35,HOP!A:L,12,0)</f>
        <v>1197.00</v>
      </c>
      <c r="F35" s="4" t="str">
        <f>VLOOKUP(A35,HOP!A:C,3,0)</f>
        <v>3041666</v>
      </c>
      <c r="G35" s="4">
        <f t="shared" ref="G35:G53" si="2">D35-E35</f>
        <v>0</v>
      </c>
      <c r="H35" s="4" t="str">
        <f t="shared" ref="H35:H53" si="3">$H$1&amp;F35</f>
        <v>，3041666</v>
      </c>
      <c r="I35" s="4" t="str">
        <f>VLOOKUP(A35,HOP!A:U,21,0)</f>
        <v>直采</v>
      </c>
    </row>
    <row r="36" s="4" customFormat="1" spans="1:9">
      <c r="A36" s="5">
        <v>999222796590065</v>
      </c>
      <c r="B36" s="6">
        <v>44975</v>
      </c>
      <c r="C36" s="6">
        <v>44977</v>
      </c>
      <c r="D36" s="4">
        <v>792</v>
      </c>
      <c r="E36" s="4" t="str">
        <f>VLOOKUP(A36,HOP!A:L,12,0)</f>
        <v>792.00</v>
      </c>
      <c r="F36" s="4" t="str">
        <f>VLOOKUP(A36,HOP!A:C,3,0)</f>
        <v>3041721</v>
      </c>
      <c r="G36" s="4">
        <f t="shared" si="2"/>
        <v>0</v>
      </c>
      <c r="H36" s="4" t="str">
        <f t="shared" si="3"/>
        <v>，3041721</v>
      </c>
      <c r="I36" s="4" t="str">
        <f>VLOOKUP(A36,HOP!A:U,21,0)</f>
        <v>直采</v>
      </c>
    </row>
    <row r="37" s="4" customFormat="1" spans="1:9">
      <c r="A37" s="5">
        <v>999222798826628</v>
      </c>
      <c r="B37" s="6">
        <v>44975</v>
      </c>
      <c r="C37" s="6">
        <v>44976</v>
      </c>
      <c r="D37" s="4">
        <v>399</v>
      </c>
      <c r="E37" s="4" t="str">
        <f>VLOOKUP(A37,HOP!A:L,12,0)</f>
        <v>399.00</v>
      </c>
      <c r="F37" s="4" t="str">
        <f>VLOOKUP(A37,HOP!A:C,3,0)</f>
        <v>3042174</v>
      </c>
      <c r="G37" s="4">
        <f t="shared" si="2"/>
        <v>0</v>
      </c>
      <c r="H37" s="4" t="str">
        <f t="shared" si="3"/>
        <v>，3042174</v>
      </c>
      <c r="I37" s="4" t="str">
        <f>VLOOKUP(A37,HOP!A:U,21,0)</f>
        <v>直采</v>
      </c>
    </row>
    <row r="38" s="4" customFormat="1" spans="1:9">
      <c r="A38" s="5">
        <v>999222800104875</v>
      </c>
      <c r="B38" s="6">
        <v>44981</v>
      </c>
      <c r="C38" s="6">
        <v>44983</v>
      </c>
      <c r="D38" s="4">
        <v>3960</v>
      </c>
      <c r="E38" s="4" t="str">
        <f>VLOOKUP(A38,HOP!A:L,12,0)</f>
        <v>3960.00</v>
      </c>
      <c r="F38" s="4" t="str">
        <f>VLOOKUP(A38,HOP!A:C,3,0)</f>
        <v>3042463</v>
      </c>
      <c r="G38" s="4">
        <f t="shared" si="2"/>
        <v>0</v>
      </c>
      <c r="H38" s="4" t="str">
        <f t="shared" si="3"/>
        <v>，3042463</v>
      </c>
      <c r="I38" s="4" t="str">
        <f>VLOOKUP(A38,HOP!A:U,21,0)</f>
        <v>直采</v>
      </c>
    </row>
    <row r="39" s="4" customFormat="1" spans="1:9">
      <c r="A39" s="5">
        <v>999222800188884</v>
      </c>
      <c r="B39" s="6">
        <v>44975</v>
      </c>
      <c r="C39" s="6">
        <v>44978</v>
      </c>
      <c r="D39" s="4">
        <v>1197</v>
      </c>
      <c r="E39" s="4" t="str">
        <f>VLOOKUP(A39,HOP!A:L,12,0)</f>
        <v>1197.00</v>
      </c>
      <c r="F39" s="4" t="str">
        <f>VLOOKUP(A39,HOP!A:C,3,0)</f>
        <v>3042481</v>
      </c>
      <c r="G39" s="4">
        <f t="shared" si="2"/>
        <v>0</v>
      </c>
      <c r="H39" s="4" t="str">
        <f t="shared" si="3"/>
        <v>，3042481</v>
      </c>
      <c r="I39" s="4" t="str">
        <f>VLOOKUP(A39,HOP!A:U,21,0)</f>
        <v>直采</v>
      </c>
    </row>
    <row r="40" s="4" customFormat="1" spans="1:9">
      <c r="A40" s="5">
        <v>999222802448003</v>
      </c>
      <c r="B40" s="6">
        <v>44982</v>
      </c>
      <c r="C40" s="6">
        <v>44983</v>
      </c>
      <c r="D40" s="4">
        <v>368</v>
      </c>
      <c r="E40" s="4" t="str">
        <f>VLOOKUP(A40,HOP!A:L,12,0)</f>
        <v>368.00</v>
      </c>
      <c r="F40" s="4" t="str">
        <f>VLOOKUP(A40,HOP!A:C,3,0)</f>
        <v>3043264</v>
      </c>
      <c r="G40" s="4">
        <f t="shared" si="2"/>
        <v>0</v>
      </c>
      <c r="H40" s="4" t="str">
        <f t="shared" si="3"/>
        <v>，3043264</v>
      </c>
      <c r="I40" s="4" t="str">
        <f>VLOOKUP(A40,HOP!A:U,21,0)</f>
        <v>直采</v>
      </c>
    </row>
    <row r="41" s="4" customFormat="1" spans="1:9">
      <c r="A41" s="5">
        <v>999222802735501</v>
      </c>
      <c r="B41" s="6">
        <v>44975</v>
      </c>
      <c r="C41" s="6">
        <v>44977</v>
      </c>
      <c r="D41" s="4">
        <v>1584</v>
      </c>
      <c r="E41" s="4" t="str">
        <f>VLOOKUP(A41,HOP!A:L,12,0)</f>
        <v>1584.00</v>
      </c>
      <c r="F41" s="4" t="str">
        <f>VLOOKUP(A41,HOP!A:C,3,0)</f>
        <v>3043429</v>
      </c>
      <c r="G41" s="4">
        <f t="shared" si="2"/>
        <v>0</v>
      </c>
      <c r="H41" s="4" t="str">
        <f t="shared" si="3"/>
        <v>，3043429</v>
      </c>
      <c r="I41" s="4" t="str">
        <f>VLOOKUP(A41,HOP!A:U,21,0)</f>
        <v>直采</v>
      </c>
    </row>
    <row r="42" s="4" customFormat="1" spans="1:9">
      <c r="A42" s="5">
        <v>999222815434606</v>
      </c>
      <c r="B42" s="6">
        <v>44978</v>
      </c>
      <c r="C42" s="6">
        <v>44979</v>
      </c>
      <c r="D42" s="4">
        <v>330</v>
      </c>
      <c r="E42" s="4" t="str">
        <f>VLOOKUP(A42,HOP!A:L,12,0)</f>
        <v>330.00</v>
      </c>
      <c r="F42" s="4" t="str">
        <f>VLOOKUP(A42,HOP!A:C,3,0)</f>
        <v>3045710</v>
      </c>
      <c r="G42" s="4">
        <f t="shared" si="2"/>
        <v>0</v>
      </c>
      <c r="H42" s="4" t="str">
        <f t="shared" si="3"/>
        <v>，3045710</v>
      </c>
      <c r="I42" s="4" t="str">
        <f>VLOOKUP(A42,HOP!A:U,21,0)</f>
        <v>直采</v>
      </c>
    </row>
    <row r="43" s="4" customFormat="1" spans="1:9">
      <c r="A43" s="5">
        <v>999222818488978</v>
      </c>
      <c r="B43" s="6">
        <v>44977</v>
      </c>
      <c r="C43" s="6">
        <v>44979</v>
      </c>
      <c r="D43" s="4">
        <v>650</v>
      </c>
      <c r="E43" s="4" t="str">
        <f>VLOOKUP(A43,HOP!A:L,12,0)</f>
        <v>650.00</v>
      </c>
      <c r="F43" s="4" t="str">
        <f>VLOOKUP(A43,HOP!A:C,3,0)</f>
        <v>3046692</v>
      </c>
      <c r="G43" s="4">
        <f t="shared" si="2"/>
        <v>0</v>
      </c>
      <c r="H43" s="4" t="str">
        <f t="shared" si="3"/>
        <v>，3046692</v>
      </c>
      <c r="I43" s="4" t="str">
        <f>VLOOKUP(A43,HOP!A:U,21,0)</f>
        <v>直采</v>
      </c>
    </row>
    <row r="44" s="4" customFormat="1" spans="1:9">
      <c r="A44" s="5">
        <v>999222819575325</v>
      </c>
      <c r="B44" s="6">
        <v>44977</v>
      </c>
      <c r="C44" s="6">
        <v>44980</v>
      </c>
      <c r="D44" s="4">
        <v>1188</v>
      </c>
      <c r="E44" s="4" t="str">
        <f>VLOOKUP(A44,HOP!A:L,12,0)</f>
        <v>1188.00</v>
      </c>
      <c r="F44" s="4" t="str">
        <f>VLOOKUP(A44,HOP!A:C,3,0)</f>
        <v>3047085</v>
      </c>
      <c r="G44" s="4">
        <f t="shared" si="2"/>
        <v>0</v>
      </c>
      <c r="H44" s="4" t="str">
        <f t="shared" si="3"/>
        <v>，3047085</v>
      </c>
      <c r="I44" s="4" t="str">
        <f>VLOOKUP(A44,HOP!A:U,21,0)</f>
        <v>直采</v>
      </c>
    </row>
    <row r="45" s="4" customFormat="1" spans="1:9">
      <c r="A45" s="5">
        <v>999222822296247</v>
      </c>
      <c r="B45" s="6">
        <v>44977</v>
      </c>
      <c r="C45" s="6">
        <v>44979</v>
      </c>
      <c r="D45" s="4">
        <v>736</v>
      </c>
      <c r="E45" s="4" t="str">
        <f>VLOOKUP(A45,HOP!A:L,12,0)</f>
        <v>736.00</v>
      </c>
      <c r="F45" s="4" t="str">
        <f>VLOOKUP(A45,HOP!A:C,3,0)</f>
        <v>3047807</v>
      </c>
      <c r="G45" s="4">
        <f t="shared" si="2"/>
        <v>0</v>
      </c>
      <c r="H45" s="4" t="str">
        <f t="shared" si="3"/>
        <v>，3047807</v>
      </c>
      <c r="I45" s="4" t="str">
        <f>VLOOKUP(A45,HOP!A:U,21,0)</f>
        <v>直采</v>
      </c>
    </row>
    <row r="46" s="4" customFormat="1" spans="1:9">
      <c r="A46" s="5">
        <v>999222822730780</v>
      </c>
      <c r="B46" s="6">
        <v>44977</v>
      </c>
      <c r="C46" s="6">
        <v>44978</v>
      </c>
      <c r="D46" s="4">
        <v>325</v>
      </c>
      <c r="E46" s="4" t="str">
        <f>VLOOKUP(A46,HOP!A:L,12,0)</f>
        <v>325.00</v>
      </c>
      <c r="F46" s="4" t="str">
        <f>VLOOKUP(A46,HOP!A:C,3,0)</f>
        <v>3047816</v>
      </c>
      <c r="G46" s="4">
        <f t="shared" si="2"/>
        <v>0</v>
      </c>
      <c r="H46" s="4" t="str">
        <f t="shared" si="3"/>
        <v>，3047816</v>
      </c>
      <c r="I46" s="4" t="str">
        <f>VLOOKUP(A46,HOP!A:U,21,0)</f>
        <v>直采</v>
      </c>
    </row>
    <row r="47" s="4" customFormat="1" spans="1:9">
      <c r="A47" s="5">
        <v>999222838132916</v>
      </c>
      <c r="B47" s="6">
        <v>44982</v>
      </c>
      <c r="C47" s="6">
        <v>44984</v>
      </c>
      <c r="D47" s="4">
        <v>736</v>
      </c>
      <c r="E47" s="4" t="str">
        <f>VLOOKUP(A47,HOP!A:L,12,0)</f>
        <v>736.00</v>
      </c>
      <c r="F47" s="4" t="str">
        <f>VLOOKUP(A47,HOP!A:C,3,0)</f>
        <v>3050334</v>
      </c>
      <c r="G47" s="4">
        <f t="shared" si="2"/>
        <v>0</v>
      </c>
      <c r="H47" s="4" t="str">
        <f t="shared" si="3"/>
        <v>，3050334</v>
      </c>
      <c r="I47" s="4" t="str">
        <f>VLOOKUP(A47,HOP!A:U,21,0)</f>
        <v>直采</v>
      </c>
    </row>
    <row r="48" s="4" customFormat="1" spans="1:9">
      <c r="A48" s="5">
        <v>999222851477340</v>
      </c>
      <c r="B48" s="6">
        <v>44981</v>
      </c>
      <c r="C48" s="6">
        <v>44983</v>
      </c>
      <c r="D48" s="4">
        <v>660</v>
      </c>
      <c r="E48" s="4" t="str">
        <f>VLOOKUP(A48,HOP!A:L,12,0)</f>
        <v>660.00</v>
      </c>
      <c r="F48" s="4" t="str">
        <f>VLOOKUP(A48,HOP!A:C,3,0)</f>
        <v>3052077</v>
      </c>
      <c r="G48" s="4">
        <f t="shared" si="2"/>
        <v>0</v>
      </c>
      <c r="H48" s="4" t="str">
        <f t="shared" si="3"/>
        <v>，3052077</v>
      </c>
      <c r="I48" s="4" t="str">
        <f>VLOOKUP(A48,HOP!A:U,21,0)</f>
        <v>直采</v>
      </c>
    </row>
    <row r="49" s="4" customFormat="1" spans="1:9">
      <c r="A49" s="5">
        <v>999222853709684</v>
      </c>
      <c r="B49" s="6">
        <v>44982</v>
      </c>
      <c r="C49" s="6">
        <v>44983</v>
      </c>
      <c r="D49" s="4">
        <v>368</v>
      </c>
      <c r="E49" s="4" t="str">
        <f>VLOOKUP(A49,HOP!A:L,12,0)</f>
        <v>368.00</v>
      </c>
      <c r="F49" s="4" t="str">
        <f>VLOOKUP(A49,HOP!A:C,3,0)</f>
        <v>3052573</v>
      </c>
      <c r="G49" s="4">
        <f t="shared" si="2"/>
        <v>0</v>
      </c>
      <c r="H49" s="4" t="str">
        <f t="shared" si="3"/>
        <v>，3052573</v>
      </c>
      <c r="I49" s="4" t="str">
        <f>VLOOKUP(A49,HOP!A:U,21,0)</f>
        <v>直采</v>
      </c>
    </row>
    <row r="50" s="4" customFormat="1" spans="1:9">
      <c r="A50" s="5">
        <v>999222866476091</v>
      </c>
      <c r="B50" s="6">
        <v>44982</v>
      </c>
      <c r="C50" s="6">
        <v>44983</v>
      </c>
      <c r="D50" s="4">
        <v>330</v>
      </c>
      <c r="E50" s="4" t="str">
        <f>VLOOKUP(A50,HOP!A:L,12,0)</f>
        <v>330.00</v>
      </c>
      <c r="F50" s="4" t="str">
        <f>VLOOKUP(A50,HOP!A:C,3,0)</f>
        <v>3054507</v>
      </c>
      <c r="G50" s="4">
        <f t="shared" si="2"/>
        <v>0</v>
      </c>
      <c r="H50" s="4" t="str">
        <f t="shared" si="3"/>
        <v>，3054507</v>
      </c>
      <c r="I50" s="4" t="str">
        <f>VLOOKUP(A50,HOP!A:U,21,0)</f>
        <v>直采</v>
      </c>
    </row>
    <row r="51" s="4" customFormat="1" spans="1:9">
      <c r="A51" s="5">
        <v>999222888152040</v>
      </c>
      <c r="B51" s="6">
        <v>44981</v>
      </c>
      <c r="C51" s="6">
        <v>44983</v>
      </c>
      <c r="D51" s="4">
        <v>726</v>
      </c>
      <c r="E51" s="4" t="str">
        <f>VLOOKUP(A51,HOP!A:L,12,0)</f>
        <v>726.00</v>
      </c>
      <c r="F51" s="4" t="str">
        <f>VLOOKUP(A51,HOP!A:C,3,0)</f>
        <v>3057929</v>
      </c>
      <c r="G51" s="4">
        <f t="shared" si="2"/>
        <v>0</v>
      </c>
      <c r="H51" s="4" t="str">
        <f t="shared" si="3"/>
        <v>，3057929</v>
      </c>
      <c r="I51" s="4" t="str">
        <f>VLOOKUP(A51,HOP!A:U,21,0)</f>
        <v>直采</v>
      </c>
    </row>
    <row r="52" s="4" customFormat="1" spans="1:9">
      <c r="A52" s="5">
        <v>999222890472890</v>
      </c>
      <c r="B52" s="6">
        <v>44981</v>
      </c>
      <c r="C52" s="6">
        <v>44984</v>
      </c>
      <c r="D52" s="4">
        <v>975</v>
      </c>
      <c r="E52" s="4" t="str">
        <f>VLOOKUP(A52,HOP!A:L,12,0)</f>
        <v>975.00</v>
      </c>
      <c r="F52" s="4" t="str">
        <f>VLOOKUP(A52,HOP!A:C,3,0)</f>
        <v>3058416</v>
      </c>
      <c r="G52" s="4">
        <f t="shared" si="2"/>
        <v>0</v>
      </c>
      <c r="H52" s="4" t="str">
        <f t="shared" si="3"/>
        <v>，3058416</v>
      </c>
      <c r="I52" s="4" t="str">
        <f>VLOOKUP(A52,HOP!A:U,21,0)</f>
        <v>直采</v>
      </c>
    </row>
    <row r="53" s="4" customFormat="1" spans="1:9">
      <c r="A53" s="5">
        <v>999222925510030</v>
      </c>
      <c r="B53" s="6">
        <v>44982</v>
      </c>
      <c r="C53" s="6">
        <v>44983</v>
      </c>
      <c r="D53" s="4">
        <v>900</v>
      </c>
      <c r="E53" s="4">
        <v>900</v>
      </c>
      <c r="F53" s="4">
        <v>3064904</v>
      </c>
      <c r="G53" s="4">
        <f t="shared" si="2"/>
        <v>0</v>
      </c>
      <c r="H53" s="4" t="str">
        <f t="shared" si="3"/>
        <v>，3064904</v>
      </c>
      <c r="I53" s="4" t="str">
        <f>VLOOKUP(A53,HOP!A:U,21,0)</f>
        <v>直采</v>
      </c>
    </row>
    <row r="55" spans="4:4">
      <c r="D55" s="4">
        <f>SUM(D2:D54)</f>
        <v>66262</v>
      </c>
    </row>
    <row r="58" spans="1:1">
      <c r="A58" s="4" t="s">
        <v>202</v>
      </c>
    </row>
    <row r="59" spans="1:1">
      <c r="A59" s="4" t="s">
        <v>203</v>
      </c>
    </row>
    <row r="60" spans="1:1">
      <c r="A60" s="4" t="s">
        <v>204</v>
      </c>
    </row>
  </sheetData>
  <autoFilter ref="A1:XFD55">
    <filterColumn colId="3">
      <filters blank="1">
        <filter val="650"/>
        <filter val="6450"/>
        <filter val="792"/>
        <filter val="812"/>
        <filter val="1292"/>
        <filter val="415"/>
        <filter val="1197"/>
        <filter val="399"/>
        <filter val="660"/>
        <filter val="3960"/>
        <filter val="4120"/>
        <filter val="8120"/>
        <filter val="66262"/>
        <filter val="325"/>
        <filter val="726"/>
        <filter val="368"/>
        <filter val="330"/>
        <filter val="975"/>
        <filter val="8275"/>
        <filter val="736"/>
        <filter val="900"/>
        <filter val="1000"/>
        <filter val="1300"/>
        <filter val="402"/>
        <filter val="1104"/>
        <filter val="1584"/>
        <filter val="405"/>
        <filter val="1188"/>
        <filter val="22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205</v>
      </c>
      <c r="B1" s="2" t="s">
        <v>206</v>
      </c>
      <c r="C1" s="2" t="s">
        <v>207</v>
      </c>
      <c r="D1" s="2" t="s">
        <v>208</v>
      </c>
      <c r="E1" s="2" t="s">
        <v>13</v>
      </c>
      <c r="F1" s="2" t="s">
        <v>5</v>
      </c>
      <c r="G1" s="2" t="s">
        <v>6</v>
      </c>
      <c r="H1" s="2" t="s">
        <v>209</v>
      </c>
      <c r="I1" s="2" t="s">
        <v>210</v>
      </c>
      <c r="J1" s="2" t="s">
        <v>211</v>
      </c>
      <c r="K1" s="2" t="s">
        <v>212</v>
      </c>
      <c r="L1" s="2" t="s">
        <v>213</v>
      </c>
      <c r="M1" s="2" t="s">
        <v>214</v>
      </c>
      <c r="N1" s="2" t="s">
        <v>215</v>
      </c>
      <c r="O1" s="2" t="s">
        <v>216</v>
      </c>
      <c r="P1" s="2" t="s">
        <v>217</v>
      </c>
      <c r="Q1" s="2" t="s">
        <v>218</v>
      </c>
      <c r="R1" s="2" t="s">
        <v>219</v>
      </c>
      <c r="S1" s="2" t="s">
        <v>220</v>
      </c>
      <c r="T1" s="2" t="s">
        <v>221</v>
      </c>
      <c r="U1" s="2" t="s">
        <v>222</v>
      </c>
      <c r="V1" s="2" t="s">
        <v>223</v>
      </c>
    </row>
    <row r="2" s="1" customFormat="1" spans="1:22">
      <c r="A2" s="3">
        <v>18902825836</v>
      </c>
      <c r="B2" s="1" t="s">
        <v>224</v>
      </c>
      <c r="C2" s="1" t="s">
        <v>225</v>
      </c>
      <c r="D2" s="1" t="s">
        <v>226</v>
      </c>
      <c r="E2" s="1" t="s">
        <v>227</v>
      </c>
      <c r="F2" s="1" t="s">
        <v>228</v>
      </c>
      <c r="G2" s="1" t="s">
        <v>229</v>
      </c>
      <c r="H2" s="1" t="s">
        <v>230</v>
      </c>
      <c r="I2" s="1" t="s">
        <v>231</v>
      </c>
      <c r="J2" s="1" t="s">
        <v>232</v>
      </c>
      <c r="K2" s="1" t="s">
        <v>231</v>
      </c>
      <c r="L2" s="1" t="s">
        <v>231</v>
      </c>
      <c r="M2" s="1" t="s">
        <v>233</v>
      </c>
      <c r="N2" s="1" t="s">
        <v>233</v>
      </c>
      <c r="O2" s="1" t="s">
        <v>234</v>
      </c>
      <c r="P2" s="1" t="s">
        <v>235</v>
      </c>
      <c r="Q2" s="1" t="s">
        <v>236</v>
      </c>
      <c r="R2" s="1" t="s">
        <v>237</v>
      </c>
      <c r="S2" s="1" t="s">
        <v>238</v>
      </c>
      <c r="T2" s="1" t="s">
        <v>239</v>
      </c>
      <c r="U2" s="1" t="s">
        <v>240</v>
      </c>
      <c r="V2" s="1" t="s">
        <v>241</v>
      </c>
    </row>
    <row r="3" s="1" customFormat="1" spans="1:22">
      <c r="A3" s="3">
        <v>21433318879</v>
      </c>
      <c r="B3" s="1" t="s">
        <v>242</v>
      </c>
      <c r="C3" s="1" t="s">
        <v>243</v>
      </c>
      <c r="D3" s="1" t="s">
        <v>226</v>
      </c>
      <c r="E3" s="1" t="s">
        <v>244</v>
      </c>
      <c r="F3" s="1" t="s">
        <v>245</v>
      </c>
      <c r="G3" s="1" t="s">
        <v>228</v>
      </c>
      <c r="H3" s="1" t="s">
        <v>230</v>
      </c>
      <c r="I3" s="1" t="s">
        <v>246</v>
      </c>
      <c r="J3" s="1" t="s">
        <v>232</v>
      </c>
      <c r="K3" s="1" t="s">
        <v>246</v>
      </c>
      <c r="L3" s="1" t="s">
        <v>246</v>
      </c>
      <c r="M3" s="1" t="s">
        <v>233</v>
      </c>
      <c r="N3" s="1" t="s">
        <v>233</v>
      </c>
      <c r="O3" s="1" t="s">
        <v>234</v>
      </c>
      <c r="P3" s="1" t="s">
        <v>235</v>
      </c>
      <c r="Q3" s="1" t="s">
        <v>236</v>
      </c>
      <c r="R3" s="1" t="s">
        <v>247</v>
      </c>
      <c r="S3" s="1" t="s">
        <v>238</v>
      </c>
      <c r="T3" s="1" t="s">
        <v>239</v>
      </c>
      <c r="U3" s="1" t="s">
        <v>240</v>
      </c>
      <c r="V3" s="1" t="s">
        <v>241</v>
      </c>
    </row>
    <row r="4" s="1" customFormat="1" spans="1:22">
      <c r="A4" s="3">
        <v>21438560596</v>
      </c>
      <c r="B4" s="1" t="s">
        <v>248</v>
      </c>
      <c r="C4" s="1" t="s">
        <v>249</v>
      </c>
      <c r="D4" s="1" t="s">
        <v>250</v>
      </c>
      <c r="E4" s="1" t="s">
        <v>251</v>
      </c>
      <c r="F4" s="1" t="s">
        <v>252</v>
      </c>
      <c r="G4" s="1" t="s">
        <v>245</v>
      </c>
      <c r="H4" s="1" t="s">
        <v>230</v>
      </c>
      <c r="I4" s="1" t="s">
        <v>253</v>
      </c>
      <c r="J4" s="1" t="s">
        <v>232</v>
      </c>
      <c r="K4" s="1" t="s">
        <v>253</v>
      </c>
      <c r="L4" s="1" t="s">
        <v>253</v>
      </c>
      <c r="M4" s="1" t="s">
        <v>233</v>
      </c>
      <c r="N4" s="1" t="s">
        <v>233</v>
      </c>
      <c r="O4" s="1" t="s">
        <v>234</v>
      </c>
      <c r="P4" s="1" t="s">
        <v>235</v>
      </c>
      <c r="Q4" s="1" t="s">
        <v>236</v>
      </c>
      <c r="R4" s="1" t="s">
        <v>254</v>
      </c>
      <c r="S4" s="1" t="s">
        <v>238</v>
      </c>
      <c r="T4" s="1" t="s">
        <v>239</v>
      </c>
      <c r="U4" s="1" t="s">
        <v>240</v>
      </c>
      <c r="V4" s="1" t="s">
        <v>241</v>
      </c>
    </row>
    <row r="5" s="1" customFormat="1" spans="1:22">
      <c r="A5" s="3">
        <v>21635616913</v>
      </c>
      <c r="B5" s="1" t="s">
        <v>255</v>
      </c>
      <c r="C5" s="1" t="s">
        <v>256</v>
      </c>
      <c r="D5" s="1" t="s">
        <v>257</v>
      </c>
      <c r="E5" s="1" t="s">
        <v>258</v>
      </c>
      <c r="F5" s="1" t="s">
        <v>245</v>
      </c>
      <c r="G5" s="1" t="s">
        <v>259</v>
      </c>
      <c r="H5" s="1" t="s">
        <v>230</v>
      </c>
      <c r="I5" s="1" t="s">
        <v>260</v>
      </c>
      <c r="J5" s="1" t="s">
        <v>232</v>
      </c>
      <c r="K5" s="1" t="s">
        <v>260</v>
      </c>
      <c r="L5" s="1" t="s">
        <v>260</v>
      </c>
      <c r="M5" s="1" t="s">
        <v>233</v>
      </c>
      <c r="N5" s="1" t="s">
        <v>233</v>
      </c>
      <c r="O5" s="1" t="s">
        <v>234</v>
      </c>
      <c r="P5" s="1" t="s">
        <v>235</v>
      </c>
      <c r="Q5" s="1" t="s">
        <v>236</v>
      </c>
      <c r="R5" s="1" t="s">
        <v>261</v>
      </c>
      <c r="S5" s="1" t="s">
        <v>238</v>
      </c>
      <c r="T5" s="1" t="s">
        <v>239</v>
      </c>
      <c r="U5" s="1" t="s">
        <v>240</v>
      </c>
      <c r="V5" s="1" t="s">
        <v>241</v>
      </c>
    </row>
    <row r="6" s="1" customFormat="1" spans="1:22">
      <c r="A6" s="3">
        <v>21735763063</v>
      </c>
      <c r="B6" s="1" t="s">
        <v>262</v>
      </c>
      <c r="C6" s="1" t="s">
        <v>263</v>
      </c>
      <c r="D6" s="1" t="s">
        <v>226</v>
      </c>
      <c r="E6" s="1" t="s">
        <v>264</v>
      </c>
      <c r="F6" s="1" t="s">
        <v>265</v>
      </c>
      <c r="G6" s="1" t="s">
        <v>245</v>
      </c>
      <c r="H6" s="1" t="s">
        <v>230</v>
      </c>
      <c r="I6" s="1" t="s">
        <v>266</v>
      </c>
      <c r="J6" s="1" t="s">
        <v>232</v>
      </c>
      <c r="K6" s="1" t="s">
        <v>266</v>
      </c>
      <c r="L6" s="1" t="s">
        <v>266</v>
      </c>
      <c r="M6" s="1" t="s">
        <v>233</v>
      </c>
      <c r="N6" s="1" t="s">
        <v>233</v>
      </c>
      <c r="O6" s="1" t="s">
        <v>234</v>
      </c>
      <c r="P6" s="1" t="s">
        <v>235</v>
      </c>
      <c r="Q6" s="1" t="s">
        <v>236</v>
      </c>
      <c r="R6" s="1" t="s">
        <v>267</v>
      </c>
      <c r="S6" s="1" t="s">
        <v>238</v>
      </c>
      <c r="T6" s="1" t="s">
        <v>239</v>
      </c>
      <c r="U6" s="1" t="s">
        <v>240</v>
      </c>
      <c r="V6" s="1" t="s">
        <v>241</v>
      </c>
    </row>
    <row r="7" s="1" customFormat="1" spans="1:22">
      <c r="A7" s="3">
        <v>999222693561921</v>
      </c>
      <c r="B7" s="1" t="s">
        <v>268</v>
      </c>
      <c r="C7" s="1" t="s">
        <v>269</v>
      </c>
      <c r="D7" s="1" t="s">
        <v>270</v>
      </c>
      <c r="E7" s="1" t="s">
        <v>271</v>
      </c>
      <c r="F7" s="1" t="s">
        <v>272</v>
      </c>
      <c r="G7" s="1" t="s">
        <v>228</v>
      </c>
      <c r="H7" s="1" t="s">
        <v>230</v>
      </c>
      <c r="I7" s="1" t="s">
        <v>234</v>
      </c>
      <c r="J7" s="1" t="s">
        <v>232</v>
      </c>
      <c r="K7" s="1" t="s">
        <v>234</v>
      </c>
      <c r="L7" s="1" t="s">
        <v>234</v>
      </c>
      <c r="M7" s="1" t="s">
        <v>233</v>
      </c>
      <c r="N7" s="1" t="s">
        <v>233</v>
      </c>
      <c r="O7" s="1" t="s">
        <v>234</v>
      </c>
      <c r="P7" s="1" t="s">
        <v>235</v>
      </c>
      <c r="Q7" s="1" t="s">
        <v>236</v>
      </c>
      <c r="R7" s="1" t="s">
        <v>273</v>
      </c>
      <c r="S7" s="1" t="s">
        <v>238</v>
      </c>
      <c r="T7" s="1" t="s">
        <v>239</v>
      </c>
      <c r="U7" s="1" t="s">
        <v>240</v>
      </c>
      <c r="V7" s="1" t="s">
        <v>274</v>
      </c>
    </row>
    <row r="8" s="1" customFormat="1" spans="1:22">
      <c r="A8" s="3">
        <v>999222925510030</v>
      </c>
      <c r="B8" s="1" t="s">
        <v>275</v>
      </c>
      <c r="C8" s="1" t="s">
        <v>276</v>
      </c>
      <c r="D8" s="1" t="s">
        <v>270</v>
      </c>
      <c r="E8" s="1" t="s">
        <v>199</v>
      </c>
      <c r="F8" s="1" t="s">
        <v>277</v>
      </c>
      <c r="G8" s="1" t="s">
        <v>229</v>
      </c>
      <c r="H8" s="1" t="s">
        <v>230</v>
      </c>
      <c r="I8" s="1" t="s">
        <v>234</v>
      </c>
      <c r="J8" s="1" t="s">
        <v>232</v>
      </c>
      <c r="K8" s="1" t="s">
        <v>234</v>
      </c>
      <c r="L8" s="1" t="s">
        <v>234</v>
      </c>
      <c r="M8" s="1" t="s">
        <v>233</v>
      </c>
      <c r="N8" s="1" t="s">
        <v>233</v>
      </c>
      <c r="O8" s="1" t="s">
        <v>234</v>
      </c>
      <c r="P8" s="1" t="s">
        <v>235</v>
      </c>
      <c r="Q8" s="1" t="s">
        <v>236</v>
      </c>
      <c r="R8" s="1" t="s">
        <v>278</v>
      </c>
      <c r="S8" s="1" t="s">
        <v>238</v>
      </c>
      <c r="T8" s="1" t="s">
        <v>239</v>
      </c>
      <c r="U8" s="1" t="s">
        <v>240</v>
      </c>
      <c r="V8" s="1" t="s">
        <v>274</v>
      </c>
    </row>
    <row r="9" s="1" customFormat="1" spans="1:22">
      <c r="A9" s="3">
        <v>999222545103088</v>
      </c>
      <c r="B9" s="1" t="s">
        <v>279</v>
      </c>
      <c r="C9" s="1" t="s">
        <v>280</v>
      </c>
      <c r="D9" s="1" t="s">
        <v>281</v>
      </c>
      <c r="E9" s="1" t="s">
        <v>282</v>
      </c>
      <c r="F9" s="1" t="s">
        <v>245</v>
      </c>
      <c r="G9" s="1" t="s">
        <v>259</v>
      </c>
      <c r="H9" s="1" t="s">
        <v>230</v>
      </c>
      <c r="I9" s="1" t="s">
        <v>283</v>
      </c>
      <c r="J9" s="1" t="s">
        <v>232</v>
      </c>
      <c r="K9" s="1" t="s">
        <v>283</v>
      </c>
      <c r="L9" s="1" t="s">
        <v>283</v>
      </c>
      <c r="M9" s="1" t="s">
        <v>233</v>
      </c>
      <c r="N9" s="1" t="s">
        <v>233</v>
      </c>
      <c r="O9" s="1" t="s">
        <v>234</v>
      </c>
      <c r="P9" s="1" t="s">
        <v>235</v>
      </c>
      <c r="Q9" s="1" t="s">
        <v>236</v>
      </c>
      <c r="R9" s="1" t="s">
        <v>284</v>
      </c>
      <c r="S9" s="1" t="s">
        <v>238</v>
      </c>
      <c r="T9" s="1" t="s">
        <v>239</v>
      </c>
      <c r="U9" s="1" t="s">
        <v>240</v>
      </c>
      <c r="V9" s="1" t="s">
        <v>241</v>
      </c>
    </row>
    <row r="10" s="1" customFormat="1" spans="1:22">
      <c r="A10" s="3">
        <v>999222547208861</v>
      </c>
      <c r="B10" s="1" t="s">
        <v>285</v>
      </c>
      <c r="C10" s="1" t="s">
        <v>286</v>
      </c>
      <c r="D10" s="1" t="s">
        <v>281</v>
      </c>
      <c r="E10" s="1" t="s">
        <v>287</v>
      </c>
      <c r="F10" s="1" t="s">
        <v>252</v>
      </c>
      <c r="G10" s="1" t="s">
        <v>259</v>
      </c>
      <c r="H10" s="1" t="s">
        <v>230</v>
      </c>
      <c r="I10" s="1" t="s">
        <v>288</v>
      </c>
      <c r="J10" s="1" t="s">
        <v>232</v>
      </c>
      <c r="K10" s="1" t="s">
        <v>288</v>
      </c>
      <c r="L10" s="1" t="s">
        <v>288</v>
      </c>
      <c r="M10" s="1" t="s">
        <v>233</v>
      </c>
      <c r="N10" s="1" t="s">
        <v>233</v>
      </c>
      <c r="O10" s="1" t="s">
        <v>234</v>
      </c>
      <c r="P10" s="1" t="s">
        <v>235</v>
      </c>
      <c r="Q10" s="1" t="s">
        <v>236</v>
      </c>
      <c r="R10" s="1" t="s">
        <v>289</v>
      </c>
      <c r="S10" s="1" t="s">
        <v>238</v>
      </c>
      <c r="T10" s="1" t="s">
        <v>239</v>
      </c>
      <c r="U10" s="1" t="s">
        <v>240</v>
      </c>
      <c r="V10" s="1" t="s">
        <v>241</v>
      </c>
    </row>
    <row r="11" s="1" customFormat="1" spans="1:22">
      <c r="A11" s="3">
        <v>999222593486410</v>
      </c>
      <c r="B11" s="1" t="s">
        <v>290</v>
      </c>
      <c r="C11" s="1" t="s">
        <v>291</v>
      </c>
      <c r="D11" s="1" t="s">
        <v>281</v>
      </c>
      <c r="E11" s="1" t="s">
        <v>292</v>
      </c>
      <c r="F11" s="1" t="s">
        <v>293</v>
      </c>
      <c r="G11" s="1" t="s">
        <v>229</v>
      </c>
      <c r="H11" s="1" t="s">
        <v>230</v>
      </c>
      <c r="I11" s="1" t="s">
        <v>294</v>
      </c>
      <c r="J11" s="1" t="s">
        <v>232</v>
      </c>
      <c r="K11" s="1" t="s">
        <v>294</v>
      </c>
      <c r="L11" s="1" t="s">
        <v>294</v>
      </c>
      <c r="M11" s="1" t="s">
        <v>233</v>
      </c>
      <c r="N11" s="1" t="s">
        <v>233</v>
      </c>
      <c r="O11" s="1" t="s">
        <v>234</v>
      </c>
      <c r="P11" s="1" t="s">
        <v>235</v>
      </c>
      <c r="Q11" s="1" t="s">
        <v>236</v>
      </c>
      <c r="R11" s="1" t="s">
        <v>295</v>
      </c>
      <c r="S11" s="1" t="s">
        <v>238</v>
      </c>
      <c r="T11" s="1" t="s">
        <v>239</v>
      </c>
      <c r="U11" s="1" t="s">
        <v>240</v>
      </c>
      <c r="V11" s="1" t="s">
        <v>241</v>
      </c>
    </row>
    <row r="12" s="1" customFormat="1" spans="1:22">
      <c r="A12" s="3">
        <v>999222636459472</v>
      </c>
      <c r="B12" s="1" t="s">
        <v>296</v>
      </c>
      <c r="C12" s="1" t="s">
        <v>297</v>
      </c>
      <c r="D12" s="1" t="s">
        <v>298</v>
      </c>
      <c r="E12" s="1" t="s">
        <v>299</v>
      </c>
      <c r="F12" s="1" t="s">
        <v>245</v>
      </c>
      <c r="G12" s="1" t="s">
        <v>259</v>
      </c>
      <c r="H12" s="1" t="s">
        <v>230</v>
      </c>
      <c r="I12" s="1" t="s">
        <v>300</v>
      </c>
      <c r="J12" s="1" t="s">
        <v>232</v>
      </c>
      <c r="K12" s="1" t="s">
        <v>300</v>
      </c>
      <c r="L12" s="1" t="s">
        <v>300</v>
      </c>
      <c r="M12" s="1" t="s">
        <v>233</v>
      </c>
      <c r="N12" s="1" t="s">
        <v>233</v>
      </c>
      <c r="O12" s="1" t="s">
        <v>234</v>
      </c>
      <c r="P12" s="1" t="s">
        <v>235</v>
      </c>
      <c r="Q12" s="1" t="s">
        <v>236</v>
      </c>
      <c r="R12" s="1" t="s">
        <v>301</v>
      </c>
      <c r="S12" s="1" t="s">
        <v>238</v>
      </c>
      <c r="T12" s="1" t="s">
        <v>239</v>
      </c>
      <c r="U12" s="1" t="s">
        <v>240</v>
      </c>
      <c r="V12" s="1" t="s">
        <v>274</v>
      </c>
    </row>
    <row r="13" s="1" customFormat="1" spans="1:22">
      <c r="A13" s="3">
        <v>999222641728947</v>
      </c>
      <c r="B13" s="1" t="s">
        <v>296</v>
      </c>
      <c r="C13" s="1" t="s">
        <v>302</v>
      </c>
      <c r="D13" s="1" t="s">
        <v>298</v>
      </c>
      <c r="E13" s="1" t="s">
        <v>303</v>
      </c>
      <c r="F13" s="1" t="s">
        <v>304</v>
      </c>
      <c r="G13" s="1" t="s">
        <v>259</v>
      </c>
      <c r="H13" s="1" t="s">
        <v>230</v>
      </c>
      <c r="I13" s="1" t="s">
        <v>305</v>
      </c>
      <c r="J13" s="1" t="s">
        <v>232</v>
      </c>
      <c r="K13" s="1" t="s">
        <v>305</v>
      </c>
      <c r="L13" s="1" t="s">
        <v>305</v>
      </c>
      <c r="M13" s="1" t="s">
        <v>233</v>
      </c>
      <c r="N13" s="1" t="s">
        <v>233</v>
      </c>
      <c r="O13" s="1" t="s">
        <v>234</v>
      </c>
      <c r="P13" s="1" t="s">
        <v>235</v>
      </c>
      <c r="Q13" s="1" t="s">
        <v>236</v>
      </c>
      <c r="R13" s="1" t="s">
        <v>306</v>
      </c>
      <c r="S13" s="1" t="s">
        <v>238</v>
      </c>
      <c r="T13" s="1" t="s">
        <v>239</v>
      </c>
      <c r="U13" s="1" t="s">
        <v>240</v>
      </c>
      <c r="V13" s="1" t="s">
        <v>274</v>
      </c>
    </row>
    <row r="14" s="1" customFormat="1" spans="1:22">
      <c r="A14" s="3">
        <v>999222693561921</v>
      </c>
      <c r="B14" s="1" t="s">
        <v>307</v>
      </c>
      <c r="C14" s="1" t="s">
        <v>308</v>
      </c>
      <c r="D14" s="1" t="s">
        <v>270</v>
      </c>
      <c r="E14" s="1" t="s">
        <v>271</v>
      </c>
      <c r="F14" s="1" t="s">
        <v>272</v>
      </c>
      <c r="G14" s="1" t="s">
        <v>228</v>
      </c>
      <c r="H14" s="1" t="s">
        <v>230</v>
      </c>
      <c r="I14" s="1" t="s">
        <v>309</v>
      </c>
      <c r="J14" s="1" t="s">
        <v>232</v>
      </c>
      <c r="K14" s="1" t="s">
        <v>309</v>
      </c>
      <c r="L14" s="1" t="s">
        <v>309</v>
      </c>
      <c r="M14" s="1" t="s">
        <v>233</v>
      </c>
      <c r="N14" s="1" t="s">
        <v>233</v>
      </c>
      <c r="O14" s="1" t="s">
        <v>234</v>
      </c>
      <c r="P14" s="1" t="s">
        <v>235</v>
      </c>
      <c r="Q14" s="1" t="s">
        <v>236</v>
      </c>
      <c r="R14" s="1" t="s">
        <v>310</v>
      </c>
      <c r="S14" s="1" t="s">
        <v>238</v>
      </c>
      <c r="T14" s="1" t="s">
        <v>239</v>
      </c>
      <c r="U14" s="1" t="s">
        <v>240</v>
      </c>
      <c r="V14" s="1" t="s">
        <v>274</v>
      </c>
    </row>
    <row r="15" s="1" customFormat="1" spans="1:22">
      <c r="A15" s="3">
        <v>999222733156040</v>
      </c>
      <c r="B15" s="1" t="s">
        <v>304</v>
      </c>
      <c r="C15" s="1" t="s">
        <v>311</v>
      </c>
      <c r="D15" s="1" t="s">
        <v>298</v>
      </c>
      <c r="E15" s="1" t="s">
        <v>312</v>
      </c>
      <c r="F15" s="1" t="s">
        <v>228</v>
      </c>
      <c r="G15" s="1" t="s">
        <v>313</v>
      </c>
      <c r="H15" s="1" t="s">
        <v>230</v>
      </c>
      <c r="I15" s="1" t="s">
        <v>314</v>
      </c>
      <c r="J15" s="1" t="s">
        <v>232</v>
      </c>
      <c r="K15" s="1" t="s">
        <v>314</v>
      </c>
      <c r="L15" s="1" t="s">
        <v>314</v>
      </c>
      <c r="M15" s="1" t="s">
        <v>233</v>
      </c>
      <c r="N15" s="1" t="s">
        <v>233</v>
      </c>
      <c r="O15" s="1" t="s">
        <v>234</v>
      </c>
      <c r="P15" s="1" t="s">
        <v>235</v>
      </c>
      <c r="Q15" s="1" t="s">
        <v>236</v>
      </c>
      <c r="R15" s="1" t="s">
        <v>315</v>
      </c>
      <c r="S15" s="1" t="s">
        <v>238</v>
      </c>
      <c r="T15" s="1" t="s">
        <v>239</v>
      </c>
      <c r="U15" s="1" t="s">
        <v>240</v>
      </c>
      <c r="V15" s="1" t="s">
        <v>274</v>
      </c>
    </row>
    <row r="16" s="1" customFormat="1" spans="1:22">
      <c r="A16" s="3">
        <v>999222732655312</v>
      </c>
      <c r="B16" s="1" t="s">
        <v>304</v>
      </c>
      <c r="C16" s="1" t="s">
        <v>316</v>
      </c>
      <c r="D16" s="1" t="s">
        <v>317</v>
      </c>
      <c r="E16" s="1" t="s">
        <v>90</v>
      </c>
      <c r="F16" s="1" t="s">
        <v>277</v>
      </c>
      <c r="G16" s="1" t="s">
        <v>229</v>
      </c>
      <c r="H16" s="1" t="s">
        <v>230</v>
      </c>
      <c r="I16" s="1" t="s">
        <v>318</v>
      </c>
      <c r="J16" s="1" t="s">
        <v>232</v>
      </c>
      <c r="K16" s="1" t="s">
        <v>318</v>
      </c>
      <c r="L16" s="1" t="s">
        <v>234</v>
      </c>
      <c r="M16" s="1" t="s">
        <v>319</v>
      </c>
      <c r="N16" s="1" t="s">
        <v>319</v>
      </c>
      <c r="O16" s="1" t="s">
        <v>234</v>
      </c>
      <c r="P16" s="1" t="s">
        <v>235</v>
      </c>
      <c r="Q16" s="1" t="s">
        <v>236</v>
      </c>
      <c r="R16" s="1" t="s">
        <v>320</v>
      </c>
      <c r="S16" s="1" t="s">
        <v>238</v>
      </c>
      <c r="T16" s="1" t="s">
        <v>239</v>
      </c>
      <c r="U16" s="1" t="s">
        <v>240</v>
      </c>
      <c r="V16" s="1" t="s">
        <v>241</v>
      </c>
    </row>
    <row r="17" s="1" customFormat="1" spans="1:22">
      <c r="A17" s="3">
        <v>999222746079251</v>
      </c>
      <c r="B17" s="1" t="s">
        <v>304</v>
      </c>
      <c r="C17" s="1" t="s">
        <v>321</v>
      </c>
      <c r="D17" s="1" t="s">
        <v>298</v>
      </c>
      <c r="E17" s="1" t="s">
        <v>322</v>
      </c>
      <c r="F17" s="1" t="s">
        <v>259</v>
      </c>
      <c r="G17" s="1" t="s">
        <v>228</v>
      </c>
      <c r="H17" s="1" t="s">
        <v>230</v>
      </c>
      <c r="I17" s="1" t="s">
        <v>323</v>
      </c>
      <c r="J17" s="1" t="s">
        <v>232</v>
      </c>
      <c r="K17" s="1" t="s">
        <v>323</v>
      </c>
      <c r="L17" s="1" t="s">
        <v>323</v>
      </c>
      <c r="M17" s="1" t="s">
        <v>233</v>
      </c>
      <c r="N17" s="1" t="s">
        <v>233</v>
      </c>
      <c r="O17" s="1" t="s">
        <v>234</v>
      </c>
      <c r="P17" s="1" t="s">
        <v>235</v>
      </c>
      <c r="Q17" s="1" t="s">
        <v>236</v>
      </c>
      <c r="R17" s="1" t="s">
        <v>324</v>
      </c>
      <c r="S17" s="1" t="s">
        <v>238</v>
      </c>
      <c r="T17" s="1" t="s">
        <v>239</v>
      </c>
      <c r="U17" s="1" t="s">
        <v>240</v>
      </c>
      <c r="V17" s="1" t="s">
        <v>274</v>
      </c>
    </row>
    <row r="18" s="1" customFormat="1" spans="1:22">
      <c r="A18" s="3">
        <v>999222748094837</v>
      </c>
      <c r="B18" s="1" t="s">
        <v>304</v>
      </c>
      <c r="C18" s="1" t="s">
        <v>325</v>
      </c>
      <c r="D18" s="1" t="s">
        <v>281</v>
      </c>
      <c r="E18" s="1" t="s">
        <v>98</v>
      </c>
      <c r="F18" s="1" t="s">
        <v>326</v>
      </c>
      <c r="G18" s="1" t="s">
        <v>327</v>
      </c>
      <c r="H18" s="1" t="s">
        <v>230</v>
      </c>
      <c r="I18" s="1" t="s">
        <v>283</v>
      </c>
      <c r="J18" s="1" t="s">
        <v>232</v>
      </c>
      <c r="K18" s="1" t="s">
        <v>283</v>
      </c>
      <c r="L18" s="1" t="s">
        <v>283</v>
      </c>
      <c r="M18" s="1" t="s">
        <v>233</v>
      </c>
      <c r="N18" s="1" t="s">
        <v>233</v>
      </c>
      <c r="O18" s="1" t="s">
        <v>234</v>
      </c>
      <c r="P18" s="1" t="s">
        <v>235</v>
      </c>
      <c r="Q18" s="1" t="s">
        <v>236</v>
      </c>
      <c r="R18" s="1" t="s">
        <v>328</v>
      </c>
      <c r="S18" s="1" t="s">
        <v>238</v>
      </c>
      <c r="T18" s="1" t="s">
        <v>239</v>
      </c>
      <c r="U18" s="1" t="s">
        <v>240</v>
      </c>
      <c r="V18" s="1" t="s">
        <v>241</v>
      </c>
    </row>
    <row r="19" s="1" customFormat="1" spans="1:22">
      <c r="A19" s="3">
        <v>999222751064727</v>
      </c>
      <c r="B19" s="1" t="s">
        <v>304</v>
      </c>
      <c r="C19" s="1" t="s">
        <v>329</v>
      </c>
      <c r="D19" s="1" t="s">
        <v>298</v>
      </c>
      <c r="E19" s="1" t="s">
        <v>330</v>
      </c>
      <c r="F19" s="1" t="s">
        <v>259</v>
      </c>
      <c r="G19" s="1" t="s">
        <v>228</v>
      </c>
      <c r="H19" s="1" t="s">
        <v>230</v>
      </c>
      <c r="I19" s="1" t="s">
        <v>323</v>
      </c>
      <c r="J19" s="1" t="s">
        <v>232</v>
      </c>
      <c r="K19" s="1" t="s">
        <v>323</v>
      </c>
      <c r="L19" s="1" t="s">
        <v>323</v>
      </c>
      <c r="M19" s="1" t="s">
        <v>233</v>
      </c>
      <c r="N19" s="1" t="s">
        <v>233</v>
      </c>
      <c r="O19" s="1" t="s">
        <v>234</v>
      </c>
      <c r="P19" s="1" t="s">
        <v>235</v>
      </c>
      <c r="Q19" s="1" t="s">
        <v>236</v>
      </c>
      <c r="R19" s="1" t="s">
        <v>331</v>
      </c>
      <c r="S19" s="1" t="s">
        <v>238</v>
      </c>
      <c r="T19" s="1" t="s">
        <v>239</v>
      </c>
      <c r="U19" s="1" t="s">
        <v>240</v>
      </c>
      <c r="V19" s="1" t="s">
        <v>274</v>
      </c>
    </row>
    <row r="20" s="1" customFormat="1" spans="1:22">
      <c r="A20" s="3">
        <v>999222752134548</v>
      </c>
      <c r="B20" s="1" t="s">
        <v>245</v>
      </c>
      <c r="C20" s="1" t="s">
        <v>332</v>
      </c>
      <c r="D20" s="1" t="s">
        <v>281</v>
      </c>
      <c r="E20" s="1" t="s">
        <v>333</v>
      </c>
      <c r="F20" s="1" t="s">
        <v>228</v>
      </c>
      <c r="G20" s="1" t="s">
        <v>327</v>
      </c>
      <c r="H20" s="1" t="s">
        <v>230</v>
      </c>
      <c r="I20" s="1" t="s">
        <v>288</v>
      </c>
      <c r="J20" s="1" t="s">
        <v>232</v>
      </c>
      <c r="K20" s="1" t="s">
        <v>288</v>
      </c>
      <c r="L20" s="1" t="s">
        <v>288</v>
      </c>
      <c r="M20" s="1" t="s">
        <v>233</v>
      </c>
      <c r="N20" s="1" t="s">
        <v>233</v>
      </c>
      <c r="O20" s="1" t="s">
        <v>234</v>
      </c>
      <c r="P20" s="1" t="s">
        <v>235</v>
      </c>
      <c r="Q20" s="1" t="s">
        <v>236</v>
      </c>
      <c r="R20" s="1" t="s">
        <v>334</v>
      </c>
      <c r="S20" s="1" t="s">
        <v>238</v>
      </c>
      <c r="T20" s="1" t="s">
        <v>239</v>
      </c>
      <c r="U20" s="1" t="s">
        <v>240</v>
      </c>
      <c r="V20" s="1" t="s">
        <v>241</v>
      </c>
    </row>
    <row r="21" s="1" customFormat="1" spans="1:22">
      <c r="A21" s="3">
        <v>999222759995232</v>
      </c>
      <c r="B21" s="1" t="s">
        <v>245</v>
      </c>
      <c r="C21" s="1" t="s">
        <v>335</v>
      </c>
      <c r="D21" s="1" t="s">
        <v>298</v>
      </c>
      <c r="E21" s="1" t="s">
        <v>336</v>
      </c>
      <c r="F21" s="1" t="s">
        <v>337</v>
      </c>
      <c r="G21" s="1" t="s">
        <v>229</v>
      </c>
      <c r="H21" s="1" t="s">
        <v>230</v>
      </c>
      <c r="I21" s="1" t="s">
        <v>323</v>
      </c>
      <c r="J21" s="1" t="s">
        <v>232</v>
      </c>
      <c r="K21" s="1" t="s">
        <v>323</v>
      </c>
      <c r="L21" s="1" t="s">
        <v>323</v>
      </c>
      <c r="M21" s="1" t="s">
        <v>233</v>
      </c>
      <c r="N21" s="1" t="s">
        <v>233</v>
      </c>
      <c r="O21" s="1" t="s">
        <v>234</v>
      </c>
      <c r="P21" s="1" t="s">
        <v>235</v>
      </c>
      <c r="Q21" s="1" t="s">
        <v>236</v>
      </c>
      <c r="R21" s="1" t="s">
        <v>338</v>
      </c>
      <c r="S21" s="1" t="s">
        <v>238</v>
      </c>
      <c r="T21" s="1" t="s">
        <v>239</v>
      </c>
      <c r="U21" s="1" t="s">
        <v>240</v>
      </c>
      <c r="V21" s="1" t="s">
        <v>274</v>
      </c>
    </row>
    <row r="22" s="1" customFormat="1" spans="1:22">
      <c r="A22" s="3">
        <v>999222760462956</v>
      </c>
      <c r="B22" s="1" t="s">
        <v>245</v>
      </c>
      <c r="C22" s="1" t="s">
        <v>339</v>
      </c>
      <c r="D22" s="1" t="s">
        <v>298</v>
      </c>
      <c r="E22" s="1" t="s">
        <v>340</v>
      </c>
      <c r="F22" s="1" t="s">
        <v>245</v>
      </c>
      <c r="G22" s="1" t="s">
        <v>228</v>
      </c>
      <c r="H22" s="1" t="s">
        <v>230</v>
      </c>
      <c r="I22" s="1" t="s">
        <v>341</v>
      </c>
      <c r="J22" s="1" t="s">
        <v>232</v>
      </c>
      <c r="K22" s="1" t="s">
        <v>341</v>
      </c>
      <c r="L22" s="1" t="s">
        <v>341</v>
      </c>
      <c r="M22" s="1" t="s">
        <v>233</v>
      </c>
      <c r="N22" s="1" t="s">
        <v>233</v>
      </c>
      <c r="O22" s="1" t="s">
        <v>234</v>
      </c>
      <c r="P22" s="1" t="s">
        <v>235</v>
      </c>
      <c r="Q22" s="1" t="s">
        <v>236</v>
      </c>
      <c r="R22" s="1" t="s">
        <v>342</v>
      </c>
      <c r="S22" s="1" t="s">
        <v>238</v>
      </c>
      <c r="T22" s="1" t="s">
        <v>239</v>
      </c>
      <c r="U22" s="1" t="s">
        <v>240</v>
      </c>
      <c r="V22" s="1" t="s">
        <v>274</v>
      </c>
    </row>
    <row r="23" s="1" customFormat="1" spans="1:22">
      <c r="A23" s="3">
        <v>999222763319203</v>
      </c>
      <c r="B23" s="1" t="s">
        <v>245</v>
      </c>
      <c r="C23" s="1" t="s">
        <v>343</v>
      </c>
      <c r="D23" s="1" t="s">
        <v>344</v>
      </c>
      <c r="E23" s="1" t="s">
        <v>113</v>
      </c>
      <c r="F23" s="1" t="s">
        <v>245</v>
      </c>
      <c r="G23" s="1" t="s">
        <v>259</v>
      </c>
      <c r="H23" s="1" t="s">
        <v>230</v>
      </c>
      <c r="I23" s="1" t="s">
        <v>345</v>
      </c>
      <c r="J23" s="1" t="s">
        <v>232</v>
      </c>
      <c r="K23" s="1" t="s">
        <v>345</v>
      </c>
      <c r="L23" s="1" t="s">
        <v>345</v>
      </c>
      <c r="M23" s="1" t="s">
        <v>233</v>
      </c>
      <c r="N23" s="1" t="s">
        <v>233</v>
      </c>
      <c r="O23" s="1" t="s">
        <v>234</v>
      </c>
      <c r="P23" s="1" t="s">
        <v>235</v>
      </c>
      <c r="Q23" s="1" t="s">
        <v>236</v>
      </c>
      <c r="R23" s="1" t="s">
        <v>346</v>
      </c>
      <c r="S23" s="1" t="s">
        <v>238</v>
      </c>
      <c r="T23" s="1" t="s">
        <v>239</v>
      </c>
      <c r="U23" s="1" t="s">
        <v>240</v>
      </c>
      <c r="V23" s="1" t="s">
        <v>241</v>
      </c>
    </row>
    <row r="24" s="1" customFormat="1" spans="1:22">
      <c r="A24" s="3">
        <v>999222765153720</v>
      </c>
      <c r="B24" s="1" t="s">
        <v>245</v>
      </c>
      <c r="C24" s="1" t="s">
        <v>347</v>
      </c>
      <c r="D24" s="1" t="s">
        <v>298</v>
      </c>
      <c r="E24" s="1" t="s">
        <v>348</v>
      </c>
      <c r="F24" s="1" t="s">
        <v>245</v>
      </c>
      <c r="G24" s="1" t="s">
        <v>259</v>
      </c>
      <c r="H24" s="1" t="s">
        <v>230</v>
      </c>
      <c r="I24" s="1" t="s">
        <v>349</v>
      </c>
      <c r="J24" s="1" t="s">
        <v>232</v>
      </c>
      <c r="K24" s="1" t="s">
        <v>349</v>
      </c>
      <c r="L24" s="1" t="s">
        <v>349</v>
      </c>
      <c r="M24" s="1" t="s">
        <v>233</v>
      </c>
      <c r="N24" s="1" t="s">
        <v>233</v>
      </c>
      <c r="O24" s="1" t="s">
        <v>234</v>
      </c>
      <c r="P24" s="1" t="s">
        <v>235</v>
      </c>
      <c r="Q24" s="1" t="s">
        <v>236</v>
      </c>
      <c r="R24" s="1" t="s">
        <v>350</v>
      </c>
      <c r="S24" s="1" t="s">
        <v>238</v>
      </c>
      <c r="T24" s="1" t="s">
        <v>239</v>
      </c>
      <c r="U24" s="1" t="s">
        <v>240</v>
      </c>
      <c r="V24" s="1" t="s">
        <v>274</v>
      </c>
    </row>
    <row r="25" s="1" customFormat="1" spans="1:22">
      <c r="A25" s="3">
        <v>999222772340955</v>
      </c>
      <c r="B25" s="1" t="s">
        <v>245</v>
      </c>
      <c r="C25" s="1" t="s">
        <v>351</v>
      </c>
      <c r="D25" s="1" t="s">
        <v>298</v>
      </c>
      <c r="E25" s="1" t="s">
        <v>119</v>
      </c>
      <c r="F25" s="1" t="s">
        <v>259</v>
      </c>
      <c r="G25" s="1" t="s">
        <v>228</v>
      </c>
      <c r="H25" s="1" t="s">
        <v>230</v>
      </c>
      <c r="I25" s="1" t="s">
        <v>323</v>
      </c>
      <c r="J25" s="1" t="s">
        <v>232</v>
      </c>
      <c r="K25" s="1" t="s">
        <v>323</v>
      </c>
      <c r="L25" s="1" t="s">
        <v>323</v>
      </c>
      <c r="M25" s="1" t="s">
        <v>233</v>
      </c>
      <c r="N25" s="1" t="s">
        <v>233</v>
      </c>
      <c r="O25" s="1" t="s">
        <v>234</v>
      </c>
      <c r="P25" s="1" t="s">
        <v>235</v>
      </c>
      <c r="Q25" s="1" t="s">
        <v>236</v>
      </c>
      <c r="R25" s="1" t="s">
        <v>352</v>
      </c>
      <c r="S25" s="1" t="s">
        <v>238</v>
      </c>
      <c r="T25" s="1" t="s">
        <v>239</v>
      </c>
      <c r="U25" s="1" t="s">
        <v>240</v>
      </c>
      <c r="V25" s="1" t="s">
        <v>274</v>
      </c>
    </row>
    <row r="26" s="1" customFormat="1" spans="1:22">
      <c r="A26" s="3">
        <v>999222772713432</v>
      </c>
      <c r="B26" s="1" t="s">
        <v>245</v>
      </c>
      <c r="C26" s="1" t="s">
        <v>353</v>
      </c>
      <c r="D26" s="1" t="s">
        <v>298</v>
      </c>
      <c r="E26" s="1" t="s">
        <v>354</v>
      </c>
      <c r="F26" s="1" t="s">
        <v>272</v>
      </c>
      <c r="G26" s="1" t="s">
        <v>228</v>
      </c>
      <c r="H26" s="1" t="s">
        <v>230</v>
      </c>
      <c r="I26" s="1" t="s">
        <v>349</v>
      </c>
      <c r="J26" s="1" t="s">
        <v>232</v>
      </c>
      <c r="K26" s="1" t="s">
        <v>349</v>
      </c>
      <c r="L26" s="1" t="s">
        <v>349</v>
      </c>
      <c r="M26" s="1" t="s">
        <v>233</v>
      </c>
      <c r="N26" s="1" t="s">
        <v>233</v>
      </c>
      <c r="O26" s="1" t="s">
        <v>234</v>
      </c>
      <c r="P26" s="1" t="s">
        <v>235</v>
      </c>
      <c r="Q26" s="1" t="s">
        <v>236</v>
      </c>
      <c r="R26" s="1" t="s">
        <v>355</v>
      </c>
      <c r="S26" s="1" t="s">
        <v>238</v>
      </c>
      <c r="T26" s="1" t="s">
        <v>239</v>
      </c>
      <c r="U26" s="1" t="s">
        <v>240</v>
      </c>
      <c r="V26" s="1" t="s">
        <v>274</v>
      </c>
    </row>
    <row r="27" s="1" customFormat="1" spans="1:22">
      <c r="A27" s="3">
        <v>999222774273896</v>
      </c>
      <c r="B27" s="1" t="s">
        <v>259</v>
      </c>
      <c r="C27" s="1" t="s">
        <v>356</v>
      </c>
      <c r="D27" s="1" t="s">
        <v>298</v>
      </c>
      <c r="E27" s="1" t="s">
        <v>357</v>
      </c>
      <c r="F27" s="1" t="s">
        <v>259</v>
      </c>
      <c r="G27" s="1" t="s">
        <v>313</v>
      </c>
      <c r="H27" s="1" t="s">
        <v>230</v>
      </c>
      <c r="I27" s="1" t="s">
        <v>341</v>
      </c>
      <c r="J27" s="1" t="s">
        <v>232</v>
      </c>
      <c r="K27" s="1" t="s">
        <v>341</v>
      </c>
      <c r="L27" s="1" t="s">
        <v>341</v>
      </c>
      <c r="M27" s="1" t="s">
        <v>233</v>
      </c>
      <c r="N27" s="1" t="s">
        <v>233</v>
      </c>
      <c r="O27" s="1" t="s">
        <v>234</v>
      </c>
      <c r="P27" s="1" t="s">
        <v>235</v>
      </c>
      <c r="Q27" s="1" t="s">
        <v>236</v>
      </c>
      <c r="R27" s="1" t="s">
        <v>358</v>
      </c>
      <c r="S27" s="1" t="s">
        <v>238</v>
      </c>
      <c r="T27" s="1" t="s">
        <v>239</v>
      </c>
      <c r="U27" s="1" t="s">
        <v>240</v>
      </c>
      <c r="V27" s="1" t="s">
        <v>274</v>
      </c>
    </row>
    <row r="28" s="1" customFormat="1" spans="1:22">
      <c r="A28" s="3">
        <v>999222772872823</v>
      </c>
      <c r="B28" s="1" t="s">
        <v>259</v>
      </c>
      <c r="C28" s="1" t="s">
        <v>359</v>
      </c>
      <c r="D28" s="1" t="s">
        <v>298</v>
      </c>
      <c r="E28" s="1" t="s">
        <v>360</v>
      </c>
      <c r="F28" s="1" t="s">
        <v>272</v>
      </c>
      <c r="G28" s="1" t="s">
        <v>228</v>
      </c>
      <c r="H28" s="1" t="s">
        <v>230</v>
      </c>
      <c r="I28" s="1" t="s">
        <v>349</v>
      </c>
      <c r="J28" s="1" t="s">
        <v>232</v>
      </c>
      <c r="K28" s="1" t="s">
        <v>349</v>
      </c>
      <c r="L28" s="1" t="s">
        <v>349</v>
      </c>
      <c r="M28" s="1" t="s">
        <v>233</v>
      </c>
      <c r="N28" s="1" t="s">
        <v>233</v>
      </c>
      <c r="O28" s="1" t="s">
        <v>234</v>
      </c>
      <c r="P28" s="1" t="s">
        <v>235</v>
      </c>
      <c r="Q28" s="1" t="s">
        <v>236</v>
      </c>
      <c r="R28" s="1" t="s">
        <v>361</v>
      </c>
      <c r="S28" s="1" t="s">
        <v>238</v>
      </c>
      <c r="T28" s="1" t="s">
        <v>239</v>
      </c>
      <c r="U28" s="1" t="s">
        <v>240</v>
      </c>
      <c r="V28" s="1" t="s">
        <v>274</v>
      </c>
    </row>
    <row r="29" s="1" customFormat="1" spans="1:22">
      <c r="A29" s="3">
        <v>999222779534397</v>
      </c>
      <c r="B29" s="1" t="s">
        <v>259</v>
      </c>
      <c r="C29" s="1" t="s">
        <v>362</v>
      </c>
      <c r="D29" s="1" t="s">
        <v>298</v>
      </c>
      <c r="E29" s="1" t="s">
        <v>363</v>
      </c>
      <c r="F29" s="1" t="s">
        <v>259</v>
      </c>
      <c r="G29" s="1" t="s">
        <v>326</v>
      </c>
      <c r="H29" s="1" t="s">
        <v>230</v>
      </c>
      <c r="I29" s="1" t="s">
        <v>364</v>
      </c>
      <c r="J29" s="1" t="s">
        <v>232</v>
      </c>
      <c r="K29" s="1" t="s">
        <v>364</v>
      </c>
      <c r="L29" s="1" t="s">
        <v>364</v>
      </c>
      <c r="M29" s="1" t="s">
        <v>233</v>
      </c>
      <c r="N29" s="1" t="s">
        <v>233</v>
      </c>
      <c r="O29" s="1" t="s">
        <v>234</v>
      </c>
      <c r="P29" s="1" t="s">
        <v>235</v>
      </c>
      <c r="Q29" s="1" t="s">
        <v>236</v>
      </c>
      <c r="R29" s="1" t="s">
        <v>365</v>
      </c>
      <c r="S29" s="1" t="s">
        <v>238</v>
      </c>
      <c r="T29" s="1" t="s">
        <v>239</v>
      </c>
      <c r="U29" s="1" t="s">
        <v>240</v>
      </c>
      <c r="V29" s="1" t="s">
        <v>274</v>
      </c>
    </row>
    <row r="30" s="1" customFormat="1" spans="1:22">
      <c r="A30" s="3">
        <v>999222780154920</v>
      </c>
      <c r="B30" s="1" t="s">
        <v>259</v>
      </c>
      <c r="C30" s="1" t="s">
        <v>366</v>
      </c>
      <c r="D30" s="1" t="s">
        <v>298</v>
      </c>
      <c r="E30" s="1" t="s">
        <v>367</v>
      </c>
      <c r="F30" s="1" t="s">
        <v>259</v>
      </c>
      <c r="G30" s="1" t="s">
        <v>272</v>
      </c>
      <c r="H30" s="1" t="s">
        <v>230</v>
      </c>
      <c r="I30" s="1" t="s">
        <v>368</v>
      </c>
      <c r="J30" s="1" t="s">
        <v>232</v>
      </c>
      <c r="K30" s="1" t="s">
        <v>368</v>
      </c>
      <c r="L30" s="1" t="s">
        <v>368</v>
      </c>
      <c r="M30" s="1" t="s">
        <v>233</v>
      </c>
      <c r="N30" s="1" t="s">
        <v>233</v>
      </c>
      <c r="O30" s="1" t="s">
        <v>234</v>
      </c>
      <c r="P30" s="1" t="s">
        <v>235</v>
      </c>
      <c r="Q30" s="1" t="s">
        <v>236</v>
      </c>
      <c r="R30" s="1" t="s">
        <v>369</v>
      </c>
      <c r="S30" s="1" t="s">
        <v>238</v>
      </c>
      <c r="T30" s="1" t="s">
        <v>239</v>
      </c>
      <c r="U30" s="1" t="s">
        <v>240</v>
      </c>
      <c r="V30" s="1" t="s">
        <v>274</v>
      </c>
    </row>
    <row r="31" s="1" customFormat="1" spans="1:22">
      <c r="A31" s="3">
        <v>999222782629639</v>
      </c>
      <c r="B31" s="1" t="s">
        <v>259</v>
      </c>
      <c r="C31" s="1" t="s">
        <v>370</v>
      </c>
      <c r="D31" s="1" t="s">
        <v>298</v>
      </c>
      <c r="E31" s="1" t="s">
        <v>136</v>
      </c>
      <c r="F31" s="1" t="s">
        <v>259</v>
      </c>
      <c r="G31" s="1" t="s">
        <v>272</v>
      </c>
      <c r="H31" s="1" t="s">
        <v>230</v>
      </c>
      <c r="I31" s="1" t="s">
        <v>349</v>
      </c>
      <c r="J31" s="1" t="s">
        <v>232</v>
      </c>
      <c r="K31" s="1" t="s">
        <v>349</v>
      </c>
      <c r="L31" s="1" t="s">
        <v>349</v>
      </c>
      <c r="M31" s="1" t="s">
        <v>233</v>
      </c>
      <c r="N31" s="1" t="s">
        <v>233</v>
      </c>
      <c r="O31" s="1" t="s">
        <v>234</v>
      </c>
      <c r="P31" s="1" t="s">
        <v>235</v>
      </c>
      <c r="Q31" s="1" t="s">
        <v>236</v>
      </c>
      <c r="R31" s="1" t="s">
        <v>371</v>
      </c>
      <c r="S31" s="1" t="s">
        <v>238</v>
      </c>
      <c r="T31" s="1" t="s">
        <v>239</v>
      </c>
      <c r="U31" s="1" t="s">
        <v>240</v>
      </c>
      <c r="V31" s="1" t="s">
        <v>274</v>
      </c>
    </row>
    <row r="32" s="1" customFormat="1" spans="1:22">
      <c r="A32" s="3">
        <v>999222783986251</v>
      </c>
      <c r="B32" s="1" t="s">
        <v>259</v>
      </c>
      <c r="C32" s="1" t="s">
        <v>372</v>
      </c>
      <c r="D32" s="1" t="s">
        <v>281</v>
      </c>
      <c r="E32" s="1" t="s">
        <v>138</v>
      </c>
      <c r="F32" s="1" t="s">
        <v>313</v>
      </c>
      <c r="G32" s="1" t="s">
        <v>327</v>
      </c>
      <c r="H32" s="1" t="s">
        <v>230</v>
      </c>
      <c r="I32" s="1" t="s">
        <v>373</v>
      </c>
      <c r="J32" s="1" t="s">
        <v>232</v>
      </c>
      <c r="K32" s="1" t="s">
        <v>373</v>
      </c>
      <c r="L32" s="1" t="s">
        <v>373</v>
      </c>
      <c r="M32" s="1" t="s">
        <v>233</v>
      </c>
      <c r="N32" s="1" t="s">
        <v>233</v>
      </c>
      <c r="O32" s="1" t="s">
        <v>234</v>
      </c>
      <c r="P32" s="1" t="s">
        <v>235</v>
      </c>
      <c r="Q32" s="1" t="s">
        <v>236</v>
      </c>
      <c r="R32" s="1" t="s">
        <v>374</v>
      </c>
      <c r="S32" s="1" t="s">
        <v>238</v>
      </c>
      <c r="T32" s="1" t="s">
        <v>239</v>
      </c>
      <c r="U32" s="1" t="s">
        <v>240</v>
      </c>
      <c r="V32" s="1" t="s">
        <v>241</v>
      </c>
    </row>
    <row r="33" s="1" customFormat="1" spans="1:22">
      <c r="A33" s="3">
        <v>999222784208708</v>
      </c>
      <c r="B33" s="1" t="s">
        <v>259</v>
      </c>
      <c r="C33" s="1" t="s">
        <v>375</v>
      </c>
      <c r="D33" s="1" t="s">
        <v>298</v>
      </c>
      <c r="E33" s="1" t="s">
        <v>376</v>
      </c>
      <c r="F33" s="1" t="s">
        <v>259</v>
      </c>
      <c r="G33" s="1" t="s">
        <v>272</v>
      </c>
      <c r="H33" s="1" t="s">
        <v>230</v>
      </c>
      <c r="I33" s="1" t="s">
        <v>349</v>
      </c>
      <c r="J33" s="1" t="s">
        <v>232</v>
      </c>
      <c r="K33" s="1" t="s">
        <v>349</v>
      </c>
      <c r="L33" s="1" t="s">
        <v>349</v>
      </c>
      <c r="M33" s="1" t="s">
        <v>233</v>
      </c>
      <c r="N33" s="1" t="s">
        <v>233</v>
      </c>
      <c r="O33" s="1" t="s">
        <v>234</v>
      </c>
      <c r="P33" s="1" t="s">
        <v>235</v>
      </c>
      <c r="Q33" s="1" t="s">
        <v>236</v>
      </c>
      <c r="R33" s="1" t="s">
        <v>377</v>
      </c>
      <c r="S33" s="1" t="s">
        <v>238</v>
      </c>
      <c r="T33" s="1" t="s">
        <v>239</v>
      </c>
      <c r="U33" s="1" t="s">
        <v>240</v>
      </c>
      <c r="V33" s="1" t="s">
        <v>274</v>
      </c>
    </row>
    <row r="34" s="1" customFormat="1" spans="1:22">
      <c r="A34" s="3">
        <v>999222785485209</v>
      </c>
      <c r="B34" s="1" t="s">
        <v>259</v>
      </c>
      <c r="C34" s="1" t="s">
        <v>378</v>
      </c>
      <c r="D34" s="1" t="s">
        <v>281</v>
      </c>
      <c r="E34" s="1" t="s">
        <v>379</v>
      </c>
      <c r="F34" s="1" t="s">
        <v>337</v>
      </c>
      <c r="G34" s="1" t="s">
        <v>229</v>
      </c>
      <c r="H34" s="1" t="s">
        <v>230</v>
      </c>
      <c r="I34" s="1" t="s">
        <v>380</v>
      </c>
      <c r="J34" s="1" t="s">
        <v>232</v>
      </c>
      <c r="K34" s="1" t="s">
        <v>380</v>
      </c>
      <c r="L34" s="1" t="s">
        <v>380</v>
      </c>
      <c r="M34" s="1" t="s">
        <v>233</v>
      </c>
      <c r="N34" s="1" t="s">
        <v>233</v>
      </c>
      <c r="O34" s="1" t="s">
        <v>234</v>
      </c>
      <c r="P34" s="1" t="s">
        <v>235</v>
      </c>
      <c r="Q34" s="1" t="s">
        <v>236</v>
      </c>
      <c r="R34" s="1" t="s">
        <v>381</v>
      </c>
      <c r="S34" s="1" t="s">
        <v>238</v>
      </c>
      <c r="T34" s="1" t="s">
        <v>239</v>
      </c>
      <c r="U34" s="1" t="s">
        <v>240</v>
      </c>
      <c r="V34" s="1" t="s">
        <v>241</v>
      </c>
    </row>
    <row r="35" s="1" customFormat="1" spans="1:22">
      <c r="A35" s="3">
        <v>999222796181910</v>
      </c>
      <c r="B35" s="1" t="s">
        <v>272</v>
      </c>
      <c r="C35" s="1" t="s">
        <v>382</v>
      </c>
      <c r="D35" s="1" t="s">
        <v>298</v>
      </c>
      <c r="E35" s="1" t="s">
        <v>383</v>
      </c>
      <c r="F35" s="1" t="s">
        <v>272</v>
      </c>
      <c r="G35" s="1" t="s">
        <v>228</v>
      </c>
      <c r="H35" s="1" t="s">
        <v>230</v>
      </c>
      <c r="I35" s="1" t="s">
        <v>349</v>
      </c>
      <c r="J35" s="1" t="s">
        <v>232</v>
      </c>
      <c r="K35" s="1" t="s">
        <v>349</v>
      </c>
      <c r="L35" s="1" t="s">
        <v>349</v>
      </c>
      <c r="M35" s="1" t="s">
        <v>233</v>
      </c>
      <c r="N35" s="1" t="s">
        <v>233</v>
      </c>
      <c r="O35" s="1" t="s">
        <v>234</v>
      </c>
      <c r="P35" s="1" t="s">
        <v>235</v>
      </c>
      <c r="Q35" s="1" t="s">
        <v>236</v>
      </c>
      <c r="R35" s="1" t="s">
        <v>384</v>
      </c>
      <c r="S35" s="1" t="s">
        <v>238</v>
      </c>
      <c r="T35" s="1" t="s">
        <v>239</v>
      </c>
      <c r="U35" s="1" t="s">
        <v>240</v>
      </c>
      <c r="V35" s="1" t="s">
        <v>274</v>
      </c>
    </row>
    <row r="36" s="1" customFormat="1" spans="1:22">
      <c r="A36" s="3">
        <v>999222796540681</v>
      </c>
      <c r="B36" s="1" t="s">
        <v>272</v>
      </c>
      <c r="C36" s="1" t="s">
        <v>385</v>
      </c>
      <c r="D36" s="1" t="s">
        <v>298</v>
      </c>
      <c r="E36" s="1" t="s">
        <v>148</v>
      </c>
      <c r="F36" s="1" t="s">
        <v>272</v>
      </c>
      <c r="G36" s="1" t="s">
        <v>326</v>
      </c>
      <c r="H36" s="1" t="s">
        <v>230</v>
      </c>
      <c r="I36" s="1" t="s">
        <v>386</v>
      </c>
      <c r="J36" s="1" t="s">
        <v>232</v>
      </c>
      <c r="K36" s="1" t="s">
        <v>386</v>
      </c>
      <c r="L36" s="1" t="s">
        <v>386</v>
      </c>
      <c r="M36" s="1" t="s">
        <v>233</v>
      </c>
      <c r="N36" s="1" t="s">
        <v>233</v>
      </c>
      <c r="O36" s="1" t="s">
        <v>234</v>
      </c>
      <c r="P36" s="1" t="s">
        <v>235</v>
      </c>
      <c r="Q36" s="1" t="s">
        <v>236</v>
      </c>
      <c r="R36" s="1" t="s">
        <v>387</v>
      </c>
      <c r="S36" s="1" t="s">
        <v>238</v>
      </c>
      <c r="T36" s="1" t="s">
        <v>239</v>
      </c>
      <c r="U36" s="1" t="s">
        <v>240</v>
      </c>
      <c r="V36" s="1" t="s">
        <v>274</v>
      </c>
    </row>
    <row r="37" s="1" customFormat="1" spans="1:22">
      <c r="A37" s="3">
        <v>999222796590065</v>
      </c>
      <c r="B37" s="1" t="s">
        <v>272</v>
      </c>
      <c r="C37" s="1" t="s">
        <v>388</v>
      </c>
      <c r="D37" s="1" t="s">
        <v>298</v>
      </c>
      <c r="E37" s="1" t="s">
        <v>389</v>
      </c>
      <c r="F37" s="1" t="s">
        <v>272</v>
      </c>
      <c r="G37" s="1" t="s">
        <v>313</v>
      </c>
      <c r="H37" s="1" t="s">
        <v>230</v>
      </c>
      <c r="I37" s="1" t="s">
        <v>323</v>
      </c>
      <c r="J37" s="1" t="s">
        <v>232</v>
      </c>
      <c r="K37" s="1" t="s">
        <v>323</v>
      </c>
      <c r="L37" s="1" t="s">
        <v>323</v>
      </c>
      <c r="M37" s="1" t="s">
        <v>233</v>
      </c>
      <c r="N37" s="1" t="s">
        <v>233</v>
      </c>
      <c r="O37" s="1" t="s">
        <v>234</v>
      </c>
      <c r="P37" s="1" t="s">
        <v>235</v>
      </c>
      <c r="Q37" s="1" t="s">
        <v>236</v>
      </c>
      <c r="R37" s="1" t="s">
        <v>390</v>
      </c>
      <c r="S37" s="1" t="s">
        <v>238</v>
      </c>
      <c r="T37" s="1" t="s">
        <v>239</v>
      </c>
      <c r="U37" s="1" t="s">
        <v>240</v>
      </c>
      <c r="V37" s="1" t="s">
        <v>274</v>
      </c>
    </row>
    <row r="38" s="1" customFormat="1" spans="1:22">
      <c r="A38" s="3">
        <v>999222798826628</v>
      </c>
      <c r="B38" s="1" t="s">
        <v>272</v>
      </c>
      <c r="C38" s="1" t="s">
        <v>391</v>
      </c>
      <c r="D38" s="1" t="s">
        <v>298</v>
      </c>
      <c r="E38" s="1" t="s">
        <v>392</v>
      </c>
      <c r="F38" s="1" t="s">
        <v>272</v>
      </c>
      <c r="G38" s="1" t="s">
        <v>228</v>
      </c>
      <c r="H38" s="1" t="s">
        <v>230</v>
      </c>
      <c r="I38" s="1" t="s">
        <v>349</v>
      </c>
      <c r="J38" s="1" t="s">
        <v>232</v>
      </c>
      <c r="K38" s="1" t="s">
        <v>349</v>
      </c>
      <c r="L38" s="1" t="s">
        <v>349</v>
      </c>
      <c r="M38" s="1" t="s">
        <v>233</v>
      </c>
      <c r="N38" s="1" t="s">
        <v>233</v>
      </c>
      <c r="O38" s="1" t="s">
        <v>234</v>
      </c>
      <c r="P38" s="1" t="s">
        <v>235</v>
      </c>
      <c r="Q38" s="1" t="s">
        <v>236</v>
      </c>
      <c r="R38" s="1" t="s">
        <v>393</v>
      </c>
      <c r="S38" s="1" t="s">
        <v>238</v>
      </c>
      <c r="T38" s="1" t="s">
        <v>239</v>
      </c>
      <c r="U38" s="1" t="s">
        <v>240</v>
      </c>
      <c r="V38" s="1" t="s">
        <v>274</v>
      </c>
    </row>
    <row r="39" s="1" customFormat="1" spans="1:22">
      <c r="A39" s="3">
        <v>999222800104875</v>
      </c>
      <c r="B39" s="1" t="s">
        <v>272</v>
      </c>
      <c r="C39" s="1" t="s">
        <v>394</v>
      </c>
      <c r="D39" s="1" t="s">
        <v>298</v>
      </c>
      <c r="E39" s="1" t="s">
        <v>395</v>
      </c>
      <c r="F39" s="1" t="s">
        <v>337</v>
      </c>
      <c r="G39" s="1" t="s">
        <v>229</v>
      </c>
      <c r="H39" s="1" t="s">
        <v>230</v>
      </c>
      <c r="I39" s="1" t="s">
        <v>396</v>
      </c>
      <c r="J39" s="1" t="s">
        <v>232</v>
      </c>
      <c r="K39" s="1" t="s">
        <v>396</v>
      </c>
      <c r="L39" s="1" t="s">
        <v>396</v>
      </c>
      <c r="M39" s="1" t="s">
        <v>233</v>
      </c>
      <c r="N39" s="1" t="s">
        <v>233</v>
      </c>
      <c r="O39" s="1" t="s">
        <v>234</v>
      </c>
      <c r="P39" s="1" t="s">
        <v>235</v>
      </c>
      <c r="Q39" s="1" t="s">
        <v>236</v>
      </c>
      <c r="R39" s="1" t="s">
        <v>397</v>
      </c>
      <c r="S39" s="1" t="s">
        <v>238</v>
      </c>
      <c r="T39" s="1" t="s">
        <v>239</v>
      </c>
      <c r="U39" s="1" t="s">
        <v>240</v>
      </c>
      <c r="V39" s="1" t="s">
        <v>274</v>
      </c>
    </row>
    <row r="40" s="1" customFormat="1" spans="1:22">
      <c r="A40" s="3">
        <v>999222800188884</v>
      </c>
      <c r="B40" s="1" t="s">
        <v>272</v>
      </c>
      <c r="C40" s="1" t="s">
        <v>398</v>
      </c>
      <c r="D40" s="1" t="s">
        <v>298</v>
      </c>
      <c r="E40" s="1" t="s">
        <v>399</v>
      </c>
      <c r="F40" s="1" t="s">
        <v>272</v>
      </c>
      <c r="G40" s="1" t="s">
        <v>326</v>
      </c>
      <c r="H40" s="1" t="s">
        <v>230</v>
      </c>
      <c r="I40" s="1" t="s">
        <v>386</v>
      </c>
      <c r="J40" s="1" t="s">
        <v>232</v>
      </c>
      <c r="K40" s="1" t="s">
        <v>386</v>
      </c>
      <c r="L40" s="1" t="s">
        <v>386</v>
      </c>
      <c r="M40" s="1" t="s">
        <v>233</v>
      </c>
      <c r="N40" s="1" t="s">
        <v>233</v>
      </c>
      <c r="O40" s="1" t="s">
        <v>234</v>
      </c>
      <c r="P40" s="1" t="s">
        <v>235</v>
      </c>
      <c r="Q40" s="1" t="s">
        <v>236</v>
      </c>
      <c r="R40" s="1" t="s">
        <v>400</v>
      </c>
      <c r="S40" s="1" t="s">
        <v>238</v>
      </c>
      <c r="T40" s="1" t="s">
        <v>239</v>
      </c>
      <c r="U40" s="1" t="s">
        <v>240</v>
      </c>
      <c r="V40" s="1" t="s">
        <v>274</v>
      </c>
    </row>
    <row r="41" s="1" customFormat="1" spans="1:22">
      <c r="A41" s="3">
        <v>999222802448003</v>
      </c>
      <c r="B41" s="1" t="s">
        <v>272</v>
      </c>
      <c r="C41" s="1" t="s">
        <v>401</v>
      </c>
      <c r="D41" s="1" t="s">
        <v>281</v>
      </c>
      <c r="E41" s="1" t="s">
        <v>402</v>
      </c>
      <c r="F41" s="1" t="s">
        <v>277</v>
      </c>
      <c r="G41" s="1" t="s">
        <v>229</v>
      </c>
      <c r="H41" s="1" t="s">
        <v>230</v>
      </c>
      <c r="I41" s="1" t="s">
        <v>403</v>
      </c>
      <c r="J41" s="1" t="s">
        <v>232</v>
      </c>
      <c r="K41" s="1" t="s">
        <v>403</v>
      </c>
      <c r="L41" s="1" t="s">
        <v>403</v>
      </c>
      <c r="M41" s="1" t="s">
        <v>233</v>
      </c>
      <c r="N41" s="1" t="s">
        <v>233</v>
      </c>
      <c r="O41" s="1" t="s">
        <v>234</v>
      </c>
      <c r="P41" s="1" t="s">
        <v>235</v>
      </c>
      <c r="Q41" s="1" t="s">
        <v>236</v>
      </c>
      <c r="R41" s="1" t="s">
        <v>404</v>
      </c>
      <c r="S41" s="1" t="s">
        <v>238</v>
      </c>
      <c r="T41" s="1" t="s">
        <v>239</v>
      </c>
      <c r="U41" s="1" t="s">
        <v>240</v>
      </c>
      <c r="V41" s="1" t="s">
        <v>241</v>
      </c>
    </row>
    <row r="42" s="1" customFormat="1" spans="1:22">
      <c r="A42" s="3">
        <v>999222802735501</v>
      </c>
      <c r="B42" s="1" t="s">
        <v>272</v>
      </c>
      <c r="C42" s="1" t="s">
        <v>405</v>
      </c>
      <c r="D42" s="1" t="s">
        <v>298</v>
      </c>
      <c r="E42" s="1" t="s">
        <v>164</v>
      </c>
      <c r="F42" s="1" t="s">
        <v>272</v>
      </c>
      <c r="G42" s="1" t="s">
        <v>313</v>
      </c>
      <c r="H42" s="1" t="s">
        <v>230</v>
      </c>
      <c r="I42" s="1" t="s">
        <v>364</v>
      </c>
      <c r="J42" s="1" t="s">
        <v>232</v>
      </c>
      <c r="K42" s="1" t="s">
        <v>364</v>
      </c>
      <c r="L42" s="1" t="s">
        <v>364</v>
      </c>
      <c r="M42" s="1" t="s">
        <v>233</v>
      </c>
      <c r="N42" s="1" t="s">
        <v>233</v>
      </c>
      <c r="O42" s="1" t="s">
        <v>234</v>
      </c>
      <c r="P42" s="1" t="s">
        <v>235</v>
      </c>
      <c r="Q42" s="1" t="s">
        <v>236</v>
      </c>
      <c r="R42" s="1" t="s">
        <v>406</v>
      </c>
      <c r="S42" s="1" t="s">
        <v>238</v>
      </c>
      <c r="T42" s="1" t="s">
        <v>239</v>
      </c>
      <c r="U42" s="1" t="s">
        <v>240</v>
      </c>
      <c r="V42" s="1" t="s">
        <v>274</v>
      </c>
    </row>
    <row r="43" s="1" customFormat="1" spans="1:22">
      <c r="A43" s="3">
        <v>999222815434606</v>
      </c>
      <c r="B43" s="1" t="s">
        <v>228</v>
      </c>
      <c r="C43" s="1" t="s">
        <v>407</v>
      </c>
      <c r="D43" s="1" t="s">
        <v>281</v>
      </c>
      <c r="E43" s="1" t="s">
        <v>408</v>
      </c>
      <c r="F43" s="1" t="s">
        <v>326</v>
      </c>
      <c r="G43" s="1" t="s">
        <v>327</v>
      </c>
      <c r="H43" s="1" t="s">
        <v>230</v>
      </c>
      <c r="I43" s="1" t="s">
        <v>409</v>
      </c>
      <c r="J43" s="1" t="s">
        <v>232</v>
      </c>
      <c r="K43" s="1" t="s">
        <v>409</v>
      </c>
      <c r="L43" s="1" t="s">
        <v>409</v>
      </c>
      <c r="M43" s="1" t="s">
        <v>233</v>
      </c>
      <c r="N43" s="1" t="s">
        <v>233</v>
      </c>
      <c r="O43" s="1" t="s">
        <v>234</v>
      </c>
      <c r="P43" s="1" t="s">
        <v>235</v>
      </c>
      <c r="Q43" s="1" t="s">
        <v>236</v>
      </c>
      <c r="R43" s="1" t="s">
        <v>410</v>
      </c>
      <c r="S43" s="1" t="s">
        <v>238</v>
      </c>
      <c r="T43" s="1" t="s">
        <v>239</v>
      </c>
      <c r="U43" s="1" t="s">
        <v>240</v>
      </c>
      <c r="V43" s="1" t="s">
        <v>241</v>
      </c>
    </row>
    <row r="44" s="1" customFormat="1" spans="1:22">
      <c r="A44" s="3">
        <v>999222818488978</v>
      </c>
      <c r="B44" s="1" t="s">
        <v>228</v>
      </c>
      <c r="C44" s="1" t="s">
        <v>411</v>
      </c>
      <c r="D44" s="1" t="s">
        <v>281</v>
      </c>
      <c r="E44" s="1" t="s">
        <v>412</v>
      </c>
      <c r="F44" s="1" t="s">
        <v>313</v>
      </c>
      <c r="G44" s="1" t="s">
        <v>327</v>
      </c>
      <c r="H44" s="1" t="s">
        <v>230</v>
      </c>
      <c r="I44" s="1" t="s">
        <v>413</v>
      </c>
      <c r="J44" s="1" t="s">
        <v>232</v>
      </c>
      <c r="K44" s="1" t="s">
        <v>413</v>
      </c>
      <c r="L44" s="1" t="s">
        <v>413</v>
      </c>
      <c r="M44" s="1" t="s">
        <v>233</v>
      </c>
      <c r="N44" s="1" t="s">
        <v>233</v>
      </c>
      <c r="O44" s="1" t="s">
        <v>234</v>
      </c>
      <c r="P44" s="1" t="s">
        <v>235</v>
      </c>
      <c r="Q44" s="1" t="s">
        <v>236</v>
      </c>
      <c r="R44" s="1" t="s">
        <v>414</v>
      </c>
      <c r="S44" s="1" t="s">
        <v>238</v>
      </c>
      <c r="T44" s="1" t="s">
        <v>239</v>
      </c>
      <c r="U44" s="1" t="s">
        <v>240</v>
      </c>
      <c r="V44" s="1" t="s">
        <v>241</v>
      </c>
    </row>
    <row r="45" s="1" customFormat="1" spans="1:22">
      <c r="A45" s="3">
        <v>999222819575325</v>
      </c>
      <c r="B45" s="1" t="s">
        <v>228</v>
      </c>
      <c r="C45" s="1" t="s">
        <v>415</v>
      </c>
      <c r="D45" s="1" t="s">
        <v>298</v>
      </c>
      <c r="E45" s="1" t="s">
        <v>416</v>
      </c>
      <c r="F45" s="1" t="s">
        <v>313</v>
      </c>
      <c r="G45" s="1" t="s">
        <v>293</v>
      </c>
      <c r="H45" s="1" t="s">
        <v>230</v>
      </c>
      <c r="I45" s="1" t="s">
        <v>341</v>
      </c>
      <c r="J45" s="1" t="s">
        <v>232</v>
      </c>
      <c r="K45" s="1" t="s">
        <v>341</v>
      </c>
      <c r="L45" s="1" t="s">
        <v>341</v>
      </c>
      <c r="M45" s="1" t="s">
        <v>233</v>
      </c>
      <c r="N45" s="1" t="s">
        <v>233</v>
      </c>
      <c r="O45" s="1" t="s">
        <v>234</v>
      </c>
      <c r="P45" s="1" t="s">
        <v>235</v>
      </c>
      <c r="Q45" s="1" t="s">
        <v>236</v>
      </c>
      <c r="R45" s="1" t="s">
        <v>417</v>
      </c>
      <c r="S45" s="1" t="s">
        <v>238</v>
      </c>
      <c r="T45" s="1" t="s">
        <v>239</v>
      </c>
      <c r="U45" s="1" t="s">
        <v>240</v>
      </c>
      <c r="V45" s="1" t="s">
        <v>274</v>
      </c>
    </row>
    <row r="46" s="1" customFormat="1" spans="1:22">
      <c r="A46" s="3">
        <v>999222822296247</v>
      </c>
      <c r="B46" s="1" t="s">
        <v>313</v>
      </c>
      <c r="C46" s="1" t="s">
        <v>418</v>
      </c>
      <c r="D46" s="1" t="s">
        <v>281</v>
      </c>
      <c r="E46" s="1" t="s">
        <v>176</v>
      </c>
      <c r="F46" s="1" t="s">
        <v>313</v>
      </c>
      <c r="G46" s="1" t="s">
        <v>327</v>
      </c>
      <c r="H46" s="1" t="s">
        <v>230</v>
      </c>
      <c r="I46" s="1" t="s">
        <v>380</v>
      </c>
      <c r="J46" s="1" t="s">
        <v>232</v>
      </c>
      <c r="K46" s="1" t="s">
        <v>380</v>
      </c>
      <c r="L46" s="1" t="s">
        <v>380</v>
      </c>
      <c r="M46" s="1" t="s">
        <v>233</v>
      </c>
      <c r="N46" s="1" t="s">
        <v>233</v>
      </c>
      <c r="O46" s="1" t="s">
        <v>234</v>
      </c>
      <c r="P46" s="1" t="s">
        <v>235</v>
      </c>
      <c r="Q46" s="1" t="s">
        <v>236</v>
      </c>
      <c r="R46" s="1" t="s">
        <v>419</v>
      </c>
      <c r="S46" s="1" t="s">
        <v>238</v>
      </c>
      <c r="T46" s="1" t="s">
        <v>239</v>
      </c>
      <c r="U46" s="1" t="s">
        <v>240</v>
      </c>
      <c r="V46" s="1" t="s">
        <v>241</v>
      </c>
    </row>
    <row r="47" s="1" customFormat="1" spans="1:22">
      <c r="A47" s="3">
        <v>999222822730780</v>
      </c>
      <c r="B47" s="1" t="s">
        <v>313</v>
      </c>
      <c r="C47" s="1" t="s">
        <v>420</v>
      </c>
      <c r="D47" s="1" t="s">
        <v>281</v>
      </c>
      <c r="E47" s="1" t="s">
        <v>178</v>
      </c>
      <c r="F47" s="1" t="s">
        <v>313</v>
      </c>
      <c r="G47" s="1" t="s">
        <v>326</v>
      </c>
      <c r="H47" s="1" t="s">
        <v>230</v>
      </c>
      <c r="I47" s="1" t="s">
        <v>283</v>
      </c>
      <c r="J47" s="1" t="s">
        <v>232</v>
      </c>
      <c r="K47" s="1" t="s">
        <v>283</v>
      </c>
      <c r="L47" s="1" t="s">
        <v>283</v>
      </c>
      <c r="M47" s="1" t="s">
        <v>233</v>
      </c>
      <c r="N47" s="1" t="s">
        <v>233</v>
      </c>
      <c r="O47" s="1" t="s">
        <v>234</v>
      </c>
      <c r="P47" s="1" t="s">
        <v>235</v>
      </c>
      <c r="Q47" s="1" t="s">
        <v>236</v>
      </c>
      <c r="R47" s="1" t="s">
        <v>421</v>
      </c>
      <c r="S47" s="1" t="s">
        <v>238</v>
      </c>
      <c r="T47" s="1" t="s">
        <v>239</v>
      </c>
      <c r="U47" s="1" t="s">
        <v>240</v>
      </c>
      <c r="V47" s="1" t="s">
        <v>241</v>
      </c>
    </row>
    <row r="48" s="1" customFormat="1" spans="1:22">
      <c r="A48" s="3">
        <v>999222838132916</v>
      </c>
      <c r="B48" s="1" t="s">
        <v>313</v>
      </c>
      <c r="C48" s="1" t="s">
        <v>422</v>
      </c>
      <c r="D48" s="1" t="s">
        <v>281</v>
      </c>
      <c r="E48" s="1" t="s">
        <v>423</v>
      </c>
      <c r="F48" s="1" t="s">
        <v>277</v>
      </c>
      <c r="G48" s="1" t="s">
        <v>424</v>
      </c>
      <c r="H48" s="1" t="s">
        <v>230</v>
      </c>
      <c r="I48" s="1" t="s">
        <v>380</v>
      </c>
      <c r="J48" s="1" t="s">
        <v>232</v>
      </c>
      <c r="K48" s="1" t="s">
        <v>380</v>
      </c>
      <c r="L48" s="1" t="s">
        <v>380</v>
      </c>
      <c r="M48" s="1" t="s">
        <v>233</v>
      </c>
      <c r="N48" s="1" t="s">
        <v>233</v>
      </c>
      <c r="O48" s="1" t="s">
        <v>234</v>
      </c>
      <c r="P48" s="1" t="s">
        <v>235</v>
      </c>
      <c r="Q48" s="1" t="s">
        <v>236</v>
      </c>
      <c r="R48" s="1" t="s">
        <v>425</v>
      </c>
      <c r="S48" s="1" t="s">
        <v>238</v>
      </c>
      <c r="T48" s="1" t="s">
        <v>239</v>
      </c>
      <c r="U48" s="1" t="s">
        <v>240</v>
      </c>
      <c r="V48" s="1" t="s">
        <v>241</v>
      </c>
    </row>
    <row r="49" s="1" customFormat="1" spans="1:22">
      <c r="A49" s="3">
        <v>999222851477340</v>
      </c>
      <c r="B49" s="1" t="s">
        <v>326</v>
      </c>
      <c r="C49" s="1" t="s">
        <v>426</v>
      </c>
      <c r="D49" s="1" t="s">
        <v>281</v>
      </c>
      <c r="E49" s="1" t="s">
        <v>427</v>
      </c>
      <c r="F49" s="1" t="s">
        <v>337</v>
      </c>
      <c r="G49" s="1" t="s">
        <v>229</v>
      </c>
      <c r="H49" s="1" t="s">
        <v>230</v>
      </c>
      <c r="I49" s="1" t="s">
        <v>428</v>
      </c>
      <c r="J49" s="1" t="s">
        <v>232</v>
      </c>
      <c r="K49" s="1" t="s">
        <v>428</v>
      </c>
      <c r="L49" s="1" t="s">
        <v>428</v>
      </c>
      <c r="M49" s="1" t="s">
        <v>233</v>
      </c>
      <c r="N49" s="1" t="s">
        <v>233</v>
      </c>
      <c r="O49" s="1" t="s">
        <v>234</v>
      </c>
      <c r="P49" s="1" t="s">
        <v>235</v>
      </c>
      <c r="Q49" s="1" t="s">
        <v>236</v>
      </c>
      <c r="R49" s="1" t="s">
        <v>429</v>
      </c>
      <c r="S49" s="1" t="s">
        <v>238</v>
      </c>
      <c r="T49" s="1" t="s">
        <v>239</v>
      </c>
      <c r="U49" s="1" t="s">
        <v>240</v>
      </c>
      <c r="V49" s="1" t="s">
        <v>241</v>
      </c>
    </row>
    <row r="50" s="1" customFormat="1" spans="1:22">
      <c r="A50" s="3">
        <v>999222853709684</v>
      </c>
      <c r="B50" s="1" t="s">
        <v>326</v>
      </c>
      <c r="C50" s="1" t="s">
        <v>430</v>
      </c>
      <c r="D50" s="1" t="s">
        <v>281</v>
      </c>
      <c r="E50" s="1" t="s">
        <v>431</v>
      </c>
      <c r="F50" s="1" t="s">
        <v>277</v>
      </c>
      <c r="G50" s="1" t="s">
        <v>229</v>
      </c>
      <c r="H50" s="1" t="s">
        <v>230</v>
      </c>
      <c r="I50" s="1" t="s">
        <v>403</v>
      </c>
      <c r="J50" s="1" t="s">
        <v>232</v>
      </c>
      <c r="K50" s="1" t="s">
        <v>403</v>
      </c>
      <c r="L50" s="1" t="s">
        <v>403</v>
      </c>
      <c r="M50" s="1" t="s">
        <v>233</v>
      </c>
      <c r="N50" s="1" t="s">
        <v>233</v>
      </c>
      <c r="O50" s="1" t="s">
        <v>234</v>
      </c>
      <c r="P50" s="1" t="s">
        <v>235</v>
      </c>
      <c r="Q50" s="1" t="s">
        <v>236</v>
      </c>
      <c r="R50" s="1" t="s">
        <v>432</v>
      </c>
      <c r="S50" s="1" t="s">
        <v>238</v>
      </c>
      <c r="T50" s="1" t="s">
        <v>239</v>
      </c>
      <c r="U50" s="1" t="s">
        <v>240</v>
      </c>
      <c r="V50" s="1" t="s">
        <v>241</v>
      </c>
    </row>
    <row r="51" s="1" customFormat="1" spans="1:22">
      <c r="A51" s="3">
        <v>999222866476091</v>
      </c>
      <c r="B51" s="1" t="s">
        <v>327</v>
      </c>
      <c r="C51" s="1" t="s">
        <v>433</v>
      </c>
      <c r="D51" s="1" t="s">
        <v>281</v>
      </c>
      <c r="E51" s="1" t="s">
        <v>434</v>
      </c>
      <c r="F51" s="1" t="s">
        <v>277</v>
      </c>
      <c r="G51" s="1" t="s">
        <v>229</v>
      </c>
      <c r="H51" s="1" t="s">
        <v>230</v>
      </c>
      <c r="I51" s="1" t="s">
        <v>409</v>
      </c>
      <c r="J51" s="1" t="s">
        <v>232</v>
      </c>
      <c r="K51" s="1" t="s">
        <v>409</v>
      </c>
      <c r="L51" s="1" t="s">
        <v>409</v>
      </c>
      <c r="M51" s="1" t="s">
        <v>233</v>
      </c>
      <c r="N51" s="1" t="s">
        <v>233</v>
      </c>
      <c r="O51" s="1" t="s">
        <v>234</v>
      </c>
      <c r="P51" s="1" t="s">
        <v>235</v>
      </c>
      <c r="Q51" s="1" t="s">
        <v>236</v>
      </c>
      <c r="R51" s="1" t="s">
        <v>435</v>
      </c>
      <c r="S51" s="1" t="s">
        <v>238</v>
      </c>
      <c r="T51" s="1" t="s">
        <v>239</v>
      </c>
      <c r="U51" s="1" t="s">
        <v>240</v>
      </c>
      <c r="V51" s="1" t="s">
        <v>241</v>
      </c>
    </row>
    <row r="52" s="1" customFormat="1" spans="1:22">
      <c r="A52" s="3">
        <v>999222888152040</v>
      </c>
      <c r="B52" s="1" t="s">
        <v>293</v>
      </c>
      <c r="C52" s="1" t="s">
        <v>436</v>
      </c>
      <c r="D52" s="1" t="s">
        <v>281</v>
      </c>
      <c r="E52" s="1" t="s">
        <v>193</v>
      </c>
      <c r="F52" s="1" t="s">
        <v>337</v>
      </c>
      <c r="G52" s="1" t="s">
        <v>229</v>
      </c>
      <c r="H52" s="1" t="s">
        <v>230</v>
      </c>
      <c r="I52" s="1" t="s">
        <v>437</v>
      </c>
      <c r="J52" s="1" t="s">
        <v>232</v>
      </c>
      <c r="K52" s="1" t="s">
        <v>437</v>
      </c>
      <c r="L52" s="1" t="s">
        <v>437</v>
      </c>
      <c r="M52" s="1" t="s">
        <v>233</v>
      </c>
      <c r="N52" s="1" t="s">
        <v>233</v>
      </c>
      <c r="O52" s="1" t="s">
        <v>234</v>
      </c>
      <c r="P52" s="1" t="s">
        <v>235</v>
      </c>
      <c r="Q52" s="1" t="s">
        <v>236</v>
      </c>
      <c r="R52" s="1" t="s">
        <v>438</v>
      </c>
      <c r="S52" s="1" t="s">
        <v>238</v>
      </c>
      <c r="T52" s="1" t="s">
        <v>239</v>
      </c>
      <c r="U52" s="1" t="s">
        <v>240</v>
      </c>
      <c r="V52" s="1" t="s">
        <v>241</v>
      </c>
    </row>
    <row r="53" s="1" customFormat="1" spans="1:22">
      <c r="A53" s="3">
        <v>999222890472890</v>
      </c>
      <c r="B53" s="1" t="s">
        <v>293</v>
      </c>
      <c r="C53" s="1" t="s">
        <v>439</v>
      </c>
      <c r="D53" s="1" t="s">
        <v>281</v>
      </c>
      <c r="E53" s="1" t="s">
        <v>440</v>
      </c>
      <c r="F53" s="1" t="s">
        <v>337</v>
      </c>
      <c r="G53" s="1" t="s">
        <v>424</v>
      </c>
      <c r="H53" s="1" t="s">
        <v>230</v>
      </c>
      <c r="I53" s="1" t="s">
        <v>288</v>
      </c>
      <c r="J53" s="1" t="s">
        <v>232</v>
      </c>
      <c r="K53" s="1" t="s">
        <v>288</v>
      </c>
      <c r="L53" s="1" t="s">
        <v>288</v>
      </c>
      <c r="M53" s="1" t="s">
        <v>233</v>
      </c>
      <c r="N53" s="1" t="s">
        <v>233</v>
      </c>
      <c r="O53" s="1" t="s">
        <v>234</v>
      </c>
      <c r="P53" s="1" t="s">
        <v>235</v>
      </c>
      <c r="Q53" s="1" t="s">
        <v>236</v>
      </c>
      <c r="R53" s="1" t="s">
        <v>441</v>
      </c>
      <c r="S53" s="1" t="s">
        <v>238</v>
      </c>
      <c r="T53" s="1" t="s">
        <v>239</v>
      </c>
      <c r="U53" s="1" t="s">
        <v>240</v>
      </c>
      <c r="V53" s="1" t="s">
        <v>241</v>
      </c>
    </row>
    <row r="54" s="1" customFormat="1" spans="1:22">
      <c r="A54" s="3">
        <v>999222925510030</v>
      </c>
      <c r="B54" s="1" t="s">
        <v>277</v>
      </c>
      <c r="C54" s="1" t="s">
        <v>442</v>
      </c>
      <c r="D54" s="1" t="s">
        <v>270</v>
      </c>
      <c r="E54" s="1" t="s">
        <v>199</v>
      </c>
      <c r="F54" s="1" t="s">
        <v>277</v>
      </c>
      <c r="G54" s="1" t="s">
        <v>229</v>
      </c>
      <c r="H54" s="1" t="s">
        <v>230</v>
      </c>
      <c r="I54" s="1" t="s">
        <v>443</v>
      </c>
      <c r="J54" s="1" t="s">
        <v>232</v>
      </c>
      <c r="K54" s="1" t="s">
        <v>443</v>
      </c>
      <c r="L54" s="1" t="s">
        <v>443</v>
      </c>
      <c r="M54" s="1" t="s">
        <v>233</v>
      </c>
      <c r="N54" s="1" t="s">
        <v>233</v>
      </c>
      <c r="O54" s="1" t="s">
        <v>234</v>
      </c>
      <c r="P54" s="1" t="s">
        <v>235</v>
      </c>
      <c r="Q54" s="1" t="s">
        <v>236</v>
      </c>
      <c r="R54" s="1" t="s">
        <v>444</v>
      </c>
      <c r="S54" s="1" t="s">
        <v>238</v>
      </c>
      <c r="T54" s="1" t="s">
        <v>239</v>
      </c>
      <c r="U54" s="1" t="s">
        <v>240</v>
      </c>
      <c r="V54" s="1" t="s">
        <v>274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2023-03-01T02:16:06Z</dcterms:created>
  <dcterms:modified xsi:type="dcterms:W3CDTF">2023-03-01T02:24:36Z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CE4AA4C2C3024EF0A72F6F535CA09DDE</vt:lpwstr>
  </property>
  <property fmtid="{D5CDD505-2E9C-101B-9397-08002B2CF9AE}" pid="3" name="KSOProductBuildVer">
    <vt:lpwstr>2052-11.1.0.13703</vt:lpwstr>
  </property>
</Properties>
</file>