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对账!$A$1:$X$171</definedName>
  </definedNames>
  <calcPr calcId="144525"/>
</workbook>
</file>

<file path=xl/sharedStrings.xml><?xml version="1.0" encoding="utf-8"?>
<sst xmlns="http://schemas.openxmlformats.org/spreadsheetml/2006/main" count="5593" uniqueCount="1696">
  <si>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</si>
  <si>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</si>
  <si>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</si>
  <si>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</si>
  <si>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</si>
  <si>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</si>
  <si>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</si>
  <si>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</si>
  <si>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</si>
  <si>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</si>
  <si>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</si>
  <si>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</si>
  <si>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</si>
  <si>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</si>
  <si>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</si>
  <si>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</si>
  <si>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</si>
  <si>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</si>
  <si>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</si>
  <si>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</si>
  <si>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</si>
  <si>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</si>
  <si>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</si>
  <si>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</si>
  <si>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</si>
  <si>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21693346950	</t>
  </si>
  <si>
    <t>Ctrip</t>
  </si>
  <si>
    <t>正常</t>
  </si>
  <si>
    <t>[拉普拉普]宿雾迈瑞柏高碧海度假村(Bluewater Maribago Beach Resort Cebu)(7333668)</t>
  </si>
  <si>
    <t>豪华房&lt;特价大促销&gt;&lt;四人入住&gt;&lt;早餐&gt;</t>
  </si>
  <si>
    <t>CNY</t>
  </si>
  <si>
    <t>jeong/ayeon</t>
  </si>
  <si>
    <t>CA2019230301CNY</t>
  </si>
  <si>
    <t>未提现</t>
  </si>
  <si>
    <t>携程开票</t>
  </si>
  <si>
    <t xml:space="preserve">2771659	</t>
  </si>
  <si>
    <t xml:space="preserve">acknowledge	</t>
  </si>
  <si>
    <t xml:space="preserve">21846754405	</t>
  </si>
  <si>
    <t>[沙美岛]沙美岛奥普劳度假村 (SHA Plus+)(Ao Prao Resort (SHA Plus+))(6608860)</t>
  </si>
  <si>
    <t>尊贵海景房&lt;今日特价 &gt;&lt;双人入住&gt;&lt;双早&gt;</t>
  </si>
  <si>
    <t>ITO/GOSUKE,ITO/GOSUKE</t>
  </si>
  <si>
    <t xml:space="preserve">2833493	</t>
  </si>
  <si>
    <t xml:space="preserve">21851102805	</t>
  </si>
  <si>
    <t>[新山]新山凯贝丽酒店式服务公寓(Capri by Fraser Johor Bahru)(90558946)</t>
  </si>
  <si>
    <t>豪华双床一室房&lt;双人入住&gt;&lt;双早&gt;</t>
  </si>
  <si>
    <t>WEI TAN/JIAN,WEI TAN/JIAN</t>
  </si>
  <si>
    <t xml:space="preserve">2841744	</t>
  </si>
  <si>
    <t xml:space="preserve">55716860-1	</t>
  </si>
  <si>
    <t xml:space="preserve">21855164939	</t>
  </si>
  <si>
    <t>豪华特大床一室房&lt;双人入住&gt;&lt;双早&gt;</t>
  </si>
  <si>
    <t>LEO/ALICIA</t>
  </si>
  <si>
    <t xml:space="preserve">2848736	</t>
  </si>
  <si>
    <t xml:space="preserve">32794455-1	</t>
  </si>
  <si>
    <t xml:space="preserve">21855665253	</t>
  </si>
  <si>
    <t>[曼谷]标准酒店 - 曼谷大都会大厦(The Standard, Bangkok Mahanakhon)(91246959)</t>
  </si>
  <si>
    <t>王子标准房&lt;双人入住&gt;&lt;不适用泰国客人&gt;&lt;双早&gt;</t>
  </si>
  <si>
    <t>HUANG/WEI CHE,HSIEH/PEI CHUN</t>
  </si>
  <si>
    <t xml:space="preserve">2849775	</t>
  </si>
  <si>
    <t xml:space="preserve">199692200	</t>
  </si>
  <si>
    <t xml:space="preserve">21887221732	</t>
  </si>
  <si>
    <t>WANG/XIANQI,WANG/XIANQI</t>
  </si>
  <si>
    <t xml:space="preserve">2864904	</t>
  </si>
  <si>
    <t xml:space="preserve">91477361-1	</t>
  </si>
  <si>
    <t xml:space="preserve">21902240865	</t>
  </si>
  <si>
    <t>[普吉岛]普吉岛帕拉达斯度假村(SHA Plus+)(Paradox Resort Phuket(SHA Plus+))(5243385)</t>
  </si>
  <si>
    <t>悖论高级特大床房&lt;今日特价 &gt;&lt;双人入住&gt;&lt;双早&gt;</t>
  </si>
  <si>
    <t>TUMANOVA/ELENA</t>
  </si>
  <si>
    <t xml:space="preserve">2869131	</t>
  </si>
  <si>
    <t xml:space="preserve">1178675	</t>
  </si>
  <si>
    <t xml:space="preserve">999221933015515	</t>
  </si>
  <si>
    <t>[长滩岛]长滩岛赫南公园度假村(Henann Park Resort Boracay)(90373085)</t>
  </si>
  <si>
    <t>豪华房(至少提前62天预订)&lt;特价大促销&gt;&lt;三人入住&gt;&lt;早餐&gt;</t>
  </si>
  <si>
    <t>Lee/gyuyeon,Lee/gyuyeon,Lee/gyuyeon,Lee/gyuyeon</t>
  </si>
  <si>
    <t xml:space="preserve">	</t>
  </si>
  <si>
    <t xml:space="preserve">999221956748672	</t>
  </si>
  <si>
    <t>[仁川]仁川机场贝斯特韦斯特精品酒店(Best Western Premier Incheon Airport Hotel)(5923817)</t>
  </si>
  <si>
    <t>尊贵双人房&lt;双人入住&gt;&lt;无早&gt;</t>
  </si>
  <si>
    <t>PARK/SUYEON</t>
  </si>
  <si>
    <t xml:space="preserve">2885445	</t>
  </si>
  <si>
    <t xml:space="preserve">22176954	</t>
  </si>
  <si>
    <t xml:space="preserve">999221965672590	</t>
  </si>
  <si>
    <t>[沙美岛]沙美岛萨凯海滩度假村 (SHA Plus+)(Sai Kaew Beach Resort (SHA Plus+))(6533262)</t>
  </si>
  <si>
    <t>豪华房&lt;特惠专享&gt;&lt;双人入住&gt;&lt;双早&gt;</t>
  </si>
  <si>
    <t>KUO/TUNGMING,HUANG/MEIFANG,KU/WENLIANG</t>
  </si>
  <si>
    <t xml:space="preserve">2888193	</t>
  </si>
  <si>
    <t xml:space="preserve">Acknowledged	</t>
  </si>
  <si>
    <t xml:space="preserve">999221981441907	</t>
  </si>
  <si>
    <t>[普吉岛]客莱福巴东普吉岛酒店 (SHA Extra Plus)(Hotel Clover Patong Phuket (SHA Extra Plus))(23884681)</t>
  </si>
  <si>
    <t>豪华家庭房&lt;三人入住&gt;&lt;早餐&gt;</t>
  </si>
  <si>
    <t>LIM/ZHI QI,GOH/QI LIN,LEOW/MIN WEN</t>
  </si>
  <si>
    <t xml:space="preserve">2893723	</t>
  </si>
  <si>
    <t xml:space="preserve">267301	</t>
  </si>
  <si>
    <t xml:space="preserve">999222087698935	</t>
  </si>
  <si>
    <t>[普吉岛]普吉岛阿玛瑞酒店(SHA Extra Plus)(Amari Phuket (SHA Extra Plus))(4308716)</t>
  </si>
  <si>
    <t>高级面海特大床房(至少连住2晚及以上)&lt;今日特惠&gt;&lt;双人入住&gt;&lt;双早&gt;</t>
  </si>
  <si>
    <t>HAYASHI/YURIKA,UMIMOTO/TAKESHI</t>
  </si>
  <si>
    <t xml:space="preserve">2923119	</t>
  </si>
  <si>
    <t xml:space="preserve">999222087743257	</t>
  </si>
  <si>
    <t>[丹戎本雅]槟城火烈鸟海滩酒店(Flamingo Hotel by The Beach, Penang)(5253402)</t>
  </si>
  <si>
    <t>海景豪华特大床房&lt;今日特价 &gt;&lt;双人入住&gt;&lt;双早&gt;</t>
  </si>
  <si>
    <t>AB AZIZ/MOHD FAEZ</t>
  </si>
  <si>
    <t xml:space="preserve">2923132	</t>
  </si>
  <si>
    <t xml:space="preserve">379924	</t>
  </si>
  <si>
    <t xml:space="preserve">999222153632421	</t>
  </si>
  <si>
    <t>[长滩岛]长滩岛摄政沙滩水疗度假村(Henann Regency Resort &amp; Spa)(5246684)</t>
  </si>
  <si>
    <t>豪华房(至少连住2晚及以上)&lt;特惠&gt;&lt;三人入住&gt;&lt;早餐&gt;</t>
  </si>
  <si>
    <t>Eud/Flora Merjudio</t>
  </si>
  <si>
    <t xml:space="preserve">2939530	</t>
  </si>
  <si>
    <t xml:space="preserve">39682413	</t>
  </si>
  <si>
    <t xml:space="preserve">999222180878742	</t>
  </si>
  <si>
    <t>豪华双床房&lt;双人入住&gt;&lt;无早&gt;</t>
  </si>
  <si>
    <t>NAKAGAWA/KAZUYA</t>
  </si>
  <si>
    <t xml:space="preserve">2945884	</t>
  </si>
  <si>
    <t xml:space="preserve">23193461	</t>
  </si>
  <si>
    <t xml:space="preserve">999222218883619	</t>
  </si>
  <si>
    <t>海景豪华双床房&lt;今日特价 &gt;&lt;双人入住&gt;&lt;双早&gt;</t>
  </si>
  <si>
    <t>ZEE /Hoong Huay,Zhang /Xiaqin</t>
  </si>
  <si>
    <t xml:space="preserve">2952223	</t>
  </si>
  <si>
    <t xml:space="preserve">380649	</t>
  </si>
  <si>
    <t xml:space="preserve">999222220461246	</t>
  </si>
  <si>
    <t>[马六甲]马六甲峇峇家(Baba House Melaka)(99731513)</t>
  </si>
  <si>
    <t>豪华房&lt;双人入住&gt;&lt;双早&gt;</t>
  </si>
  <si>
    <t>Zafirah Bt Darus/Siti,Zafirah Bt Darus/Siti</t>
  </si>
  <si>
    <t xml:space="preserve">2952518	</t>
  </si>
  <si>
    <t xml:space="preserve">106578	</t>
  </si>
  <si>
    <t xml:space="preserve">999222258380782	</t>
  </si>
  <si>
    <t>[吉隆坡]吉隆坡柏威年酒店 · 悦榕管理(Pavilion Hotel Kuala Lumpur Managed by Banyan Tree)(25469067)</t>
  </si>
  <si>
    <t>城市绿洲双床房(至少提前21天预订)&lt;双人入住&gt;&lt;双早&gt;</t>
  </si>
  <si>
    <t>Chooi/Weng Yi</t>
  </si>
  <si>
    <t xml:space="preserve">2959785	</t>
  </si>
  <si>
    <t>取消</t>
  </si>
  <si>
    <t xml:space="preserve">999222267278142	</t>
  </si>
  <si>
    <t>[罗马]锡拉库萨瑞伊里酒店(Raeli Hotel Siracusa)(98316954)</t>
  </si>
  <si>
    <t>经济双人或双床间&lt;双人入住&gt;&lt;无早&gt;</t>
  </si>
  <si>
    <t>Renda/Antonino</t>
  </si>
  <si>
    <t xml:space="preserve">2961534	</t>
  </si>
  <si>
    <t xml:space="preserve">999222274394748	</t>
  </si>
  <si>
    <t>[邦帕利]盖特43机场酒店 (政府卫生认证)(Gate43 Airport Hotel (SHA Plus+))(95453304)</t>
  </si>
  <si>
    <t>池景豪华特大床房&lt;双人入住&gt;&lt;无早&gt;</t>
  </si>
  <si>
    <t>CHANG/SHIHCHIEH,CHANG/HSIUWEN</t>
  </si>
  <si>
    <t xml:space="preserve">2963488	</t>
  </si>
  <si>
    <t xml:space="preserve">999222285484571	</t>
  </si>
  <si>
    <t>[曼谷]曼谷大使酒店(Ambassador Hotel Bangkok)(28680259)</t>
  </si>
  <si>
    <t>标准主楼翼特大床房&lt;双人入住&gt;&lt;无早&gt;</t>
  </si>
  <si>
    <t>Wadhwa/Sarthak</t>
  </si>
  <si>
    <t xml:space="preserve">2966066	</t>
  </si>
  <si>
    <t xml:space="preserve">BK048051	</t>
  </si>
  <si>
    <t xml:space="preserve">999222289221598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</si>
  <si>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</si>
  <si>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(Essential)(至少连住2晚及以上)&lt;特惠&gt;&lt;双人入住&gt;&lt;不适用泰国客人&gt;&lt;双早&gt;</t>
  </si>
  <si>
    <t>ZHANG/YANYING</t>
  </si>
  <si>
    <t xml:space="preserve">2966855	</t>
  </si>
  <si>
    <t xml:space="preserve">28991354	</t>
  </si>
  <si>
    <t xml:space="preserve">999222330393022	</t>
  </si>
  <si>
    <t>[曼谷]曼谷香格里拉大酒店 (政府卫生认证)(Shangri-La Bangkok)(3243791)</t>
  </si>
  <si>
    <t>香格里拉楼豪华特大床房&lt;双人入住&gt;&lt;双早&gt;</t>
  </si>
  <si>
    <t>HUANG/LI,SURANUDPREDA/VUTHI</t>
  </si>
  <si>
    <t xml:space="preserve">2974556	</t>
  </si>
  <si>
    <t xml:space="preserve">11492416	</t>
  </si>
  <si>
    <t xml:space="preserve">999222342525276	</t>
  </si>
  <si>
    <t>[吉隆坡]吉隆坡美利亚酒店(Meliá Kuala Lumpur)(8872508)</t>
  </si>
  <si>
    <t>美利亚客房&lt;双人入住&gt;&lt;双早&gt;</t>
  </si>
  <si>
    <t>K SIVANANTHAN/K SIVANANTHAN</t>
  </si>
  <si>
    <t xml:space="preserve">2976411	</t>
  </si>
  <si>
    <t xml:space="preserve">693560	</t>
  </si>
  <si>
    <t xml:space="preserve">999222382807460	</t>
  </si>
  <si>
    <t>[拉普拉普]宿务白沙滩度假村及水疗中心(Cebu White Sands Resort and Spa)(8235003)</t>
  </si>
  <si>
    <t>至尊奢华房(至少连住2晚及以上)&lt;特价大促销&gt;&lt;三人入住&gt;&lt;早餐&gt;</t>
  </si>
  <si>
    <t>Liza Medalle/Anna,Liza Medalle/Anna,Liza Medalle/Anna</t>
  </si>
  <si>
    <t xml:space="preserve">2982983	</t>
  </si>
  <si>
    <t xml:space="preserve">69984	</t>
  </si>
  <si>
    <t xml:space="preserve">999222389816327	</t>
  </si>
  <si>
    <t>WATANABE/NANA</t>
  </si>
  <si>
    <t xml:space="preserve">2984027	</t>
  </si>
  <si>
    <t xml:space="preserve">3197635	</t>
  </si>
  <si>
    <t xml:space="preserve">999222391972325	</t>
  </si>
  <si>
    <t>[吉隆坡]铂尔曼吉隆坡城市中心大酒店(Pullman Kuala Lumpur City Centre Hotel &amp; Residences)(5073220)</t>
  </si>
  <si>
    <t>两卧室公寓(至少连住2晚及以上)&lt;四人入住&gt;&lt;早餐&gt;</t>
  </si>
  <si>
    <t>IRIE/MOMOKO</t>
  </si>
  <si>
    <t xml:space="preserve">2984641	</t>
  </si>
  <si>
    <t xml:space="preserve">893352	</t>
  </si>
  <si>
    <t xml:space="preserve">999222417728094	</t>
  </si>
  <si>
    <t>[清迈]清迈宁漫居(政府卫生认证)(Stay with Nimman Chiang Mai)(28529646)</t>
  </si>
  <si>
    <t>高级特大床房&lt;双人入住&gt;&lt;双早&gt;</t>
  </si>
  <si>
    <t>ZHOU/JIAHUAN,QIU/THINGTING</t>
  </si>
  <si>
    <t xml:space="preserve">2988363	</t>
  </si>
  <si>
    <t xml:space="preserve">235010	</t>
  </si>
  <si>
    <t xml:space="preserve">999222422239350	</t>
  </si>
  <si>
    <t>[芭堤雅]芭堤雅T酒店 (政府卫生认证)(T Pattaya Hotel (SHA Extra Plus))(28154562)</t>
  </si>
  <si>
    <t>高级房&lt;双人入住&gt;&lt;无早&gt;</t>
  </si>
  <si>
    <t>hong/sungmin,hong/sungmin,hong/sungmin</t>
  </si>
  <si>
    <t xml:space="preserve">2988812	</t>
  </si>
  <si>
    <t xml:space="preserve">8812	</t>
  </si>
  <si>
    <t xml:space="preserve">22422733554	</t>
  </si>
  <si>
    <t>都市特大床一室房(至少提前21天预订)&lt;双人入住&gt;&lt;双早&gt;</t>
  </si>
  <si>
    <t>SANTHA KUMARAN/SANGEETHA BHARTI</t>
  </si>
  <si>
    <t xml:space="preserve">2988907	</t>
  </si>
  <si>
    <t xml:space="preserve">217043	</t>
  </si>
  <si>
    <t xml:space="preserve">999222427705628	</t>
  </si>
  <si>
    <t>[吉隆坡]3金精品酒店(Gold3 Boutique Hotel)(24307762)</t>
  </si>
  <si>
    <t>标准大床房(无窗)&lt;双人入住&gt;&lt;无早&gt;</t>
  </si>
  <si>
    <t>GWO JIANN/YEOH,GWO JIANN/YEOH</t>
  </si>
  <si>
    <t xml:space="preserve">2989866	</t>
  </si>
  <si>
    <t xml:space="preserve">64683	</t>
  </si>
  <si>
    <t xml:space="preserve">999222477024988	</t>
  </si>
  <si>
    <t>标准主楼翼房&lt;三人入住&gt;&lt;早餐&gt;</t>
  </si>
  <si>
    <t>lee/seokhyun,lee/seokhyun,lee/seokhyun</t>
  </si>
  <si>
    <t xml:space="preserve">2996996	</t>
  </si>
  <si>
    <t xml:space="preserve">BK050365	</t>
  </si>
  <si>
    <t>退单</t>
  </si>
  <si>
    <t xml:space="preserve">999222499737883	</t>
  </si>
  <si>
    <t>[普吉岛]奈涵度假村(政府卫生认证)(The Nai Harn(SHA Extra Plus))(5025017)</t>
  </si>
  <si>
    <t>至尊海洋景房&lt;今日特价 &gt;&lt;双人入住&gt;&lt;中宾&gt;&lt;双早&gt;</t>
  </si>
  <si>
    <t>CHEN/CHAO,ZHOU/DI</t>
  </si>
  <si>
    <t xml:space="preserve">3000511	</t>
  </si>
  <si>
    <t xml:space="preserve">452925	</t>
  </si>
  <si>
    <t xml:space="preserve">999222501661574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</si>
  <si>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</si>
  <si>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</si>
  <si>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TAM/KWOKFAI,NG/WING PO,CHAU/TUNG CHEUNG,YIM/KEI WING</t>
  </si>
  <si>
    <t xml:space="preserve">3000882	</t>
  </si>
  <si>
    <t xml:space="preserve">241441	</t>
  </si>
  <si>
    <t xml:space="preserve">999222515106067	</t>
  </si>
  <si>
    <t>[曼谷]曼谷阿德菲套房酒店 (政府卫生认证)(Adelphi Suites Bangkok (SHA Plus+))(104610177)</t>
  </si>
  <si>
    <t>一室房&lt;双人入住&gt;&lt;无早&gt;</t>
  </si>
  <si>
    <t>Wan/Wai kwan,Wan/Wai kwan</t>
  </si>
  <si>
    <t xml:space="preserve">3002794	</t>
  </si>
  <si>
    <t xml:space="preserve">64075573-1	</t>
  </si>
  <si>
    <t xml:space="preserve">999222515983915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</si>
  <si>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</si>
  <si>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</si>
  <si>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RAHMAT/NOORSURIATI</t>
  </si>
  <si>
    <t xml:space="preserve">3002965	</t>
  </si>
  <si>
    <t xml:space="preserve">171311198	</t>
  </si>
  <si>
    <t xml:space="preserve">22522026968	</t>
  </si>
  <si>
    <t>[芽庄]芽庄洲际酒店(InterContinental Nha Trang, an IHG Hotel)(4398930)</t>
  </si>
  <si>
    <t>海景经典双床房&lt;双人入住&gt;&lt;双早&gt;</t>
  </si>
  <si>
    <t>SHIN/SAEMI</t>
  </si>
  <si>
    <t xml:space="preserve">3003169	</t>
  </si>
  <si>
    <t xml:space="preserve">659578	</t>
  </si>
  <si>
    <t xml:space="preserve">999222522813328	</t>
  </si>
  <si>
    <t>[岘港]岘港洲际阳光半岛度假酒店(InterContinental Danang Sun Peninsula Resort, an IHG Hotel)(5424757)</t>
  </si>
  <si>
    <t>1 间特大号床露台海景套房&lt;双人入住&gt;&lt;双早&gt;</t>
  </si>
  <si>
    <t>Lau/Ming</t>
  </si>
  <si>
    <t xml:space="preserve">3003290	</t>
  </si>
  <si>
    <t xml:space="preserve">13067928	</t>
  </si>
  <si>
    <t xml:space="preserve">999222530766169	</t>
  </si>
  <si>
    <t>[普吉岛]普吉岛芭东海滩品质水疗度假村(Quality Resort and Spa Patong Beach)(98984522)</t>
  </si>
  <si>
    <t>豪华特大床房&lt;双人入住&gt;&lt;双早&gt;</t>
  </si>
  <si>
    <t>LUO/LIXI,JIANG/ZHENYU</t>
  </si>
  <si>
    <t xml:space="preserve">3004806	</t>
  </si>
  <si>
    <t xml:space="preserve">RR23000320	</t>
  </si>
  <si>
    <t xml:space="preserve">999222549921640	</t>
  </si>
  <si>
    <t>[哥打京那巴鲁]麦哲伦丝绸度假村(The Magellan Sutera Resort)(5253519)</t>
  </si>
  <si>
    <t>麦哲伦豪华海景房&lt;双人入住&gt;&lt;不适用韩国客人&gt;&lt;双早&gt;</t>
  </si>
  <si>
    <t>ONO/KYOSUKE</t>
  </si>
  <si>
    <t xml:space="preserve">3007724	</t>
  </si>
  <si>
    <t xml:space="preserve">3259882	</t>
  </si>
  <si>
    <t xml:space="preserve">999222555968996	</t>
  </si>
  <si>
    <t>[釜山]侬新酒店(Nongshim Hotel)(28537275)</t>
  </si>
  <si>
    <t>豪华双人床暖炕房&lt;双人入住&gt;&lt;无早&gt;</t>
  </si>
  <si>
    <t>MUN/YEOSONG</t>
  </si>
  <si>
    <t xml:space="preserve">3007927	</t>
  </si>
  <si>
    <t xml:space="preserve">10661239	</t>
  </si>
  <si>
    <t xml:space="preserve">999222556001400	</t>
  </si>
  <si>
    <t>豪华双床暖炕房&lt;双人入住&gt;&lt;无早&gt;</t>
  </si>
  <si>
    <t>MUN/SERA</t>
  </si>
  <si>
    <t xml:space="preserve">3007935	</t>
  </si>
  <si>
    <t xml:space="preserve">10661240	</t>
  </si>
  <si>
    <t xml:space="preserve">999222557260689	</t>
  </si>
  <si>
    <t>LEE/SUNGNAM,KIM/BOGON</t>
  </si>
  <si>
    <t xml:space="preserve">3008183	</t>
  </si>
  <si>
    <t xml:space="preserve">11497800	</t>
  </si>
  <si>
    <t xml:space="preserve">999222570111875	</t>
  </si>
  <si>
    <t>[普吉岛]普吉假日酒店 (政府卫生认证)(Holiday Inn Resort Phuket, an IHG Hotel  (SHA Extra Plus))(3031621)</t>
  </si>
  <si>
    <t>池景尊贵房（1张特大床，带阳台）(连住3晚及以上)&lt;特惠&gt;&lt;双人入住&gt;&lt;双早&gt;</t>
  </si>
  <si>
    <t>LI/QI,JIA/ZHIFENG</t>
  </si>
  <si>
    <t xml:space="preserve">3010203	</t>
  </si>
  <si>
    <t xml:space="preserve">13778547	</t>
  </si>
  <si>
    <t xml:space="preserve">999222576240635	</t>
  </si>
  <si>
    <t>[八打灵再也]皇家朱兰白沙罗酒店(Royale Chulan Damansara)(28528087)</t>
  </si>
  <si>
    <t>FAAIZ/ALIFF IMRAN</t>
  </si>
  <si>
    <t xml:space="preserve">3011359	</t>
  </si>
  <si>
    <t xml:space="preserve">606086	</t>
  </si>
  <si>
    <t xml:space="preserve">999222574971362	</t>
  </si>
  <si>
    <t>[依斯干达公主城]特立尼达公主港套房酒店(Trinidad Suites Puteri Harbour)(99959221)</t>
  </si>
  <si>
    <t>尊贵一室房&lt;双人入住&gt;&lt;双早&gt;</t>
  </si>
  <si>
    <t>SALLEH/JUNAIDAH</t>
  </si>
  <si>
    <t xml:space="preserve">3011183	</t>
  </si>
  <si>
    <t xml:space="preserve">10781	</t>
  </si>
  <si>
    <t xml:space="preserve">999222576564968	</t>
  </si>
  <si>
    <t>[阿布扎比]安纳塔拉东方曼格罗夫阿布扎比酒店(Anantara Eastern Mangroves Abu Dhabi Hotel)(103172909)</t>
  </si>
  <si>
    <t>豪华房(带阳台)&lt;双人入住&gt;&lt;双早&gt;</t>
  </si>
  <si>
    <t>GODDENDUSKE/DAVID</t>
  </si>
  <si>
    <t xml:space="preserve">3011424	</t>
  </si>
  <si>
    <t xml:space="preserve">46758237	</t>
  </si>
  <si>
    <t xml:space="preserve">999222577942630	</t>
  </si>
  <si>
    <t>[杜布罗夫尼克]亚德里亚酒店(Hotel Adria)(103516957)</t>
  </si>
  <si>
    <t>标准房&lt;双人入住&gt;&lt;双早&gt;</t>
  </si>
  <si>
    <t>HWANG/RAKHOON,KIM/MIHWA</t>
  </si>
  <si>
    <t xml:space="preserve">3011670	</t>
  </si>
  <si>
    <t xml:space="preserve">126-001200-269	</t>
  </si>
  <si>
    <t xml:space="preserve">999222593511261	</t>
  </si>
  <si>
    <t>[首尔]三井酒店(Hotel Samjung)(28525707)</t>
  </si>
  <si>
    <t>双人床房&lt;单人入住&gt;&lt;单早&gt;</t>
  </si>
  <si>
    <t>ZHAO/JINGQIANG,Man/Fuyun</t>
  </si>
  <si>
    <t xml:space="preserve">3013896	</t>
  </si>
  <si>
    <t xml:space="preserve">23034614	</t>
  </si>
  <si>
    <t xml:space="preserve">999222594274479	</t>
  </si>
  <si>
    <t>高级双人床房(至少连住2晚及以上)&lt;今日特价 &gt;&lt;双人入住&gt;&lt;仅适用亚洲客人&gt;&lt;双早&gt;</t>
  </si>
  <si>
    <t>Lee/Kok Wai</t>
  </si>
  <si>
    <t xml:space="preserve">3014021	</t>
  </si>
  <si>
    <t xml:space="preserve">241918	</t>
  </si>
  <si>
    <t xml:space="preserve">22606680244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</si>
  <si>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</si>
  <si>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</si>
  <si>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YUAN/XIANGQING</t>
  </si>
  <si>
    <t xml:space="preserve">3015445	</t>
  </si>
  <si>
    <t xml:space="preserve">41747412	</t>
  </si>
  <si>
    <t xml:space="preserve">999222607555484	</t>
  </si>
  <si>
    <t>Seo/DongJin,Seo/DongJin</t>
  </si>
  <si>
    <t xml:space="preserve">3015564	</t>
  </si>
  <si>
    <t xml:space="preserve">57987	</t>
  </si>
  <si>
    <t xml:space="preserve">999222607660267	</t>
  </si>
  <si>
    <t>Park/Seung Hun,Park/Seung Hun</t>
  </si>
  <si>
    <t xml:space="preserve">3015581	</t>
  </si>
  <si>
    <t xml:space="preserve">57977	</t>
  </si>
  <si>
    <t xml:space="preserve">999222622805955	</t>
  </si>
  <si>
    <t>[首尔]首尔江南大使宜必思尚品酒店(Ibis Styles Ambassador Seoul Gangnam)(28525819)</t>
  </si>
  <si>
    <t>标准双人床房&lt;双人入住&gt;&lt;预付&gt;&lt;双早&gt;</t>
  </si>
  <si>
    <t>KIM/GYUEON</t>
  </si>
  <si>
    <t xml:space="preserve">3017738	</t>
  </si>
  <si>
    <t>3730XBO648</t>
  </si>
  <si>
    <t xml:space="preserve">3730XBO650	</t>
  </si>
  <si>
    <t xml:space="preserve">999222632582870	</t>
  </si>
  <si>
    <t>[吉隆坡]吉隆坡皇家朱兰酒店(Royale Chulan Kuala Lumpur)(5280527)</t>
  </si>
  <si>
    <t>Najib/Nurul Shazlina</t>
  </si>
  <si>
    <t xml:space="preserve">3018858	</t>
  </si>
  <si>
    <t xml:space="preserve">10010658598	</t>
  </si>
  <si>
    <t xml:space="preserve">999222633091142	</t>
  </si>
  <si>
    <t>[河内]河内大宇酒店(Hanoi Daewoo Hotel)(5240422)</t>
  </si>
  <si>
    <t>Ma/zhiwen</t>
  </si>
  <si>
    <t xml:space="preserve">3018950	</t>
  </si>
  <si>
    <t xml:space="preserve">18354789	</t>
  </si>
  <si>
    <t xml:space="preserve">999222633434078	</t>
  </si>
  <si>
    <t>LIU/STEPHANIE</t>
  </si>
  <si>
    <t xml:space="preserve">3018994	</t>
  </si>
  <si>
    <t xml:space="preserve">18354791	</t>
  </si>
  <si>
    <t xml:space="preserve">999222637591723	</t>
  </si>
  <si>
    <t>标准房(至少连住2晚及以上)&lt;双人入住&gt;&lt;双早&gt;</t>
  </si>
  <si>
    <t>LUO/JIA</t>
  </si>
  <si>
    <t xml:space="preserve">3019583	</t>
  </si>
  <si>
    <t xml:space="preserve">13879547	</t>
  </si>
  <si>
    <t xml:space="preserve">999222641888980	</t>
  </si>
  <si>
    <t>MUN/JAKYUNG</t>
  </si>
  <si>
    <t xml:space="preserve">999222644320861	</t>
  </si>
  <si>
    <t>[拉普拉普]麦克坦新镇萨沃伊酒店(Savoy Hotel Mactan Newtown)(92828783)</t>
  </si>
  <si>
    <t>豪华房(至少连住2晚及以上)&lt;特价大促销&gt;&lt;双人入住&gt;&lt;双早&gt;</t>
  </si>
  <si>
    <t>Villalon/Godofredo,Villalon/Godofredo</t>
  </si>
  <si>
    <t xml:space="preserve">3020772	</t>
  </si>
  <si>
    <t xml:space="preserve">65938	</t>
  </si>
  <si>
    <t xml:space="preserve">999222655714746	</t>
  </si>
  <si>
    <t>[曼谷]曼谷宜必思尚品素坤逸康福酒店(Ibis Styles Bangkok Sukhumvit Phra Khanong)(19680484)</t>
  </si>
  <si>
    <t>标准双床房&lt;双人入住&gt;&lt;不适用泰国客人&gt;&lt;无早&gt;</t>
  </si>
  <si>
    <t>ZHANG/YU,ZHAO/XIAOYAN</t>
  </si>
  <si>
    <t xml:space="preserve">3022060	</t>
  </si>
  <si>
    <t xml:space="preserve">999222671963523	</t>
  </si>
  <si>
    <t>[曼谷]曼谷lyf素坤逸8巷-雅诗阁管理(lyf Sukhumvit 8 Bangkok - Managed by The Ascott Limited)(99997345)</t>
  </si>
  <si>
    <t>特大床房&lt;双人入住&gt;&lt;不适用泰国客人&gt;&lt;无早&gt;</t>
  </si>
  <si>
    <t>Shi/Bohan</t>
  </si>
  <si>
    <t xml:space="preserve">3023974	</t>
  </si>
  <si>
    <t xml:space="preserve">8322977	</t>
  </si>
  <si>
    <t xml:space="preserve">999222673277164	</t>
  </si>
  <si>
    <t>豪华特大床房(至少连住2晚及以上)&lt;今日特价 &gt;&lt;双人入住&gt;&lt;仅适用亚洲客人&gt;&lt;双早&gt;</t>
  </si>
  <si>
    <t>Wu/TsungHan</t>
  </si>
  <si>
    <t xml:space="preserve">3024150	</t>
  </si>
  <si>
    <t xml:space="preserve">242347	</t>
  </si>
  <si>
    <t xml:space="preserve">999222676623831	</t>
  </si>
  <si>
    <t>[怡保]怡保怡东酒店(Hotel Excelsior Ipoh)(28538294)</t>
  </si>
  <si>
    <t>高级房&lt;今日特价 &gt;&lt;双人入住&gt;&lt;双早&gt;</t>
  </si>
  <si>
    <t>MD HANAFI/MOHAMAD</t>
  </si>
  <si>
    <t xml:space="preserve">3024775	</t>
  </si>
  <si>
    <t xml:space="preserve">109416	</t>
  </si>
  <si>
    <t xml:space="preserve">999222676955776	</t>
  </si>
  <si>
    <t>G豪华房(至少连住2晚及以上)&lt;今日特惠&gt;&lt;双人入住&gt;&lt;双早&gt;</t>
  </si>
  <si>
    <t>XIAO/BIN</t>
  </si>
  <si>
    <t xml:space="preserve">3024821	</t>
  </si>
  <si>
    <t xml:space="preserve">41925464	</t>
  </si>
  <si>
    <t xml:space="preserve">999222684743430	</t>
  </si>
  <si>
    <t>[马卡蒂]阿尔法公寓式酒店 (多用途酒店)(The Alpha Suites (Multi-use Hotel))(48244686)</t>
  </si>
  <si>
    <t>三卧室套房&lt;六人入住&gt;&lt;早餐&gt;</t>
  </si>
  <si>
    <t>GOMEZ/RON FAUSTINE</t>
  </si>
  <si>
    <t xml:space="preserve">3025514	</t>
  </si>
  <si>
    <t xml:space="preserve">163409	</t>
  </si>
  <si>
    <t xml:space="preserve">999222686126796	</t>
  </si>
  <si>
    <t>[民都鲁]民都鲁玛格丽特广场(Margherita Plaza Hotel)(104695174)</t>
  </si>
  <si>
    <t>标准双床房&lt;双人入住&gt;&lt;双早&gt;</t>
  </si>
  <si>
    <t>Uta/Betty,Uta/Betty</t>
  </si>
  <si>
    <t xml:space="preserve">3025773	</t>
  </si>
  <si>
    <t xml:space="preserve">CORNELIA	</t>
  </si>
  <si>
    <t xml:space="preserve">999222720323479	</t>
  </si>
  <si>
    <t>MOHD SIVAN/NATASHA</t>
  </si>
  <si>
    <t xml:space="preserve">3030160	</t>
  </si>
  <si>
    <t xml:space="preserve">607028	</t>
  </si>
  <si>
    <t xml:space="preserve">999222731644421	</t>
  </si>
  <si>
    <t>双床房&lt;双人入住&gt;&lt;无早&gt;</t>
  </si>
  <si>
    <t>PARK/JIHYUN</t>
  </si>
  <si>
    <t xml:space="preserve">3031141	</t>
  </si>
  <si>
    <t xml:space="preserve">23035161	</t>
  </si>
  <si>
    <t xml:space="preserve">999222734176269	</t>
  </si>
  <si>
    <t>[薄荷岛]阿莫丽塔度假酒店(Amorita Resort)(5404701)</t>
  </si>
  <si>
    <t>精致套房&lt;今日特价 &gt;&lt;三人入住&gt;&lt;早餐&gt;</t>
  </si>
  <si>
    <t>TIEN/CHIACHI,TIEN/CHIACHI,TIEN/CHIACHI</t>
  </si>
  <si>
    <t xml:space="preserve">3031588	</t>
  </si>
  <si>
    <t xml:space="preserve">53304	</t>
  </si>
  <si>
    <t xml:space="preserve">999222740437279	</t>
  </si>
  <si>
    <t>JIANG/WEI</t>
  </si>
  <si>
    <t xml:space="preserve">3032588	</t>
  </si>
  <si>
    <t xml:space="preserve">43083325	</t>
  </si>
  <si>
    <t xml:space="preserve">22740689889	</t>
  </si>
  <si>
    <t>尊享豪华双床房(至少连住2晚及以上)&lt;双人入住&gt;&lt;双早&gt;</t>
  </si>
  <si>
    <t>PENG/ZIGANG</t>
  </si>
  <si>
    <t xml:space="preserve">3032678	</t>
  </si>
  <si>
    <t xml:space="preserve">43108859	</t>
  </si>
  <si>
    <t xml:space="preserve">22747704736	</t>
  </si>
  <si>
    <t>[曼谷]曼谷索拉利亚西铁酒店(Solaria Nishitetsu Hotel Bangkok)(102642575)</t>
  </si>
  <si>
    <t>豪华双人间&lt;特惠专享&gt;&lt;双人入住&gt;&lt;双早&gt;</t>
  </si>
  <si>
    <t>ILIC/ZDRAVKO,LEMPRADL/FRANZ</t>
  </si>
  <si>
    <t xml:space="preserve">3033325	</t>
  </si>
  <si>
    <t xml:space="preserve">254922313/254923169	</t>
  </si>
  <si>
    <t xml:space="preserve">999222751518978	</t>
  </si>
  <si>
    <t>[乔治市]槟城尼奥酒店 (槟城对抗新冠肺炎认证)(Neo+ Penang (PenangFightCovid-19 Certified))(24052379)</t>
  </si>
  <si>
    <t>猎户座房&lt;双人入住&gt;&lt;双早&gt;</t>
  </si>
  <si>
    <t>LEE/MYOUNGHYUN,HAN/JINSOO,HAN/MYOUNGSUN,HAN/INSU</t>
  </si>
  <si>
    <t xml:space="preserve">3034087	</t>
  </si>
  <si>
    <t xml:space="preserve">174777	</t>
  </si>
  <si>
    <t xml:space="preserve">999222751956381	</t>
  </si>
  <si>
    <t>豪华双人间&lt;特惠专享&gt;&lt;双人入住&gt;&lt;无早&gt;</t>
  </si>
  <si>
    <t>LEUNG/CHI WING,KWONG/SZE LAI</t>
  </si>
  <si>
    <t xml:space="preserve">3034161	</t>
  </si>
  <si>
    <t xml:space="preserve">254915578	</t>
  </si>
  <si>
    <t xml:space="preserve">999222759106933	</t>
  </si>
  <si>
    <t>双人床房&lt;双人入住&gt;&lt;无早&gt;</t>
  </si>
  <si>
    <t>park/sun young</t>
  </si>
  <si>
    <t xml:space="preserve">3035227	</t>
  </si>
  <si>
    <t xml:space="preserve">23035256	</t>
  </si>
  <si>
    <t xml:space="preserve">999222760252292	</t>
  </si>
  <si>
    <t>湖景豪华双床房&lt;双人入住&gt;&lt;无早&gt;</t>
  </si>
  <si>
    <t>MA/ZHUANG,ZHANG/GUOZHEN</t>
  </si>
  <si>
    <t xml:space="preserve">3035457	</t>
  </si>
  <si>
    <t xml:space="preserve">999222772069713	</t>
  </si>
  <si>
    <t>标准双床房&lt;特惠专享&gt;&lt;双人入住&gt;&lt;无早&gt;</t>
  </si>
  <si>
    <t>TONG/CHUN WAI</t>
  </si>
  <si>
    <t xml:space="preserve">3037315	</t>
  </si>
  <si>
    <t xml:space="preserve">255220778	</t>
  </si>
  <si>
    <t xml:space="preserve">999222782928174	</t>
  </si>
  <si>
    <t>[芭堤雅]芭提雅最佳西方优质尼克森酒店(Best Western Plus Nexen Pattaya)(96263097)</t>
  </si>
  <si>
    <t>城景豪华双床房&lt;双人入住&gt;&lt;不适用泰国客人&gt;&lt;无早&gt;</t>
  </si>
  <si>
    <t>ZHENG/RONGRONG,LIU/JINGWEN</t>
  </si>
  <si>
    <t xml:space="preserve">3039252	</t>
  </si>
  <si>
    <t xml:space="preserve">BK011011	</t>
  </si>
  <si>
    <t xml:space="preserve">999222786956294	</t>
  </si>
  <si>
    <t>精致套房&lt;双人入住&gt;&lt;双早&gt;</t>
  </si>
  <si>
    <t>KUO/KAIFANG</t>
  </si>
  <si>
    <t xml:space="preserve">3040178	</t>
  </si>
  <si>
    <t xml:space="preserve">53447	</t>
  </si>
  <si>
    <t xml:space="preserve">999222797032025	</t>
  </si>
  <si>
    <t>[邦帕利]曼谷素旺那普机场诺富特酒店(Novotel Bangkok Suvarnabhumi Airport Hotel)(28554892)</t>
  </si>
  <si>
    <t>高级特大床房&lt;今日特价 &gt;&lt;单人入住&gt;&lt;单早&gt;</t>
  </si>
  <si>
    <t>CHEN/XIAOMAN</t>
  </si>
  <si>
    <t xml:space="preserve">3041734	</t>
  </si>
  <si>
    <t xml:space="preserve">3286545	</t>
  </si>
  <si>
    <t xml:space="preserve">999222800257389	</t>
  </si>
  <si>
    <t>Shimauchi/Mitsumi</t>
  </si>
  <si>
    <t xml:space="preserve">3042492	</t>
  </si>
  <si>
    <t xml:space="preserve">255681980	</t>
  </si>
  <si>
    <t xml:space="preserve">999222801018348	</t>
  </si>
  <si>
    <t>Machmudin/Abyan Rai Fauzan</t>
  </si>
  <si>
    <t xml:space="preserve">3042719	</t>
  </si>
  <si>
    <t xml:space="preserve">8398627	</t>
  </si>
  <si>
    <t xml:space="preserve">999222807785597	</t>
  </si>
  <si>
    <t>[巴黎]巴黎天台酒店(Terrass Hotel Paris)(84864523)</t>
  </si>
  <si>
    <t>经典房&lt;今日特惠&gt;&lt;双人入住&gt;&lt;无早&gt;</t>
  </si>
  <si>
    <t>Bianco/Anthony,Bianco/Anthony</t>
  </si>
  <si>
    <t xml:space="preserve">3044072	</t>
  </si>
  <si>
    <t xml:space="preserve">118125	</t>
  </si>
  <si>
    <t xml:space="preserve">999222810097029	</t>
  </si>
  <si>
    <t>[迪拜]迪拜棕榈岛NH精选酒店(NH Collection Dubai The Palm)(104448080)</t>
  </si>
  <si>
    <t>Karellas/Katerina</t>
  </si>
  <si>
    <t xml:space="preserve">3044446	</t>
  </si>
  <si>
    <t xml:space="preserve">999222810132310	</t>
  </si>
  <si>
    <t>[拉普拉普]种植园湾水疗度假村(Plantation Bay Resort and Spa)(6186732)</t>
  </si>
  <si>
    <t>礁湖畔双大床房&lt;今日特价 &gt;&lt;双人入住&gt;&lt;中宾&gt;&lt;无早&gt;</t>
  </si>
  <si>
    <t>TSOU/CHENGHUA</t>
  </si>
  <si>
    <t xml:space="preserve">3044455	</t>
  </si>
  <si>
    <t xml:space="preserve">1272671	</t>
  </si>
  <si>
    <t xml:space="preserve">999222811684558	</t>
  </si>
  <si>
    <t>Cho/Sookyung</t>
  </si>
  <si>
    <t xml:space="preserve">3044826	</t>
  </si>
  <si>
    <t xml:space="preserve">23035467	</t>
  </si>
  <si>
    <t xml:space="preserve">999222812308546	</t>
  </si>
  <si>
    <t>[芭堤雅]芭堤雅摩达斯度假村(Pattaya Modus Beachfront Resort)(100347752)</t>
  </si>
  <si>
    <t>海景豪华特大床房&lt;特惠专享&gt;&lt;双人入住&gt;&lt;双早&gt;</t>
  </si>
  <si>
    <t>Tanalangklang/Marisa,Tanalangklang/Marisa,Tanalangklang/Marisa,Tanalangklang/Marisa,Tanalangklang/Marisa,Tanalangklang/Marisa</t>
  </si>
  <si>
    <t xml:space="preserve">3044981	</t>
  </si>
  <si>
    <t xml:space="preserve">287077	</t>
  </si>
  <si>
    <t xml:space="preserve">999222819299673	</t>
  </si>
  <si>
    <t>豪华房&lt;双人入住&gt;&lt;无早&gt;</t>
  </si>
  <si>
    <t>Mansol/Shahril,Mansol/Shahril,Mansol/Shahril,Mansol/Shahril</t>
  </si>
  <si>
    <t xml:space="preserve">3046908	</t>
  </si>
  <si>
    <t xml:space="preserve">10010660064/65	</t>
  </si>
  <si>
    <t xml:space="preserve">999222819630307	</t>
  </si>
  <si>
    <t>VONGREANTHONG/NANTHAGA</t>
  </si>
  <si>
    <t xml:space="preserve">3047107	</t>
  </si>
  <si>
    <t xml:space="preserve">287153	</t>
  </si>
  <si>
    <t xml:space="preserve">999222819678845	</t>
  </si>
  <si>
    <t xml:space="preserve">3047140	</t>
  </si>
  <si>
    <t xml:space="preserve">999222827998763	</t>
  </si>
  <si>
    <t>[芭堤雅]芭堤雅北部遨舍度假酒店(OZO North Pattaya)(105013131)</t>
  </si>
  <si>
    <t>豪华海景特大床房&lt;今日特价 &gt;&lt;双人入住&gt;&lt;中宾&gt;&lt;双早&gt;</t>
  </si>
  <si>
    <t>YU/QIUXIA,SHEN/YIJUN</t>
  </si>
  <si>
    <t xml:space="preserve">3048329	</t>
  </si>
  <si>
    <t xml:space="preserve">156361	</t>
  </si>
  <si>
    <t xml:space="preserve">999222829148382	</t>
  </si>
  <si>
    <t>GAO/MAOHAI,CHEN/SHILIANG,ZHANG/XIAOLUN</t>
  </si>
  <si>
    <t xml:space="preserve">3048568	</t>
  </si>
  <si>
    <t xml:space="preserve">11492150	</t>
  </si>
  <si>
    <t xml:space="preserve">999222829388861	</t>
  </si>
  <si>
    <t>[曼谷]曼谷素坤逸 15 瑞享饭店 (政府卫生认证)(Mövenpick Hotel Sukhumvit 15 Bangkok (SHA Plus+))(5281523)</t>
  </si>
  <si>
    <t>高级特大床房 禁烟&lt;双人入住&gt;&lt;双早&gt;</t>
  </si>
  <si>
    <t>Ong/Kek Wee</t>
  </si>
  <si>
    <t xml:space="preserve">3048607	</t>
  </si>
  <si>
    <t xml:space="preserve">698556	</t>
  </si>
  <si>
    <t xml:space="preserve">999222833402366	</t>
  </si>
  <si>
    <t>[曼谷]曼谷素坤逸奥克伍德华庭工作室酒店(Oakwood Studios Sukhumvit Bangkok)(101528701)</t>
  </si>
  <si>
    <t>高级特大床房(至少连住2晚及以上)&lt;双人入住&gt;&lt;中宾&gt;&lt;双早&gt;</t>
  </si>
  <si>
    <t>LI/WEN,Zhang/Xiaoqing</t>
  </si>
  <si>
    <t xml:space="preserve">3049302	</t>
  </si>
  <si>
    <t xml:space="preserve">8413707/8413714	</t>
  </si>
  <si>
    <t xml:space="preserve">999222836762598	</t>
  </si>
  <si>
    <t>[邦挽]安凡尼臻选考拉酒店(政府卫生认证)(Avani+ Khao Lak Resort(SHA Extra Plus))(99886567)</t>
  </si>
  <si>
    <t>2卧家庭套房(至少连住2晚及以上)&lt;四人入住&gt;&lt;早餐&gt;</t>
  </si>
  <si>
    <t>Krekotina/Veronika,Krekotina/Veronika,Krekotina/Veronika</t>
  </si>
  <si>
    <t xml:space="preserve">3049962	</t>
  </si>
  <si>
    <t xml:space="preserve">61939356	</t>
  </si>
  <si>
    <t xml:space="preserve">999222837552288	</t>
  </si>
  <si>
    <t>Pattanasaereekul/Pattaporn,Pattanasaereekul/Pattaporn</t>
  </si>
  <si>
    <t xml:space="preserve">3050176	</t>
  </si>
  <si>
    <t xml:space="preserve">999222837556874	</t>
  </si>
  <si>
    <t>PENG/GUOZHENG</t>
  </si>
  <si>
    <t xml:space="preserve">3050178	</t>
  </si>
  <si>
    <t xml:space="preserve">3287984	</t>
  </si>
  <si>
    <t xml:space="preserve">999222837663486	</t>
  </si>
  <si>
    <t>城景豪华双人床房&lt;双人入住&gt;&lt;不适用泰国客人&gt;&lt;无早&gt;</t>
  </si>
  <si>
    <t>Manunchai/Praditpusasin</t>
  </si>
  <si>
    <t xml:space="preserve">3050206	</t>
  </si>
  <si>
    <t xml:space="preserve">BK011316	</t>
  </si>
  <si>
    <t xml:space="preserve">999222837999417	</t>
  </si>
  <si>
    <t>[大叻]高尔夫山谷酒店(Golf Valley Hotel)(104658311)</t>
  </si>
  <si>
    <t>家庭套房&lt;四人入住&gt;&lt;早餐&gt;</t>
  </si>
  <si>
    <t>Trinh/Huyen,Trinh/Huyen,Trinh/Huyen,Trinh/Huyen,Trinh/Huyen</t>
  </si>
  <si>
    <t xml:space="preserve">3050287	</t>
  </si>
  <si>
    <t xml:space="preserve">999222838182704	</t>
  </si>
  <si>
    <t>[马巴拉卡特]美多利娱乐场酒店(Midori Clark Hotel and Casino)(28523203)</t>
  </si>
  <si>
    <t>Castillo/Gary,Castillo/Gary</t>
  </si>
  <si>
    <t xml:space="preserve">3050326	</t>
  </si>
  <si>
    <t xml:space="preserve">154806	</t>
  </si>
  <si>
    <t xml:space="preserve">999222838531786	</t>
  </si>
  <si>
    <t xml:space="preserve">3050393	</t>
  </si>
  <si>
    <t xml:space="preserve">22844913637	</t>
  </si>
  <si>
    <t>Kim/Yeonghun</t>
  </si>
  <si>
    <t xml:space="preserve">3051031	</t>
  </si>
  <si>
    <t xml:space="preserve">23035686	</t>
  </si>
  <si>
    <t xml:space="preserve">999222848145557	</t>
  </si>
  <si>
    <t>高级双人床房&lt;双人入住&gt;&lt;双早&gt;</t>
  </si>
  <si>
    <t>Hung/Fu hsiung,Hung/Fu hsiung,Hung/Fu hsiung</t>
  </si>
  <si>
    <t xml:space="preserve">3051455	</t>
  </si>
  <si>
    <t xml:space="preserve">104071	</t>
  </si>
  <si>
    <t xml:space="preserve">999222849114158	</t>
  </si>
  <si>
    <t>[首尔]首尔瑞克斯酒店(Seoul Rex Hotel)(5678489)</t>
  </si>
  <si>
    <t>标准双床房&lt;双人入住&gt;&lt;无早&gt;</t>
  </si>
  <si>
    <t>lee/haerim</t>
  </si>
  <si>
    <t xml:space="preserve">3051643	</t>
  </si>
  <si>
    <t xml:space="preserve">0473	</t>
  </si>
  <si>
    <t xml:space="preserve">999222854172560	</t>
  </si>
  <si>
    <t>甄选房&lt;双人入住&gt;&lt;无早&gt;</t>
  </si>
  <si>
    <t>Botta/Ramesh</t>
  </si>
  <si>
    <t xml:space="preserve">3052631	</t>
  </si>
  <si>
    <t xml:space="preserve">698506	</t>
  </si>
  <si>
    <t xml:space="preserve">999222854214524	</t>
  </si>
  <si>
    <t>[釜山]釜山乐华兹酒店(Lavalse Hotel Busan)(99543578)</t>
  </si>
  <si>
    <t>城景标准双人床房&lt;双人入住&gt;&lt;无早&gt;</t>
  </si>
  <si>
    <t>KIM/SEYOUNG</t>
  </si>
  <si>
    <t xml:space="preserve">3052644	</t>
  </si>
  <si>
    <t xml:space="preserve">23240454	</t>
  </si>
  <si>
    <t xml:space="preserve">999222855890725	</t>
  </si>
  <si>
    <t>[芙蓉]芙蓉皇家朱兰酒店(Royale Chulan Seremban)(91100866)</t>
  </si>
  <si>
    <t>Lum/Chin Yan,Lum/Chin Yan</t>
  </si>
  <si>
    <t xml:space="preserve">3052968	</t>
  </si>
  <si>
    <t xml:space="preserve">1308195	</t>
  </si>
  <si>
    <t xml:space="preserve">999222855943333	</t>
  </si>
  <si>
    <t>[马六甲]马六甲大华酒店(The Majestic Malacca)(28538119)</t>
  </si>
  <si>
    <t>豪华房&lt;特别促销&gt;&lt;双人入住&gt;&lt;双早&gt;</t>
  </si>
  <si>
    <t>Azlin/Amirul</t>
  </si>
  <si>
    <t xml:space="preserve">3052980	</t>
  </si>
  <si>
    <t xml:space="preserve">171961797	</t>
  </si>
  <si>
    <t xml:space="preserve">999222856289498	</t>
  </si>
  <si>
    <t>[曼谷]优本纳沙通(Urbana Sathorn, Bangkok)(5025085)</t>
  </si>
  <si>
    <t>一卧室豪华房(至少连住2晚及以上)&lt;超值特惠&gt;&lt;双人入住&gt;&lt;无早&gt;</t>
  </si>
  <si>
    <t>ZENG/ZEYU</t>
  </si>
  <si>
    <t xml:space="preserve">3053078	</t>
  </si>
  <si>
    <t xml:space="preserve">5485582093000	</t>
  </si>
  <si>
    <t xml:space="preserve">999222856932512	</t>
  </si>
  <si>
    <t>SONG/JIUYU</t>
  </si>
  <si>
    <t xml:space="preserve">3053268	</t>
  </si>
  <si>
    <t xml:space="preserve">43964664	</t>
  </si>
  <si>
    <t xml:space="preserve">999222858879145	</t>
  </si>
  <si>
    <t>[曼谷]曼谷HOMM素坤逸34街酒店 (悦榕集团)(HOMM Sukhumvit34 Bangkok (A Brand of BANYAN TREE GROUP))(99758480)</t>
  </si>
  <si>
    <t>高级大床房&lt;双人入住&gt;&lt;无早&gt;</t>
  </si>
  <si>
    <t>WANG/SHIBO,LIU/YUXUAN</t>
  </si>
  <si>
    <t xml:space="preserve">3053757	</t>
  </si>
  <si>
    <t xml:space="preserve">172464238	</t>
  </si>
  <si>
    <t xml:space="preserve">22863167556	</t>
  </si>
  <si>
    <t>[利川市]特拉达 酒店(Intrada Hotel)(105146673)</t>
  </si>
  <si>
    <t>BAE/YUNJEONG</t>
  </si>
  <si>
    <t xml:space="preserve">3054008	</t>
  </si>
  <si>
    <t xml:space="preserve">999222864824959	</t>
  </si>
  <si>
    <t>标准双人床房&lt;双人入住&gt;&lt;无早&gt;</t>
  </si>
  <si>
    <t>LEE/JONGHO</t>
  </si>
  <si>
    <t xml:space="preserve">3054152	</t>
  </si>
  <si>
    <t xml:space="preserve">999222865883615	</t>
  </si>
  <si>
    <t>[宿务]宿务塞达阿亚拉中心酒店(Seda Ayala Center Cebu)(8235038)</t>
  </si>
  <si>
    <t>俱乐部房&lt;双人入住&gt;&lt;双早&gt;</t>
  </si>
  <si>
    <t>Villares/Vince</t>
  </si>
  <si>
    <t xml:space="preserve">3054333	</t>
  </si>
  <si>
    <t xml:space="preserve">2582852	</t>
  </si>
  <si>
    <t xml:space="preserve">999222867062313	</t>
  </si>
  <si>
    <t>phu quy/Nguyen,phu quy/Nguyen,phu quy/Nguyen,phu quy/Nguyen,phu quy/Nguyen,phu quy/Nguyen</t>
  </si>
  <si>
    <t xml:space="preserve">3054588	</t>
  </si>
  <si>
    <t xml:space="preserve">104123	</t>
  </si>
  <si>
    <t xml:space="preserve">999222868009402	</t>
  </si>
  <si>
    <t>Jung/Sehoon</t>
  </si>
  <si>
    <t xml:space="preserve">3054764	</t>
  </si>
  <si>
    <t xml:space="preserve">999222869764102	</t>
  </si>
  <si>
    <t>[宿务]宿务威斯顿泻湖酒店(Cebu Westown Lagoon)(99833716)</t>
  </si>
  <si>
    <t>派对翼豪华房&lt;今日特价 &gt;&lt;四人入住&gt;&lt;无早&gt;</t>
  </si>
  <si>
    <t>FRANCISCO/MARIA CHRISTINA</t>
  </si>
  <si>
    <t xml:space="preserve">3055150	</t>
  </si>
  <si>
    <t xml:space="preserve">87492	</t>
  </si>
  <si>
    <t xml:space="preserve">999222871815098	</t>
  </si>
  <si>
    <t>[济州市]济州岛阳光酒店(Jeju Sun Hotel)(101933294)</t>
  </si>
  <si>
    <t>标准三人房&lt;三人入住&gt;&lt;无早&gt;</t>
  </si>
  <si>
    <t>BARK/GABYEUN</t>
  </si>
  <si>
    <t xml:space="preserve">3055580	</t>
  </si>
  <si>
    <t xml:space="preserve">999222872889463	</t>
  </si>
  <si>
    <t>Crouch/Tainui-Jennings John</t>
  </si>
  <si>
    <t xml:space="preserve">3055803	</t>
  </si>
  <si>
    <t xml:space="preserve">699176	</t>
  </si>
  <si>
    <t xml:space="preserve">999222872348639	</t>
  </si>
  <si>
    <t>[甲米]甲米奥南宜必思尚品酒店(政府卫生认证)(Ibis Styles Krabi Ao Nang(SHA Extra Plus))(3525981)</t>
  </si>
  <si>
    <t>标准双人房&lt;特惠专享&gt;&lt;双人入住&gt;&lt;双早&gt;</t>
  </si>
  <si>
    <t>Bobrovnik/Alina</t>
  </si>
  <si>
    <t xml:space="preserve">3055686	</t>
  </si>
  <si>
    <t xml:space="preserve">confirmed	</t>
  </si>
  <si>
    <t xml:space="preserve">999222874706774	</t>
  </si>
  <si>
    <t>LI/WEI,LI/CHAOHAI</t>
  </si>
  <si>
    <t xml:space="preserve">3056169	</t>
  </si>
  <si>
    <t xml:space="preserve">44048126	</t>
  </si>
  <si>
    <t xml:space="preserve">999222875807809	</t>
  </si>
  <si>
    <t>[兰塔岛]拉维瓦林温泉度假酒店(政府卫生认证)(Rawi Warin Resort and Spa(SHA Extra Plus))(4120234)</t>
  </si>
  <si>
    <t>HONG/TAIHUA,XU/JIALEI,YU/JIAXI</t>
  </si>
  <si>
    <t xml:space="preserve">3056404	</t>
  </si>
  <si>
    <t xml:space="preserve">158957-59	</t>
  </si>
  <si>
    <t xml:space="preserve">999222877182602	</t>
  </si>
  <si>
    <t>MOHAMEDBASIR/MUMTAZ FATIN</t>
  </si>
  <si>
    <t xml:space="preserve">3056699	</t>
  </si>
  <si>
    <t xml:space="preserve">607963	</t>
  </si>
  <si>
    <t xml:space="preserve">999222878164093	</t>
  </si>
  <si>
    <t>[Donggongon]灵狮铂金酒店(Lintas Platinum Hotel)(99790378)</t>
  </si>
  <si>
    <t>Vellasamy/Rammiya,Vellasamy/Rammiya</t>
  </si>
  <si>
    <t xml:space="preserve">3056956	</t>
  </si>
  <si>
    <t xml:space="preserve">106343	</t>
  </si>
  <si>
    <t xml:space="preserve">999222878178126	</t>
  </si>
  <si>
    <t>[哥打京那巴鲁]明园酒店及公寓(Ming Garden Hotel &amp; Residences)(5281385)</t>
  </si>
  <si>
    <t>豪华房(至少连住2晚及以上)&lt;双人入住&gt;&lt;双早&gt;</t>
  </si>
  <si>
    <t>KALE/MAYUR</t>
  </si>
  <si>
    <t xml:space="preserve">3056960	</t>
  </si>
  <si>
    <t xml:space="preserve">8601428	</t>
  </si>
  <si>
    <t xml:space="preserve">999222888070130	</t>
  </si>
  <si>
    <t>两卧室套房&lt;四人入住&gt;&lt;双早&gt;</t>
  </si>
  <si>
    <t>Song/zhihui,Li/Weibin</t>
  </si>
  <si>
    <t xml:space="preserve">3057908	</t>
  </si>
  <si>
    <t xml:space="preserve">164001	</t>
  </si>
  <si>
    <t xml:space="preserve">999222889230128	</t>
  </si>
  <si>
    <t>SAUER/FABIAN</t>
  </si>
  <si>
    <t xml:space="preserve">3058125	</t>
  </si>
  <si>
    <t xml:space="preserve">44261119	</t>
  </si>
  <si>
    <t xml:space="preserve">999222890548245	</t>
  </si>
  <si>
    <t>[八打灵再也]阿万特酒店(Avante Hotel)(100419478)</t>
  </si>
  <si>
    <t>豪华特大床房&lt;双人入住&gt;&lt;仅适用亚洲客人&gt;&lt;双早&gt;</t>
  </si>
  <si>
    <t>Seow/Phoebe</t>
  </si>
  <si>
    <t xml:space="preserve">3058427	</t>
  </si>
  <si>
    <t xml:space="preserve">150322	</t>
  </si>
  <si>
    <t xml:space="preserve">999222893397198	</t>
  </si>
  <si>
    <t>[米里]米里帝国酒店(Imperial Hotel Miri)(28476284)</t>
  </si>
  <si>
    <t>豪华两房公寓&lt;三人入住&gt;&lt;早餐&gt;</t>
  </si>
  <si>
    <t>PG HASHIM/PG MD SUFFRI</t>
  </si>
  <si>
    <t xml:space="preserve">3059057	</t>
  </si>
  <si>
    <t xml:space="preserve">342318	</t>
  </si>
  <si>
    <t xml:space="preserve">999222896608835	</t>
  </si>
  <si>
    <t>[怡保]驿站酒店 18(M Boutique Station 18)(98299338)</t>
  </si>
  <si>
    <t>特大床小屋(无窗)&lt;双人入住&gt;&lt;预付&gt;&lt;无早&gt;</t>
  </si>
  <si>
    <t>LU/WEILIN</t>
  </si>
  <si>
    <t xml:space="preserve">3059654	</t>
  </si>
  <si>
    <t xml:space="preserve">22897904398	</t>
  </si>
  <si>
    <t>高处豪华双人房&lt;三人入住&gt;&lt;早餐&gt;</t>
  </si>
  <si>
    <t>Yoon/Hyunjin</t>
  </si>
  <si>
    <t xml:space="preserve">3059952	</t>
  </si>
  <si>
    <t xml:space="preserve">999222899089899	</t>
  </si>
  <si>
    <t>[宿务]宿务滨海前线酒店 - 北开垦(Bayfront Hotel Cebu – North Reclamation)(8235106)</t>
  </si>
  <si>
    <t>高级房&lt;今日特价 &gt;&lt;三人入住&gt;&lt;早餐&gt;</t>
  </si>
  <si>
    <t>Aventurado/Marjorie,Aventurado/Marjorie,Aventurado/Marjorie</t>
  </si>
  <si>
    <t xml:space="preserve">3060193	</t>
  </si>
  <si>
    <t xml:space="preserve">112020	</t>
  </si>
  <si>
    <t xml:space="preserve">999222900457971	</t>
  </si>
  <si>
    <t>paulus/Fazillah,paulus/Fazillah</t>
  </si>
  <si>
    <t xml:space="preserve">3060543	</t>
  </si>
  <si>
    <t xml:space="preserve">106344	</t>
  </si>
  <si>
    <t xml:space="preserve">999222906889926	</t>
  </si>
  <si>
    <t>[曼谷]曼谷瑞吉酒店(The St Regis Bangkok)(2866454)</t>
  </si>
  <si>
    <t>豪华两张双人床房&lt;今日特价 &gt;&lt;双人入住&gt;&lt;中宾&gt;&lt;双早&gt;</t>
  </si>
  <si>
    <t>ZHAO/HONGGUANG,Xu/Daoming,XU/SIJUN,WANG/LIJUE</t>
  </si>
  <si>
    <t xml:space="preserve">3060876	</t>
  </si>
  <si>
    <t xml:space="preserve">87359386	</t>
  </si>
  <si>
    <t xml:space="preserve">999222907757458	</t>
  </si>
  <si>
    <t>行政两房公寓&lt;四人入住&gt;&lt;早餐&gt;</t>
  </si>
  <si>
    <t>Serudin/Tahamit,Serudin/Tahamit</t>
  </si>
  <si>
    <t xml:space="preserve">3061052	</t>
  </si>
  <si>
    <t xml:space="preserve">342421	</t>
  </si>
  <si>
    <t xml:space="preserve">999222907965721	</t>
  </si>
  <si>
    <t>[曼谷]曼谷湄南河四季酒店 (政府卫生认证)(Four Seasons Hotel Bangkok at Chao Phraya River (SHA Plus+))(57171815)</t>
  </si>
  <si>
    <t>豪华特大床房(至少连住2晚及以上)&lt;双人入住&gt;&lt;无早&gt;</t>
  </si>
  <si>
    <t>Liu/Yueling,Xu/Lumiao</t>
  </si>
  <si>
    <t xml:space="preserve">3061080	</t>
  </si>
  <si>
    <t xml:space="preserve">152686	</t>
  </si>
  <si>
    <t xml:space="preserve">999222908008916	</t>
  </si>
  <si>
    <t>Ds/arepp,Ds/arepp,Ds/arepp,Ds/arepp</t>
  </si>
  <si>
    <t xml:space="preserve">3061092	</t>
  </si>
  <si>
    <t xml:space="preserve">342433	</t>
  </si>
  <si>
    <t xml:space="preserve">999222908118056	</t>
  </si>
  <si>
    <t>精致套房&lt;今日特价 &gt;&lt;双人入住&gt;&lt;双早&gt;</t>
  </si>
  <si>
    <t>MENG/ZHOUCONG</t>
  </si>
  <si>
    <t xml:space="preserve">3061158	</t>
  </si>
  <si>
    <t xml:space="preserve">154913	</t>
  </si>
  <si>
    <t xml:space="preserve">999222908667570	</t>
  </si>
  <si>
    <t>行政一室房&lt;双人入住&gt;&lt;双早&gt;</t>
  </si>
  <si>
    <t>syahmi/Mohd,syahmi/Mohd</t>
  </si>
  <si>
    <t xml:space="preserve">3061389	</t>
  </si>
  <si>
    <t xml:space="preserve">11447	</t>
  </si>
  <si>
    <t xml:space="preserve">999222898482005	</t>
  </si>
  <si>
    <t>[河内]河内丝绸之路酒店(Silk Path Hanoi Hotel)(28558315)</t>
  </si>
  <si>
    <t>GROSENICK/RICHARD</t>
  </si>
  <si>
    <t xml:space="preserve">3060059	</t>
  </si>
  <si>
    <t xml:space="preserve">626820	</t>
  </si>
  <si>
    <t xml:space="preserve">999222909789972	</t>
  </si>
  <si>
    <t>[曼谷]曼谷美人鱼酒店(Hotel Mermaid Bangkok)(85397474)</t>
  </si>
  <si>
    <t>一室公寓大号床间&lt;今日特价 &gt;&lt;双人入住&gt;&lt;无早&gt;</t>
  </si>
  <si>
    <t>MINJAE/LEE</t>
  </si>
  <si>
    <t xml:space="preserve">3061636	</t>
  </si>
  <si>
    <t xml:space="preserve">61422	</t>
  </si>
  <si>
    <t xml:space="preserve">999222910346005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</si>
  <si>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</si>
  <si>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</si>
  <si>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KUSHKYAN/Vardan</t>
  </si>
  <si>
    <t xml:space="preserve">3061775	</t>
  </si>
  <si>
    <t xml:space="preserve">confirm	</t>
  </si>
  <si>
    <t xml:space="preserve">22910381095	</t>
  </si>
  <si>
    <t>尊贵豪华房(至少连住2晚及以上)&lt;双人入住&gt;&lt;双早&gt;</t>
  </si>
  <si>
    <t>CHI/ZHENSHI,WANG/JIAXIN,YANG/DING</t>
  </si>
  <si>
    <t xml:space="preserve">3061789	</t>
  </si>
  <si>
    <t xml:space="preserve">999222911160180	</t>
  </si>
  <si>
    <t>甄选房&lt;双早&gt;</t>
  </si>
  <si>
    <t>liew/yeong chyang</t>
  </si>
  <si>
    <t xml:space="preserve">3061988	</t>
  </si>
  <si>
    <t xml:space="preserve">699010	</t>
  </si>
  <si>
    <t xml:space="preserve">999222912392350	</t>
  </si>
  <si>
    <t>Liwanag/Jae-re,Liwanag/Jae-re</t>
  </si>
  <si>
    <t xml:space="preserve">3062261	</t>
  </si>
  <si>
    <t xml:space="preserve">154931	</t>
  </si>
  <si>
    <t xml:space="preserve">999222912580273	</t>
  </si>
  <si>
    <t>[新山]康帕斯酒店集团新山柑橘酒店(Citrus Hotel Johor Bahru by Compass Hospitality)(28554525)</t>
  </si>
  <si>
    <t>俱乐部家庭套房&lt;三人入住&gt;&lt;早餐&gt;</t>
  </si>
  <si>
    <t>LEE/JING YAN</t>
  </si>
  <si>
    <t xml:space="preserve">3062305	</t>
  </si>
  <si>
    <t xml:space="preserve">2006920687059	</t>
  </si>
  <si>
    <t xml:space="preserve">999222912789011	</t>
  </si>
  <si>
    <t>Wang/Hao</t>
  </si>
  <si>
    <t xml:space="preserve">3062340	</t>
  </si>
  <si>
    <t xml:space="preserve">999222912896107	</t>
  </si>
  <si>
    <t>Gao/Miao</t>
  </si>
  <si>
    <t xml:space="preserve">3062354	</t>
  </si>
  <si>
    <t xml:space="preserve">999222913017648	</t>
  </si>
  <si>
    <t>[普吉岛]普吉岛邦涛的希尔顿花园酒店  (政府卫生认证)(Hilton Garden Inn Phuket Bang Tao (SHA Extra Plus))(99051557)</t>
  </si>
  <si>
    <t>园景豪华特大床房&lt;双人入住&gt;&lt;双早&gt;</t>
  </si>
  <si>
    <t>XUE/YUGUI</t>
  </si>
  <si>
    <t xml:space="preserve">3062379	</t>
  </si>
  <si>
    <t xml:space="preserve">3352363973	</t>
  </si>
  <si>
    <t xml:space="preserve">999222913553091	</t>
  </si>
  <si>
    <t>高级双床房&lt;今日特价 &gt;&lt;双人入住&gt;&lt;中宾&gt;&lt;双早&gt;</t>
  </si>
  <si>
    <t>SUN/WUHAO,DONG/SHUHAO</t>
  </si>
  <si>
    <t xml:space="preserve">3062515	</t>
  </si>
  <si>
    <t xml:space="preserve">999222912952552	</t>
  </si>
  <si>
    <t>MESSAOUDI/OUALID</t>
  </si>
  <si>
    <t xml:space="preserve">3062367	</t>
  </si>
  <si>
    <t xml:space="preserve">Sineenuch	</t>
  </si>
  <si>
    <t xml:space="preserve">999222914120009	</t>
  </si>
  <si>
    <t>[芭堤雅]阿玛瑞芭堤雅酒店(Amari Pattaya)(6311398)</t>
  </si>
  <si>
    <t>豪华海景特大床房(至少连住2晚及以上)&lt;今日特价 &gt;&lt;双人入住&gt;&lt;中宾&gt;&lt;双早&gt;</t>
  </si>
  <si>
    <t>WANG/JING</t>
  </si>
  <si>
    <t xml:space="preserve">3062621	</t>
  </si>
  <si>
    <t xml:space="preserve">999222914437346	</t>
  </si>
  <si>
    <t>标准双人床房&lt;双人入住&gt;&lt;不适用韩国客人&gt;&lt;无早&gt;</t>
  </si>
  <si>
    <t>YUAN/SONGLIN</t>
  </si>
  <si>
    <t xml:space="preserve">3062684	</t>
  </si>
  <si>
    <t xml:space="preserve">0505	</t>
  </si>
  <si>
    <t xml:space="preserve">999222914507663	</t>
  </si>
  <si>
    <t>Sahib/Apichaya,Sahib/Apichaya</t>
  </si>
  <si>
    <t xml:space="preserve">3062691	</t>
  </si>
  <si>
    <t xml:space="preserve">172563809	</t>
  </si>
  <si>
    <t xml:space="preserve">999222915382074	</t>
  </si>
  <si>
    <t>豪华海景双床房(至少连住2晚及以上)&lt;今日特价 &gt;&lt;双人入住&gt;&lt;中宾&gt;&lt;双早&gt;</t>
  </si>
  <si>
    <t>YAN/JING,MA/PENGXIANG</t>
  </si>
  <si>
    <t xml:space="preserve">3062882	</t>
  </si>
  <si>
    <t xml:space="preserve">999222914990805	</t>
  </si>
  <si>
    <t>[芭堤雅]芭堤雅爱湾星级酒店(A-One Star Hotel)(4371131)</t>
  </si>
  <si>
    <t>标准双床房&lt;双人入住&gt;&lt;不适用印度客人&gt;&lt;双早&gt;</t>
  </si>
  <si>
    <t>KAEWCHAI/CHAROEN</t>
  </si>
  <si>
    <t xml:space="preserve">3062792	</t>
  </si>
  <si>
    <t xml:space="preserve">345686	</t>
  </si>
  <si>
    <t xml:space="preserve">999222915740582	</t>
  </si>
  <si>
    <t>FAN/HUIBING</t>
  </si>
  <si>
    <t xml:space="preserve">3062950	</t>
  </si>
  <si>
    <t xml:space="preserve">3289792	</t>
  </si>
  <si>
    <t xml:space="preserve">999222915911905	</t>
  </si>
  <si>
    <t>[丹那拉打]金马仑高原世纪松园度假村(Century Pines Resort Cameron Highlands)(95450210)</t>
  </si>
  <si>
    <t>青松房&lt;双人入住&gt;&lt;特价&gt;&lt;双早&gt;</t>
  </si>
  <si>
    <t>Hashim/nurul shamime</t>
  </si>
  <si>
    <t xml:space="preserve">3062966	</t>
  </si>
  <si>
    <t xml:space="preserve">RV193032/23	</t>
  </si>
  <si>
    <t xml:space="preserve">999222917556824	</t>
  </si>
  <si>
    <t>标准大床房&lt;双人入住&gt;&lt;双早&gt;</t>
  </si>
  <si>
    <t>CHUA/HWONG SHENG</t>
  </si>
  <si>
    <t xml:space="preserve">3063287	</t>
  </si>
  <si>
    <t xml:space="preserve">7675905795926	</t>
  </si>
  <si>
    <t xml:space="preserve">999222919291212	</t>
  </si>
  <si>
    <t>[乔治市]槟城龙城快捷酒店 (槟城对抗新冠肺炎认证)(Cititel Express Penang)(5147805)</t>
  </si>
  <si>
    <t>标准大床房 禁烟&lt;双人入住&gt;&lt;双早&gt;</t>
  </si>
  <si>
    <t>GONG/JIANMIN</t>
  </si>
  <si>
    <t xml:space="preserve">3063624	</t>
  </si>
  <si>
    <t xml:space="preserve">608052	</t>
  </si>
  <si>
    <t xml:space="preserve">999222919311349	</t>
  </si>
  <si>
    <t>[洛杉矶]洛杉矶机场希尔顿酒店(Hilton Los Angeles Airport)(28529118)</t>
  </si>
  <si>
    <t>跑道景特大床房&lt;双人入住&gt;&lt;预付&gt;&lt;无早&gt;</t>
  </si>
  <si>
    <t>HUANG/MINGQIANG</t>
  </si>
  <si>
    <t xml:space="preserve">3063629	</t>
  </si>
  <si>
    <t xml:space="preserve">999222923959828	</t>
  </si>
  <si>
    <t>YANG/YIFEN</t>
  </si>
  <si>
    <t xml:space="preserve">3064482	</t>
  </si>
  <si>
    <t xml:space="preserve">8455565	</t>
  </si>
  <si>
    <t xml:space="preserve">999222925485176	</t>
  </si>
  <si>
    <t>[曼谷]曼谷瑞博朗得酒店(Rembrandt Hotel &amp; Suites Bangkok)(28597383)</t>
  </si>
  <si>
    <t>高级房&lt;双人入住&gt;&lt;中宾&gt;&lt;无早&gt;</t>
  </si>
  <si>
    <t>WANG/RONG</t>
  </si>
  <si>
    <t xml:space="preserve">3064881	</t>
  </si>
  <si>
    <t xml:space="preserve">121146006	</t>
  </si>
  <si>
    <t xml:space="preserve">999222927351358	</t>
  </si>
  <si>
    <t>Jarutwacharin/Ploy,Jarutwacharin/Ploy</t>
  </si>
  <si>
    <t xml:space="preserve">3065247	</t>
  </si>
  <si>
    <t xml:space="preserve">172630018	</t>
  </si>
  <si>
    <t xml:space="preserve">999222928006462	</t>
  </si>
  <si>
    <t>Patanasiri/Pratana,Patanasiri/Pratana</t>
  </si>
  <si>
    <t xml:space="preserve">3065358	</t>
  </si>
  <si>
    <t xml:space="preserve">172621339	</t>
  </si>
  <si>
    <t xml:space="preserve">999222928524056	</t>
  </si>
  <si>
    <t>豪华特大床房&lt;今日特价 &gt;&lt;双人入住&gt;&lt;中宾&gt;&lt;双早&gt;</t>
  </si>
  <si>
    <t>CHEN/GENGPING</t>
  </si>
  <si>
    <t xml:space="preserve">3065434	</t>
  </si>
  <si>
    <t xml:space="preserve">89904952	</t>
  </si>
  <si>
    <t xml:space="preserve">999222931006969	</t>
  </si>
  <si>
    <t>Matsumoto/Yuki,Matsumoto/Yuki</t>
  </si>
  <si>
    <t xml:space="preserve">3065822	</t>
  </si>
  <si>
    <t xml:space="preserve">999222931072392	</t>
  </si>
  <si>
    <t>PHROMBOON/SURANART</t>
  </si>
  <si>
    <t xml:space="preserve">3065828	</t>
  </si>
  <si>
    <t xml:space="preserve">172634931	</t>
  </si>
  <si>
    <t xml:space="preserve">999222932369374	</t>
  </si>
  <si>
    <t>Leelapanyalert/Phumphat,Leelapanyalert/Phumphat</t>
  </si>
  <si>
    <t xml:space="preserve">3065959	</t>
  </si>
  <si>
    <t xml:space="preserve">172644436	</t>
  </si>
  <si>
    <t>，</t>
  </si>
  <si>
    <t>补款单号999222641888980</t>
  </si>
  <si>
    <t>A230301095152481</t>
  </si>
  <si>
    <t>A230301095309481</t>
  </si>
  <si>
    <t>CNY / HKD 当前参考汇率: 1.127689989</t>
  </si>
  <si>
    <t>总计：248946.3 CNY/
280734.25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</si>
  <si>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</si>
  <si>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</si>
  <si>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</si>
  <si>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</si>
  <si>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</si>
  <si>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</si>
  <si>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</si>
  <si>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</si>
  <si>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</si>
  <si>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</si>
  <si>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</si>
  <si>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</si>
  <si>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</si>
  <si>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</si>
  <si>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</si>
  <si>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</si>
  <si>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</si>
  <si>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</si>
  <si>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</si>
  <si>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2023-02-25</t>
  </si>
  <si>
    <t>3065959</t>
  </si>
  <si>
    <t>曼谷HOMM素坤逸34街酒店</t>
  </si>
  <si>
    <t>Leelapanyalert Phumphat,Leelapanyalert Phumphat</t>
  </si>
  <si>
    <t>2023-02-26</t>
  </si>
  <si>
    <t>退房日周结</t>
  </si>
  <si>
    <t>400.00</t>
  </si>
  <si>
    <t>RMB</t>
  </si>
  <si>
    <t>0</t>
  </si>
  <si>
    <t>0.00</t>
  </si>
  <si>
    <t>携程国际直连(DD)</t>
  </si>
  <si>
    <t>01.011174</t>
  </si>
  <si>
    <t>2023-02-25 17:47:40</t>
  </si>
  <si>
    <t>否</t>
  </si>
  <si>
    <t>汇智国际旅游发展有限公司</t>
  </si>
  <si>
    <t>直采</t>
  </si>
  <si>
    <t>泰国</t>
  </si>
  <si>
    <t>3065828</t>
  </si>
  <si>
    <t>PHROMBOON SURANART</t>
  </si>
  <si>
    <t>2023-02-25 15:48:40</t>
  </si>
  <si>
    <t>3065434</t>
  </si>
  <si>
    <t>曼谷瑞吉酒店</t>
  </si>
  <si>
    <t>CHEN GENGPING</t>
  </si>
  <si>
    <t>1734.00</t>
  </si>
  <si>
    <t>2023-02-25 15:26:00</t>
  </si>
  <si>
    <t>3065358</t>
  </si>
  <si>
    <t>Patanasiri Pratana,Patanasiri Pratana</t>
  </si>
  <si>
    <t>2023-02-25 13:26:57</t>
  </si>
  <si>
    <t>3065247</t>
  </si>
  <si>
    <t>Jarutwacharin Ploy,Jarutwacharin Ploy</t>
  </si>
  <si>
    <t>2023-02-25 14:59:22</t>
  </si>
  <si>
    <t>3064881</t>
  </si>
  <si>
    <t>曼谷瑞博朗得酒店</t>
  </si>
  <si>
    <t>WANG RONG</t>
  </si>
  <si>
    <t>409.00</t>
  </si>
  <si>
    <t>2023-02-25 10:19:16</t>
  </si>
  <si>
    <t>3064482</t>
  </si>
  <si>
    <t>曼谷lyf素坤逸8巷-雅诗阁管理</t>
  </si>
  <si>
    <t>YANG YIFEN</t>
  </si>
  <si>
    <t>265.00</t>
  </si>
  <si>
    <t>2023-02-25 08:44:29</t>
  </si>
  <si>
    <t>2023-02-24</t>
  </si>
  <si>
    <t>3063629</t>
  </si>
  <si>
    <t>洛杉矶机场希尔顿酒店</t>
  </si>
  <si>
    <t>HUANG MINGQIANG</t>
  </si>
  <si>
    <t>1531.00</t>
  </si>
  <si>
    <t>2023-02-24 19:52:51</t>
  </si>
  <si>
    <t>直连</t>
  </si>
  <si>
    <t>美国</t>
  </si>
  <si>
    <t>3063624</t>
  </si>
  <si>
    <t>槟城龙城快捷酒店</t>
  </si>
  <si>
    <t>GONG JIANMIN</t>
  </si>
  <si>
    <t>333.00</t>
  </si>
  <si>
    <t>2023-02-25 12:39:55</t>
  </si>
  <si>
    <t>马来西亚</t>
  </si>
  <si>
    <t>3063287</t>
  </si>
  <si>
    <t>康帕斯酒店集团新山柑橘酒店</t>
  </si>
  <si>
    <t>CHUA HWONG SHENG</t>
  </si>
  <si>
    <t>335.00</t>
  </si>
  <si>
    <t>2023-02-25 14:42:23</t>
  </si>
  <si>
    <t>3062966</t>
  </si>
  <si>
    <t>金马仑高原世纪松园度假村</t>
  </si>
  <si>
    <t>Hashim nurul shamime</t>
  </si>
  <si>
    <t>464.00</t>
  </si>
  <si>
    <t>2023-02-24 17:10:37</t>
  </si>
  <si>
    <t>3062950</t>
  </si>
  <si>
    <t>曼谷素旺那普机场诺富特酒店</t>
  </si>
  <si>
    <t>FAN HUIBING</t>
  </si>
  <si>
    <t>1406.00</t>
  </si>
  <si>
    <t>2023-02-24 17:36:03</t>
  </si>
  <si>
    <t>3062792</t>
  </si>
  <si>
    <t>艾文星级酒店</t>
  </si>
  <si>
    <t>KAEWCHAI CHAROEN</t>
  </si>
  <si>
    <t>498.00</t>
  </si>
  <si>
    <t>2023-02-24 16:18:27</t>
  </si>
  <si>
    <t>3062691</t>
  </si>
  <si>
    <t>Sahib Apichaya,Sahib Apichaya</t>
  </si>
  <si>
    <t>394.00</t>
  </si>
  <si>
    <t>2023-02-24 16:02:49</t>
  </si>
  <si>
    <t>3062684</t>
  </si>
  <si>
    <t>首尔瑞克斯酒店</t>
  </si>
  <si>
    <t>YUAN SONGLIN</t>
  </si>
  <si>
    <t>508.00</t>
  </si>
  <si>
    <t>2023-02-24 17:55:51</t>
  </si>
  <si>
    <t>韩国</t>
  </si>
  <si>
    <t>3062379</t>
  </si>
  <si>
    <t>普吉岛邦涛的希尔顿花园酒店 (SHA Extra Plus)</t>
  </si>
  <si>
    <t>XUE YUGUI</t>
  </si>
  <si>
    <t>1590.00</t>
  </si>
  <si>
    <t>2023-02-24 14:43:34</t>
  </si>
  <si>
    <t>3062367</t>
  </si>
  <si>
    <t>普吉岛麦考棕榈滩度假村(SHA Plus+)</t>
  </si>
  <si>
    <t>MESSAOUDI OUALID</t>
  </si>
  <si>
    <t>628.00</t>
  </si>
  <si>
    <t>2023-02-24 14:28:40</t>
  </si>
  <si>
    <t>3062305</t>
  </si>
  <si>
    <t>LEE JING YAN</t>
  </si>
  <si>
    <t>557.00</t>
  </si>
  <si>
    <t>2023-02-24 15:55:31</t>
  </si>
  <si>
    <t>3062261</t>
  </si>
  <si>
    <t>美多利娱乐场酒店</t>
  </si>
  <si>
    <t>Liwanag Jae-re,Liwanag Jae-re</t>
  </si>
  <si>
    <t>1700.00</t>
  </si>
  <si>
    <t>2023-02-24 17:58:13</t>
  </si>
  <si>
    <t>菲律宾</t>
  </si>
  <si>
    <t>3061988</t>
  </si>
  <si>
    <t>吉隆坡美利亚酒店</t>
  </si>
  <si>
    <t>liew yeong chyang</t>
  </si>
  <si>
    <t>1283.00</t>
  </si>
  <si>
    <t>2023-02-24 12:22:05</t>
  </si>
  <si>
    <t>3061789</t>
  </si>
  <si>
    <t>曼谷铂尔曼G酒店</t>
  </si>
  <si>
    <t>CHI ZHENSHI,WANG JIAXIN,YANG DING</t>
  </si>
  <si>
    <t>2392.00</t>
  </si>
  <si>
    <t>2023-02-24 11:54:06</t>
  </si>
  <si>
    <t>3061775</t>
  </si>
  <si>
    <t>KUSHKYAN Vardan</t>
  </si>
  <si>
    <t>1256.00</t>
  </si>
  <si>
    <t>2023-02-24 11:20:53</t>
  </si>
  <si>
    <t>3061636</t>
  </si>
  <si>
    <t>曼谷美人鱼酒店</t>
  </si>
  <si>
    <t>MINJAE LEE</t>
  </si>
  <si>
    <t>634.00</t>
  </si>
  <si>
    <t>2023-02-24 10:16:54</t>
  </si>
  <si>
    <t>3061389</t>
  </si>
  <si>
    <t>特立尼达公主港套房酒店</t>
  </si>
  <si>
    <t>syahmi Mohd,syahmi Mohd</t>
  </si>
  <si>
    <t>342.00</t>
  </si>
  <si>
    <t>2023-02-24 10:37:41</t>
  </si>
  <si>
    <t>3061158</t>
  </si>
  <si>
    <t>MENG ZHOUCONG</t>
  </si>
  <si>
    <t>2950.00</t>
  </si>
  <si>
    <t>2023-02-24 10:24:19</t>
  </si>
  <si>
    <t>3061092</t>
  </si>
  <si>
    <t>米里帝国酒店</t>
  </si>
  <si>
    <t>Ds arepp,Ds arepp,Ds arepp,Ds arepp</t>
  </si>
  <si>
    <t>739.00</t>
  </si>
  <si>
    <t>2023-02-24 18:07:36</t>
  </si>
  <si>
    <t>3061080</t>
  </si>
  <si>
    <t>曼谷湄南河四季酒店 (SHA Plus+)</t>
  </si>
  <si>
    <t>Liu Yueling,Xu Lumiao</t>
  </si>
  <si>
    <t>7474.00</t>
  </si>
  <si>
    <t>2023-02-24 09:56:34</t>
  </si>
  <si>
    <t>3061052</t>
  </si>
  <si>
    <t>Serudin Tahamit,Serudin Tahamit</t>
  </si>
  <si>
    <t>2023-02-24 16:19:27</t>
  </si>
  <si>
    <t>3060876</t>
  </si>
  <si>
    <t>ZHAO HONGGUANG,Xu Daoming,XU SIJUN,WANG LIJUE</t>
  </si>
  <si>
    <t>3468.00</t>
  </si>
  <si>
    <t>2023-02-24 12:43:50</t>
  </si>
  <si>
    <t>2023-02-23</t>
  </si>
  <si>
    <t>3060543</t>
  </si>
  <si>
    <t>灵狮铂金酒店</t>
  </si>
  <si>
    <t>paulus Fazillah,paulus Fazillah</t>
  </si>
  <si>
    <t>420.00</t>
  </si>
  <si>
    <t>2023-02-24 10:00:06</t>
  </si>
  <si>
    <t>3060193</t>
  </si>
  <si>
    <t>宿务滨海前线酒店 - 北开垦</t>
  </si>
  <si>
    <t>Aventurado Marjorie,Aventurado Marjorie,Aventurado Marjorie</t>
  </si>
  <si>
    <t>644.00</t>
  </si>
  <si>
    <t>2023-02-24 14:46:10</t>
  </si>
  <si>
    <t>3060059</t>
  </si>
  <si>
    <t>河内丝绸之路酒店</t>
  </si>
  <si>
    <t>GROSENICK RICHARD</t>
  </si>
  <si>
    <t>1328.00</t>
  </si>
  <si>
    <t>2023-02-24 09:54:59</t>
  </si>
  <si>
    <t>越南</t>
  </si>
  <si>
    <t>3059654</t>
  </si>
  <si>
    <t>驿站酒店 18</t>
  </si>
  <si>
    <t>LU WEILIN</t>
  </si>
  <si>
    <t>319.00</t>
  </si>
  <si>
    <t>2023-02-23 18:56:49</t>
  </si>
  <si>
    <t>3059057</t>
  </si>
  <si>
    <t>PG HASHIM PG MD SUFFRI</t>
  </si>
  <si>
    <t>1192.00</t>
  </si>
  <si>
    <t>2023-02-23 17:14:38</t>
  </si>
  <si>
    <t>3058427</t>
  </si>
  <si>
    <t>阿万特酒店</t>
  </si>
  <si>
    <t>Seow Phoebe</t>
  </si>
  <si>
    <t>1060.00</t>
  </si>
  <si>
    <t>2023-02-23 14:03:38</t>
  </si>
  <si>
    <t>3058125</t>
  </si>
  <si>
    <t>甲米奥南宜必思尚品酒店</t>
  </si>
  <si>
    <t>SAUER FABIAN</t>
  </si>
  <si>
    <t>274.00</t>
  </si>
  <si>
    <t>2023-02-23 19:45:36</t>
  </si>
  <si>
    <t>3057908</t>
  </si>
  <si>
    <t>阿尔法公寓式酒店</t>
  </si>
  <si>
    <t>Song zhihui,Li Weibin</t>
  </si>
  <si>
    <t>2018.00</t>
  </si>
  <si>
    <t>2023-02-23 17:22:47</t>
  </si>
  <si>
    <t>2023-02-22</t>
  </si>
  <si>
    <t>3056960</t>
  </si>
  <si>
    <t>哥打京那巴鲁元明大酒店</t>
  </si>
  <si>
    <t>KALE MAYUR</t>
  </si>
  <si>
    <t>804.00</t>
  </si>
  <si>
    <t>2023-02-23 15:46:56</t>
  </si>
  <si>
    <t>3056956</t>
  </si>
  <si>
    <t>Vellasamy Rammiya,Vellasamy Rammiya</t>
  </si>
  <si>
    <t>440.00</t>
  </si>
  <si>
    <t>2023-02-23 10:57:41</t>
  </si>
  <si>
    <t>3056699</t>
  </si>
  <si>
    <t>吉隆坡白沙罗皇家朱兰酒店</t>
  </si>
  <si>
    <t>MOHAMEDBASIR MUMTAZ FATIN</t>
  </si>
  <si>
    <t>1205.00</t>
  </si>
  <si>
    <t>2023-02-23 09:46:32</t>
  </si>
  <si>
    <t>3056404</t>
  </si>
  <si>
    <t>拉维瓦林温泉度假酒店(SHA Extra Plus)</t>
  </si>
  <si>
    <t>HONG TAIHUA,XU JIALEI,YU JIAXI</t>
  </si>
  <si>
    <t>9819.00</t>
  </si>
  <si>
    <t>2023-02-22 20:49:38</t>
  </si>
  <si>
    <t>3056169</t>
  </si>
  <si>
    <t>LI WEI,LI CHAOHAI</t>
  </si>
  <si>
    <t>1348.00</t>
  </si>
  <si>
    <t>2023-02-22 20:48:38</t>
  </si>
  <si>
    <t>3055803</t>
  </si>
  <si>
    <t>曼谷素坤逸 15 瑞享饭店 (SHA Plus+)</t>
  </si>
  <si>
    <t>Crouch Tainui-Jennings John</t>
  </si>
  <si>
    <t>576.00</t>
  </si>
  <si>
    <t>2023-02-22 19:10:42</t>
  </si>
  <si>
    <t>3055686</t>
  </si>
  <si>
    <t>Bobrovnik Alina</t>
  </si>
  <si>
    <t>822.00</t>
  </si>
  <si>
    <t>2023-02-22 17:47:04</t>
  </si>
  <si>
    <t>3055150</t>
  </si>
  <si>
    <t>宿务威斯顿舄湖酒店</t>
  </si>
  <si>
    <t>FRANCISCO MARIA CHRISTINA</t>
  </si>
  <si>
    <t>1234.00</t>
  </si>
  <si>
    <t>2023-02-23 20:51:40</t>
  </si>
  <si>
    <t>3054588</t>
  </si>
  <si>
    <t>高尔夫山谷酒店</t>
  </si>
  <si>
    <t>phu quy Nguyen,phu quy Nguyen,phu quy Nguyen,phu quy Nguyen,phu quy Nguyen,phu quy Nguyen</t>
  </si>
  <si>
    <t>1431.00</t>
  </si>
  <si>
    <t>2023-02-22 13:12:08</t>
  </si>
  <si>
    <t>3054333</t>
  </si>
  <si>
    <t>宿务塞达阿亚拉中心酒店</t>
  </si>
  <si>
    <t>Villares Vince</t>
  </si>
  <si>
    <t>3156.00</t>
  </si>
  <si>
    <t>2023-02-22 10:51:02</t>
  </si>
  <si>
    <t>3053757</t>
  </si>
  <si>
    <t>WANG SHIBO,LIU YUXUAN</t>
  </si>
  <si>
    <t>788.00</t>
  </si>
  <si>
    <t>2023-02-23 11:08:35</t>
  </si>
  <si>
    <t>2023-02-21</t>
  </si>
  <si>
    <t>3053268</t>
  </si>
  <si>
    <t>SONG JIUYU</t>
  </si>
  <si>
    <t>1166.00</t>
  </si>
  <si>
    <t>2023-02-22 15:06:26</t>
  </si>
  <si>
    <t>3053078</t>
  </si>
  <si>
    <t>优本纳沙通</t>
  </si>
  <si>
    <t>ZENG ZEYU</t>
  </si>
  <si>
    <t>1840.00</t>
  </si>
  <si>
    <t>2023-02-22 10:54:22</t>
  </si>
  <si>
    <t>3052980</t>
  </si>
  <si>
    <t>马六甲大华酒店</t>
  </si>
  <si>
    <t>Azlin Amirul</t>
  </si>
  <si>
    <t>1000.00</t>
  </si>
  <si>
    <t>2023-02-23 15:26:11</t>
  </si>
  <si>
    <t>3052968</t>
  </si>
  <si>
    <t>芙蓉皇家朱兰酒店</t>
  </si>
  <si>
    <t>Lum Chin Yan,Lum Chin Yan</t>
  </si>
  <si>
    <t>356.00</t>
  </si>
  <si>
    <t>2023-02-22 15:55:24</t>
  </si>
  <si>
    <t>3052644</t>
  </si>
  <si>
    <t>拉瓦尔斯酒店</t>
  </si>
  <si>
    <t>KIM SEYOUNG</t>
  </si>
  <si>
    <t>625.00</t>
  </si>
  <si>
    <t>2023-02-22 10:38:58</t>
  </si>
  <si>
    <t>3052631</t>
  </si>
  <si>
    <t>Botta Ramesh</t>
  </si>
  <si>
    <t>1511.00</t>
  </si>
  <si>
    <t>2023-02-22 10:54:59</t>
  </si>
  <si>
    <t>3051643</t>
  </si>
  <si>
    <t>lee haerim</t>
  </si>
  <si>
    <t>2023-02-21 16:13:25</t>
  </si>
  <si>
    <t>3051455</t>
  </si>
  <si>
    <t>Hung Fu hsiung,Hung Fu hsiung,Hung Fu hsiung</t>
  </si>
  <si>
    <t>1467.00</t>
  </si>
  <si>
    <t>2023-02-21 14:06:49</t>
  </si>
  <si>
    <t>3051031</t>
  </si>
  <si>
    <t>首尔三井酒店</t>
  </si>
  <si>
    <t>Kim Yeonghun</t>
  </si>
  <si>
    <t>2023-02-21 13:51:13</t>
  </si>
  <si>
    <t>2023-02-20</t>
  </si>
  <si>
    <t>3050326</t>
  </si>
  <si>
    <t>Castillo Gary,Castillo Gary</t>
  </si>
  <si>
    <t>2000.00</t>
  </si>
  <si>
    <t>2023-02-21 10:29:31</t>
  </si>
  <si>
    <t>3050206</t>
  </si>
  <si>
    <t>芭提雅最佳西方优质尼克森酒店</t>
  </si>
  <si>
    <t>Manunchai Praditpusasin</t>
  </si>
  <si>
    <t>220.00</t>
  </si>
  <si>
    <t>2023-02-21 15:56:06</t>
  </si>
  <si>
    <t>3050178</t>
  </si>
  <si>
    <t>PENG GUOZHENG</t>
  </si>
  <si>
    <t>1306.00</t>
  </si>
  <si>
    <t>2023-02-21 11:20:42</t>
  </si>
  <si>
    <t>3049962</t>
  </si>
  <si>
    <t>安凡尼臻选考拉酒店(SHA Extra Plus)</t>
  </si>
  <si>
    <t>Krekotina Veronika,Krekotina Veronika,Krekotina Veronika</t>
  </si>
  <si>
    <t>4644.00</t>
  </si>
  <si>
    <t>2023-02-21 12:06:41</t>
  </si>
  <si>
    <t>3049302</t>
  </si>
  <si>
    <t>曼谷素坤逸奥克伍德华庭工作室酒店</t>
  </si>
  <si>
    <t>LI WEN,Zhang Xiaoqing</t>
  </si>
  <si>
    <t>2056.00</t>
  </si>
  <si>
    <t>2023-02-20 18:22:07</t>
  </si>
  <si>
    <t>3048607</t>
  </si>
  <si>
    <t>Ong Kek Wee</t>
  </si>
  <si>
    <t>1728.00</t>
  </si>
  <si>
    <t>2023-02-20 14:36:40</t>
  </si>
  <si>
    <t>3048568</t>
  </si>
  <si>
    <t>曼谷香格里拉大酒店</t>
  </si>
  <si>
    <t>GAO MAOHAI,CHEN SHILIANG,ZHANG XIAOLUN</t>
  </si>
  <si>
    <t>5262.00</t>
  </si>
  <si>
    <t>2023-02-21 19:27:40</t>
  </si>
  <si>
    <t>3048329</t>
  </si>
  <si>
    <t>芭堤雅北部遨舍度假酒店 (SHA Extra Plus)</t>
  </si>
  <si>
    <t>YU QIUXIA,SHEN YIJUN</t>
  </si>
  <si>
    <t>514.00</t>
  </si>
  <si>
    <t>2023-02-21 08:13:52</t>
  </si>
  <si>
    <t>2023-02-19</t>
  </si>
  <si>
    <t>3047140</t>
  </si>
  <si>
    <t>芭堤雅摩达斯度假村</t>
  </si>
  <si>
    <t>VONGREANTHONG NANTHAGA</t>
  </si>
  <si>
    <t>630.00</t>
  </si>
  <si>
    <t>2023-02-20 10:24:34</t>
  </si>
  <si>
    <t>3047107</t>
  </si>
  <si>
    <t>496.00</t>
  </si>
  <si>
    <t>2023-02-20 10:26:43</t>
  </si>
  <si>
    <t>3046908</t>
  </si>
  <si>
    <t>吉隆坡皇家朱兰酒店</t>
  </si>
  <si>
    <t>Mansol Shahril,Mansol Shahril,Mansol Shahril,Mansol Shahril</t>
  </si>
  <si>
    <t>1780.00</t>
  </si>
  <si>
    <t>2023-02-22 16:27:15</t>
  </si>
  <si>
    <t>3044981</t>
  </si>
  <si>
    <t>Tanalangklang Marisa,Tanalangklang Marisa,Tanalangklang Marisa,Tanalangklang Marisa,Tanalangklang Marisa,Tanalangklang Marisa</t>
  </si>
  <si>
    <t>1890.00</t>
  </si>
  <si>
    <t>2023-02-19 11:52:07</t>
  </si>
  <si>
    <t>3044826</t>
  </si>
  <si>
    <t>Cho Sookyung</t>
  </si>
  <si>
    <t>2023-02-19 13:15:16</t>
  </si>
  <si>
    <t>3044455</t>
  </si>
  <si>
    <t>种植园湾水疗度假村</t>
  </si>
  <si>
    <t>TSOU CHENGHUA</t>
  </si>
  <si>
    <t>2238.00</t>
  </si>
  <si>
    <t>2023-02-20 11:45:01</t>
  </si>
  <si>
    <t>2023-02-18</t>
  </si>
  <si>
    <t>3044072</t>
  </si>
  <si>
    <t>特拉斯酒店</t>
  </si>
  <si>
    <t>Bianco Anthony,Bianco Anthony</t>
  </si>
  <si>
    <t>1899.00</t>
  </si>
  <si>
    <t>2023-02-18 22:56:41</t>
  </si>
  <si>
    <t>法国</t>
  </si>
  <si>
    <t>3042719</t>
  </si>
  <si>
    <t>Machmudin Abyan Rai Fauzan</t>
  </si>
  <si>
    <t>530.00</t>
  </si>
  <si>
    <t>2023-02-18 17:20:34</t>
  </si>
  <si>
    <t>3042492</t>
  </si>
  <si>
    <t>曼谷索拉利亚西铁酒店</t>
  </si>
  <si>
    <t>Shimauchi Mitsumi</t>
  </si>
  <si>
    <t>1326.00</t>
  </si>
  <si>
    <t>2023-02-18 16:29:17</t>
  </si>
  <si>
    <t>3041734</t>
  </si>
  <si>
    <t>CHEN XIAOMAN</t>
  </si>
  <si>
    <t>2023-02-18 14:11:14</t>
  </si>
  <si>
    <t>2023-02-17</t>
  </si>
  <si>
    <t>3040178</t>
  </si>
  <si>
    <t>阿莫丽塔度假酒店</t>
  </si>
  <si>
    <t>KUO KAIFANG</t>
  </si>
  <si>
    <t>1580.00</t>
  </si>
  <si>
    <t>2023-02-18 14:57:18</t>
  </si>
  <si>
    <t>3039252</t>
  </si>
  <si>
    <t>ZHENG RONGRONG,LIU JINGWEN</t>
  </si>
  <si>
    <t>2023-02-17 16:49:44</t>
  </si>
  <si>
    <t>2023-02-16</t>
  </si>
  <si>
    <t>3037315</t>
  </si>
  <si>
    <t>TONG CHUN WAI</t>
  </si>
  <si>
    <t>2023-02-17 08:59:16</t>
  </si>
  <si>
    <t>3035457</t>
  </si>
  <si>
    <t>盖特43机场酒店</t>
  </si>
  <si>
    <t>MA ZHUANG,ZHANG GUOZHEN</t>
  </si>
  <si>
    <t>281.00</t>
  </si>
  <si>
    <t>2023-02-16 13:48:28</t>
  </si>
  <si>
    <t>3035227</t>
  </si>
  <si>
    <t>park sun young</t>
  </si>
  <si>
    <t>660.00</t>
  </si>
  <si>
    <t>2023-02-16 14:04:17</t>
  </si>
  <si>
    <t>3034161</t>
  </si>
  <si>
    <t>LEUNG CHI WING,KWONG SZE LAI</t>
  </si>
  <si>
    <t>3725.00</t>
  </si>
  <si>
    <t>2023-02-16 09:46:41</t>
  </si>
  <si>
    <t>2023-02-15</t>
  </si>
  <si>
    <t>3034087</t>
  </si>
  <si>
    <t>槟城尼奥酒店</t>
  </si>
  <si>
    <t>LEE MYOUNGHYUN,HAN JINSOO,HAN MYOUNGSUN,HAN INSU</t>
  </si>
  <si>
    <t>1136.00</t>
  </si>
  <si>
    <t>2023-02-16 18:29:55</t>
  </si>
  <si>
    <t>3033325</t>
  </si>
  <si>
    <t>ILIC ZDRAVKO,LEMPRADL FRANZ</t>
  </si>
  <si>
    <t>8520.00</t>
  </si>
  <si>
    <t>2023-02-16 09:48:08</t>
  </si>
  <si>
    <t>3032678</t>
  </si>
  <si>
    <t>PENG ZIGANG</t>
  </si>
  <si>
    <t>3615.00</t>
  </si>
  <si>
    <t>2023-02-18 14:28:29</t>
  </si>
  <si>
    <t>3032588</t>
  </si>
  <si>
    <t>JIANG WEI</t>
  </si>
  <si>
    <t>3110.00</t>
  </si>
  <si>
    <t>2023-02-18 12:35:51</t>
  </si>
  <si>
    <t>3031588</t>
  </si>
  <si>
    <t>TIEN CHIACHI,TIEN CHIACHI,TIEN CHIACHI</t>
  </si>
  <si>
    <t>1980.00</t>
  </si>
  <si>
    <t>2023-02-15 15:36:46</t>
  </si>
  <si>
    <t>2023-02-14</t>
  </si>
  <si>
    <t>3031141</t>
  </si>
  <si>
    <t>PARK JIHYUN</t>
  </si>
  <si>
    <t>2023-02-16 16:22:23</t>
  </si>
  <si>
    <t>3030160</t>
  </si>
  <si>
    <t>MOHD SIVAN NATASHA</t>
  </si>
  <si>
    <t>774.00</t>
  </si>
  <si>
    <t>2023-02-14 17:21:57</t>
  </si>
  <si>
    <t>2023-02-12</t>
  </si>
  <si>
    <t>3025773</t>
  </si>
  <si>
    <t>民都鲁玛格丽特广场</t>
  </si>
  <si>
    <t>Uta Betty,Uta Betty</t>
  </si>
  <si>
    <t>350.00</t>
  </si>
  <si>
    <t>2023-02-13 09:44:31</t>
  </si>
  <si>
    <t>3025514</t>
  </si>
  <si>
    <t>GOMEZ RON FAUSTINE</t>
  </si>
  <si>
    <t>1872.00</t>
  </si>
  <si>
    <t>2023-02-13 10:33:51</t>
  </si>
  <si>
    <t>3024821</t>
  </si>
  <si>
    <t>XIAO BIN</t>
  </si>
  <si>
    <t>2488.00</t>
  </si>
  <si>
    <t>2023-02-12 18:28:51</t>
  </si>
  <si>
    <t>3024775</t>
  </si>
  <si>
    <t>怡保怡东酒店</t>
  </si>
  <si>
    <t>MD HANAFI MOHAMAD</t>
  </si>
  <si>
    <t>303.00</t>
  </si>
  <si>
    <t>2023-02-12 13:11:03</t>
  </si>
  <si>
    <t>3024150</t>
  </si>
  <si>
    <t>曼谷盛泰乐水门酒店</t>
  </si>
  <si>
    <t>Wu TsungHan</t>
  </si>
  <si>
    <t>1278.00</t>
  </si>
  <si>
    <t>2023-02-12 10:49:50</t>
  </si>
  <si>
    <t>2023-02-11</t>
  </si>
  <si>
    <t>3023974</t>
  </si>
  <si>
    <t>Shi Bohan</t>
  </si>
  <si>
    <t>270.00</t>
  </si>
  <si>
    <t>2023-02-12 10:08:24</t>
  </si>
  <si>
    <t>3022060</t>
  </si>
  <si>
    <t>宜必思尚品曼谷素坤逸康福酒店</t>
  </si>
  <si>
    <t>ZHANG YU,ZHAO XIAOYAN</t>
  </si>
  <si>
    <t>1012.00</t>
  </si>
  <si>
    <t>2023-02-11 14:17:02</t>
  </si>
  <si>
    <t>2023-02-10</t>
  </si>
  <si>
    <t>3020772</t>
  </si>
  <si>
    <t>麦克坦新镇萨沃伊酒店</t>
  </si>
  <si>
    <t>Villalon Godofredo,Villalon Godofredo</t>
  </si>
  <si>
    <t>1170.00</t>
  </si>
  <si>
    <t>2023-02-17 10:41:19</t>
  </si>
  <si>
    <t>3019583</t>
  </si>
  <si>
    <t>普吉假日酒店 (政府卫生认证)</t>
  </si>
  <si>
    <t>LUO JIA</t>
  </si>
  <si>
    <t>2080.00</t>
  </si>
  <si>
    <t>2023-02-10 18:13:01</t>
  </si>
  <si>
    <t>3018994</t>
  </si>
  <si>
    <t>河内大宇酒店</t>
  </si>
  <si>
    <t>LIU STEPHANIE</t>
  </si>
  <si>
    <t>4347.00</t>
  </si>
  <si>
    <t>2023-02-10 18:48:16</t>
  </si>
  <si>
    <t>3018950</t>
  </si>
  <si>
    <t>Ma zhiwen</t>
  </si>
  <si>
    <t>2023-02-10 18:47:11</t>
  </si>
  <si>
    <t>3018858</t>
  </si>
  <si>
    <t>Najib Nurul Shazlina</t>
  </si>
  <si>
    <t>535.00</t>
  </si>
  <si>
    <t>2023-02-10 10:47:03</t>
  </si>
  <si>
    <t>2023-02-09</t>
  </si>
  <si>
    <t>3017738</t>
  </si>
  <si>
    <t>宜必思尚品首尔大使酒店</t>
  </si>
  <si>
    <t>KIM GYUEON</t>
  </si>
  <si>
    <t>1260.00</t>
  </si>
  <si>
    <t>2023-02-09 19:53:11</t>
  </si>
  <si>
    <t>3015581</t>
  </si>
  <si>
    <t>芭堤雅T酒店 (SHA Extra Plus)</t>
  </si>
  <si>
    <t>Park Seung Hun,Park Seung Hun</t>
  </si>
  <si>
    <t>204.00</t>
  </si>
  <si>
    <t>2023-02-09 08:50:25</t>
  </si>
  <si>
    <t>3015564</t>
  </si>
  <si>
    <t>Seo DongJin,Seo DongJin</t>
  </si>
  <si>
    <t>2023-02-09 08:50:10</t>
  </si>
  <si>
    <t>2023-02-08</t>
  </si>
  <si>
    <t>3015445</t>
  </si>
  <si>
    <t>YUAN XIANGQING</t>
  </si>
  <si>
    <t>3015.00</t>
  </si>
  <si>
    <t>2023-02-11 19:38:58</t>
  </si>
  <si>
    <t>3014021</t>
  </si>
  <si>
    <t>Lee Kok Wai</t>
  </si>
  <si>
    <t>1034.00</t>
  </si>
  <si>
    <t>2023-02-08 15:42:27</t>
  </si>
  <si>
    <t>3013896</t>
  </si>
  <si>
    <t>ZHAO JINGQIANG,Man Fuyun</t>
  </si>
  <si>
    <t>4208.00</t>
  </si>
  <si>
    <t>2023-02-08 14:41:21</t>
  </si>
  <si>
    <t>2023-02-07</t>
  </si>
  <si>
    <t>3011670</t>
  </si>
  <si>
    <t>亚德里亚酒店</t>
  </si>
  <si>
    <t>HWANG RAKHOON,KIM MIHWA</t>
  </si>
  <si>
    <t>1876.00</t>
  </si>
  <si>
    <t>2023-02-09 08:02:24</t>
  </si>
  <si>
    <t>克罗地亚</t>
  </si>
  <si>
    <t>3011424</t>
  </si>
  <si>
    <t>安纳塔拉东方曼格罗夫阿布扎比酒店</t>
  </si>
  <si>
    <t>GODDENDUSKE DAVID</t>
  </si>
  <si>
    <t>987.00</t>
  </si>
  <si>
    <t>2023-02-07 18:32:09</t>
  </si>
  <si>
    <t>阿拉伯联合酋长国</t>
  </si>
  <si>
    <t>3011359</t>
  </si>
  <si>
    <t>FAAIZ ALIFF IMRAN</t>
  </si>
  <si>
    <t>744.00</t>
  </si>
  <si>
    <t>2023-02-07 15:55:39</t>
  </si>
  <si>
    <t>3011183</t>
  </si>
  <si>
    <t>SALLEH JUNAIDAH</t>
  </si>
  <si>
    <t>341.00</t>
  </si>
  <si>
    <t>2023-02-07 15:05:24</t>
  </si>
  <si>
    <t>3010203</t>
  </si>
  <si>
    <t>LI QI,JIA ZHIFENG</t>
  </si>
  <si>
    <t>3150.00</t>
  </si>
  <si>
    <t>2023-02-07 13:53:28</t>
  </si>
  <si>
    <t>2023-02-06</t>
  </si>
  <si>
    <t>3008183</t>
  </si>
  <si>
    <t>LEE SUNGNAM,KIM BOGON</t>
  </si>
  <si>
    <t>1344.00</t>
  </si>
  <si>
    <t>2023-02-08 19:05:05</t>
  </si>
  <si>
    <t>3007935</t>
  </si>
  <si>
    <t>侬新酒店</t>
  </si>
  <si>
    <t>MUN SERA</t>
  </si>
  <si>
    <t>762.00</t>
  </si>
  <si>
    <t>2023-02-06 12:43:15</t>
  </si>
  <si>
    <t>3007927</t>
  </si>
  <si>
    <t>MUN YEOSONG</t>
  </si>
  <si>
    <t>745.00</t>
  </si>
  <si>
    <t>2023-02-06 12:44:44</t>
  </si>
  <si>
    <t>3007724</t>
  </si>
  <si>
    <t>麦哲伦丝绸度假村</t>
  </si>
  <si>
    <t>ONO KYOSUKE</t>
  </si>
  <si>
    <t>827.00</t>
  </si>
  <si>
    <t>2023-02-06 14:13:29</t>
  </si>
  <si>
    <t>2023-02-05</t>
  </si>
  <si>
    <t>3004806</t>
  </si>
  <si>
    <t>普吉岛芭东海滩品质度假村</t>
  </si>
  <si>
    <t>LUO LIXI,JIANG ZHENYU</t>
  </si>
  <si>
    <t>505.00</t>
  </si>
  <si>
    <t>2023-02-06 12:34:12</t>
  </si>
  <si>
    <t>2023-02-04</t>
  </si>
  <si>
    <t>3003290</t>
  </si>
  <si>
    <t>岘港洲际阳光半岛度假酒店</t>
  </si>
  <si>
    <t>Lau Ming</t>
  </si>
  <si>
    <t>7038.00</t>
  </si>
  <si>
    <t>2023-02-10 08:21:50</t>
  </si>
  <si>
    <t>3003169</t>
  </si>
  <si>
    <t>芽庄洲际酒店</t>
  </si>
  <si>
    <t>MUN JAKYUNG</t>
  </si>
  <si>
    <t>1053.00</t>
  </si>
  <si>
    <t>1158.30</t>
  </si>
  <si>
    <t>105</t>
  </si>
  <si>
    <t>2023-02-04 16:07:09</t>
  </si>
  <si>
    <t>3002965</t>
  </si>
  <si>
    <t>月之影度假村</t>
  </si>
  <si>
    <t>RAHMAT NOORSURIATI</t>
  </si>
  <si>
    <t>2300.00</t>
  </si>
  <si>
    <t>2023-02-06 10:57:47</t>
  </si>
  <si>
    <t>3002794</t>
  </si>
  <si>
    <t>曼谷阿德菲套房酒店 (SHA Plus+)</t>
  </si>
  <si>
    <t>Wan Wai kwan,Wan Wai kwan</t>
  </si>
  <si>
    <t>1072.00</t>
  </si>
  <si>
    <t>2023-02-04 12:25:06</t>
  </si>
  <si>
    <t>2023-02-03</t>
  </si>
  <si>
    <t>3000882</t>
  </si>
  <si>
    <t>TAM KWOKFAI,NG WING PO,CHAU TUNG CHEUNG,YIM KEI WING</t>
  </si>
  <si>
    <t>3102.00</t>
  </si>
  <si>
    <t>2023-02-03 18:23:16</t>
  </si>
  <si>
    <t>3000511</t>
  </si>
  <si>
    <t>普吉岛奈涵度假村</t>
  </si>
  <si>
    <t>CHEN CHAO,ZHOU DI</t>
  </si>
  <si>
    <t>2200.00</t>
  </si>
  <si>
    <t>2023-02-03 14:50:33</t>
  </si>
  <si>
    <t>2023-02-02</t>
  </si>
  <si>
    <t>2996996</t>
  </si>
  <si>
    <t>曼谷大使酒店</t>
  </si>
  <si>
    <t>lee seokhyun,lee seokhyun,lee seokhyun</t>
  </si>
  <si>
    <t>465.00</t>
  </si>
  <si>
    <t>2023-02-02 13:26:32</t>
  </si>
  <si>
    <t>2023-01-30</t>
  </si>
  <si>
    <t>2989866</t>
  </si>
  <si>
    <t>3金精品酒店</t>
  </si>
  <si>
    <t>GWO JIANN YEOH,GWO JIANN YEOH</t>
  </si>
  <si>
    <t>238.00</t>
  </si>
  <si>
    <t>2023-01-30 15:41:18</t>
  </si>
  <si>
    <t>2988907</t>
  </si>
  <si>
    <t>吉隆坡柏威年酒店 · 悦榕庄管理</t>
  </si>
  <si>
    <t>SANTHA KUMARAN SANGEETHA BHARTI</t>
  </si>
  <si>
    <t>1410.00</t>
  </si>
  <si>
    <t>2023-01-30 10:55:08</t>
  </si>
  <si>
    <t>2988812</t>
  </si>
  <si>
    <t>hong sungmin,hong sungmin,hong sungmin</t>
  </si>
  <si>
    <t>1224.00</t>
  </si>
  <si>
    <t>2023-01-30 08:53:16</t>
  </si>
  <si>
    <t>2023-01-29</t>
  </si>
  <si>
    <t>2988363</t>
  </si>
  <si>
    <t>宁漫居</t>
  </si>
  <si>
    <t>ZHOU JIAHUAN,QIU THINGTING</t>
  </si>
  <si>
    <t>436.00</t>
  </si>
  <si>
    <t>2023-01-29 23:48:25</t>
  </si>
  <si>
    <t>2023-01-28</t>
  </si>
  <si>
    <t>2984641</t>
  </si>
  <si>
    <t>铂尔曼吉隆坡城市中心大酒店</t>
  </si>
  <si>
    <t>IRIE MOMOKO</t>
  </si>
  <si>
    <t>3273.00</t>
  </si>
  <si>
    <t>2023-01-28 19:30:32</t>
  </si>
  <si>
    <t>2022-12-12</t>
  </si>
  <si>
    <t>2869131</t>
  </si>
  <si>
    <t>普吉岛帕拉达斯度假村(SHA Plus+)</t>
  </si>
  <si>
    <t>TUMANOVA ELENA</t>
  </si>
  <si>
    <t>9540.00</t>
  </si>
  <si>
    <t>2022-12-13 12:29:47</t>
  </si>
  <si>
    <t>2023-01-05</t>
  </si>
  <si>
    <t>2923119</t>
  </si>
  <si>
    <t>普吉岛阿玛瑞酒店(政府卫生认证)</t>
  </si>
  <si>
    <t>HAYASHI YURIKA,UMIMOTO TAKESHI</t>
  </si>
  <si>
    <t>4632.00</t>
  </si>
  <si>
    <t>2023-01-05 21:07:51</t>
  </si>
  <si>
    <t>2022-12-20</t>
  </si>
  <si>
    <t>2888193</t>
  </si>
  <si>
    <t>沙美岛萨凯海滩度假村</t>
  </si>
  <si>
    <t>KUO TUNGMING,HUANG MEIFANG,KU WENLIANG</t>
  </si>
  <si>
    <t>1932.00</t>
  </si>
  <si>
    <t>2023-01-18 17:47:20</t>
  </si>
  <si>
    <t>2023-01-24</t>
  </si>
  <si>
    <t>2974556</t>
  </si>
  <si>
    <t>HUANG LI,SURANUDPREDA VUTHI</t>
  </si>
  <si>
    <t>4050.00</t>
  </si>
  <si>
    <t>2023-01-27 09:12:48</t>
  </si>
  <si>
    <t>999222829148382,,</t>
  </si>
  <si>
    <t>2973913</t>
  </si>
  <si>
    <t>GAO MAOHAI,CHEN SHILIANG</t>
  </si>
  <si>
    <t>2023-02-21 19:26:57</t>
  </si>
  <si>
    <t>999222829148382,</t>
  </si>
  <si>
    <t>2973910</t>
  </si>
  <si>
    <t>ZHANG XIAOLUN</t>
  </si>
  <si>
    <t>2023-02-21 17:18:46</t>
  </si>
  <si>
    <t>999222391972325,</t>
  </si>
  <si>
    <t>2022-12-14</t>
  </si>
  <si>
    <t>2872961</t>
  </si>
  <si>
    <t>2023-01-28 19:30:12</t>
  </si>
  <si>
    <t>2022-11-30</t>
  </si>
  <si>
    <t>2833493</t>
  </si>
  <si>
    <t>沙美岛奥普劳度假村 (政府卫生认证)</t>
  </si>
  <si>
    <t>ITO GOSUKE,ITO GOSUKE</t>
  </si>
  <si>
    <t>1044.00</t>
  </si>
  <si>
    <t>2022-11-30 09:47:02</t>
  </si>
  <si>
    <t>2022-11-02</t>
  </si>
  <si>
    <t>2771659</t>
  </si>
  <si>
    <t>宿务迈瑞柏高碧海度假村</t>
  </si>
  <si>
    <t>jeong ayeon</t>
  </si>
  <si>
    <t>2480.00</t>
  </si>
  <si>
    <t>1488.00</t>
  </si>
  <si>
    <t>-992</t>
  </si>
  <si>
    <t>2022-11-02 13:52:50</t>
  </si>
  <si>
    <t>2023-01-20</t>
  </si>
  <si>
    <t>2966066</t>
  </si>
  <si>
    <t>Wadhwa Sarthak</t>
  </si>
  <si>
    <t>241.00</t>
  </si>
  <si>
    <t>2023-01-20 21:07:28</t>
  </si>
  <si>
    <t>2023-01-15</t>
  </si>
  <si>
    <t>2952223</t>
  </si>
  <si>
    <t>槟城火烈鸟海滩酒店</t>
  </si>
  <si>
    <t>ZEE Hoong Huay,Zhang Xiaqin</t>
  </si>
  <si>
    <t>1122.00</t>
  </si>
  <si>
    <t>2023-01-16 16:01:07</t>
  </si>
  <si>
    <t>2923132</t>
  </si>
  <si>
    <t>AB AZIZ MOHD FAEZ</t>
  </si>
  <si>
    <t>374.00</t>
  </si>
  <si>
    <t>2023-01-09 11:28:12</t>
  </si>
  <si>
    <t>2023-01-11</t>
  </si>
  <si>
    <t>2939530</t>
  </si>
  <si>
    <t>长滩岛摄政沙滩水疗度假村</t>
  </si>
  <si>
    <t>Eud Flora Merjudio</t>
  </si>
  <si>
    <t>5250.00</t>
  </si>
  <si>
    <t>2023-01-11 17:45:08</t>
  </si>
  <si>
    <t>2023-01-25</t>
  </si>
  <si>
    <t>2976411</t>
  </si>
  <si>
    <t>K SIVANANTHAN K SIVANANTHAN</t>
  </si>
  <si>
    <t>874.00</t>
  </si>
  <si>
    <t>2023-01-25 15:28:32</t>
  </si>
  <si>
    <t>2023-01-27</t>
  </si>
  <si>
    <t>2982983</t>
  </si>
  <si>
    <t>宿务白沙滩度假村及水疗中心</t>
  </si>
  <si>
    <t>Liza Medalle Anna,Liza Medalle Anna,Liza Medalle Anna</t>
  </si>
  <si>
    <t>4000.00</t>
  </si>
  <si>
    <t>2023-01-28 14:05:55</t>
  </si>
  <si>
    <t>2023-01-19</t>
  </si>
  <si>
    <t>2961534</t>
  </si>
  <si>
    <t>锡拉库萨瑞伊里酒店</t>
  </si>
  <si>
    <t>Renda Antonino</t>
  </si>
  <si>
    <t>383.00</t>
  </si>
  <si>
    <t>2023-01-19 00:38:13</t>
  </si>
  <si>
    <t>意大利</t>
  </si>
  <si>
    <t>2022-12-22</t>
  </si>
  <si>
    <t>2893723</t>
  </si>
  <si>
    <t>客莱福巴东普吉岛酒店 (SHA Plus+)</t>
  </si>
  <si>
    <t>LIM ZHI QI,GOH QI LIN,LEOW MIN WEN</t>
  </si>
  <si>
    <t>4122.00</t>
  </si>
  <si>
    <t>2022-12-22 18:04:50</t>
  </si>
  <si>
    <t>2023-01-13</t>
  </si>
  <si>
    <t>2945884</t>
  </si>
  <si>
    <t>仁川机场贝斯特韦斯特精品酒店</t>
  </si>
  <si>
    <t>NAKAGAWA KAZUYA</t>
  </si>
  <si>
    <t>592.00</t>
  </si>
  <si>
    <t>2023-01-14 11:33:22</t>
  </si>
  <si>
    <t>2984027</t>
  </si>
  <si>
    <t>WATANABE NANA</t>
  </si>
  <si>
    <t>636.00</t>
  </si>
  <si>
    <t>2023-01-28 11:53:49</t>
  </si>
  <si>
    <t>2022-12-19</t>
  </si>
  <si>
    <t>2885445</t>
  </si>
  <si>
    <t>PARK SUYEON</t>
  </si>
  <si>
    <t>561.00</t>
  </si>
  <si>
    <t>2022-12-19 13:00:24</t>
  </si>
  <si>
    <t>2022-12-11</t>
  </si>
  <si>
    <t>2864904</t>
  </si>
  <si>
    <t>新山凯贝丽酒店式服务公寓</t>
  </si>
  <si>
    <t>WANG XIANQI,WANG XIANQI</t>
  </si>
  <si>
    <t>918.00</t>
  </si>
  <si>
    <t>2022-12-12 10:53:25</t>
  </si>
  <si>
    <t>2022-12-05</t>
  </si>
  <si>
    <t>2848736</t>
  </si>
  <si>
    <t>LEO ALICIA</t>
  </si>
  <si>
    <t>854.00</t>
  </si>
  <si>
    <t>2022-12-07 15:12:13</t>
  </si>
  <si>
    <t>2022-12-03</t>
  </si>
  <si>
    <t>2841744</t>
  </si>
  <si>
    <t>WEI TAN JIAN,WEI TAN JIAN</t>
  </si>
  <si>
    <t>427.00</t>
  </si>
  <si>
    <t>2022-12-03 08:52:30</t>
  </si>
  <si>
    <t>2952518</t>
  </si>
  <si>
    <t>马六甲峇峇家</t>
  </si>
  <si>
    <t>Zafirah Bt Darus Siti,Zafirah Bt Darus Siti</t>
  </si>
  <si>
    <t>310.00</t>
  </si>
  <si>
    <t>2023-01-16 12:14:35</t>
  </si>
  <si>
    <t>2963488</t>
  </si>
  <si>
    <t>CHANG SHIHCHIEH,CHANG HSIUWEN</t>
  </si>
  <si>
    <t>284.00</t>
  </si>
  <si>
    <t>2023-01-19 21:18:51</t>
  </si>
  <si>
    <t>2022-12-15</t>
  </si>
  <si>
    <t>2876864</t>
  </si>
  <si>
    <t>Henann Park Resort</t>
  </si>
  <si>
    <t>Lee gyuyeon</t>
  </si>
  <si>
    <t>2760.00</t>
  </si>
  <si>
    <t>2022-12-20 22:23:59</t>
  </si>
  <si>
    <t>2849775</t>
  </si>
  <si>
    <t>标准酒店 - 曼谷大都会大厦</t>
  </si>
  <si>
    <t>HUANG WEI CHE,HSIEH PEI CHUN</t>
  </si>
  <si>
    <t>1020.00</t>
  </si>
  <si>
    <t>2022-12-06 10:39:58</t>
  </si>
  <si>
    <t>2966855</t>
  </si>
  <si>
    <t>金普顿基塔莱苏梅岛酒店 - 洲际酒店集团旗下</t>
  </si>
  <si>
    <t>ZHANG YANYING</t>
  </si>
  <si>
    <t>5400.00</t>
  </si>
  <si>
    <t>2023-01-21 15:46:57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</si>
</sst>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190</xdr:row>
      <xdr:rowOff>0</xdr:rowOff>
    </xdr:from>
    <xdr:to>
      <xdr:col>14</xdr:col>
      <xdr:colOff>123825</xdr:colOff>
      <xdr:row>220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1560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44983</v>
      </c>
      <c r="H2" s="4">
        <v>1</v>
      </c>
      <c r="I2" s="4">
        <v>2</v>
      </c>
      <c r="J2" s="4">
        <v>2</v>
      </c>
      <c r="K2" s="4" t="s">
        <v>30</v>
      </c>
      <c r="L2" s="4">
        <v>2480</v>
      </c>
      <c r="M2" s="4">
        <v>2480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44867</v>
      </c>
      <c r="S2" s="6">
        <v>44986</v>
      </c>
      <c r="T2" s="4" t="s">
        <v>34</v>
      </c>
      <c r="U2" s="4">
        <v>2480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44982</v>
      </c>
      <c r="G3" s="6">
        <v>44983</v>
      </c>
      <c r="H3" s="4">
        <v>1</v>
      </c>
      <c r="I3" s="4">
        <v>1</v>
      </c>
      <c r="J3" s="4">
        <v>1</v>
      </c>
      <c r="K3" s="4" t="s">
        <v>30</v>
      </c>
      <c r="L3" s="4">
        <v>1044</v>
      </c>
      <c r="M3" s="4">
        <v>1044</v>
      </c>
      <c r="N3" s="4" t="s">
        <v>40</v>
      </c>
      <c r="O3" s="4" t="s">
        <v>32</v>
      </c>
      <c r="P3" s="4" t="s">
        <v>33</v>
      </c>
      <c r="Q3" s="4">
        <v>0</v>
      </c>
      <c r="R3" s="7">
        <v>44895</v>
      </c>
      <c r="S3" s="6">
        <v>44986</v>
      </c>
      <c r="T3" s="4" t="s">
        <v>34</v>
      </c>
      <c r="U3" s="4">
        <v>1044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44982</v>
      </c>
      <c r="G4" s="6">
        <v>44983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45</v>
      </c>
      <c r="O4" s="4" t="s">
        <v>32</v>
      </c>
      <c r="P4" s="4" t="s">
        <v>33</v>
      </c>
      <c r="Q4" s="4">
        <v>0</v>
      </c>
      <c r="R4" s="7">
        <v>44898</v>
      </c>
      <c r="S4" s="6">
        <v>44986</v>
      </c>
      <c r="T4" s="4" t="s">
        <v>34</v>
      </c>
      <c r="U4" s="4">
        <v>427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44981</v>
      </c>
      <c r="G5" s="6">
        <v>44983</v>
      </c>
      <c r="H5" s="4">
        <v>1</v>
      </c>
      <c r="I5" s="4">
        <v>2</v>
      </c>
      <c r="J5" s="4">
        <v>2</v>
      </c>
      <c r="K5" s="4" t="s">
        <v>30</v>
      </c>
      <c r="L5" s="4">
        <v>854</v>
      </c>
      <c r="M5" s="4">
        <v>854</v>
      </c>
      <c r="N5" s="4" t="s">
        <v>50</v>
      </c>
      <c r="O5" s="4" t="s">
        <v>32</v>
      </c>
      <c r="P5" s="4" t="s">
        <v>33</v>
      </c>
      <c r="Q5" s="4">
        <v>0</v>
      </c>
      <c r="R5" s="7">
        <v>44900</v>
      </c>
      <c r="S5" s="6">
        <v>44986</v>
      </c>
      <c r="T5" s="4" t="s">
        <v>34</v>
      </c>
      <c r="U5" s="4">
        <v>854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44982</v>
      </c>
      <c r="G6" s="6">
        <v>44983</v>
      </c>
      <c r="H6" s="4">
        <v>1</v>
      </c>
      <c r="I6" s="4">
        <v>1</v>
      </c>
      <c r="J6" s="4">
        <v>1</v>
      </c>
      <c r="K6" s="4" t="s">
        <v>30</v>
      </c>
      <c r="L6" s="4">
        <v>1020</v>
      </c>
      <c r="M6" s="4">
        <v>1020</v>
      </c>
      <c r="N6" s="4" t="s">
        <v>56</v>
      </c>
      <c r="O6" s="4" t="s">
        <v>32</v>
      </c>
      <c r="P6" s="4" t="s">
        <v>33</v>
      </c>
      <c r="Q6" s="4">
        <v>0</v>
      </c>
      <c r="R6" s="7">
        <v>44900</v>
      </c>
      <c r="S6" s="6">
        <v>44986</v>
      </c>
      <c r="T6" s="4" t="s">
        <v>34</v>
      </c>
      <c r="U6" s="4">
        <v>1020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44981</v>
      </c>
      <c r="G7" s="6">
        <v>44983</v>
      </c>
      <c r="H7" s="4">
        <v>1</v>
      </c>
      <c r="I7" s="4">
        <v>2</v>
      </c>
      <c r="J7" s="4">
        <v>2</v>
      </c>
      <c r="K7" s="4" t="s">
        <v>30</v>
      </c>
      <c r="L7" s="4">
        <v>918</v>
      </c>
      <c r="M7" s="4">
        <v>918</v>
      </c>
      <c r="N7" s="4" t="s">
        <v>60</v>
      </c>
      <c r="O7" s="4" t="s">
        <v>32</v>
      </c>
      <c r="P7" s="4" t="s">
        <v>33</v>
      </c>
      <c r="Q7" s="4">
        <v>0</v>
      </c>
      <c r="R7" s="7">
        <v>44906</v>
      </c>
      <c r="S7" s="6">
        <v>44986</v>
      </c>
      <c r="T7" s="4" t="s">
        <v>34</v>
      </c>
      <c r="U7" s="4">
        <v>918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44974</v>
      </c>
      <c r="G8" s="6">
        <v>44983</v>
      </c>
      <c r="H8" s="4">
        <v>1</v>
      </c>
      <c r="I8" s="4">
        <v>9</v>
      </c>
      <c r="J8" s="4">
        <v>9</v>
      </c>
      <c r="K8" s="4" t="s">
        <v>30</v>
      </c>
      <c r="L8" s="4">
        <v>9540</v>
      </c>
      <c r="M8" s="4">
        <v>9540</v>
      </c>
      <c r="N8" s="4" t="s">
        <v>66</v>
      </c>
      <c r="O8" s="4" t="s">
        <v>32</v>
      </c>
      <c r="P8" s="4" t="s">
        <v>33</v>
      </c>
      <c r="Q8" s="4">
        <v>0</v>
      </c>
      <c r="R8" s="7">
        <v>44907</v>
      </c>
      <c r="S8" s="6">
        <v>44986</v>
      </c>
      <c r="T8" s="4" t="s">
        <v>34</v>
      </c>
      <c r="U8" s="4">
        <v>9540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44982</v>
      </c>
      <c r="G9" s="6">
        <v>44983</v>
      </c>
      <c r="H9" s="4">
        <v>2</v>
      </c>
      <c r="I9" s="4">
        <v>1</v>
      </c>
      <c r="J9" s="4">
        <v>2</v>
      </c>
      <c r="K9" s="4" t="s">
        <v>30</v>
      </c>
      <c r="L9" s="4">
        <v>2760</v>
      </c>
      <c r="M9" s="4">
        <v>2760</v>
      </c>
      <c r="N9" s="4" t="s">
        <v>72</v>
      </c>
      <c r="O9" s="4" t="s">
        <v>32</v>
      </c>
      <c r="P9" s="4" t="s">
        <v>33</v>
      </c>
      <c r="Q9" s="4">
        <v>0</v>
      </c>
      <c r="R9" s="7">
        <v>44910</v>
      </c>
      <c r="S9" s="6">
        <v>44986</v>
      </c>
      <c r="T9" s="4" t="s">
        <v>34</v>
      </c>
      <c r="U9" s="4">
        <v>2760</v>
      </c>
      <c r="V9" s="4">
        <v>0</v>
      </c>
      <c r="W9" s="4">
        <v>0</v>
      </c>
      <c r="X9" s="4" t="s">
        <v>73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44982</v>
      </c>
      <c r="G10" s="6">
        <v>44983</v>
      </c>
      <c r="H10" s="4">
        <v>1</v>
      </c>
      <c r="I10" s="4">
        <v>1</v>
      </c>
      <c r="J10" s="4">
        <v>1</v>
      </c>
      <c r="K10" s="4" t="s">
        <v>30</v>
      </c>
      <c r="L10" s="4">
        <v>561</v>
      </c>
      <c r="M10" s="4">
        <v>561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44914</v>
      </c>
      <c r="S10" s="6">
        <v>44986</v>
      </c>
      <c r="T10" s="4" t="s">
        <v>34</v>
      </c>
      <c r="U10" s="4">
        <v>561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44982</v>
      </c>
      <c r="G11" s="6">
        <v>44983</v>
      </c>
      <c r="H11" s="4">
        <v>3</v>
      </c>
      <c r="I11" s="4">
        <v>1</v>
      </c>
      <c r="J11" s="4">
        <v>3</v>
      </c>
      <c r="K11" s="4" t="s">
        <v>30</v>
      </c>
      <c r="L11" s="4">
        <v>1932</v>
      </c>
      <c r="M11" s="4">
        <v>1932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44915</v>
      </c>
      <c r="S11" s="6">
        <v>44986</v>
      </c>
      <c r="T11" s="4" t="s">
        <v>34</v>
      </c>
      <c r="U11" s="4">
        <v>1932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44977</v>
      </c>
      <c r="G12" s="6">
        <v>44983</v>
      </c>
      <c r="H12" s="4">
        <v>1</v>
      </c>
      <c r="I12" s="4">
        <v>6</v>
      </c>
      <c r="J12" s="4">
        <v>6</v>
      </c>
      <c r="K12" s="4" t="s">
        <v>30</v>
      </c>
      <c r="L12" s="4">
        <v>4122</v>
      </c>
      <c r="M12" s="4">
        <v>4122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44917</v>
      </c>
      <c r="S12" s="6">
        <v>44986</v>
      </c>
      <c r="T12" s="4" t="s">
        <v>34</v>
      </c>
      <c r="U12" s="4">
        <v>4122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44979</v>
      </c>
      <c r="G13" s="6">
        <v>44983</v>
      </c>
      <c r="H13" s="4">
        <v>1</v>
      </c>
      <c r="I13" s="4">
        <v>4</v>
      </c>
      <c r="J13" s="4">
        <v>4</v>
      </c>
      <c r="K13" s="4" t="s">
        <v>30</v>
      </c>
      <c r="L13" s="4">
        <v>4632</v>
      </c>
      <c r="M13" s="4">
        <v>4632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44931</v>
      </c>
      <c r="S13" s="6">
        <v>44986</v>
      </c>
      <c r="T13" s="4" t="s">
        <v>34</v>
      </c>
      <c r="U13" s="4">
        <v>4632</v>
      </c>
      <c r="V13" s="4">
        <v>0</v>
      </c>
      <c r="W13" s="4">
        <v>0</v>
      </c>
      <c r="X13" s="4" t="s">
        <v>96</v>
      </c>
      <c r="Y13" s="4" t="s">
        <v>73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44982</v>
      </c>
      <c r="G14" s="6">
        <v>44983</v>
      </c>
      <c r="H14" s="4">
        <v>1</v>
      </c>
      <c r="I14" s="4">
        <v>1</v>
      </c>
      <c r="J14" s="4">
        <v>1</v>
      </c>
      <c r="K14" s="4" t="s">
        <v>30</v>
      </c>
      <c r="L14" s="4">
        <v>374</v>
      </c>
      <c r="M14" s="4">
        <v>374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44931</v>
      </c>
      <c r="S14" s="6">
        <v>44986</v>
      </c>
      <c r="T14" s="4" t="s">
        <v>34</v>
      </c>
      <c r="U14" s="4">
        <v>374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44978</v>
      </c>
      <c r="G15" s="6">
        <v>44983</v>
      </c>
      <c r="H15" s="4">
        <v>1</v>
      </c>
      <c r="I15" s="4">
        <v>5</v>
      </c>
      <c r="J15" s="4">
        <v>5</v>
      </c>
      <c r="K15" s="4" t="s">
        <v>30</v>
      </c>
      <c r="L15" s="4">
        <v>5250</v>
      </c>
      <c r="M15" s="4">
        <v>5250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44937</v>
      </c>
      <c r="S15" s="6">
        <v>44986</v>
      </c>
      <c r="T15" s="4" t="s">
        <v>34</v>
      </c>
      <c r="U15" s="4">
        <v>5250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75</v>
      </c>
      <c r="E16" s="4" t="s">
        <v>110</v>
      </c>
      <c r="F16" s="6">
        <v>44982</v>
      </c>
      <c r="G16" s="6">
        <v>44983</v>
      </c>
      <c r="H16" s="4">
        <v>1</v>
      </c>
      <c r="I16" s="4">
        <v>1</v>
      </c>
      <c r="J16" s="4">
        <v>1</v>
      </c>
      <c r="K16" s="4" t="s">
        <v>30</v>
      </c>
      <c r="L16" s="4">
        <v>592</v>
      </c>
      <c r="M16" s="4">
        <v>592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44939</v>
      </c>
      <c r="S16" s="6">
        <v>44986</v>
      </c>
      <c r="T16" s="4" t="s">
        <v>34</v>
      </c>
      <c r="U16" s="4">
        <v>592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98</v>
      </c>
      <c r="E17" s="4" t="s">
        <v>115</v>
      </c>
      <c r="F17" s="6">
        <v>44980</v>
      </c>
      <c r="G17" s="6">
        <v>44983</v>
      </c>
      <c r="H17" s="4">
        <v>1</v>
      </c>
      <c r="I17" s="4">
        <v>3</v>
      </c>
      <c r="J17" s="4">
        <v>3</v>
      </c>
      <c r="K17" s="4" t="s">
        <v>30</v>
      </c>
      <c r="L17" s="4">
        <v>1122</v>
      </c>
      <c r="M17" s="4">
        <v>1122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44941</v>
      </c>
      <c r="S17" s="6">
        <v>44986</v>
      </c>
      <c r="T17" s="4" t="s">
        <v>34</v>
      </c>
      <c r="U17" s="4">
        <v>1122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44982</v>
      </c>
      <c r="G18" s="6">
        <v>44983</v>
      </c>
      <c r="H18" s="4">
        <v>1</v>
      </c>
      <c r="I18" s="4">
        <v>1</v>
      </c>
      <c r="J18" s="4">
        <v>1</v>
      </c>
      <c r="K18" s="4" t="s">
        <v>30</v>
      </c>
      <c r="L18" s="4">
        <v>310</v>
      </c>
      <c r="M18" s="4">
        <v>310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44941</v>
      </c>
      <c r="S18" s="6">
        <v>44986</v>
      </c>
      <c r="T18" s="4" t="s">
        <v>34</v>
      </c>
      <c r="U18" s="4">
        <v>310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44982</v>
      </c>
      <c r="G19" s="6">
        <v>44983</v>
      </c>
      <c r="H19" s="4">
        <v>1</v>
      </c>
      <c r="I19" s="4">
        <v>1</v>
      </c>
      <c r="J19" s="4">
        <v>1</v>
      </c>
      <c r="K19" s="4" t="s">
        <v>30</v>
      </c>
      <c r="L19" s="4">
        <v>810</v>
      </c>
      <c r="M19" s="4">
        <v>810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44944</v>
      </c>
      <c r="S19" s="6">
        <v>44986</v>
      </c>
      <c r="T19" s="4" t="s">
        <v>34</v>
      </c>
      <c r="U19" s="4">
        <v>810</v>
      </c>
      <c r="V19" s="4">
        <v>0</v>
      </c>
      <c r="W19" s="4">
        <v>0</v>
      </c>
      <c r="X19" s="4" t="s">
        <v>129</v>
      </c>
      <c r="Y19" s="4" t="s">
        <v>85</v>
      </c>
    </row>
    <row r="20" s="4" customFormat="1" spans="1:25">
      <c r="A20" s="4" t="s">
        <v>125</v>
      </c>
      <c r="B20" s="4" t="s">
        <v>26</v>
      </c>
      <c r="C20" s="4" t="s">
        <v>130</v>
      </c>
      <c r="D20" s="4" t="s">
        <v>126</v>
      </c>
      <c r="E20" s="4" t="s">
        <v>127</v>
      </c>
      <c r="F20" s="6">
        <v>44982</v>
      </c>
      <c r="G20" s="6">
        <v>44983</v>
      </c>
      <c r="H20" s="4">
        <v>1</v>
      </c>
      <c r="I20" s="4">
        <v>1</v>
      </c>
      <c r="J20" s="4">
        <v>1</v>
      </c>
      <c r="K20" s="4" t="s">
        <v>30</v>
      </c>
      <c r="L20" s="4">
        <v>-810</v>
      </c>
      <c r="M20" s="4">
        <v>-810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44944</v>
      </c>
      <c r="S20" s="6">
        <v>44986</v>
      </c>
      <c r="T20" s="4" t="s">
        <v>34</v>
      </c>
      <c r="U20" s="4">
        <v>-810</v>
      </c>
      <c r="V20" s="4">
        <v>0</v>
      </c>
      <c r="W20" s="4">
        <v>0</v>
      </c>
      <c r="X20" s="4" t="s">
        <v>129</v>
      </c>
      <c r="Y20" s="4" t="s">
        <v>85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44982</v>
      </c>
      <c r="G21" s="6">
        <v>44983</v>
      </c>
      <c r="H21" s="4">
        <v>1</v>
      </c>
      <c r="I21" s="4">
        <v>1</v>
      </c>
      <c r="J21" s="4">
        <v>1</v>
      </c>
      <c r="K21" s="4" t="s">
        <v>30</v>
      </c>
      <c r="L21" s="4">
        <v>383</v>
      </c>
      <c r="M21" s="4">
        <v>383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44945</v>
      </c>
      <c r="S21" s="6">
        <v>44986</v>
      </c>
      <c r="T21" s="4" t="s">
        <v>34</v>
      </c>
      <c r="U21" s="4">
        <v>383</v>
      </c>
      <c r="V21" s="4">
        <v>0</v>
      </c>
      <c r="W21" s="4">
        <v>0</v>
      </c>
      <c r="X21" s="4" t="s">
        <v>135</v>
      </c>
      <c r="Y21" s="4" t="s">
        <v>73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44982</v>
      </c>
      <c r="G22" s="6">
        <v>44983</v>
      </c>
      <c r="H22" s="4">
        <v>1</v>
      </c>
      <c r="I22" s="4">
        <v>1</v>
      </c>
      <c r="J22" s="4">
        <v>1</v>
      </c>
      <c r="K22" s="4" t="s">
        <v>30</v>
      </c>
      <c r="L22" s="4">
        <v>284</v>
      </c>
      <c r="M22" s="4">
        <v>284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44945</v>
      </c>
      <c r="S22" s="6">
        <v>44986</v>
      </c>
      <c r="T22" s="4" t="s">
        <v>34</v>
      </c>
      <c r="U22" s="4">
        <v>284</v>
      </c>
      <c r="V22" s="4">
        <v>0</v>
      </c>
      <c r="W22" s="4">
        <v>0</v>
      </c>
      <c r="X22" s="4" t="s">
        <v>140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44982</v>
      </c>
      <c r="G23" s="6">
        <v>44983</v>
      </c>
      <c r="H23" s="4">
        <v>1</v>
      </c>
      <c r="I23" s="4">
        <v>1</v>
      </c>
      <c r="J23" s="4">
        <v>1</v>
      </c>
      <c r="K23" s="4" t="s">
        <v>30</v>
      </c>
      <c r="L23" s="4">
        <v>241</v>
      </c>
      <c r="M23" s="4">
        <v>241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44946</v>
      </c>
      <c r="S23" s="6">
        <v>44986</v>
      </c>
      <c r="T23" s="4" t="s">
        <v>34</v>
      </c>
      <c r="U23" s="4">
        <v>241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44980</v>
      </c>
      <c r="G24" s="6">
        <v>44983</v>
      </c>
      <c r="H24" s="4">
        <v>1</v>
      </c>
      <c r="I24" s="4">
        <v>3</v>
      </c>
      <c r="J24" s="4">
        <v>3</v>
      </c>
      <c r="K24" s="4" t="s">
        <v>30</v>
      </c>
      <c r="L24" s="4">
        <v>5400</v>
      </c>
      <c r="M24" s="4">
        <v>5400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44946</v>
      </c>
      <c r="S24" s="6">
        <v>44986</v>
      </c>
      <c r="T24" s="4" t="s">
        <v>34</v>
      </c>
      <c r="U24" s="4">
        <v>5400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44980</v>
      </c>
      <c r="G25" s="6">
        <v>44983</v>
      </c>
      <c r="H25" s="4">
        <v>1</v>
      </c>
      <c r="I25" s="4">
        <v>3</v>
      </c>
      <c r="J25" s="4">
        <v>3</v>
      </c>
      <c r="K25" s="4" t="s">
        <v>30</v>
      </c>
      <c r="L25" s="4">
        <v>4050</v>
      </c>
      <c r="M25" s="4">
        <v>4050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44950</v>
      </c>
      <c r="S25" s="6">
        <v>44986</v>
      </c>
      <c r="T25" s="4" t="s">
        <v>34</v>
      </c>
      <c r="U25" s="4">
        <v>4050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44981</v>
      </c>
      <c r="G26" s="6">
        <v>44983</v>
      </c>
      <c r="H26" s="4">
        <v>1</v>
      </c>
      <c r="I26" s="4">
        <v>2</v>
      </c>
      <c r="J26" s="4">
        <v>2</v>
      </c>
      <c r="K26" s="4" t="s">
        <v>30</v>
      </c>
      <c r="L26" s="4">
        <v>874</v>
      </c>
      <c r="M26" s="4">
        <v>874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44951</v>
      </c>
      <c r="S26" s="6">
        <v>44986</v>
      </c>
      <c r="T26" s="4" t="s">
        <v>34</v>
      </c>
      <c r="U26" s="4">
        <v>874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44979</v>
      </c>
      <c r="G27" s="6">
        <v>44983</v>
      </c>
      <c r="H27" s="4">
        <v>1</v>
      </c>
      <c r="I27" s="4">
        <v>4</v>
      </c>
      <c r="J27" s="4">
        <v>4</v>
      </c>
      <c r="K27" s="4" t="s">
        <v>30</v>
      </c>
      <c r="L27" s="4">
        <v>4000</v>
      </c>
      <c r="M27" s="4">
        <v>4000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44953</v>
      </c>
      <c r="S27" s="6">
        <v>44986</v>
      </c>
      <c r="T27" s="4" t="s">
        <v>34</v>
      </c>
      <c r="U27" s="4">
        <v>4000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75</v>
      </c>
      <c r="E28" s="4" t="s">
        <v>110</v>
      </c>
      <c r="F28" s="6">
        <v>44982</v>
      </c>
      <c r="G28" s="6">
        <v>44983</v>
      </c>
      <c r="H28" s="4">
        <v>1</v>
      </c>
      <c r="I28" s="4">
        <v>1</v>
      </c>
      <c r="J28" s="4">
        <v>1</v>
      </c>
      <c r="K28" s="4" t="s">
        <v>30</v>
      </c>
      <c r="L28" s="4">
        <v>636</v>
      </c>
      <c r="M28" s="4">
        <v>636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44954</v>
      </c>
      <c r="S28" s="6">
        <v>44986</v>
      </c>
      <c r="T28" s="4" t="s">
        <v>34</v>
      </c>
      <c r="U28" s="4">
        <v>636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44980</v>
      </c>
      <c r="G29" s="6">
        <v>44983</v>
      </c>
      <c r="H29" s="4">
        <v>1</v>
      </c>
      <c r="I29" s="4">
        <v>3</v>
      </c>
      <c r="J29" s="4">
        <v>3</v>
      </c>
      <c r="K29" s="4" t="s">
        <v>30</v>
      </c>
      <c r="L29" s="4">
        <v>3273</v>
      </c>
      <c r="M29" s="4">
        <v>3273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44954</v>
      </c>
      <c r="S29" s="6">
        <v>44986</v>
      </c>
      <c r="T29" s="4" t="s">
        <v>34</v>
      </c>
      <c r="U29" s="4">
        <v>3273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44982</v>
      </c>
      <c r="G30" s="6">
        <v>44983</v>
      </c>
      <c r="H30" s="4">
        <v>1</v>
      </c>
      <c r="I30" s="4">
        <v>1</v>
      </c>
      <c r="J30" s="4">
        <v>1</v>
      </c>
      <c r="K30" s="4" t="s">
        <v>30</v>
      </c>
      <c r="L30" s="4">
        <v>436</v>
      </c>
      <c r="M30" s="4">
        <v>436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44955</v>
      </c>
      <c r="S30" s="6">
        <v>44986</v>
      </c>
      <c r="T30" s="4" t="s">
        <v>34</v>
      </c>
      <c r="U30" s="4">
        <v>436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44981</v>
      </c>
      <c r="G31" s="6">
        <v>44983</v>
      </c>
      <c r="H31" s="4">
        <v>3</v>
      </c>
      <c r="I31" s="4">
        <v>2</v>
      </c>
      <c r="J31" s="4">
        <v>6</v>
      </c>
      <c r="K31" s="4" t="s">
        <v>30</v>
      </c>
      <c r="L31" s="4">
        <v>1224</v>
      </c>
      <c r="M31" s="4">
        <v>1224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44956</v>
      </c>
      <c r="S31" s="6">
        <v>44986</v>
      </c>
      <c r="T31" s="4" t="s">
        <v>34</v>
      </c>
      <c r="U31" s="4">
        <v>1224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126</v>
      </c>
      <c r="E32" s="4" t="s">
        <v>194</v>
      </c>
      <c r="F32" s="6">
        <v>44982</v>
      </c>
      <c r="G32" s="6">
        <v>44983</v>
      </c>
      <c r="H32" s="4">
        <v>1</v>
      </c>
      <c r="I32" s="4">
        <v>1</v>
      </c>
      <c r="J32" s="4">
        <v>1</v>
      </c>
      <c r="K32" s="4" t="s">
        <v>30</v>
      </c>
      <c r="L32" s="4">
        <v>1410</v>
      </c>
      <c r="M32" s="4">
        <v>1410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44956</v>
      </c>
      <c r="S32" s="6">
        <v>44986</v>
      </c>
      <c r="T32" s="4" t="s">
        <v>34</v>
      </c>
      <c r="U32" s="4">
        <v>1410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44982</v>
      </c>
      <c r="G33" s="6">
        <v>44983</v>
      </c>
      <c r="H33" s="4">
        <v>1</v>
      </c>
      <c r="I33" s="4">
        <v>1</v>
      </c>
      <c r="J33" s="4">
        <v>1</v>
      </c>
      <c r="K33" s="4" t="s">
        <v>30</v>
      </c>
      <c r="L33" s="4">
        <v>238</v>
      </c>
      <c r="M33" s="4">
        <v>238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44956</v>
      </c>
      <c r="S33" s="6">
        <v>44986</v>
      </c>
      <c r="T33" s="4" t="s">
        <v>34</v>
      </c>
      <c r="U33" s="4">
        <v>238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142</v>
      </c>
      <c r="E34" s="4" t="s">
        <v>205</v>
      </c>
      <c r="F34" s="6">
        <v>44982</v>
      </c>
      <c r="G34" s="6">
        <v>44983</v>
      </c>
      <c r="H34" s="4">
        <v>1</v>
      </c>
      <c r="I34" s="4">
        <v>1</v>
      </c>
      <c r="J34" s="4">
        <v>1</v>
      </c>
      <c r="K34" s="4" t="s">
        <v>30</v>
      </c>
      <c r="L34" s="4">
        <v>465</v>
      </c>
      <c r="M34" s="4">
        <v>465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44959</v>
      </c>
      <c r="S34" s="6">
        <v>44986</v>
      </c>
      <c r="T34" s="4" t="s">
        <v>34</v>
      </c>
      <c r="U34" s="4">
        <v>465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25</v>
      </c>
      <c r="B35" s="4" t="s">
        <v>26</v>
      </c>
      <c r="C35" s="4" t="s">
        <v>209</v>
      </c>
      <c r="D35" s="4" t="s">
        <v>28</v>
      </c>
      <c r="E35" s="4" t="s">
        <v>29</v>
      </c>
      <c r="F35" s="6">
        <v>44981</v>
      </c>
      <c r="G35" s="6">
        <v>44983</v>
      </c>
      <c r="H35" s="4">
        <v>1</v>
      </c>
      <c r="I35" s="4">
        <v>2</v>
      </c>
      <c r="J35" s="4">
        <v>2</v>
      </c>
      <c r="K35" s="4" t="s">
        <v>30</v>
      </c>
      <c r="L35" s="4">
        <v>-992</v>
      </c>
      <c r="M35" s="4">
        <v>-992</v>
      </c>
      <c r="N35" s="4" t="s">
        <v>31</v>
      </c>
      <c r="O35" s="4" t="s">
        <v>32</v>
      </c>
      <c r="P35" s="4" t="s">
        <v>33</v>
      </c>
      <c r="Q35" s="4">
        <v>0</v>
      </c>
      <c r="R35" s="7">
        <v>44867.5619907407</v>
      </c>
      <c r="S35" s="6">
        <v>44986</v>
      </c>
      <c r="T35" s="4" t="s">
        <v>34</v>
      </c>
      <c r="U35" s="4">
        <v>-992</v>
      </c>
      <c r="V35" s="4">
        <v>0</v>
      </c>
      <c r="W35" s="4">
        <v>0</v>
      </c>
      <c r="X35" s="4" t="s">
        <v>35</v>
      </c>
      <c r="Y35" s="4" t="s">
        <v>36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44982</v>
      </c>
      <c r="G36" s="6">
        <v>44983</v>
      </c>
      <c r="H36" s="4">
        <v>1</v>
      </c>
      <c r="I36" s="4">
        <v>1</v>
      </c>
      <c r="J36" s="4">
        <v>1</v>
      </c>
      <c r="K36" s="4" t="s">
        <v>30</v>
      </c>
      <c r="L36" s="4">
        <v>2200</v>
      </c>
      <c r="M36" s="4">
        <v>2200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44960</v>
      </c>
      <c r="S36" s="6">
        <v>44986</v>
      </c>
      <c r="T36" s="4" t="s">
        <v>34</v>
      </c>
      <c r="U36" s="4">
        <v>2200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44980</v>
      </c>
      <c r="G37" s="6">
        <v>44983</v>
      </c>
      <c r="H37" s="4">
        <v>2</v>
      </c>
      <c r="I37" s="4">
        <v>3</v>
      </c>
      <c r="J37" s="4">
        <v>6</v>
      </c>
      <c r="K37" s="4" t="s">
        <v>30</v>
      </c>
      <c r="L37" s="4">
        <v>3102</v>
      </c>
      <c r="M37" s="4">
        <v>3102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44986</v>
      </c>
      <c r="T37" s="4" t="s">
        <v>34</v>
      </c>
      <c r="U37" s="4">
        <v>3102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44981</v>
      </c>
      <c r="G38" s="6">
        <v>44983</v>
      </c>
      <c r="H38" s="4">
        <v>1</v>
      </c>
      <c r="I38" s="4">
        <v>2</v>
      </c>
      <c r="J38" s="4">
        <v>2</v>
      </c>
      <c r="K38" s="4" t="s">
        <v>30</v>
      </c>
      <c r="L38" s="4">
        <v>1072</v>
      </c>
      <c r="M38" s="4">
        <v>1072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44986</v>
      </c>
      <c r="T38" s="4" t="s">
        <v>34</v>
      </c>
      <c r="U38" s="4">
        <v>1072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44981</v>
      </c>
      <c r="G39" s="6">
        <v>44983</v>
      </c>
      <c r="H39" s="4">
        <v>1</v>
      </c>
      <c r="I39" s="4">
        <v>2</v>
      </c>
      <c r="J39" s="4">
        <v>2</v>
      </c>
      <c r="K39" s="4" t="s">
        <v>30</v>
      </c>
      <c r="L39" s="4">
        <v>2300</v>
      </c>
      <c r="M39" s="4">
        <v>2300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44961</v>
      </c>
      <c r="S39" s="6">
        <v>44986</v>
      </c>
      <c r="T39" s="4" t="s">
        <v>34</v>
      </c>
      <c r="U39" s="4">
        <v>2300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44982</v>
      </c>
      <c r="G40" s="6">
        <v>44983</v>
      </c>
      <c r="H40" s="4">
        <v>1</v>
      </c>
      <c r="I40" s="4">
        <v>1</v>
      </c>
      <c r="J40" s="4">
        <v>1</v>
      </c>
      <c r="K40" s="4" t="s">
        <v>30</v>
      </c>
      <c r="L40" s="4">
        <v>1053</v>
      </c>
      <c r="M40" s="4">
        <v>1053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44961</v>
      </c>
      <c r="S40" s="6">
        <v>44986</v>
      </c>
      <c r="T40" s="4" t="s">
        <v>34</v>
      </c>
      <c r="U40" s="4">
        <v>1053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44981</v>
      </c>
      <c r="G41" s="6">
        <v>44983</v>
      </c>
      <c r="H41" s="4">
        <v>1</v>
      </c>
      <c r="I41" s="4">
        <v>2</v>
      </c>
      <c r="J41" s="4">
        <v>2</v>
      </c>
      <c r="K41" s="4" t="s">
        <v>30</v>
      </c>
      <c r="L41" s="4">
        <v>7038</v>
      </c>
      <c r="M41" s="4">
        <v>7038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44961</v>
      </c>
      <c r="S41" s="6">
        <v>44986</v>
      </c>
      <c r="T41" s="4" t="s">
        <v>34</v>
      </c>
      <c r="U41" s="4">
        <v>7038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44982</v>
      </c>
      <c r="G42" s="6">
        <v>44983</v>
      </c>
      <c r="H42" s="4">
        <v>1</v>
      </c>
      <c r="I42" s="4">
        <v>1</v>
      </c>
      <c r="J42" s="4">
        <v>1</v>
      </c>
      <c r="K42" s="4" t="s">
        <v>30</v>
      </c>
      <c r="L42" s="4">
        <v>505</v>
      </c>
      <c r="M42" s="4">
        <v>505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44962</v>
      </c>
      <c r="S42" s="6">
        <v>44986</v>
      </c>
      <c r="T42" s="4" t="s">
        <v>34</v>
      </c>
      <c r="U42" s="4">
        <v>505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44982</v>
      </c>
      <c r="G43" s="6">
        <v>44983</v>
      </c>
      <c r="H43" s="4">
        <v>1</v>
      </c>
      <c r="I43" s="4">
        <v>1</v>
      </c>
      <c r="J43" s="4">
        <v>1</v>
      </c>
      <c r="K43" s="4" t="s">
        <v>30</v>
      </c>
      <c r="L43" s="4">
        <v>827</v>
      </c>
      <c r="M43" s="4">
        <v>827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44963</v>
      </c>
      <c r="S43" s="6">
        <v>44986</v>
      </c>
      <c r="T43" s="4" t="s">
        <v>34</v>
      </c>
      <c r="U43" s="4">
        <v>827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260</v>
      </c>
      <c r="F44" s="6">
        <v>44982</v>
      </c>
      <c r="G44" s="6">
        <v>44983</v>
      </c>
      <c r="H44" s="4">
        <v>1</v>
      </c>
      <c r="I44" s="4">
        <v>1</v>
      </c>
      <c r="J44" s="4">
        <v>1</v>
      </c>
      <c r="K44" s="4" t="s">
        <v>30</v>
      </c>
      <c r="L44" s="4">
        <v>745</v>
      </c>
      <c r="M44" s="4">
        <v>745</v>
      </c>
      <c r="N44" s="4" t="s">
        <v>261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44986</v>
      </c>
      <c r="T44" s="4" t="s">
        <v>34</v>
      </c>
      <c r="U44" s="4">
        <v>745</v>
      </c>
      <c r="V44" s="4">
        <v>0</v>
      </c>
      <c r="W44" s="4">
        <v>0</v>
      </c>
      <c r="X44" s="4" t="s">
        <v>262</v>
      </c>
      <c r="Y44" s="4" t="s">
        <v>263</v>
      </c>
    </row>
    <row r="45" s="4" customFormat="1" spans="1:25">
      <c r="A45" s="4" t="s">
        <v>264</v>
      </c>
      <c r="B45" s="4" t="s">
        <v>26</v>
      </c>
      <c r="C45" s="4" t="s">
        <v>27</v>
      </c>
      <c r="D45" s="4" t="s">
        <v>259</v>
      </c>
      <c r="E45" s="4" t="s">
        <v>265</v>
      </c>
      <c r="F45" s="6">
        <v>44982</v>
      </c>
      <c r="G45" s="6">
        <v>44983</v>
      </c>
      <c r="H45" s="4">
        <v>1</v>
      </c>
      <c r="I45" s="4">
        <v>1</v>
      </c>
      <c r="J45" s="4">
        <v>1</v>
      </c>
      <c r="K45" s="4" t="s">
        <v>30</v>
      </c>
      <c r="L45" s="4">
        <v>762</v>
      </c>
      <c r="M45" s="4">
        <v>762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44963</v>
      </c>
      <c r="S45" s="6">
        <v>44986</v>
      </c>
      <c r="T45" s="4" t="s">
        <v>34</v>
      </c>
      <c r="U45" s="4">
        <v>762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154</v>
      </c>
      <c r="E46" s="4" t="s">
        <v>155</v>
      </c>
      <c r="F46" s="6">
        <v>44982</v>
      </c>
      <c r="G46" s="6">
        <v>44983</v>
      </c>
      <c r="H46" s="4">
        <v>1</v>
      </c>
      <c r="I46" s="4">
        <v>1</v>
      </c>
      <c r="J46" s="4">
        <v>1</v>
      </c>
      <c r="K46" s="4" t="s">
        <v>30</v>
      </c>
      <c r="L46" s="4">
        <v>1344</v>
      </c>
      <c r="M46" s="4">
        <v>1344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44963</v>
      </c>
      <c r="S46" s="6">
        <v>44986</v>
      </c>
      <c r="T46" s="4" t="s">
        <v>34</v>
      </c>
      <c r="U46" s="4">
        <v>1344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44980</v>
      </c>
      <c r="G47" s="6">
        <v>44983</v>
      </c>
      <c r="H47" s="4">
        <v>1</v>
      </c>
      <c r="I47" s="4">
        <v>3</v>
      </c>
      <c r="J47" s="4">
        <v>3</v>
      </c>
      <c r="K47" s="4" t="s">
        <v>30</v>
      </c>
      <c r="L47" s="4">
        <v>3150</v>
      </c>
      <c r="M47" s="4">
        <v>3150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44964</v>
      </c>
      <c r="S47" s="6">
        <v>44986</v>
      </c>
      <c r="T47" s="4" t="s">
        <v>34</v>
      </c>
      <c r="U47" s="4">
        <v>3150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189</v>
      </c>
      <c r="F48" s="6">
        <v>44981</v>
      </c>
      <c r="G48" s="6">
        <v>44983</v>
      </c>
      <c r="H48" s="4">
        <v>1</v>
      </c>
      <c r="I48" s="4">
        <v>2</v>
      </c>
      <c r="J48" s="4">
        <v>2</v>
      </c>
      <c r="K48" s="4" t="s">
        <v>30</v>
      </c>
      <c r="L48" s="4">
        <v>744</v>
      </c>
      <c r="M48" s="4">
        <v>744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44964</v>
      </c>
      <c r="S48" s="6">
        <v>44986</v>
      </c>
      <c r="T48" s="4" t="s">
        <v>34</v>
      </c>
      <c r="U48" s="4">
        <v>744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44982</v>
      </c>
      <c r="G49" s="6">
        <v>44983</v>
      </c>
      <c r="H49" s="4">
        <v>1</v>
      </c>
      <c r="I49" s="4">
        <v>1</v>
      </c>
      <c r="J49" s="4">
        <v>1</v>
      </c>
      <c r="K49" s="4" t="s">
        <v>30</v>
      </c>
      <c r="L49" s="4">
        <v>341</v>
      </c>
      <c r="M49" s="4">
        <v>341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44964</v>
      </c>
      <c r="S49" s="6">
        <v>44986</v>
      </c>
      <c r="T49" s="4" t="s">
        <v>34</v>
      </c>
      <c r="U49" s="4">
        <v>341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44982</v>
      </c>
      <c r="G50" s="6">
        <v>44983</v>
      </c>
      <c r="H50" s="4">
        <v>1</v>
      </c>
      <c r="I50" s="4">
        <v>1</v>
      </c>
      <c r="J50" s="4">
        <v>1</v>
      </c>
      <c r="K50" s="4" t="s">
        <v>30</v>
      </c>
      <c r="L50" s="4">
        <v>987</v>
      </c>
      <c r="M50" s="4">
        <v>987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44964</v>
      </c>
      <c r="S50" s="6">
        <v>44986</v>
      </c>
      <c r="T50" s="4" t="s">
        <v>34</v>
      </c>
      <c r="U50" s="4">
        <v>987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44979</v>
      </c>
      <c r="G51" s="6">
        <v>44983</v>
      </c>
      <c r="H51" s="4">
        <v>1</v>
      </c>
      <c r="I51" s="4">
        <v>4</v>
      </c>
      <c r="J51" s="4">
        <v>4</v>
      </c>
      <c r="K51" s="4" t="s">
        <v>30</v>
      </c>
      <c r="L51" s="4">
        <v>1876</v>
      </c>
      <c r="M51" s="4">
        <v>1876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44964</v>
      </c>
      <c r="S51" s="6">
        <v>44986</v>
      </c>
      <c r="T51" s="4" t="s">
        <v>34</v>
      </c>
      <c r="U51" s="4">
        <v>1876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303</v>
      </c>
      <c r="E52" s="4" t="s">
        <v>304</v>
      </c>
      <c r="F52" s="6">
        <v>44980</v>
      </c>
      <c r="G52" s="6">
        <v>44983</v>
      </c>
      <c r="H52" s="4">
        <v>2</v>
      </c>
      <c r="I52" s="4">
        <v>3</v>
      </c>
      <c r="J52" s="4">
        <v>6</v>
      </c>
      <c r="K52" s="4" t="s">
        <v>30</v>
      </c>
      <c r="L52" s="4">
        <v>4208</v>
      </c>
      <c r="M52" s="4">
        <v>4208</v>
      </c>
      <c r="N52" s="4" t="s">
        <v>305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44986</v>
      </c>
      <c r="T52" s="4" t="s">
        <v>34</v>
      </c>
      <c r="U52" s="4">
        <v>4208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217</v>
      </c>
      <c r="E53" s="4" t="s">
        <v>309</v>
      </c>
      <c r="F53" s="6">
        <v>44981</v>
      </c>
      <c r="G53" s="6">
        <v>44983</v>
      </c>
      <c r="H53" s="4">
        <v>1</v>
      </c>
      <c r="I53" s="4">
        <v>2</v>
      </c>
      <c r="J53" s="4">
        <v>2</v>
      </c>
      <c r="K53" s="4" t="s">
        <v>30</v>
      </c>
      <c r="L53" s="4">
        <v>1034</v>
      </c>
      <c r="M53" s="4">
        <v>1034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44965</v>
      </c>
      <c r="S53" s="6">
        <v>44986</v>
      </c>
      <c r="T53" s="4" t="s">
        <v>34</v>
      </c>
      <c r="U53" s="4">
        <v>1034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44978</v>
      </c>
      <c r="G54" s="6">
        <v>44983</v>
      </c>
      <c r="H54" s="4">
        <v>1</v>
      </c>
      <c r="I54" s="4">
        <v>5</v>
      </c>
      <c r="J54" s="4">
        <v>5</v>
      </c>
      <c r="K54" s="4" t="s">
        <v>30</v>
      </c>
      <c r="L54" s="4">
        <v>3015</v>
      </c>
      <c r="M54" s="4">
        <v>3015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44965</v>
      </c>
      <c r="S54" s="6">
        <v>44986</v>
      </c>
      <c r="T54" s="4" t="s">
        <v>34</v>
      </c>
      <c r="U54" s="4">
        <v>3015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188</v>
      </c>
      <c r="E55" s="4" t="s">
        <v>189</v>
      </c>
      <c r="F55" s="6">
        <v>44982</v>
      </c>
      <c r="G55" s="6">
        <v>44983</v>
      </c>
      <c r="H55" s="4">
        <v>1</v>
      </c>
      <c r="I55" s="4">
        <v>1</v>
      </c>
      <c r="J55" s="4">
        <v>1</v>
      </c>
      <c r="K55" s="4" t="s">
        <v>30</v>
      </c>
      <c r="L55" s="4">
        <v>204</v>
      </c>
      <c r="M55" s="4">
        <v>204</v>
      </c>
      <c r="N55" s="4" t="s">
        <v>320</v>
      </c>
      <c r="O55" s="4" t="s">
        <v>32</v>
      </c>
      <c r="P55" s="4" t="s">
        <v>33</v>
      </c>
      <c r="Q55" s="4">
        <v>0</v>
      </c>
      <c r="R55" s="7">
        <v>44966</v>
      </c>
      <c r="S55" s="6">
        <v>44986</v>
      </c>
      <c r="T55" s="4" t="s">
        <v>34</v>
      </c>
      <c r="U55" s="4">
        <v>204</v>
      </c>
      <c r="V55" s="4">
        <v>0</v>
      </c>
      <c r="W55" s="4">
        <v>0</v>
      </c>
      <c r="X55" s="4" t="s">
        <v>321</v>
      </c>
      <c r="Y55" s="4" t="s">
        <v>322</v>
      </c>
    </row>
    <row r="56" s="4" customFormat="1" spans="1:25">
      <c r="A56" s="4" t="s">
        <v>323</v>
      </c>
      <c r="B56" s="4" t="s">
        <v>26</v>
      </c>
      <c r="C56" s="4" t="s">
        <v>27</v>
      </c>
      <c r="D56" s="4" t="s">
        <v>188</v>
      </c>
      <c r="E56" s="4" t="s">
        <v>189</v>
      </c>
      <c r="F56" s="6">
        <v>44982</v>
      </c>
      <c r="G56" s="6">
        <v>44983</v>
      </c>
      <c r="H56" s="4">
        <v>1</v>
      </c>
      <c r="I56" s="4">
        <v>1</v>
      </c>
      <c r="J56" s="4">
        <v>1</v>
      </c>
      <c r="K56" s="4" t="s">
        <v>30</v>
      </c>
      <c r="L56" s="4">
        <v>204</v>
      </c>
      <c r="M56" s="4">
        <v>204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44966</v>
      </c>
      <c r="S56" s="6">
        <v>44986</v>
      </c>
      <c r="T56" s="4" t="s">
        <v>34</v>
      </c>
      <c r="U56" s="4">
        <v>204</v>
      </c>
      <c r="V56" s="4">
        <v>0</v>
      </c>
      <c r="W56" s="4">
        <v>0</v>
      </c>
      <c r="X56" s="4" t="s">
        <v>325</v>
      </c>
      <c r="Y56" s="4" t="s">
        <v>326</v>
      </c>
    </row>
    <row r="57" s="4" customFormat="1" spans="1:26">
      <c r="A57" s="4" t="s">
        <v>327</v>
      </c>
      <c r="B57" s="4" t="s">
        <v>26</v>
      </c>
      <c r="C57" s="4" t="s">
        <v>27</v>
      </c>
      <c r="D57" s="4" t="s">
        <v>328</v>
      </c>
      <c r="E57" s="4" t="s">
        <v>329</v>
      </c>
      <c r="F57" s="6">
        <v>44982</v>
      </c>
      <c r="G57" s="6">
        <v>44983</v>
      </c>
      <c r="H57" s="4">
        <v>2</v>
      </c>
      <c r="I57" s="4">
        <v>1</v>
      </c>
      <c r="J57" s="4">
        <v>2</v>
      </c>
      <c r="K57" s="4" t="s">
        <v>30</v>
      </c>
      <c r="L57" s="4">
        <v>1260</v>
      </c>
      <c r="M57" s="4">
        <v>1260</v>
      </c>
      <c r="N57" s="4" t="s">
        <v>330</v>
      </c>
      <c r="O57" s="4" t="s">
        <v>32</v>
      </c>
      <c r="P57" s="4" t="s">
        <v>33</v>
      </c>
      <c r="Q57" s="4">
        <v>0</v>
      </c>
      <c r="R57" s="7">
        <v>44966</v>
      </c>
      <c r="S57" s="6">
        <v>44986</v>
      </c>
      <c r="T57" s="4" t="s">
        <v>34</v>
      </c>
      <c r="U57" s="4">
        <v>1260</v>
      </c>
      <c r="V57" s="4">
        <v>0</v>
      </c>
      <c r="W57" s="4">
        <v>0</v>
      </c>
      <c r="X57" s="4" t="s">
        <v>331</v>
      </c>
      <c r="Y57" s="4" t="s">
        <v>332</v>
      </c>
      <c r="Z57" s="4" t="s">
        <v>333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335</v>
      </c>
      <c r="E58" s="4" t="s">
        <v>121</v>
      </c>
      <c r="F58" s="6">
        <v>44982</v>
      </c>
      <c r="G58" s="6">
        <v>44983</v>
      </c>
      <c r="H58" s="4">
        <v>1</v>
      </c>
      <c r="I58" s="4">
        <v>1</v>
      </c>
      <c r="J58" s="4">
        <v>1</v>
      </c>
      <c r="K58" s="4" t="s">
        <v>30</v>
      </c>
      <c r="L58" s="4">
        <v>535</v>
      </c>
      <c r="M58" s="4">
        <v>535</v>
      </c>
      <c r="N58" s="4" t="s">
        <v>336</v>
      </c>
      <c r="O58" s="4" t="s">
        <v>32</v>
      </c>
      <c r="P58" s="4" t="s">
        <v>33</v>
      </c>
      <c r="Q58" s="4">
        <v>0</v>
      </c>
      <c r="R58" s="7">
        <v>44967</v>
      </c>
      <c r="S58" s="6">
        <v>44986</v>
      </c>
      <c r="T58" s="4" t="s">
        <v>34</v>
      </c>
      <c r="U58" s="4">
        <v>535</v>
      </c>
      <c r="V58" s="4">
        <v>0</v>
      </c>
      <c r="W58" s="4">
        <v>0</v>
      </c>
      <c r="X58" s="4" t="s">
        <v>337</v>
      </c>
      <c r="Y58" s="4" t="s">
        <v>338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340</v>
      </c>
      <c r="E59" s="4" t="s">
        <v>121</v>
      </c>
      <c r="F59" s="6">
        <v>44976</v>
      </c>
      <c r="G59" s="6">
        <v>44983</v>
      </c>
      <c r="H59" s="4">
        <v>1</v>
      </c>
      <c r="I59" s="4">
        <v>7</v>
      </c>
      <c r="J59" s="4">
        <v>7</v>
      </c>
      <c r="K59" s="4" t="s">
        <v>30</v>
      </c>
      <c r="L59" s="4">
        <v>4347</v>
      </c>
      <c r="M59" s="4">
        <v>4347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44967</v>
      </c>
      <c r="S59" s="6">
        <v>44986</v>
      </c>
      <c r="T59" s="4" t="s">
        <v>34</v>
      </c>
      <c r="U59" s="4">
        <v>4347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340</v>
      </c>
      <c r="E60" s="4" t="s">
        <v>121</v>
      </c>
      <c r="F60" s="6">
        <v>44976</v>
      </c>
      <c r="G60" s="6">
        <v>44983</v>
      </c>
      <c r="H60" s="4">
        <v>1</v>
      </c>
      <c r="I60" s="4">
        <v>7</v>
      </c>
      <c r="J60" s="4">
        <v>7</v>
      </c>
      <c r="K60" s="4" t="s">
        <v>30</v>
      </c>
      <c r="L60" s="4">
        <v>4347</v>
      </c>
      <c r="M60" s="4">
        <v>4347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44967</v>
      </c>
      <c r="S60" s="6">
        <v>44986</v>
      </c>
      <c r="T60" s="4" t="s">
        <v>34</v>
      </c>
      <c r="U60" s="4">
        <v>4347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274</v>
      </c>
      <c r="E61" s="4" t="s">
        <v>349</v>
      </c>
      <c r="F61" s="6">
        <v>44981</v>
      </c>
      <c r="G61" s="6">
        <v>44983</v>
      </c>
      <c r="H61" s="4">
        <v>1</v>
      </c>
      <c r="I61" s="4">
        <v>2</v>
      </c>
      <c r="J61" s="4">
        <v>2</v>
      </c>
      <c r="K61" s="4" t="s">
        <v>30</v>
      </c>
      <c r="L61" s="4">
        <v>2080</v>
      </c>
      <c r="M61" s="4">
        <v>2080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44967</v>
      </c>
      <c r="S61" s="6">
        <v>44986</v>
      </c>
      <c r="T61" s="4" t="s">
        <v>34</v>
      </c>
      <c r="U61" s="4">
        <v>2080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235</v>
      </c>
      <c r="E62" s="4" t="s">
        <v>236</v>
      </c>
      <c r="F62" s="6">
        <v>44982</v>
      </c>
      <c r="G62" s="6">
        <v>44983</v>
      </c>
      <c r="H62" s="4">
        <v>1</v>
      </c>
      <c r="I62" s="4">
        <v>1</v>
      </c>
      <c r="J62" s="4">
        <v>1</v>
      </c>
      <c r="K62" s="4" t="s">
        <v>30</v>
      </c>
      <c r="L62" s="4">
        <v>105.3</v>
      </c>
      <c r="M62" s="4">
        <v>105.3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44967.0000115741</v>
      </c>
      <c r="S62" s="6">
        <v>44986</v>
      </c>
      <c r="T62" s="4" t="s">
        <v>34</v>
      </c>
      <c r="U62" s="4">
        <v>105.3</v>
      </c>
      <c r="V62" s="4">
        <v>0</v>
      </c>
      <c r="W62" s="4">
        <v>0</v>
      </c>
      <c r="X62" s="4" t="s">
        <v>73</v>
      </c>
      <c r="Y62" s="4" t="s">
        <v>73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44980</v>
      </c>
      <c r="G63" s="6">
        <v>44983</v>
      </c>
      <c r="H63" s="4">
        <v>1</v>
      </c>
      <c r="I63" s="4">
        <v>3</v>
      </c>
      <c r="J63" s="4">
        <v>3</v>
      </c>
      <c r="K63" s="4" t="s">
        <v>30</v>
      </c>
      <c r="L63" s="4">
        <v>1170</v>
      </c>
      <c r="M63" s="4">
        <v>1170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44967</v>
      </c>
      <c r="S63" s="6">
        <v>44986</v>
      </c>
      <c r="T63" s="4" t="s">
        <v>34</v>
      </c>
      <c r="U63" s="4">
        <v>1170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44979</v>
      </c>
      <c r="G64" s="6">
        <v>44983</v>
      </c>
      <c r="H64" s="4">
        <v>1</v>
      </c>
      <c r="I64" s="4">
        <v>4</v>
      </c>
      <c r="J64" s="4">
        <v>4</v>
      </c>
      <c r="K64" s="4" t="s">
        <v>30</v>
      </c>
      <c r="L64" s="4">
        <v>1012</v>
      </c>
      <c r="M64" s="4">
        <v>1012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44968</v>
      </c>
      <c r="S64" s="6">
        <v>44986</v>
      </c>
      <c r="T64" s="4" t="s">
        <v>34</v>
      </c>
      <c r="U64" s="4">
        <v>1012</v>
      </c>
      <c r="V64" s="4">
        <v>0</v>
      </c>
      <c r="W64" s="4">
        <v>0</v>
      </c>
      <c r="X64" s="4" t="s">
        <v>365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44982</v>
      </c>
      <c r="G65" s="6">
        <v>44983</v>
      </c>
      <c r="H65" s="4">
        <v>1</v>
      </c>
      <c r="I65" s="4">
        <v>1</v>
      </c>
      <c r="J65" s="4">
        <v>1</v>
      </c>
      <c r="K65" s="4" t="s">
        <v>30</v>
      </c>
      <c r="L65" s="4">
        <v>270</v>
      </c>
      <c r="M65" s="4">
        <v>270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44968</v>
      </c>
      <c r="S65" s="6">
        <v>44986</v>
      </c>
      <c r="T65" s="4" t="s">
        <v>34</v>
      </c>
      <c r="U65" s="4">
        <v>270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217</v>
      </c>
      <c r="E66" s="4" t="s">
        <v>373</v>
      </c>
      <c r="F66" s="6">
        <v>44981</v>
      </c>
      <c r="G66" s="6">
        <v>44983</v>
      </c>
      <c r="H66" s="4">
        <v>1</v>
      </c>
      <c r="I66" s="4">
        <v>2</v>
      </c>
      <c r="J66" s="4">
        <v>2</v>
      </c>
      <c r="K66" s="4" t="s">
        <v>30</v>
      </c>
      <c r="L66" s="4">
        <v>1278</v>
      </c>
      <c r="M66" s="4">
        <v>1278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44969</v>
      </c>
      <c r="S66" s="6">
        <v>44986</v>
      </c>
      <c r="T66" s="4" t="s">
        <v>34</v>
      </c>
      <c r="U66" s="4">
        <v>1278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44982</v>
      </c>
      <c r="G67" s="6">
        <v>44983</v>
      </c>
      <c r="H67" s="4">
        <v>1</v>
      </c>
      <c r="I67" s="4">
        <v>1</v>
      </c>
      <c r="J67" s="4">
        <v>1</v>
      </c>
      <c r="K67" s="4" t="s">
        <v>30</v>
      </c>
      <c r="L67" s="4">
        <v>303</v>
      </c>
      <c r="M67" s="4">
        <v>303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44969</v>
      </c>
      <c r="S67" s="6">
        <v>44986</v>
      </c>
      <c r="T67" s="4" t="s">
        <v>34</v>
      </c>
      <c r="U67" s="4">
        <v>303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314</v>
      </c>
      <c r="E68" s="4" t="s">
        <v>384</v>
      </c>
      <c r="F68" s="6">
        <v>44979</v>
      </c>
      <c r="G68" s="6">
        <v>44983</v>
      </c>
      <c r="H68" s="4">
        <v>1</v>
      </c>
      <c r="I68" s="4">
        <v>4</v>
      </c>
      <c r="J68" s="4">
        <v>4</v>
      </c>
      <c r="K68" s="4" t="s">
        <v>30</v>
      </c>
      <c r="L68" s="4">
        <v>2488</v>
      </c>
      <c r="M68" s="4">
        <v>2488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44969</v>
      </c>
      <c r="S68" s="6">
        <v>44986</v>
      </c>
      <c r="T68" s="4" t="s">
        <v>34</v>
      </c>
      <c r="U68" s="4">
        <v>2488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44982</v>
      </c>
      <c r="G69" s="6">
        <v>44983</v>
      </c>
      <c r="H69" s="4">
        <v>1</v>
      </c>
      <c r="I69" s="4">
        <v>1</v>
      </c>
      <c r="J69" s="4">
        <v>1</v>
      </c>
      <c r="K69" s="4" t="s">
        <v>30</v>
      </c>
      <c r="L69" s="4">
        <v>1872</v>
      </c>
      <c r="M69" s="4">
        <v>1872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44969</v>
      </c>
      <c r="S69" s="6">
        <v>44986</v>
      </c>
      <c r="T69" s="4" t="s">
        <v>34</v>
      </c>
      <c r="U69" s="4">
        <v>1872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44982</v>
      </c>
      <c r="G70" s="6">
        <v>44983</v>
      </c>
      <c r="H70" s="4">
        <v>1</v>
      </c>
      <c r="I70" s="4">
        <v>1</v>
      </c>
      <c r="J70" s="4">
        <v>1</v>
      </c>
      <c r="K70" s="4" t="s">
        <v>30</v>
      </c>
      <c r="L70" s="4">
        <v>350</v>
      </c>
      <c r="M70" s="4">
        <v>350</v>
      </c>
      <c r="N70" s="4" t="s">
        <v>397</v>
      </c>
      <c r="O70" s="4" t="s">
        <v>32</v>
      </c>
      <c r="P70" s="4" t="s">
        <v>33</v>
      </c>
      <c r="Q70" s="4">
        <v>0</v>
      </c>
      <c r="R70" s="7">
        <v>44969</v>
      </c>
      <c r="S70" s="6">
        <v>44986</v>
      </c>
      <c r="T70" s="4" t="s">
        <v>34</v>
      </c>
      <c r="U70" s="4">
        <v>350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280</v>
      </c>
      <c r="E71" s="4" t="s">
        <v>189</v>
      </c>
      <c r="F71" s="6">
        <v>44981</v>
      </c>
      <c r="G71" s="6">
        <v>44983</v>
      </c>
      <c r="H71" s="4">
        <v>1</v>
      </c>
      <c r="I71" s="4">
        <v>2</v>
      </c>
      <c r="J71" s="4">
        <v>2</v>
      </c>
      <c r="K71" s="4" t="s">
        <v>30</v>
      </c>
      <c r="L71" s="4">
        <v>774</v>
      </c>
      <c r="M71" s="4">
        <v>774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44971</v>
      </c>
      <c r="S71" s="6">
        <v>44986</v>
      </c>
      <c r="T71" s="4" t="s">
        <v>34</v>
      </c>
      <c r="U71" s="4">
        <v>774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303</v>
      </c>
      <c r="E72" s="4" t="s">
        <v>405</v>
      </c>
      <c r="F72" s="6">
        <v>44982</v>
      </c>
      <c r="G72" s="6">
        <v>44983</v>
      </c>
      <c r="H72" s="4">
        <v>1</v>
      </c>
      <c r="I72" s="4">
        <v>1</v>
      </c>
      <c r="J72" s="4">
        <v>1</v>
      </c>
      <c r="K72" s="4" t="s">
        <v>30</v>
      </c>
      <c r="L72" s="4">
        <v>660</v>
      </c>
      <c r="M72" s="4">
        <v>660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44971</v>
      </c>
      <c r="S72" s="6">
        <v>44986</v>
      </c>
      <c r="T72" s="4" t="s">
        <v>34</v>
      </c>
      <c r="U72" s="4">
        <v>660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44982</v>
      </c>
      <c r="G73" s="6">
        <v>44983</v>
      </c>
      <c r="H73" s="4">
        <v>1</v>
      </c>
      <c r="I73" s="4">
        <v>1</v>
      </c>
      <c r="J73" s="4">
        <v>1</v>
      </c>
      <c r="K73" s="4" t="s">
        <v>30</v>
      </c>
      <c r="L73" s="4">
        <v>1980</v>
      </c>
      <c r="M73" s="4">
        <v>1980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44972</v>
      </c>
      <c r="S73" s="6">
        <v>44986</v>
      </c>
      <c r="T73" s="4" t="s">
        <v>34</v>
      </c>
      <c r="U73" s="4">
        <v>1980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314</v>
      </c>
      <c r="E74" s="4" t="s">
        <v>384</v>
      </c>
      <c r="F74" s="6">
        <v>44978</v>
      </c>
      <c r="G74" s="6">
        <v>44983</v>
      </c>
      <c r="H74" s="4">
        <v>1</v>
      </c>
      <c r="I74" s="4">
        <v>5</v>
      </c>
      <c r="J74" s="4">
        <v>5</v>
      </c>
      <c r="K74" s="4" t="s">
        <v>30</v>
      </c>
      <c r="L74" s="4">
        <v>3110</v>
      </c>
      <c r="M74" s="4">
        <v>3110</v>
      </c>
      <c r="N74" s="4" t="s">
        <v>416</v>
      </c>
      <c r="O74" s="4" t="s">
        <v>32</v>
      </c>
      <c r="P74" s="4" t="s">
        <v>33</v>
      </c>
      <c r="Q74" s="4">
        <v>0</v>
      </c>
      <c r="R74" s="7">
        <v>44972</v>
      </c>
      <c r="S74" s="6">
        <v>44986</v>
      </c>
      <c r="T74" s="4" t="s">
        <v>34</v>
      </c>
      <c r="U74" s="4">
        <v>3110</v>
      </c>
      <c r="V74" s="4">
        <v>0</v>
      </c>
      <c r="W74" s="4">
        <v>0</v>
      </c>
      <c r="X74" s="4" t="s">
        <v>417</v>
      </c>
      <c r="Y74" s="4" t="s">
        <v>418</v>
      </c>
    </row>
    <row r="75" s="4" customFormat="1" spans="1:25">
      <c r="A75" s="4" t="s">
        <v>419</v>
      </c>
      <c r="B75" s="4" t="s">
        <v>26</v>
      </c>
      <c r="C75" s="4" t="s">
        <v>27</v>
      </c>
      <c r="D75" s="4" t="s">
        <v>314</v>
      </c>
      <c r="E75" s="4" t="s">
        <v>420</v>
      </c>
      <c r="F75" s="6">
        <v>44978</v>
      </c>
      <c r="G75" s="6">
        <v>44983</v>
      </c>
      <c r="H75" s="4">
        <v>1</v>
      </c>
      <c r="I75" s="4">
        <v>5</v>
      </c>
      <c r="J75" s="4">
        <v>5</v>
      </c>
      <c r="K75" s="4" t="s">
        <v>30</v>
      </c>
      <c r="L75" s="4">
        <v>3615</v>
      </c>
      <c r="M75" s="4">
        <v>3615</v>
      </c>
      <c r="N75" s="4" t="s">
        <v>421</v>
      </c>
      <c r="O75" s="4" t="s">
        <v>32</v>
      </c>
      <c r="P75" s="4" t="s">
        <v>33</v>
      </c>
      <c r="Q75" s="4">
        <v>0</v>
      </c>
      <c r="R75" s="7">
        <v>44972.0000115741</v>
      </c>
      <c r="S75" s="6">
        <v>44986</v>
      </c>
      <c r="T75" s="4" t="s">
        <v>34</v>
      </c>
      <c r="U75" s="4">
        <v>3615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425</v>
      </c>
      <c r="E76" s="4" t="s">
        <v>426</v>
      </c>
      <c r="F76" s="6">
        <v>44978</v>
      </c>
      <c r="G76" s="6">
        <v>44983</v>
      </c>
      <c r="H76" s="4">
        <v>2</v>
      </c>
      <c r="I76" s="4">
        <v>5</v>
      </c>
      <c r="J76" s="4">
        <v>10</v>
      </c>
      <c r="K76" s="4" t="s">
        <v>30</v>
      </c>
      <c r="L76" s="4">
        <v>8520</v>
      </c>
      <c r="M76" s="4">
        <v>8520</v>
      </c>
      <c r="N76" s="4" t="s">
        <v>427</v>
      </c>
      <c r="O76" s="4" t="s">
        <v>32</v>
      </c>
      <c r="P76" s="4" t="s">
        <v>33</v>
      </c>
      <c r="Q76" s="4">
        <v>0</v>
      </c>
      <c r="R76" s="7">
        <v>44972</v>
      </c>
      <c r="S76" s="6">
        <v>44986</v>
      </c>
      <c r="T76" s="4" t="s">
        <v>34</v>
      </c>
      <c r="U76" s="4">
        <v>8520</v>
      </c>
      <c r="V76" s="4">
        <v>0</v>
      </c>
      <c r="W76" s="4">
        <v>0</v>
      </c>
      <c r="X76" s="4" t="s">
        <v>428</v>
      </c>
      <c r="Y76" s="4" t="s">
        <v>429</v>
      </c>
    </row>
    <row r="77" s="4" customFormat="1" spans="1:25">
      <c r="A77" s="4" t="s">
        <v>430</v>
      </c>
      <c r="B77" s="4" t="s">
        <v>26</v>
      </c>
      <c r="C77" s="4" t="s">
        <v>27</v>
      </c>
      <c r="D77" s="4" t="s">
        <v>431</v>
      </c>
      <c r="E77" s="4" t="s">
        <v>432</v>
      </c>
      <c r="F77" s="6">
        <v>44981</v>
      </c>
      <c r="G77" s="6">
        <v>44983</v>
      </c>
      <c r="H77" s="4">
        <v>2</v>
      </c>
      <c r="I77" s="4">
        <v>2</v>
      </c>
      <c r="J77" s="4">
        <v>4</v>
      </c>
      <c r="K77" s="4" t="s">
        <v>30</v>
      </c>
      <c r="L77" s="4">
        <v>1136</v>
      </c>
      <c r="M77" s="4">
        <v>1136</v>
      </c>
      <c r="N77" s="4" t="s">
        <v>433</v>
      </c>
      <c r="O77" s="4" t="s">
        <v>32</v>
      </c>
      <c r="P77" s="4" t="s">
        <v>33</v>
      </c>
      <c r="Q77" s="4">
        <v>0</v>
      </c>
      <c r="R77" s="7">
        <v>44972</v>
      </c>
      <c r="S77" s="6">
        <v>44986</v>
      </c>
      <c r="T77" s="4" t="s">
        <v>34</v>
      </c>
      <c r="U77" s="4">
        <v>1136</v>
      </c>
      <c r="V77" s="4">
        <v>0</v>
      </c>
      <c r="W77" s="4">
        <v>0</v>
      </c>
      <c r="X77" s="4" t="s">
        <v>434</v>
      </c>
      <c r="Y77" s="4" t="s">
        <v>435</v>
      </c>
    </row>
    <row r="78" s="4" customFormat="1" spans="1:25">
      <c r="A78" s="4" t="s">
        <v>436</v>
      </c>
      <c r="B78" s="4" t="s">
        <v>26</v>
      </c>
      <c r="C78" s="4" t="s">
        <v>27</v>
      </c>
      <c r="D78" s="4" t="s">
        <v>425</v>
      </c>
      <c r="E78" s="4" t="s">
        <v>437</v>
      </c>
      <c r="F78" s="6">
        <v>44978</v>
      </c>
      <c r="G78" s="6">
        <v>44983</v>
      </c>
      <c r="H78" s="4">
        <v>1</v>
      </c>
      <c r="I78" s="4">
        <v>5</v>
      </c>
      <c r="J78" s="4">
        <v>5</v>
      </c>
      <c r="K78" s="4" t="s">
        <v>30</v>
      </c>
      <c r="L78" s="4">
        <v>3725</v>
      </c>
      <c r="M78" s="4">
        <v>3725</v>
      </c>
      <c r="N78" s="4" t="s">
        <v>438</v>
      </c>
      <c r="O78" s="4" t="s">
        <v>32</v>
      </c>
      <c r="P78" s="4" t="s">
        <v>33</v>
      </c>
      <c r="Q78" s="4">
        <v>0</v>
      </c>
      <c r="R78" s="7">
        <v>44973</v>
      </c>
      <c r="S78" s="6">
        <v>44986</v>
      </c>
      <c r="T78" s="4" t="s">
        <v>34</v>
      </c>
      <c r="U78" s="4">
        <v>3725</v>
      </c>
      <c r="V78" s="4">
        <v>0</v>
      </c>
      <c r="W78" s="4">
        <v>0</v>
      </c>
      <c r="X78" s="4" t="s">
        <v>439</v>
      </c>
      <c r="Y78" s="4" t="s">
        <v>440</v>
      </c>
    </row>
    <row r="79" s="4" customFormat="1" spans="1:25">
      <c r="A79" s="4" t="s">
        <v>441</v>
      </c>
      <c r="B79" s="4" t="s">
        <v>26</v>
      </c>
      <c r="C79" s="4" t="s">
        <v>27</v>
      </c>
      <c r="D79" s="4" t="s">
        <v>303</v>
      </c>
      <c r="E79" s="4" t="s">
        <v>442</v>
      </c>
      <c r="F79" s="6">
        <v>44982</v>
      </c>
      <c r="G79" s="6">
        <v>44983</v>
      </c>
      <c r="H79" s="4">
        <v>1</v>
      </c>
      <c r="I79" s="4">
        <v>1</v>
      </c>
      <c r="J79" s="4">
        <v>1</v>
      </c>
      <c r="K79" s="4" t="s">
        <v>30</v>
      </c>
      <c r="L79" s="4">
        <v>660</v>
      </c>
      <c r="M79" s="4">
        <v>660</v>
      </c>
      <c r="N79" s="4" t="s">
        <v>443</v>
      </c>
      <c r="O79" s="4" t="s">
        <v>32</v>
      </c>
      <c r="P79" s="4" t="s">
        <v>33</v>
      </c>
      <c r="Q79" s="4">
        <v>0</v>
      </c>
      <c r="R79" s="7">
        <v>44973</v>
      </c>
      <c r="S79" s="6">
        <v>44986</v>
      </c>
      <c r="T79" s="4" t="s">
        <v>34</v>
      </c>
      <c r="U79" s="4">
        <v>660</v>
      </c>
      <c r="V79" s="4">
        <v>0</v>
      </c>
      <c r="W79" s="4">
        <v>0</v>
      </c>
      <c r="X79" s="4" t="s">
        <v>444</v>
      </c>
      <c r="Y79" s="4" t="s">
        <v>445</v>
      </c>
    </row>
    <row r="80" s="4" customFormat="1" spans="1:25">
      <c r="A80" s="4" t="s">
        <v>446</v>
      </c>
      <c r="B80" s="4" t="s">
        <v>26</v>
      </c>
      <c r="C80" s="4" t="s">
        <v>27</v>
      </c>
      <c r="D80" s="4" t="s">
        <v>137</v>
      </c>
      <c r="E80" s="4" t="s">
        <v>447</v>
      </c>
      <c r="F80" s="6">
        <v>44982</v>
      </c>
      <c r="G80" s="6">
        <v>44983</v>
      </c>
      <c r="H80" s="4">
        <v>1</v>
      </c>
      <c r="I80" s="4">
        <v>1</v>
      </c>
      <c r="J80" s="4">
        <v>1</v>
      </c>
      <c r="K80" s="4" t="s">
        <v>30</v>
      </c>
      <c r="L80" s="4">
        <v>281</v>
      </c>
      <c r="M80" s="4">
        <v>281</v>
      </c>
      <c r="N80" s="4" t="s">
        <v>448</v>
      </c>
      <c r="O80" s="4" t="s">
        <v>32</v>
      </c>
      <c r="P80" s="4" t="s">
        <v>33</v>
      </c>
      <c r="Q80" s="4">
        <v>0</v>
      </c>
      <c r="R80" s="7">
        <v>44973</v>
      </c>
      <c r="S80" s="6">
        <v>44986</v>
      </c>
      <c r="T80" s="4" t="s">
        <v>34</v>
      </c>
      <c r="U80" s="4">
        <v>281</v>
      </c>
      <c r="V80" s="4">
        <v>0</v>
      </c>
      <c r="W80" s="4">
        <v>0</v>
      </c>
      <c r="X80" s="4" t="s">
        <v>449</v>
      </c>
      <c r="Y80" s="4" t="s">
        <v>36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425</v>
      </c>
      <c r="E81" s="4" t="s">
        <v>451</v>
      </c>
      <c r="F81" s="6">
        <v>44981</v>
      </c>
      <c r="G81" s="6">
        <v>44983</v>
      </c>
      <c r="H81" s="4">
        <v>1</v>
      </c>
      <c r="I81" s="4">
        <v>2</v>
      </c>
      <c r="J81" s="4">
        <v>2</v>
      </c>
      <c r="K81" s="4" t="s">
        <v>30</v>
      </c>
      <c r="L81" s="4">
        <v>1326</v>
      </c>
      <c r="M81" s="4">
        <v>1326</v>
      </c>
      <c r="N81" s="4" t="s">
        <v>452</v>
      </c>
      <c r="O81" s="4" t="s">
        <v>32</v>
      </c>
      <c r="P81" s="4" t="s">
        <v>33</v>
      </c>
      <c r="Q81" s="4">
        <v>0</v>
      </c>
      <c r="R81" s="7">
        <v>44973</v>
      </c>
      <c r="S81" s="6">
        <v>44986</v>
      </c>
      <c r="T81" s="4" t="s">
        <v>34</v>
      </c>
      <c r="U81" s="4">
        <v>1326</v>
      </c>
      <c r="V81" s="4">
        <v>0</v>
      </c>
      <c r="W81" s="4">
        <v>0</v>
      </c>
      <c r="X81" s="4" t="s">
        <v>453</v>
      </c>
      <c r="Y81" s="4" t="s">
        <v>454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456</v>
      </c>
      <c r="E82" s="4" t="s">
        <v>457</v>
      </c>
      <c r="F82" s="6">
        <v>44982</v>
      </c>
      <c r="G82" s="6">
        <v>44983</v>
      </c>
      <c r="H82" s="4">
        <v>1</v>
      </c>
      <c r="I82" s="4">
        <v>1</v>
      </c>
      <c r="J82" s="4">
        <v>1</v>
      </c>
      <c r="K82" s="4" t="s">
        <v>30</v>
      </c>
      <c r="L82" s="4">
        <v>220</v>
      </c>
      <c r="M82" s="4">
        <v>220</v>
      </c>
      <c r="N82" s="4" t="s">
        <v>458</v>
      </c>
      <c r="O82" s="4" t="s">
        <v>32</v>
      </c>
      <c r="P82" s="4" t="s">
        <v>33</v>
      </c>
      <c r="Q82" s="4">
        <v>0</v>
      </c>
      <c r="R82" s="7">
        <v>44974</v>
      </c>
      <c r="S82" s="6">
        <v>44986</v>
      </c>
      <c r="T82" s="4" t="s">
        <v>34</v>
      </c>
      <c r="U82" s="4">
        <v>220</v>
      </c>
      <c r="V82" s="4">
        <v>0</v>
      </c>
      <c r="W82" s="4">
        <v>0</v>
      </c>
      <c r="X82" s="4" t="s">
        <v>459</v>
      </c>
      <c r="Y82" s="4" t="s">
        <v>460</v>
      </c>
    </row>
    <row r="83" s="4" customFormat="1" spans="1:25">
      <c r="A83" s="4" t="s">
        <v>461</v>
      </c>
      <c r="B83" s="4" t="s">
        <v>26</v>
      </c>
      <c r="C83" s="4" t="s">
        <v>27</v>
      </c>
      <c r="D83" s="4" t="s">
        <v>410</v>
      </c>
      <c r="E83" s="4" t="s">
        <v>462</v>
      </c>
      <c r="F83" s="6">
        <v>44982</v>
      </c>
      <c r="G83" s="6">
        <v>44983</v>
      </c>
      <c r="H83" s="4">
        <v>1</v>
      </c>
      <c r="I83" s="4">
        <v>1</v>
      </c>
      <c r="J83" s="4">
        <v>1</v>
      </c>
      <c r="K83" s="4" t="s">
        <v>30</v>
      </c>
      <c r="L83" s="4">
        <v>1580</v>
      </c>
      <c r="M83" s="4">
        <v>1580</v>
      </c>
      <c r="N83" s="4" t="s">
        <v>463</v>
      </c>
      <c r="O83" s="4" t="s">
        <v>32</v>
      </c>
      <c r="P83" s="4" t="s">
        <v>33</v>
      </c>
      <c r="Q83" s="4">
        <v>0</v>
      </c>
      <c r="R83" s="7">
        <v>44974</v>
      </c>
      <c r="S83" s="6">
        <v>44986</v>
      </c>
      <c r="T83" s="4" t="s">
        <v>34</v>
      </c>
      <c r="U83" s="4">
        <v>1580</v>
      </c>
      <c r="V83" s="4">
        <v>0</v>
      </c>
      <c r="W83" s="4">
        <v>0</v>
      </c>
      <c r="X83" s="4" t="s">
        <v>464</v>
      </c>
      <c r="Y83" s="4" t="s">
        <v>465</v>
      </c>
    </row>
    <row r="84" s="4" customFormat="1" spans="1:25">
      <c r="A84" s="4" t="s">
        <v>466</v>
      </c>
      <c r="B84" s="4" t="s">
        <v>26</v>
      </c>
      <c r="C84" s="4" t="s">
        <v>27</v>
      </c>
      <c r="D84" s="4" t="s">
        <v>467</v>
      </c>
      <c r="E84" s="4" t="s">
        <v>468</v>
      </c>
      <c r="F84" s="6">
        <v>44982</v>
      </c>
      <c r="G84" s="6">
        <v>44983</v>
      </c>
      <c r="H84" s="4">
        <v>1</v>
      </c>
      <c r="I84" s="4">
        <v>1</v>
      </c>
      <c r="J84" s="4">
        <v>1</v>
      </c>
      <c r="K84" s="4" t="s">
        <v>30</v>
      </c>
      <c r="L84" s="4">
        <v>1306</v>
      </c>
      <c r="M84" s="4">
        <v>1306</v>
      </c>
      <c r="N84" s="4" t="s">
        <v>469</v>
      </c>
      <c r="O84" s="4" t="s">
        <v>32</v>
      </c>
      <c r="P84" s="4" t="s">
        <v>33</v>
      </c>
      <c r="Q84" s="4">
        <v>0</v>
      </c>
      <c r="R84" s="7">
        <v>44975</v>
      </c>
      <c r="S84" s="6">
        <v>44986</v>
      </c>
      <c r="T84" s="4" t="s">
        <v>34</v>
      </c>
      <c r="U84" s="4">
        <v>1306</v>
      </c>
      <c r="V84" s="4">
        <v>0</v>
      </c>
      <c r="W84" s="4">
        <v>0</v>
      </c>
      <c r="X84" s="4" t="s">
        <v>470</v>
      </c>
      <c r="Y84" s="4" t="s">
        <v>471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425</v>
      </c>
      <c r="E85" s="4" t="s">
        <v>451</v>
      </c>
      <c r="F85" s="6">
        <v>44981</v>
      </c>
      <c r="G85" s="6">
        <v>44983</v>
      </c>
      <c r="H85" s="4">
        <v>1</v>
      </c>
      <c r="I85" s="4">
        <v>2</v>
      </c>
      <c r="J85" s="4">
        <v>2</v>
      </c>
      <c r="K85" s="4" t="s">
        <v>30</v>
      </c>
      <c r="L85" s="4">
        <v>1326</v>
      </c>
      <c r="M85" s="4">
        <v>1326</v>
      </c>
      <c r="N85" s="4" t="s">
        <v>473</v>
      </c>
      <c r="O85" s="4" t="s">
        <v>32</v>
      </c>
      <c r="P85" s="4" t="s">
        <v>33</v>
      </c>
      <c r="Q85" s="4">
        <v>0</v>
      </c>
      <c r="R85" s="7">
        <v>44975</v>
      </c>
      <c r="S85" s="6">
        <v>44986</v>
      </c>
      <c r="T85" s="4" t="s">
        <v>34</v>
      </c>
      <c r="U85" s="4">
        <v>1326</v>
      </c>
      <c r="V85" s="4">
        <v>0</v>
      </c>
      <c r="W85" s="4">
        <v>0</v>
      </c>
      <c r="X85" s="4" t="s">
        <v>474</v>
      </c>
      <c r="Y85" s="4" t="s">
        <v>475</v>
      </c>
    </row>
    <row r="86" s="4" customFormat="1" spans="1:25">
      <c r="A86" s="4" t="s">
        <v>476</v>
      </c>
      <c r="B86" s="4" t="s">
        <v>26</v>
      </c>
      <c r="C86" s="4" t="s">
        <v>27</v>
      </c>
      <c r="D86" s="4" t="s">
        <v>367</v>
      </c>
      <c r="E86" s="4" t="s">
        <v>368</v>
      </c>
      <c r="F86" s="6">
        <v>44981</v>
      </c>
      <c r="G86" s="6">
        <v>44983</v>
      </c>
      <c r="H86" s="4">
        <v>1</v>
      </c>
      <c r="I86" s="4">
        <v>2</v>
      </c>
      <c r="J86" s="4">
        <v>2</v>
      </c>
      <c r="K86" s="4" t="s">
        <v>30</v>
      </c>
      <c r="L86" s="4">
        <v>530</v>
      </c>
      <c r="M86" s="4">
        <v>530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44975</v>
      </c>
      <c r="S86" s="6">
        <v>44986</v>
      </c>
      <c r="T86" s="4" t="s">
        <v>34</v>
      </c>
      <c r="U86" s="4">
        <v>530</v>
      </c>
      <c r="V86" s="4">
        <v>0</v>
      </c>
      <c r="W86" s="4">
        <v>0</v>
      </c>
      <c r="X86" s="4" t="s">
        <v>478</v>
      </c>
      <c r="Y86" s="4" t="s">
        <v>479</v>
      </c>
    </row>
    <row r="87" s="4" customFormat="1" spans="1:25">
      <c r="A87" s="4" t="s">
        <v>480</v>
      </c>
      <c r="B87" s="4" t="s">
        <v>26</v>
      </c>
      <c r="C87" s="4" t="s">
        <v>27</v>
      </c>
      <c r="D87" s="4" t="s">
        <v>481</v>
      </c>
      <c r="E87" s="4" t="s">
        <v>482</v>
      </c>
      <c r="F87" s="6">
        <v>44982</v>
      </c>
      <c r="G87" s="6">
        <v>44983</v>
      </c>
      <c r="H87" s="4">
        <v>1</v>
      </c>
      <c r="I87" s="4">
        <v>1</v>
      </c>
      <c r="J87" s="4">
        <v>1</v>
      </c>
      <c r="K87" s="4" t="s">
        <v>30</v>
      </c>
      <c r="L87" s="4">
        <v>1899</v>
      </c>
      <c r="M87" s="4">
        <v>1899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44975</v>
      </c>
      <c r="S87" s="6">
        <v>44986</v>
      </c>
      <c r="T87" s="4" t="s">
        <v>34</v>
      </c>
      <c r="U87" s="4">
        <v>1899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487</v>
      </c>
      <c r="E88" s="4" t="s">
        <v>298</v>
      </c>
      <c r="F88" s="6">
        <v>44978</v>
      </c>
      <c r="G88" s="6">
        <v>44983</v>
      </c>
      <c r="H88" s="4">
        <v>1</v>
      </c>
      <c r="I88" s="4">
        <v>5</v>
      </c>
      <c r="J88" s="4">
        <v>5</v>
      </c>
      <c r="K88" s="4" t="s">
        <v>30</v>
      </c>
      <c r="L88" s="4">
        <v>9225</v>
      </c>
      <c r="M88" s="4">
        <v>9225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44976</v>
      </c>
      <c r="S88" s="6">
        <v>44986</v>
      </c>
      <c r="T88" s="4" t="s">
        <v>34</v>
      </c>
      <c r="U88" s="4">
        <v>9225</v>
      </c>
      <c r="V88" s="4">
        <v>0</v>
      </c>
      <c r="W88" s="4">
        <v>0</v>
      </c>
      <c r="X88" s="4" t="s">
        <v>489</v>
      </c>
      <c r="Y88" s="4" t="s">
        <v>73</v>
      </c>
    </row>
    <row r="89" s="4" customFormat="1" spans="1:26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44982</v>
      </c>
      <c r="G89" s="6">
        <v>44983</v>
      </c>
      <c r="H89" s="4">
        <v>2</v>
      </c>
      <c r="I89" s="4">
        <v>1</v>
      </c>
      <c r="J89" s="4">
        <v>2</v>
      </c>
      <c r="K89" s="4" t="s">
        <v>30</v>
      </c>
      <c r="L89" s="4">
        <v>2238</v>
      </c>
      <c r="M89" s="4">
        <v>2238</v>
      </c>
      <c r="N89" s="4" t="s">
        <v>493</v>
      </c>
      <c r="O89" s="4" t="s">
        <v>32</v>
      </c>
      <c r="P89" s="4" t="s">
        <v>33</v>
      </c>
      <c r="Q89" s="4">
        <v>0</v>
      </c>
      <c r="R89" s="7">
        <v>44976</v>
      </c>
      <c r="S89" s="6">
        <v>44986</v>
      </c>
      <c r="T89" s="4" t="s">
        <v>34</v>
      </c>
      <c r="U89" s="4">
        <v>2238</v>
      </c>
      <c r="V89" s="4">
        <v>0</v>
      </c>
      <c r="W89" s="4">
        <v>0</v>
      </c>
      <c r="X89" s="4" t="s">
        <v>494</v>
      </c>
      <c r="Y89" s="4">
        <v>1272672</v>
      </c>
      <c r="Z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303</v>
      </c>
      <c r="E90" s="4" t="s">
        <v>442</v>
      </c>
      <c r="F90" s="6">
        <v>44982</v>
      </c>
      <c r="G90" s="6">
        <v>44983</v>
      </c>
      <c r="H90" s="4">
        <v>1</v>
      </c>
      <c r="I90" s="4">
        <v>1</v>
      </c>
      <c r="J90" s="4">
        <v>1</v>
      </c>
      <c r="K90" s="4" t="s">
        <v>30</v>
      </c>
      <c r="L90" s="4">
        <v>644</v>
      </c>
      <c r="M90" s="4">
        <v>644</v>
      </c>
      <c r="N90" s="4" t="s">
        <v>497</v>
      </c>
      <c r="O90" s="4" t="s">
        <v>32</v>
      </c>
      <c r="P90" s="4" t="s">
        <v>33</v>
      </c>
      <c r="Q90" s="4">
        <v>0</v>
      </c>
      <c r="R90" s="7">
        <v>44976</v>
      </c>
      <c r="S90" s="6">
        <v>44986</v>
      </c>
      <c r="T90" s="4" t="s">
        <v>34</v>
      </c>
      <c r="U90" s="4">
        <v>644</v>
      </c>
      <c r="V90" s="4">
        <v>0</v>
      </c>
      <c r="W90" s="4">
        <v>0</v>
      </c>
      <c r="X90" s="4" t="s">
        <v>498</v>
      </c>
      <c r="Y90" s="4" t="s">
        <v>499</v>
      </c>
    </row>
    <row r="91" s="4" customFormat="1" spans="1:25">
      <c r="A91" s="4" t="s">
        <v>500</v>
      </c>
      <c r="B91" s="4" t="s">
        <v>26</v>
      </c>
      <c r="C91" s="4" t="s">
        <v>27</v>
      </c>
      <c r="D91" s="4" t="s">
        <v>501</v>
      </c>
      <c r="E91" s="4" t="s">
        <v>502</v>
      </c>
      <c r="F91" s="6">
        <v>44982</v>
      </c>
      <c r="G91" s="6">
        <v>44983</v>
      </c>
      <c r="H91" s="4">
        <v>3</v>
      </c>
      <c r="I91" s="4">
        <v>1</v>
      </c>
      <c r="J91" s="4">
        <v>3</v>
      </c>
      <c r="K91" s="4" t="s">
        <v>30</v>
      </c>
      <c r="L91" s="4">
        <v>1890</v>
      </c>
      <c r="M91" s="4">
        <v>1890</v>
      </c>
      <c r="N91" s="4" t="s">
        <v>503</v>
      </c>
      <c r="O91" s="4" t="s">
        <v>32</v>
      </c>
      <c r="P91" s="4" t="s">
        <v>33</v>
      </c>
      <c r="Q91" s="4">
        <v>0</v>
      </c>
      <c r="R91" s="7">
        <v>44976</v>
      </c>
      <c r="S91" s="6">
        <v>44986</v>
      </c>
      <c r="T91" s="4" t="s">
        <v>34</v>
      </c>
      <c r="U91" s="4">
        <v>1890</v>
      </c>
      <c r="V91" s="4">
        <v>0</v>
      </c>
      <c r="W91" s="4">
        <v>0</v>
      </c>
      <c r="X91" s="4" t="s">
        <v>504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335</v>
      </c>
      <c r="E92" s="4" t="s">
        <v>507</v>
      </c>
      <c r="F92" s="6">
        <v>44981</v>
      </c>
      <c r="G92" s="6">
        <v>44983</v>
      </c>
      <c r="H92" s="4">
        <v>2</v>
      </c>
      <c r="I92" s="4">
        <v>2</v>
      </c>
      <c r="J92" s="4">
        <v>4</v>
      </c>
      <c r="K92" s="4" t="s">
        <v>30</v>
      </c>
      <c r="L92" s="4">
        <v>1780</v>
      </c>
      <c r="M92" s="4">
        <v>1780</v>
      </c>
      <c r="N92" s="4" t="s">
        <v>508</v>
      </c>
      <c r="O92" s="4" t="s">
        <v>32</v>
      </c>
      <c r="P92" s="4" t="s">
        <v>33</v>
      </c>
      <c r="Q92" s="4">
        <v>0</v>
      </c>
      <c r="R92" s="7">
        <v>44976</v>
      </c>
      <c r="S92" s="6">
        <v>44986</v>
      </c>
      <c r="T92" s="4" t="s">
        <v>34</v>
      </c>
      <c r="U92" s="4">
        <v>1780</v>
      </c>
      <c r="V92" s="4">
        <v>0</v>
      </c>
      <c r="W92" s="4">
        <v>0</v>
      </c>
      <c r="X92" s="4" t="s">
        <v>509</v>
      </c>
      <c r="Y92" s="4" t="s">
        <v>510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501</v>
      </c>
      <c r="E93" s="4" t="s">
        <v>183</v>
      </c>
      <c r="F93" s="6">
        <v>44982</v>
      </c>
      <c r="G93" s="6">
        <v>44983</v>
      </c>
      <c r="H93" s="4">
        <v>1</v>
      </c>
      <c r="I93" s="4">
        <v>1</v>
      </c>
      <c r="J93" s="4">
        <v>1</v>
      </c>
      <c r="K93" s="4" t="s">
        <v>30</v>
      </c>
      <c r="L93" s="4">
        <v>496</v>
      </c>
      <c r="M93" s="4">
        <v>496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44976</v>
      </c>
      <c r="S93" s="6">
        <v>44986</v>
      </c>
      <c r="T93" s="4" t="s">
        <v>34</v>
      </c>
      <c r="U93" s="4">
        <v>496</v>
      </c>
      <c r="V93" s="4">
        <v>0</v>
      </c>
      <c r="W93" s="4">
        <v>0</v>
      </c>
      <c r="X93" s="4" t="s">
        <v>513</v>
      </c>
      <c r="Y93" s="4" t="s">
        <v>514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501</v>
      </c>
      <c r="E94" s="4" t="s">
        <v>502</v>
      </c>
      <c r="F94" s="6">
        <v>44982</v>
      </c>
      <c r="G94" s="6">
        <v>44983</v>
      </c>
      <c r="H94" s="4">
        <v>1</v>
      </c>
      <c r="I94" s="4">
        <v>1</v>
      </c>
      <c r="J94" s="4">
        <v>1</v>
      </c>
      <c r="K94" s="4" t="s">
        <v>30</v>
      </c>
      <c r="L94" s="4">
        <v>630</v>
      </c>
      <c r="M94" s="4">
        <v>630</v>
      </c>
      <c r="N94" s="4" t="s">
        <v>512</v>
      </c>
      <c r="O94" s="4" t="s">
        <v>32</v>
      </c>
      <c r="P94" s="4" t="s">
        <v>33</v>
      </c>
      <c r="Q94" s="4">
        <v>0</v>
      </c>
      <c r="R94" s="7">
        <v>44976</v>
      </c>
      <c r="S94" s="6">
        <v>44986</v>
      </c>
      <c r="T94" s="4" t="s">
        <v>34</v>
      </c>
      <c r="U94" s="4">
        <v>630</v>
      </c>
      <c r="V94" s="4">
        <v>0</v>
      </c>
      <c r="W94" s="4">
        <v>0</v>
      </c>
      <c r="X94" s="4" t="s">
        <v>516</v>
      </c>
      <c r="Y94" s="4" t="s">
        <v>514</v>
      </c>
    </row>
    <row r="95" s="4" customFormat="1" spans="1:25">
      <c r="A95" s="4" t="s">
        <v>486</v>
      </c>
      <c r="B95" s="4" t="s">
        <v>26</v>
      </c>
      <c r="C95" s="4" t="s">
        <v>130</v>
      </c>
      <c r="D95" s="4" t="s">
        <v>487</v>
      </c>
      <c r="E95" s="4" t="s">
        <v>298</v>
      </c>
      <c r="F95" s="6">
        <v>44978</v>
      </c>
      <c r="G95" s="6">
        <v>44983</v>
      </c>
      <c r="H95" s="4">
        <v>1</v>
      </c>
      <c r="I95" s="4">
        <v>5</v>
      </c>
      <c r="J95" s="4">
        <v>5</v>
      </c>
      <c r="K95" s="4" t="s">
        <v>30</v>
      </c>
      <c r="L95" s="4">
        <v>-9225</v>
      </c>
      <c r="M95" s="4">
        <v>-9225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44976</v>
      </c>
      <c r="S95" s="6">
        <v>44986</v>
      </c>
      <c r="T95" s="4" t="s">
        <v>34</v>
      </c>
      <c r="U95" s="4">
        <v>-9225</v>
      </c>
      <c r="V95" s="4">
        <v>0</v>
      </c>
      <c r="W95" s="4">
        <v>0</v>
      </c>
      <c r="X95" s="4" t="s">
        <v>489</v>
      </c>
      <c r="Y95" s="4" t="s">
        <v>73</v>
      </c>
    </row>
    <row r="96" s="4" customFormat="1" spans="1:25">
      <c r="A96" s="4" t="s">
        <v>517</v>
      </c>
      <c r="B96" s="4" t="s">
        <v>26</v>
      </c>
      <c r="C96" s="4" t="s">
        <v>27</v>
      </c>
      <c r="D96" s="4" t="s">
        <v>518</v>
      </c>
      <c r="E96" s="4" t="s">
        <v>519</v>
      </c>
      <c r="F96" s="6">
        <v>44982</v>
      </c>
      <c r="G96" s="6">
        <v>44983</v>
      </c>
      <c r="H96" s="4">
        <v>1</v>
      </c>
      <c r="I96" s="4">
        <v>1</v>
      </c>
      <c r="J96" s="4">
        <v>1</v>
      </c>
      <c r="K96" s="4" t="s">
        <v>30</v>
      </c>
      <c r="L96" s="4">
        <v>514</v>
      </c>
      <c r="M96" s="4">
        <v>514</v>
      </c>
      <c r="N96" s="4" t="s">
        <v>520</v>
      </c>
      <c r="O96" s="4" t="s">
        <v>32</v>
      </c>
      <c r="P96" s="4" t="s">
        <v>33</v>
      </c>
      <c r="Q96" s="4">
        <v>0</v>
      </c>
      <c r="R96" s="7">
        <v>44977</v>
      </c>
      <c r="S96" s="6">
        <v>44986</v>
      </c>
      <c r="T96" s="4" t="s">
        <v>34</v>
      </c>
      <c r="U96" s="4">
        <v>514</v>
      </c>
      <c r="V96" s="4">
        <v>0</v>
      </c>
      <c r="W96" s="4">
        <v>0</v>
      </c>
      <c r="X96" s="4" t="s">
        <v>521</v>
      </c>
      <c r="Y96" s="4" t="s">
        <v>522</v>
      </c>
    </row>
    <row r="97" s="4" customFormat="1" spans="1:28">
      <c r="A97" s="4" t="s">
        <v>523</v>
      </c>
      <c r="B97" s="4" t="s">
        <v>26</v>
      </c>
      <c r="C97" s="4" t="s">
        <v>27</v>
      </c>
      <c r="D97" s="4" t="s">
        <v>154</v>
      </c>
      <c r="E97" s="4" t="s">
        <v>155</v>
      </c>
      <c r="F97" s="6">
        <v>44981</v>
      </c>
      <c r="G97" s="6">
        <v>44983</v>
      </c>
      <c r="H97" s="4">
        <v>2</v>
      </c>
      <c r="I97" s="4">
        <v>2</v>
      </c>
      <c r="J97" s="4">
        <v>4</v>
      </c>
      <c r="K97" s="4" t="s">
        <v>30</v>
      </c>
      <c r="L97" s="4">
        <v>5262</v>
      </c>
      <c r="M97" s="4">
        <v>5262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44977</v>
      </c>
      <c r="S97" s="6">
        <v>44986</v>
      </c>
      <c r="T97" s="4" t="s">
        <v>34</v>
      </c>
      <c r="U97" s="4">
        <v>5262</v>
      </c>
      <c r="V97" s="4">
        <v>0</v>
      </c>
      <c r="W97" s="4">
        <v>0</v>
      </c>
      <c r="X97" s="4" t="s">
        <v>525</v>
      </c>
      <c r="Y97" s="4">
        <v>11502878</v>
      </c>
      <c r="Z97" s="4">
        <v>11502888</v>
      </c>
      <c r="AA97" s="4">
        <v>11492204</v>
      </c>
      <c r="AB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528</v>
      </c>
      <c r="E98" s="4" t="s">
        <v>529</v>
      </c>
      <c r="F98" s="6">
        <v>44980</v>
      </c>
      <c r="G98" s="6">
        <v>44983</v>
      </c>
      <c r="H98" s="4">
        <v>1</v>
      </c>
      <c r="I98" s="4">
        <v>3</v>
      </c>
      <c r="J98" s="4">
        <v>3</v>
      </c>
      <c r="K98" s="4" t="s">
        <v>30</v>
      </c>
      <c r="L98" s="4">
        <v>1728</v>
      </c>
      <c r="M98" s="4">
        <v>1728</v>
      </c>
      <c r="N98" s="4" t="s">
        <v>530</v>
      </c>
      <c r="O98" s="4" t="s">
        <v>32</v>
      </c>
      <c r="P98" s="4" t="s">
        <v>33</v>
      </c>
      <c r="Q98" s="4">
        <v>0</v>
      </c>
      <c r="R98" s="7">
        <v>44977</v>
      </c>
      <c r="S98" s="6">
        <v>44986</v>
      </c>
      <c r="T98" s="4" t="s">
        <v>34</v>
      </c>
      <c r="U98" s="4">
        <v>1728</v>
      </c>
      <c r="V98" s="4">
        <v>0</v>
      </c>
      <c r="W98" s="4">
        <v>0</v>
      </c>
      <c r="X98" s="4" t="s">
        <v>531</v>
      </c>
      <c r="Y98" s="4" t="s">
        <v>532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534</v>
      </c>
      <c r="E99" s="4" t="s">
        <v>535</v>
      </c>
      <c r="F99" s="6">
        <v>44981</v>
      </c>
      <c r="G99" s="6">
        <v>44983</v>
      </c>
      <c r="H99" s="4">
        <v>2</v>
      </c>
      <c r="I99" s="4">
        <v>2</v>
      </c>
      <c r="J99" s="4">
        <v>4</v>
      </c>
      <c r="K99" s="4" t="s">
        <v>30</v>
      </c>
      <c r="L99" s="4">
        <v>2056</v>
      </c>
      <c r="M99" s="4">
        <v>2056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44977</v>
      </c>
      <c r="S99" s="6">
        <v>44986</v>
      </c>
      <c r="T99" s="4" t="s">
        <v>34</v>
      </c>
      <c r="U99" s="4">
        <v>2056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44981</v>
      </c>
      <c r="G100" s="6">
        <v>44983</v>
      </c>
      <c r="H100" s="4">
        <v>1</v>
      </c>
      <c r="I100" s="4">
        <v>2</v>
      </c>
      <c r="J100" s="4">
        <v>2</v>
      </c>
      <c r="K100" s="4" t="s">
        <v>30</v>
      </c>
      <c r="L100" s="4">
        <v>4644</v>
      </c>
      <c r="M100" s="4">
        <v>4644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44977</v>
      </c>
      <c r="S100" s="6">
        <v>44986</v>
      </c>
      <c r="T100" s="4" t="s">
        <v>34</v>
      </c>
      <c r="U100" s="4">
        <v>4644</v>
      </c>
      <c r="V100" s="4">
        <v>0</v>
      </c>
      <c r="W100" s="4">
        <v>0</v>
      </c>
      <c r="X100" s="4" t="s">
        <v>543</v>
      </c>
      <c r="Y100" s="4" t="s">
        <v>544</v>
      </c>
    </row>
    <row r="101" s="4" customFormat="1" spans="1:25">
      <c r="A101" s="4" t="s">
        <v>545</v>
      </c>
      <c r="B101" s="4" t="s">
        <v>26</v>
      </c>
      <c r="C101" s="4" t="s">
        <v>27</v>
      </c>
      <c r="D101" s="4" t="s">
        <v>501</v>
      </c>
      <c r="E101" s="4" t="s">
        <v>183</v>
      </c>
      <c r="F101" s="6">
        <v>44982</v>
      </c>
      <c r="G101" s="6">
        <v>44983</v>
      </c>
      <c r="H101" s="4">
        <v>1</v>
      </c>
      <c r="I101" s="4">
        <v>1</v>
      </c>
      <c r="J101" s="4">
        <v>1</v>
      </c>
      <c r="K101" s="4" t="s">
        <v>30</v>
      </c>
      <c r="L101" s="4">
        <v>496</v>
      </c>
      <c r="M101" s="4">
        <v>496</v>
      </c>
      <c r="N101" s="4" t="s">
        <v>546</v>
      </c>
      <c r="O101" s="4" t="s">
        <v>32</v>
      </c>
      <c r="P101" s="4" t="s">
        <v>33</v>
      </c>
      <c r="Q101" s="4">
        <v>0</v>
      </c>
      <c r="R101" s="7">
        <v>44977</v>
      </c>
      <c r="S101" s="6">
        <v>44986</v>
      </c>
      <c r="T101" s="4" t="s">
        <v>34</v>
      </c>
      <c r="U101" s="4">
        <v>496</v>
      </c>
      <c r="V101" s="4">
        <v>0</v>
      </c>
      <c r="W101" s="4">
        <v>0</v>
      </c>
      <c r="X101" s="4" t="s">
        <v>547</v>
      </c>
      <c r="Y101" s="4" t="s">
        <v>73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467</v>
      </c>
      <c r="E102" s="4" t="s">
        <v>468</v>
      </c>
      <c r="F102" s="6">
        <v>44982</v>
      </c>
      <c r="G102" s="6">
        <v>44983</v>
      </c>
      <c r="H102" s="4">
        <v>1</v>
      </c>
      <c r="I102" s="4">
        <v>1</v>
      </c>
      <c r="J102" s="4">
        <v>1</v>
      </c>
      <c r="K102" s="4" t="s">
        <v>30</v>
      </c>
      <c r="L102" s="4">
        <v>1306</v>
      </c>
      <c r="M102" s="4">
        <v>1306</v>
      </c>
      <c r="N102" s="4" t="s">
        <v>549</v>
      </c>
      <c r="O102" s="4" t="s">
        <v>32</v>
      </c>
      <c r="P102" s="4" t="s">
        <v>33</v>
      </c>
      <c r="Q102" s="4">
        <v>0</v>
      </c>
      <c r="R102" s="7">
        <v>44977</v>
      </c>
      <c r="S102" s="6">
        <v>44986</v>
      </c>
      <c r="T102" s="4" t="s">
        <v>34</v>
      </c>
      <c r="U102" s="4">
        <v>1306</v>
      </c>
      <c r="V102" s="4">
        <v>0</v>
      </c>
      <c r="W102" s="4">
        <v>0</v>
      </c>
      <c r="X102" s="4" t="s">
        <v>550</v>
      </c>
      <c r="Y102" s="4" t="s">
        <v>551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456</v>
      </c>
      <c r="E103" s="4" t="s">
        <v>553</v>
      </c>
      <c r="F103" s="6">
        <v>44982</v>
      </c>
      <c r="G103" s="6">
        <v>44983</v>
      </c>
      <c r="H103" s="4">
        <v>1</v>
      </c>
      <c r="I103" s="4">
        <v>1</v>
      </c>
      <c r="J103" s="4">
        <v>1</v>
      </c>
      <c r="K103" s="4" t="s">
        <v>30</v>
      </c>
      <c r="L103" s="4">
        <v>220</v>
      </c>
      <c r="M103" s="4">
        <v>220</v>
      </c>
      <c r="N103" s="4" t="s">
        <v>554</v>
      </c>
      <c r="O103" s="4" t="s">
        <v>32</v>
      </c>
      <c r="P103" s="4" t="s">
        <v>33</v>
      </c>
      <c r="Q103" s="4">
        <v>0</v>
      </c>
      <c r="R103" s="7">
        <v>44977</v>
      </c>
      <c r="S103" s="6">
        <v>44986</v>
      </c>
      <c r="T103" s="4" t="s">
        <v>34</v>
      </c>
      <c r="U103" s="4">
        <v>220</v>
      </c>
      <c r="V103" s="4">
        <v>0</v>
      </c>
      <c r="W103" s="4">
        <v>0</v>
      </c>
      <c r="X103" s="4" t="s">
        <v>555</v>
      </c>
      <c r="Y103" s="4" t="s">
        <v>556</v>
      </c>
    </row>
    <row r="104" s="4" customFormat="1" spans="1:25">
      <c r="A104" s="4" t="s">
        <v>557</v>
      </c>
      <c r="B104" s="4" t="s">
        <v>26</v>
      </c>
      <c r="C104" s="4" t="s">
        <v>27</v>
      </c>
      <c r="D104" s="4" t="s">
        <v>558</v>
      </c>
      <c r="E104" s="4" t="s">
        <v>559</v>
      </c>
      <c r="F104" s="6">
        <v>44980</v>
      </c>
      <c r="G104" s="6">
        <v>44983</v>
      </c>
      <c r="H104" s="4">
        <v>2</v>
      </c>
      <c r="I104" s="4">
        <v>3</v>
      </c>
      <c r="J104" s="4">
        <v>6</v>
      </c>
      <c r="K104" s="4" t="s">
        <v>30</v>
      </c>
      <c r="L104" s="4">
        <v>7538</v>
      </c>
      <c r="M104" s="4">
        <v>7538</v>
      </c>
      <c r="N104" s="4" t="s">
        <v>560</v>
      </c>
      <c r="O104" s="4" t="s">
        <v>32</v>
      </c>
      <c r="P104" s="4" t="s">
        <v>33</v>
      </c>
      <c r="Q104" s="4">
        <v>0</v>
      </c>
      <c r="R104" s="7">
        <v>44977</v>
      </c>
      <c r="S104" s="6">
        <v>44986</v>
      </c>
      <c r="T104" s="4" t="s">
        <v>34</v>
      </c>
      <c r="U104" s="4">
        <v>7538</v>
      </c>
      <c r="V104" s="4">
        <v>0</v>
      </c>
      <c r="W104" s="4">
        <v>0</v>
      </c>
      <c r="X104" s="4" t="s">
        <v>561</v>
      </c>
      <c r="Y104" s="4" t="s">
        <v>73</v>
      </c>
    </row>
    <row r="105" s="4" customFormat="1" spans="1:25">
      <c r="A105" s="4" t="s">
        <v>562</v>
      </c>
      <c r="B105" s="4" t="s">
        <v>26</v>
      </c>
      <c r="C105" s="4" t="s">
        <v>27</v>
      </c>
      <c r="D105" s="4" t="s">
        <v>563</v>
      </c>
      <c r="E105" s="4" t="s">
        <v>379</v>
      </c>
      <c r="F105" s="6">
        <v>44981</v>
      </c>
      <c r="G105" s="6">
        <v>44983</v>
      </c>
      <c r="H105" s="4">
        <v>1</v>
      </c>
      <c r="I105" s="4">
        <v>2</v>
      </c>
      <c r="J105" s="4">
        <v>2</v>
      </c>
      <c r="K105" s="4" t="s">
        <v>30</v>
      </c>
      <c r="L105" s="4">
        <v>2000</v>
      </c>
      <c r="M105" s="4">
        <v>2000</v>
      </c>
      <c r="N105" s="4" t="s">
        <v>564</v>
      </c>
      <c r="O105" s="4" t="s">
        <v>32</v>
      </c>
      <c r="P105" s="4" t="s">
        <v>33</v>
      </c>
      <c r="Q105" s="4">
        <v>0</v>
      </c>
      <c r="R105" s="7">
        <v>44977</v>
      </c>
      <c r="S105" s="6">
        <v>44986</v>
      </c>
      <c r="T105" s="4" t="s">
        <v>34</v>
      </c>
      <c r="U105" s="4">
        <v>2000</v>
      </c>
      <c r="V105" s="4">
        <v>0</v>
      </c>
      <c r="W105" s="4">
        <v>0</v>
      </c>
      <c r="X105" s="4" t="s">
        <v>565</v>
      </c>
      <c r="Y105" s="4" t="s">
        <v>566</v>
      </c>
    </row>
    <row r="106" s="4" customFormat="1" spans="1:25">
      <c r="A106" s="4" t="s">
        <v>567</v>
      </c>
      <c r="B106" s="4" t="s">
        <v>26</v>
      </c>
      <c r="C106" s="4" t="s">
        <v>27</v>
      </c>
      <c r="D106" s="4" t="s">
        <v>558</v>
      </c>
      <c r="E106" s="4" t="s">
        <v>559</v>
      </c>
      <c r="F106" s="6">
        <v>44980</v>
      </c>
      <c r="G106" s="6">
        <v>44983</v>
      </c>
      <c r="H106" s="4">
        <v>2</v>
      </c>
      <c r="I106" s="4">
        <v>3</v>
      </c>
      <c r="J106" s="4">
        <v>6</v>
      </c>
      <c r="K106" s="4" t="s">
        <v>30</v>
      </c>
      <c r="L106" s="4">
        <v>7538</v>
      </c>
      <c r="M106" s="4">
        <v>7538</v>
      </c>
      <c r="N106" s="4" t="s">
        <v>560</v>
      </c>
      <c r="O106" s="4" t="s">
        <v>32</v>
      </c>
      <c r="P106" s="4" t="s">
        <v>33</v>
      </c>
      <c r="Q106" s="4">
        <v>0</v>
      </c>
      <c r="R106" s="7">
        <v>44978</v>
      </c>
      <c r="S106" s="6">
        <v>44986</v>
      </c>
      <c r="T106" s="4" t="s">
        <v>34</v>
      </c>
      <c r="U106" s="4">
        <v>7538</v>
      </c>
      <c r="V106" s="4">
        <v>0</v>
      </c>
      <c r="W106" s="4">
        <v>0</v>
      </c>
      <c r="X106" s="4" t="s">
        <v>568</v>
      </c>
      <c r="Y106" s="4" t="s">
        <v>73</v>
      </c>
    </row>
    <row r="107" s="4" customFormat="1" spans="1:25">
      <c r="A107" s="4" t="s">
        <v>557</v>
      </c>
      <c r="B107" s="4" t="s">
        <v>26</v>
      </c>
      <c r="C107" s="4" t="s">
        <v>130</v>
      </c>
      <c r="D107" s="4" t="s">
        <v>558</v>
      </c>
      <c r="E107" s="4" t="s">
        <v>559</v>
      </c>
      <c r="F107" s="6">
        <v>44980</v>
      </c>
      <c r="G107" s="6">
        <v>44983</v>
      </c>
      <c r="H107" s="4">
        <v>2</v>
      </c>
      <c r="I107" s="4">
        <v>3</v>
      </c>
      <c r="J107" s="4">
        <v>6</v>
      </c>
      <c r="K107" s="4" t="s">
        <v>30</v>
      </c>
      <c r="L107" s="4">
        <v>-7538</v>
      </c>
      <c r="M107" s="4">
        <v>-7538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44977</v>
      </c>
      <c r="S107" s="6">
        <v>44986</v>
      </c>
      <c r="T107" s="4" t="s">
        <v>34</v>
      </c>
      <c r="U107" s="4">
        <v>-7538</v>
      </c>
      <c r="V107" s="4">
        <v>0</v>
      </c>
      <c r="W107" s="4">
        <v>0</v>
      </c>
      <c r="X107" s="4" t="s">
        <v>561</v>
      </c>
      <c r="Y107" s="4" t="s">
        <v>73</v>
      </c>
    </row>
    <row r="108" s="4" customFormat="1" spans="1:25">
      <c r="A108" s="4" t="s">
        <v>567</v>
      </c>
      <c r="B108" s="4" t="s">
        <v>26</v>
      </c>
      <c r="C108" s="4" t="s">
        <v>130</v>
      </c>
      <c r="D108" s="4" t="s">
        <v>558</v>
      </c>
      <c r="E108" s="4" t="s">
        <v>559</v>
      </c>
      <c r="F108" s="6">
        <v>44980</v>
      </c>
      <c r="G108" s="6">
        <v>44983</v>
      </c>
      <c r="H108" s="4">
        <v>2</v>
      </c>
      <c r="I108" s="4">
        <v>3</v>
      </c>
      <c r="J108" s="4">
        <v>6</v>
      </c>
      <c r="K108" s="4" t="s">
        <v>30</v>
      </c>
      <c r="L108" s="4">
        <v>-7538</v>
      </c>
      <c r="M108" s="4">
        <v>-7538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44978</v>
      </c>
      <c r="S108" s="6">
        <v>44986</v>
      </c>
      <c r="T108" s="4" t="s">
        <v>34</v>
      </c>
      <c r="U108" s="4">
        <v>-7538</v>
      </c>
      <c r="V108" s="4">
        <v>0</v>
      </c>
      <c r="W108" s="4">
        <v>0</v>
      </c>
      <c r="X108" s="4" t="s">
        <v>568</v>
      </c>
      <c r="Y108" s="4" t="s">
        <v>73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303</v>
      </c>
      <c r="E109" s="4" t="s">
        <v>405</v>
      </c>
      <c r="F109" s="6">
        <v>44982</v>
      </c>
      <c r="G109" s="6">
        <v>44983</v>
      </c>
      <c r="H109" s="4">
        <v>1</v>
      </c>
      <c r="I109" s="4">
        <v>1</v>
      </c>
      <c r="J109" s="4">
        <v>1</v>
      </c>
      <c r="K109" s="4" t="s">
        <v>30</v>
      </c>
      <c r="L109" s="4">
        <v>625</v>
      </c>
      <c r="M109" s="4">
        <v>625</v>
      </c>
      <c r="N109" s="4" t="s">
        <v>570</v>
      </c>
      <c r="O109" s="4" t="s">
        <v>32</v>
      </c>
      <c r="P109" s="4" t="s">
        <v>33</v>
      </c>
      <c r="Q109" s="4">
        <v>0</v>
      </c>
      <c r="R109" s="7">
        <v>44978</v>
      </c>
      <c r="S109" s="6">
        <v>44986</v>
      </c>
      <c r="T109" s="4" t="s">
        <v>34</v>
      </c>
      <c r="U109" s="4">
        <v>625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558</v>
      </c>
      <c r="E110" s="4" t="s">
        <v>574</v>
      </c>
      <c r="F110" s="6">
        <v>44982</v>
      </c>
      <c r="G110" s="6">
        <v>44983</v>
      </c>
      <c r="H110" s="4">
        <v>3</v>
      </c>
      <c r="I110" s="4">
        <v>1</v>
      </c>
      <c r="J110" s="4">
        <v>3</v>
      </c>
      <c r="K110" s="4" t="s">
        <v>30</v>
      </c>
      <c r="L110" s="4">
        <v>1467</v>
      </c>
      <c r="M110" s="4">
        <v>1467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44978</v>
      </c>
      <c r="S110" s="6">
        <v>44986</v>
      </c>
      <c r="T110" s="4" t="s">
        <v>34</v>
      </c>
      <c r="U110" s="4">
        <v>1467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580</v>
      </c>
      <c r="F111" s="6">
        <v>44982</v>
      </c>
      <c r="G111" s="6">
        <v>44983</v>
      </c>
      <c r="H111" s="4">
        <v>1</v>
      </c>
      <c r="I111" s="4">
        <v>1</v>
      </c>
      <c r="J111" s="4">
        <v>1</v>
      </c>
      <c r="K111" s="4" t="s">
        <v>30</v>
      </c>
      <c r="L111" s="4">
        <v>508</v>
      </c>
      <c r="M111" s="4">
        <v>508</v>
      </c>
      <c r="N111" s="4" t="s">
        <v>581</v>
      </c>
      <c r="O111" s="4" t="s">
        <v>32</v>
      </c>
      <c r="P111" s="4" t="s">
        <v>33</v>
      </c>
      <c r="Q111" s="4">
        <v>0</v>
      </c>
      <c r="R111" s="7">
        <v>44978</v>
      </c>
      <c r="S111" s="6">
        <v>44986</v>
      </c>
      <c r="T111" s="4" t="s">
        <v>34</v>
      </c>
      <c r="U111" s="4">
        <v>508</v>
      </c>
      <c r="V111" s="4">
        <v>0</v>
      </c>
      <c r="W111" s="4">
        <v>0</v>
      </c>
      <c r="X111" s="4" t="s">
        <v>582</v>
      </c>
      <c r="Y111" s="4" t="s">
        <v>583</v>
      </c>
    </row>
    <row r="112" s="4" customFormat="1" spans="1:25">
      <c r="A112" s="4" t="s">
        <v>584</v>
      </c>
      <c r="B112" s="4" t="s">
        <v>26</v>
      </c>
      <c r="C112" s="4" t="s">
        <v>27</v>
      </c>
      <c r="D112" s="4" t="s">
        <v>160</v>
      </c>
      <c r="E112" s="4" t="s">
        <v>585</v>
      </c>
      <c r="F112" s="6">
        <v>44980</v>
      </c>
      <c r="G112" s="6">
        <v>44983</v>
      </c>
      <c r="H112" s="4">
        <v>1</v>
      </c>
      <c r="I112" s="4">
        <v>3</v>
      </c>
      <c r="J112" s="4">
        <v>3</v>
      </c>
      <c r="K112" s="4" t="s">
        <v>30</v>
      </c>
      <c r="L112" s="4">
        <v>1511</v>
      </c>
      <c r="M112" s="4">
        <v>1511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44978</v>
      </c>
      <c r="S112" s="6">
        <v>44986</v>
      </c>
      <c r="T112" s="4" t="s">
        <v>34</v>
      </c>
      <c r="U112" s="4">
        <v>1511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591</v>
      </c>
      <c r="F113" s="6">
        <v>44982</v>
      </c>
      <c r="G113" s="6">
        <v>44983</v>
      </c>
      <c r="H113" s="4">
        <v>1</v>
      </c>
      <c r="I113" s="4">
        <v>1</v>
      </c>
      <c r="J113" s="4">
        <v>1</v>
      </c>
      <c r="K113" s="4" t="s">
        <v>30</v>
      </c>
      <c r="L113" s="4">
        <v>625</v>
      </c>
      <c r="M113" s="4">
        <v>625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44978</v>
      </c>
      <c r="S113" s="6">
        <v>44986</v>
      </c>
      <c r="T113" s="4" t="s">
        <v>34</v>
      </c>
      <c r="U113" s="4">
        <v>625</v>
      </c>
      <c r="V113" s="4">
        <v>0</v>
      </c>
      <c r="W113" s="4">
        <v>0</v>
      </c>
      <c r="X113" s="4" t="s">
        <v>593</v>
      </c>
      <c r="Y113" s="4" t="s">
        <v>594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189</v>
      </c>
      <c r="F114" s="6">
        <v>44982</v>
      </c>
      <c r="G114" s="6">
        <v>44983</v>
      </c>
      <c r="H114" s="4">
        <v>1</v>
      </c>
      <c r="I114" s="4">
        <v>1</v>
      </c>
      <c r="J114" s="4">
        <v>1</v>
      </c>
      <c r="K114" s="4" t="s">
        <v>30</v>
      </c>
      <c r="L114" s="4">
        <v>356</v>
      </c>
      <c r="M114" s="4">
        <v>356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44978</v>
      </c>
      <c r="S114" s="6">
        <v>44986</v>
      </c>
      <c r="T114" s="4" t="s">
        <v>34</v>
      </c>
      <c r="U114" s="4">
        <v>356</v>
      </c>
      <c r="V114" s="4">
        <v>0</v>
      </c>
      <c r="W114" s="4">
        <v>0</v>
      </c>
      <c r="X114" s="4" t="s">
        <v>598</v>
      </c>
      <c r="Y114" s="4" t="s">
        <v>599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602</v>
      </c>
      <c r="F115" s="6">
        <v>44982</v>
      </c>
      <c r="G115" s="6">
        <v>44983</v>
      </c>
      <c r="H115" s="4">
        <v>1</v>
      </c>
      <c r="I115" s="4">
        <v>1</v>
      </c>
      <c r="J115" s="4">
        <v>1</v>
      </c>
      <c r="K115" s="4" t="s">
        <v>30</v>
      </c>
      <c r="L115" s="4">
        <v>1000</v>
      </c>
      <c r="M115" s="4">
        <v>1000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44978</v>
      </c>
      <c r="S115" s="6">
        <v>44986</v>
      </c>
      <c r="T115" s="4" t="s">
        <v>34</v>
      </c>
      <c r="U115" s="4">
        <v>1000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44979</v>
      </c>
      <c r="G116" s="6">
        <v>44983</v>
      </c>
      <c r="H116" s="4">
        <v>1</v>
      </c>
      <c r="I116" s="4">
        <v>4</v>
      </c>
      <c r="J116" s="4">
        <v>4</v>
      </c>
      <c r="K116" s="4" t="s">
        <v>30</v>
      </c>
      <c r="L116" s="4">
        <v>1840</v>
      </c>
      <c r="M116" s="4">
        <v>1840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44978</v>
      </c>
      <c r="S116" s="6">
        <v>44986</v>
      </c>
      <c r="T116" s="4" t="s">
        <v>34</v>
      </c>
      <c r="U116" s="4">
        <v>1840</v>
      </c>
      <c r="V116" s="4">
        <v>0</v>
      </c>
      <c r="W116" s="4">
        <v>0</v>
      </c>
      <c r="X116" s="4" t="s">
        <v>610</v>
      </c>
      <c r="Y116" s="4" t="s">
        <v>611</v>
      </c>
    </row>
    <row r="117" s="4" customFormat="1" spans="1:25">
      <c r="A117" s="4" t="s">
        <v>612</v>
      </c>
      <c r="B117" s="4" t="s">
        <v>26</v>
      </c>
      <c r="C117" s="4" t="s">
        <v>27</v>
      </c>
      <c r="D117" s="4" t="s">
        <v>314</v>
      </c>
      <c r="E117" s="4" t="s">
        <v>315</v>
      </c>
      <c r="F117" s="6">
        <v>44981</v>
      </c>
      <c r="G117" s="6">
        <v>44983</v>
      </c>
      <c r="H117" s="4">
        <v>1</v>
      </c>
      <c r="I117" s="4">
        <v>2</v>
      </c>
      <c r="J117" s="4">
        <v>2</v>
      </c>
      <c r="K117" s="4" t="s">
        <v>30</v>
      </c>
      <c r="L117" s="4">
        <v>1166</v>
      </c>
      <c r="M117" s="4">
        <v>1166</v>
      </c>
      <c r="N117" s="4" t="s">
        <v>613</v>
      </c>
      <c r="O117" s="4" t="s">
        <v>32</v>
      </c>
      <c r="P117" s="4" t="s">
        <v>33</v>
      </c>
      <c r="Q117" s="4">
        <v>0</v>
      </c>
      <c r="R117" s="7">
        <v>44978</v>
      </c>
      <c r="S117" s="6">
        <v>44986</v>
      </c>
      <c r="T117" s="4" t="s">
        <v>34</v>
      </c>
      <c r="U117" s="4">
        <v>1166</v>
      </c>
      <c r="V117" s="4">
        <v>0</v>
      </c>
      <c r="W117" s="4">
        <v>0</v>
      </c>
      <c r="X117" s="4" t="s">
        <v>614</v>
      </c>
      <c r="Y117" s="4" t="s">
        <v>615</v>
      </c>
    </row>
    <row r="118" s="4" customFormat="1" spans="1:25">
      <c r="A118" s="4" t="s">
        <v>616</v>
      </c>
      <c r="B118" s="4" t="s">
        <v>26</v>
      </c>
      <c r="C118" s="4" t="s">
        <v>27</v>
      </c>
      <c r="D118" s="4" t="s">
        <v>617</v>
      </c>
      <c r="E118" s="4" t="s">
        <v>618</v>
      </c>
      <c r="F118" s="6">
        <v>44981</v>
      </c>
      <c r="G118" s="6">
        <v>44983</v>
      </c>
      <c r="H118" s="4">
        <v>1</v>
      </c>
      <c r="I118" s="4">
        <v>2</v>
      </c>
      <c r="J118" s="4">
        <v>2</v>
      </c>
      <c r="K118" s="4" t="s">
        <v>30</v>
      </c>
      <c r="L118" s="4">
        <v>788</v>
      </c>
      <c r="M118" s="4">
        <v>788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44979</v>
      </c>
      <c r="S118" s="6">
        <v>44986</v>
      </c>
      <c r="T118" s="4" t="s">
        <v>34</v>
      </c>
      <c r="U118" s="4">
        <v>788</v>
      </c>
      <c r="V118" s="4">
        <v>0</v>
      </c>
      <c r="W118" s="4">
        <v>0</v>
      </c>
      <c r="X118" s="4" t="s">
        <v>620</v>
      </c>
      <c r="Y118" s="4" t="s">
        <v>621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623</v>
      </c>
      <c r="E119" s="4" t="s">
        <v>580</v>
      </c>
      <c r="F119" s="6">
        <v>44982</v>
      </c>
      <c r="G119" s="6">
        <v>44983</v>
      </c>
      <c r="H119" s="4">
        <v>1</v>
      </c>
      <c r="I119" s="4">
        <v>1</v>
      </c>
      <c r="J119" s="4">
        <v>1</v>
      </c>
      <c r="K119" s="4" t="s">
        <v>30</v>
      </c>
      <c r="L119" s="4">
        <v>525</v>
      </c>
      <c r="M119" s="4">
        <v>525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44979</v>
      </c>
      <c r="S119" s="6">
        <v>44986</v>
      </c>
      <c r="T119" s="4" t="s">
        <v>34</v>
      </c>
      <c r="U119" s="4">
        <v>525</v>
      </c>
      <c r="V119" s="4">
        <v>0</v>
      </c>
      <c r="W119" s="4">
        <v>0</v>
      </c>
      <c r="X119" s="4" t="s">
        <v>625</v>
      </c>
      <c r="Y119" s="4" t="s">
        <v>73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623</v>
      </c>
      <c r="E120" s="4" t="s">
        <v>627</v>
      </c>
      <c r="F120" s="6">
        <v>44982</v>
      </c>
      <c r="G120" s="6">
        <v>44983</v>
      </c>
      <c r="H120" s="4">
        <v>1</v>
      </c>
      <c r="I120" s="4">
        <v>1</v>
      </c>
      <c r="J120" s="4">
        <v>1</v>
      </c>
      <c r="K120" s="4" t="s">
        <v>30</v>
      </c>
      <c r="L120" s="4">
        <v>570</v>
      </c>
      <c r="M120" s="4">
        <v>570</v>
      </c>
      <c r="N120" s="4" t="s">
        <v>628</v>
      </c>
      <c r="O120" s="4" t="s">
        <v>32</v>
      </c>
      <c r="P120" s="4" t="s">
        <v>33</v>
      </c>
      <c r="Q120" s="4">
        <v>0</v>
      </c>
      <c r="R120" s="7">
        <v>44979</v>
      </c>
      <c r="S120" s="6">
        <v>44986</v>
      </c>
      <c r="T120" s="4" t="s">
        <v>34</v>
      </c>
      <c r="U120" s="4">
        <v>570</v>
      </c>
      <c r="V120" s="4">
        <v>0</v>
      </c>
      <c r="W120" s="4">
        <v>0</v>
      </c>
      <c r="X120" s="4" t="s">
        <v>629</v>
      </c>
      <c r="Y120" s="4" t="s">
        <v>73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44979</v>
      </c>
      <c r="G121" s="6">
        <v>44983</v>
      </c>
      <c r="H121" s="4">
        <v>1</v>
      </c>
      <c r="I121" s="4">
        <v>4</v>
      </c>
      <c r="J121" s="4">
        <v>4</v>
      </c>
      <c r="K121" s="4" t="s">
        <v>30</v>
      </c>
      <c r="L121" s="4">
        <v>3156</v>
      </c>
      <c r="M121" s="4">
        <v>3156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44979</v>
      </c>
      <c r="S121" s="6">
        <v>44986</v>
      </c>
      <c r="T121" s="4" t="s">
        <v>34</v>
      </c>
      <c r="U121" s="4">
        <v>3156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558</v>
      </c>
      <c r="E122" s="4" t="s">
        <v>574</v>
      </c>
      <c r="F122" s="6">
        <v>44982</v>
      </c>
      <c r="G122" s="6">
        <v>44983</v>
      </c>
      <c r="H122" s="4">
        <v>3</v>
      </c>
      <c r="I122" s="4">
        <v>1</v>
      </c>
      <c r="J122" s="4">
        <v>3</v>
      </c>
      <c r="K122" s="4" t="s">
        <v>30</v>
      </c>
      <c r="L122" s="4">
        <v>1431</v>
      </c>
      <c r="M122" s="4">
        <v>1431</v>
      </c>
      <c r="N122" s="4" t="s">
        <v>637</v>
      </c>
      <c r="O122" s="4" t="s">
        <v>32</v>
      </c>
      <c r="P122" s="4" t="s">
        <v>33</v>
      </c>
      <c r="Q122" s="4">
        <v>0</v>
      </c>
      <c r="R122" s="7">
        <v>44979</v>
      </c>
      <c r="S122" s="6">
        <v>44986</v>
      </c>
      <c r="T122" s="4" t="s">
        <v>34</v>
      </c>
      <c r="U122" s="4">
        <v>1431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623</v>
      </c>
      <c r="E123" s="4" t="s">
        <v>396</v>
      </c>
      <c r="F123" s="6">
        <v>44982</v>
      </c>
      <c r="G123" s="6">
        <v>44983</v>
      </c>
      <c r="H123" s="4">
        <v>1</v>
      </c>
      <c r="I123" s="4">
        <v>1</v>
      </c>
      <c r="J123" s="4">
        <v>1</v>
      </c>
      <c r="K123" s="4" t="s">
        <v>30</v>
      </c>
      <c r="L123" s="4">
        <v>701</v>
      </c>
      <c r="M123" s="4">
        <v>701</v>
      </c>
      <c r="N123" s="4" t="s">
        <v>641</v>
      </c>
      <c r="O123" s="4" t="s">
        <v>32</v>
      </c>
      <c r="P123" s="4" t="s">
        <v>33</v>
      </c>
      <c r="Q123" s="4">
        <v>0</v>
      </c>
      <c r="R123" s="7">
        <v>44979</v>
      </c>
      <c r="S123" s="6">
        <v>44986</v>
      </c>
      <c r="T123" s="4" t="s">
        <v>34</v>
      </c>
      <c r="U123" s="4">
        <v>701</v>
      </c>
      <c r="V123" s="4">
        <v>0</v>
      </c>
      <c r="W123" s="4">
        <v>0</v>
      </c>
      <c r="X123" s="4" t="s">
        <v>642</v>
      </c>
      <c r="Y123" s="4" t="s">
        <v>73</v>
      </c>
    </row>
    <row r="124" s="4" customFormat="1" spans="1:25">
      <c r="A124" s="4" t="s">
        <v>643</v>
      </c>
      <c r="B124" s="4" t="s">
        <v>26</v>
      </c>
      <c r="C124" s="4" t="s">
        <v>27</v>
      </c>
      <c r="D124" s="4" t="s">
        <v>644</v>
      </c>
      <c r="E124" s="4" t="s">
        <v>645</v>
      </c>
      <c r="F124" s="6">
        <v>44981</v>
      </c>
      <c r="G124" s="6">
        <v>44983</v>
      </c>
      <c r="H124" s="4">
        <v>1</v>
      </c>
      <c r="I124" s="4">
        <v>2</v>
      </c>
      <c r="J124" s="4">
        <v>2</v>
      </c>
      <c r="K124" s="4" t="s">
        <v>30</v>
      </c>
      <c r="L124" s="4">
        <v>1234</v>
      </c>
      <c r="M124" s="4">
        <v>1234</v>
      </c>
      <c r="N124" s="4" t="s">
        <v>646</v>
      </c>
      <c r="O124" s="4" t="s">
        <v>32</v>
      </c>
      <c r="P124" s="4" t="s">
        <v>33</v>
      </c>
      <c r="Q124" s="4">
        <v>0</v>
      </c>
      <c r="R124" s="7">
        <v>44979</v>
      </c>
      <c r="S124" s="6">
        <v>44986</v>
      </c>
      <c r="T124" s="4" t="s">
        <v>34</v>
      </c>
      <c r="U124" s="4">
        <v>1234</v>
      </c>
      <c r="V124" s="4">
        <v>0</v>
      </c>
      <c r="W124" s="4">
        <v>0</v>
      </c>
      <c r="X124" s="4" t="s">
        <v>647</v>
      </c>
      <c r="Y124" s="4" t="s">
        <v>648</v>
      </c>
    </row>
    <row r="125" s="4" customFormat="1" spans="1:25">
      <c r="A125" s="4" t="s">
        <v>640</v>
      </c>
      <c r="B125" s="4" t="s">
        <v>26</v>
      </c>
      <c r="C125" s="4" t="s">
        <v>130</v>
      </c>
      <c r="D125" s="4" t="s">
        <v>623</v>
      </c>
      <c r="E125" s="4" t="s">
        <v>396</v>
      </c>
      <c r="F125" s="6">
        <v>44982</v>
      </c>
      <c r="G125" s="6">
        <v>44983</v>
      </c>
      <c r="H125" s="4">
        <v>1</v>
      </c>
      <c r="I125" s="4">
        <v>1</v>
      </c>
      <c r="J125" s="4">
        <v>1</v>
      </c>
      <c r="K125" s="4" t="s">
        <v>30</v>
      </c>
      <c r="L125" s="4">
        <v>-701</v>
      </c>
      <c r="M125" s="4">
        <v>-701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44979</v>
      </c>
      <c r="S125" s="6">
        <v>44986</v>
      </c>
      <c r="T125" s="4" t="s">
        <v>34</v>
      </c>
      <c r="U125" s="4">
        <v>-701</v>
      </c>
      <c r="V125" s="4">
        <v>0</v>
      </c>
      <c r="W125" s="4">
        <v>0</v>
      </c>
      <c r="X125" s="4" t="s">
        <v>642</v>
      </c>
      <c r="Y125" s="4" t="s">
        <v>73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651</v>
      </c>
      <c r="F126" s="6">
        <v>44982</v>
      </c>
      <c r="G126" s="6">
        <v>44983</v>
      </c>
      <c r="H126" s="4">
        <v>1</v>
      </c>
      <c r="I126" s="4">
        <v>1</v>
      </c>
      <c r="J126" s="4">
        <v>1</v>
      </c>
      <c r="K126" s="4" t="s">
        <v>30</v>
      </c>
      <c r="L126" s="4">
        <v>732</v>
      </c>
      <c r="M126" s="4">
        <v>732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44979</v>
      </c>
      <c r="S126" s="6">
        <v>44986</v>
      </c>
      <c r="T126" s="4" t="s">
        <v>34</v>
      </c>
      <c r="U126" s="4">
        <v>732</v>
      </c>
      <c r="V126" s="4">
        <v>0</v>
      </c>
      <c r="W126" s="4">
        <v>0</v>
      </c>
      <c r="X126" s="4" t="s">
        <v>653</v>
      </c>
      <c r="Y126" s="4" t="s">
        <v>73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528</v>
      </c>
      <c r="E127" s="4" t="s">
        <v>529</v>
      </c>
      <c r="F127" s="6">
        <v>44982</v>
      </c>
      <c r="G127" s="6">
        <v>44983</v>
      </c>
      <c r="H127" s="4">
        <v>1</v>
      </c>
      <c r="I127" s="4">
        <v>1</v>
      </c>
      <c r="J127" s="4">
        <v>1</v>
      </c>
      <c r="K127" s="4" t="s">
        <v>30</v>
      </c>
      <c r="L127" s="4">
        <v>576</v>
      </c>
      <c r="M127" s="4">
        <v>576</v>
      </c>
      <c r="N127" s="4" t="s">
        <v>655</v>
      </c>
      <c r="O127" s="4" t="s">
        <v>32</v>
      </c>
      <c r="P127" s="4" t="s">
        <v>33</v>
      </c>
      <c r="Q127" s="4">
        <v>0</v>
      </c>
      <c r="R127" s="7">
        <v>44979</v>
      </c>
      <c r="S127" s="6">
        <v>44986</v>
      </c>
      <c r="T127" s="4" t="s">
        <v>34</v>
      </c>
      <c r="U127" s="4">
        <v>576</v>
      </c>
      <c r="V127" s="4">
        <v>0</v>
      </c>
      <c r="W127" s="4">
        <v>0</v>
      </c>
      <c r="X127" s="4" t="s">
        <v>656</v>
      </c>
      <c r="Y127" s="4" t="s">
        <v>657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659</v>
      </c>
      <c r="E128" s="4" t="s">
        <v>660</v>
      </c>
      <c r="F128" s="6">
        <v>44980</v>
      </c>
      <c r="G128" s="6">
        <v>44983</v>
      </c>
      <c r="H128" s="4">
        <v>1</v>
      </c>
      <c r="I128" s="4">
        <v>3</v>
      </c>
      <c r="J128" s="4">
        <v>3</v>
      </c>
      <c r="K128" s="4" t="s">
        <v>30</v>
      </c>
      <c r="L128" s="4">
        <v>822</v>
      </c>
      <c r="M128" s="4">
        <v>822</v>
      </c>
      <c r="N128" s="4" t="s">
        <v>661</v>
      </c>
      <c r="O128" s="4" t="s">
        <v>32</v>
      </c>
      <c r="P128" s="4" t="s">
        <v>33</v>
      </c>
      <c r="Q128" s="4">
        <v>0</v>
      </c>
      <c r="R128" s="7">
        <v>44979</v>
      </c>
      <c r="S128" s="6">
        <v>44986</v>
      </c>
      <c r="T128" s="4" t="s">
        <v>34</v>
      </c>
      <c r="U128" s="4">
        <v>822</v>
      </c>
      <c r="V128" s="4">
        <v>0</v>
      </c>
      <c r="W128" s="4">
        <v>0</v>
      </c>
      <c r="X128" s="4" t="s">
        <v>662</v>
      </c>
      <c r="Y128" s="4" t="s">
        <v>663</v>
      </c>
    </row>
    <row r="129" s="4" customFormat="1" spans="1:25">
      <c r="A129" s="4" t="s">
        <v>545</v>
      </c>
      <c r="B129" s="4" t="s">
        <v>26</v>
      </c>
      <c r="C129" s="4" t="s">
        <v>130</v>
      </c>
      <c r="D129" s="4" t="s">
        <v>501</v>
      </c>
      <c r="E129" s="4" t="s">
        <v>183</v>
      </c>
      <c r="F129" s="6">
        <v>44982</v>
      </c>
      <c r="G129" s="6">
        <v>44983</v>
      </c>
      <c r="H129" s="4">
        <v>1</v>
      </c>
      <c r="I129" s="4">
        <v>1</v>
      </c>
      <c r="J129" s="4">
        <v>1</v>
      </c>
      <c r="K129" s="4" t="s">
        <v>30</v>
      </c>
      <c r="L129" s="4">
        <v>-496</v>
      </c>
      <c r="M129" s="4">
        <v>-496</v>
      </c>
      <c r="N129" s="4" t="s">
        <v>546</v>
      </c>
      <c r="O129" s="4" t="s">
        <v>32</v>
      </c>
      <c r="P129" s="4" t="s">
        <v>33</v>
      </c>
      <c r="Q129" s="4">
        <v>0</v>
      </c>
      <c r="R129" s="7">
        <v>44977</v>
      </c>
      <c r="S129" s="6">
        <v>44986</v>
      </c>
      <c r="T129" s="4" t="s">
        <v>34</v>
      </c>
      <c r="U129" s="4">
        <v>-496</v>
      </c>
      <c r="V129" s="4">
        <v>0</v>
      </c>
      <c r="W129" s="4">
        <v>0</v>
      </c>
      <c r="X129" s="4" t="s">
        <v>547</v>
      </c>
      <c r="Y129" s="4" t="s">
        <v>73</v>
      </c>
    </row>
    <row r="130" s="4" customFormat="1" spans="1:25">
      <c r="A130" s="4" t="s">
        <v>664</v>
      </c>
      <c r="B130" s="4" t="s">
        <v>26</v>
      </c>
      <c r="C130" s="4" t="s">
        <v>27</v>
      </c>
      <c r="D130" s="4" t="s">
        <v>314</v>
      </c>
      <c r="E130" s="4" t="s">
        <v>420</v>
      </c>
      <c r="F130" s="6">
        <v>44981</v>
      </c>
      <c r="G130" s="6">
        <v>44983</v>
      </c>
      <c r="H130" s="4">
        <v>1</v>
      </c>
      <c r="I130" s="4">
        <v>2</v>
      </c>
      <c r="J130" s="4">
        <v>2</v>
      </c>
      <c r="K130" s="4" t="s">
        <v>30</v>
      </c>
      <c r="L130" s="4">
        <v>1348</v>
      </c>
      <c r="M130" s="4">
        <v>1348</v>
      </c>
      <c r="N130" s="4" t="s">
        <v>665</v>
      </c>
      <c r="O130" s="4" t="s">
        <v>32</v>
      </c>
      <c r="P130" s="4" t="s">
        <v>33</v>
      </c>
      <c r="Q130" s="4">
        <v>0</v>
      </c>
      <c r="R130" s="7">
        <v>44979</v>
      </c>
      <c r="S130" s="6">
        <v>44986</v>
      </c>
      <c r="T130" s="4" t="s">
        <v>34</v>
      </c>
      <c r="U130" s="4">
        <v>1348</v>
      </c>
      <c r="V130" s="4">
        <v>0</v>
      </c>
      <c r="W130" s="4">
        <v>0</v>
      </c>
      <c r="X130" s="4" t="s">
        <v>666</v>
      </c>
      <c r="Y130" s="4" t="s">
        <v>667</v>
      </c>
    </row>
    <row r="131" s="4" customFormat="1" spans="1:25">
      <c r="A131" s="4" t="s">
        <v>649</v>
      </c>
      <c r="B131" s="4" t="s">
        <v>26</v>
      </c>
      <c r="C131" s="4" t="s">
        <v>130</v>
      </c>
      <c r="D131" s="4" t="s">
        <v>650</v>
      </c>
      <c r="E131" s="4" t="s">
        <v>651</v>
      </c>
      <c r="F131" s="6">
        <v>44982</v>
      </c>
      <c r="G131" s="6">
        <v>44983</v>
      </c>
      <c r="H131" s="4">
        <v>1</v>
      </c>
      <c r="I131" s="4">
        <v>1</v>
      </c>
      <c r="J131" s="4">
        <v>1</v>
      </c>
      <c r="K131" s="4" t="s">
        <v>30</v>
      </c>
      <c r="L131" s="4">
        <v>-732</v>
      </c>
      <c r="M131" s="4">
        <v>-732</v>
      </c>
      <c r="N131" s="4" t="s">
        <v>652</v>
      </c>
      <c r="O131" s="4" t="s">
        <v>32</v>
      </c>
      <c r="P131" s="4" t="s">
        <v>33</v>
      </c>
      <c r="Q131" s="4">
        <v>0</v>
      </c>
      <c r="R131" s="7">
        <v>44979</v>
      </c>
      <c r="S131" s="6">
        <v>44986</v>
      </c>
      <c r="T131" s="4" t="s">
        <v>34</v>
      </c>
      <c r="U131" s="4">
        <v>-732</v>
      </c>
      <c r="V131" s="4">
        <v>0</v>
      </c>
      <c r="W131" s="4">
        <v>0</v>
      </c>
      <c r="X131" s="4" t="s">
        <v>653</v>
      </c>
      <c r="Y131" s="4" t="s">
        <v>73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121</v>
      </c>
      <c r="F132" s="6">
        <v>44980</v>
      </c>
      <c r="G132" s="6">
        <v>44983</v>
      </c>
      <c r="H132" s="4">
        <v>3</v>
      </c>
      <c r="I132" s="4">
        <v>3</v>
      </c>
      <c r="J132" s="4">
        <v>9</v>
      </c>
      <c r="K132" s="4" t="s">
        <v>30</v>
      </c>
      <c r="L132" s="4">
        <v>9819</v>
      </c>
      <c r="M132" s="4">
        <v>9819</v>
      </c>
      <c r="N132" s="4" t="s">
        <v>670</v>
      </c>
      <c r="O132" s="4" t="s">
        <v>32</v>
      </c>
      <c r="P132" s="4" t="s">
        <v>33</v>
      </c>
      <c r="Q132" s="4">
        <v>0</v>
      </c>
      <c r="R132" s="7">
        <v>44979</v>
      </c>
      <c r="S132" s="6">
        <v>44986</v>
      </c>
      <c r="T132" s="4" t="s">
        <v>34</v>
      </c>
      <c r="U132" s="4">
        <v>9819</v>
      </c>
      <c r="V132" s="4">
        <v>0</v>
      </c>
      <c r="W132" s="4">
        <v>0</v>
      </c>
      <c r="X132" s="4" t="s">
        <v>671</v>
      </c>
      <c r="Y132" s="4" t="s">
        <v>672</v>
      </c>
    </row>
    <row r="133" s="4" customFormat="1" spans="1:25">
      <c r="A133" s="4" t="s">
        <v>673</v>
      </c>
      <c r="B133" s="4" t="s">
        <v>26</v>
      </c>
      <c r="C133" s="4" t="s">
        <v>27</v>
      </c>
      <c r="D133" s="4" t="s">
        <v>280</v>
      </c>
      <c r="E133" s="4" t="s">
        <v>189</v>
      </c>
      <c r="F133" s="6">
        <v>44980</v>
      </c>
      <c r="G133" s="6">
        <v>44983</v>
      </c>
      <c r="H133" s="4">
        <v>1</v>
      </c>
      <c r="I133" s="4">
        <v>3</v>
      </c>
      <c r="J133" s="4">
        <v>3</v>
      </c>
      <c r="K133" s="4" t="s">
        <v>30</v>
      </c>
      <c r="L133" s="4">
        <v>1205</v>
      </c>
      <c r="M133" s="4">
        <v>1205</v>
      </c>
      <c r="N133" s="4" t="s">
        <v>674</v>
      </c>
      <c r="O133" s="4" t="s">
        <v>32</v>
      </c>
      <c r="P133" s="4" t="s">
        <v>33</v>
      </c>
      <c r="Q133" s="4">
        <v>0</v>
      </c>
      <c r="R133" s="7">
        <v>44979</v>
      </c>
      <c r="S133" s="6">
        <v>44986</v>
      </c>
      <c r="T133" s="4" t="s">
        <v>34</v>
      </c>
      <c r="U133" s="4">
        <v>1205</v>
      </c>
      <c r="V133" s="4">
        <v>0</v>
      </c>
      <c r="W133" s="4">
        <v>0</v>
      </c>
      <c r="X133" s="4" t="s">
        <v>675</v>
      </c>
      <c r="Y133" s="4" t="s">
        <v>676</v>
      </c>
    </row>
    <row r="134" s="4" customFormat="1" spans="1:25">
      <c r="A134" s="4" t="s">
        <v>677</v>
      </c>
      <c r="B134" s="4" t="s">
        <v>26</v>
      </c>
      <c r="C134" s="4" t="s">
        <v>27</v>
      </c>
      <c r="D134" s="4" t="s">
        <v>678</v>
      </c>
      <c r="E134" s="4" t="s">
        <v>110</v>
      </c>
      <c r="F134" s="6">
        <v>44981</v>
      </c>
      <c r="G134" s="6">
        <v>44983</v>
      </c>
      <c r="H134" s="4">
        <v>1</v>
      </c>
      <c r="I134" s="4">
        <v>2</v>
      </c>
      <c r="J134" s="4">
        <v>2</v>
      </c>
      <c r="K134" s="4" t="s">
        <v>30</v>
      </c>
      <c r="L134" s="4">
        <v>440</v>
      </c>
      <c r="M134" s="4">
        <v>440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44979</v>
      </c>
      <c r="S134" s="6">
        <v>44986</v>
      </c>
      <c r="T134" s="4" t="s">
        <v>34</v>
      </c>
      <c r="U134" s="4">
        <v>440</v>
      </c>
      <c r="V134" s="4">
        <v>0</v>
      </c>
      <c r="W134" s="4">
        <v>0</v>
      </c>
      <c r="X134" s="4" t="s">
        <v>680</v>
      </c>
      <c r="Y134" s="4" t="s">
        <v>681</v>
      </c>
    </row>
    <row r="135" s="4" customFormat="1" spans="1:25">
      <c r="A135" s="4" t="s">
        <v>682</v>
      </c>
      <c r="B135" s="4" t="s">
        <v>26</v>
      </c>
      <c r="C135" s="4" t="s">
        <v>27</v>
      </c>
      <c r="D135" s="4" t="s">
        <v>683</v>
      </c>
      <c r="E135" s="4" t="s">
        <v>684</v>
      </c>
      <c r="F135" s="6">
        <v>44980</v>
      </c>
      <c r="G135" s="6">
        <v>44983</v>
      </c>
      <c r="H135" s="4">
        <v>1</v>
      </c>
      <c r="I135" s="4">
        <v>3</v>
      </c>
      <c r="J135" s="4">
        <v>3</v>
      </c>
      <c r="K135" s="4" t="s">
        <v>30</v>
      </c>
      <c r="L135" s="4">
        <v>804</v>
      </c>
      <c r="M135" s="4">
        <v>804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44979</v>
      </c>
      <c r="S135" s="6">
        <v>44986</v>
      </c>
      <c r="T135" s="4" t="s">
        <v>34</v>
      </c>
      <c r="U135" s="4">
        <v>804</v>
      </c>
      <c r="V135" s="4">
        <v>0</v>
      </c>
      <c r="W135" s="4">
        <v>0</v>
      </c>
      <c r="X135" s="4" t="s">
        <v>686</v>
      </c>
      <c r="Y135" s="4" t="s">
        <v>687</v>
      </c>
    </row>
    <row r="136" s="4" customFormat="1" spans="1:25">
      <c r="A136" s="4" t="s">
        <v>377</v>
      </c>
      <c r="B136" s="4" t="s">
        <v>26</v>
      </c>
      <c r="C136" s="4" t="s">
        <v>130</v>
      </c>
      <c r="D136" s="4" t="s">
        <v>378</v>
      </c>
      <c r="E136" s="4" t="s">
        <v>379</v>
      </c>
      <c r="F136" s="6">
        <v>44982</v>
      </c>
      <c r="G136" s="6">
        <v>44983</v>
      </c>
      <c r="H136" s="4">
        <v>1</v>
      </c>
      <c r="I136" s="4">
        <v>1</v>
      </c>
      <c r="J136" s="4">
        <v>1</v>
      </c>
      <c r="K136" s="4" t="s">
        <v>30</v>
      </c>
      <c r="L136" s="4">
        <v>-303</v>
      </c>
      <c r="M136" s="4">
        <v>-303</v>
      </c>
      <c r="N136" s="4" t="s">
        <v>380</v>
      </c>
      <c r="O136" s="4" t="s">
        <v>32</v>
      </c>
      <c r="P136" s="4" t="s">
        <v>33</v>
      </c>
      <c r="Q136" s="4">
        <v>0</v>
      </c>
      <c r="R136" s="7">
        <v>44969</v>
      </c>
      <c r="S136" s="6">
        <v>44986</v>
      </c>
      <c r="T136" s="4" t="s">
        <v>34</v>
      </c>
      <c r="U136" s="4">
        <v>-303</v>
      </c>
      <c r="V136" s="4">
        <v>0</v>
      </c>
      <c r="W136" s="4">
        <v>0</v>
      </c>
      <c r="X136" s="4" t="s">
        <v>381</v>
      </c>
      <c r="Y136" s="4" t="s">
        <v>382</v>
      </c>
    </row>
    <row r="137" s="4" customFormat="1" spans="1:25">
      <c r="A137" s="4" t="s">
        <v>626</v>
      </c>
      <c r="B137" s="4" t="s">
        <v>26</v>
      </c>
      <c r="C137" s="4" t="s">
        <v>130</v>
      </c>
      <c r="D137" s="4" t="s">
        <v>623</v>
      </c>
      <c r="E137" s="4" t="s">
        <v>627</v>
      </c>
      <c r="F137" s="6">
        <v>44982</v>
      </c>
      <c r="G137" s="6">
        <v>44983</v>
      </c>
      <c r="H137" s="4">
        <v>1</v>
      </c>
      <c r="I137" s="4">
        <v>1</v>
      </c>
      <c r="J137" s="4">
        <v>1</v>
      </c>
      <c r="K137" s="4" t="s">
        <v>30</v>
      </c>
      <c r="L137" s="4">
        <v>-570</v>
      </c>
      <c r="M137" s="4">
        <v>-570</v>
      </c>
      <c r="N137" s="4" t="s">
        <v>628</v>
      </c>
      <c r="O137" s="4" t="s">
        <v>32</v>
      </c>
      <c r="P137" s="4" t="s">
        <v>33</v>
      </c>
      <c r="Q137" s="4">
        <v>0</v>
      </c>
      <c r="R137" s="7">
        <v>44979</v>
      </c>
      <c r="S137" s="6">
        <v>44986</v>
      </c>
      <c r="T137" s="4" t="s">
        <v>34</v>
      </c>
      <c r="U137" s="4">
        <v>-570</v>
      </c>
      <c r="V137" s="4">
        <v>0</v>
      </c>
      <c r="W137" s="4">
        <v>0</v>
      </c>
      <c r="X137" s="4" t="s">
        <v>629</v>
      </c>
      <c r="Y137" s="4" t="s">
        <v>73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389</v>
      </c>
      <c r="E138" s="4" t="s">
        <v>689</v>
      </c>
      <c r="F138" s="6">
        <v>44981</v>
      </c>
      <c r="G138" s="6">
        <v>44983</v>
      </c>
      <c r="H138" s="4">
        <v>1</v>
      </c>
      <c r="I138" s="4">
        <v>2</v>
      </c>
      <c r="J138" s="4">
        <v>2</v>
      </c>
      <c r="K138" s="4" t="s">
        <v>30</v>
      </c>
      <c r="L138" s="4">
        <v>2018</v>
      </c>
      <c r="M138" s="4">
        <v>2018</v>
      </c>
      <c r="N138" s="4" t="s">
        <v>690</v>
      </c>
      <c r="O138" s="4" t="s">
        <v>32</v>
      </c>
      <c r="P138" s="4" t="s">
        <v>33</v>
      </c>
      <c r="Q138" s="4">
        <v>0</v>
      </c>
      <c r="R138" s="7">
        <v>44980</v>
      </c>
      <c r="S138" s="6">
        <v>44986</v>
      </c>
      <c r="T138" s="4" t="s">
        <v>34</v>
      </c>
      <c r="U138" s="4">
        <v>2018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659</v>
      </c>
      <c r="E139" s="4" t="s">
        <v>660</v>
      </c>
      <c r="F139" s="6">
        <v>44982</v>
      </c>
      <c r="G139" s="6">
        <v>44983</v>
      </c>
      <c r="H139" s="4">
        <v>1</v>
      </c>
      <c r="I139" s="4">
        <v>1</v>
      </c>
      <c r="J139" s="4">
        <v>1</v>
      </c>
      <c r="K139" s="4" t="s">
        <v>30</v>
      </c>
      <c r="L139" s="4">
        <v>274</v>
      </c>
      <c r="M139" s="4">
        <v>274</v>
      </c>
      <c r="N139" s="4" t="s">
        <v>694</v>
      </c>
      <c r="O139" s="4" t="s">
        <v>32</v>
      </c>
      <c r="P139" s="4" t="s">
        <v>33</v>
      </c>
      <c r="Q139" s="4">
        <v>0</v>
      </c>
      <c r="R139" s="7">
        <v>44980</v>
      </c>
      <c r="S139" s="6">
        <v>44986</v>
      </c>
      <c r="T139" s="4" t="s">
        <v>34</v>
      </c>
      <c r="U139" s="4">
        <v>274</v>
      </c>
      <c r="V139" s="4">
        <v>0</v>
      </c>
      <c r="W139" s="4">
        <v>0</v>
      </c>
      <c r="X139" s="4" t="s">
        <v>695</v>
      </c>
      <c r="Y139" s="4" t="s">
        <v>696</v>
      </c>
    </row>
    <row r="140" s="4" customFormat="1" spans="1:25">
      <c r="A140" s="4" t="s">
        <v>697</v>
      </c>
      <c r="B140" s="4" t="s">
        <v>26</v>
      </c>
      <c r="C140" s="4" t="s">
        <v>27</v>
      </c>
      <c r="D140" s="4" t="s">
        <v>698</v>
      </c>
      <c r="E140" s="4" t="s">
        <v>699</v>
      </c>
      <c r="F140" s="6">
        <v>44982</v>
      </c>
      <c r="G140" s="6">
        <v>44983</v>
      </c>
      <c r="H140" s="4">
        <v>2</v>
      </c>
      <c r="I140" s="4">
        <v>1</v>
      </c>
      <c r="J140" s="4">
        <v>2</v>
      </c>
      <c r="K140" s="4" t="s">
        <v>30</v>
      </c>
      <c r="L140" s="4">
        <v>1060</v>
      </c>
      <c r="M140" s="4">
        <v>1060</v>
      </c>
      <c r="N140" s="4" t="s">
        <v>700</v>
      </c>
      <c r="O140" s="4" t="s">
        <v>32</v>
      </c>
      <c r="P140" s="4" t="s">
        <v>33</v>
      </c>
      <c r="Q140" s="4">
        <v>0</v>
      </c>
      <c r="R140" s="7">
        <v>44980</v>
      </c>
      <c r="S140" s="6">
        <v>44986</v>
      </c>
      <c r="T140" s="4" t="s">
        <v>34</v>
      </c>
      <c r="U140" s="4">
        <v>1060</v>
      </c>
      <c r="V140" s="4">
        <v>0</v>
      </c>
      <c r="W140" s="4">
        <v>0</v>
      </c>
      <c r="X140" s="4" t="s">
        <v>701</v>
      </c>
      <c r="Y140" s="4" t="s">
        <v>702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704</v>
      </c>
      <c r="E141" s="4" t="s">
        <v>705</v>
      </c>
      <c r="F141" s="6">
        <v>44981</v>
      </c>
      <c r="G141" s="6">
        <v>44983</v>
      </c>
      <c r="H141" s="4">
        <v>1</v>
      </c>
      <c r="I141" s="4">
        <v>2</v>
      </c>
      <c r="J141" s="4">
        <v>2</v>
      </c>
      <c r="K141" s="4" t="s">
        <v>30</v>
      </c>
      <c r="L141" s="4">
        <v>1192</v>
      </c>
      <c r="M141" s="4">
        <v>1192</v>
      </c>
      <c r="N141" s="4" t="s">
        <v>706</v>
      </c>
      <c r="O141" s="4" t="s">
        <v>32</v>
      </c>
      <c r="P141" s="4" t="s">
        <v>33</v>
      </c>
      <c r="Q141" s="4">
        <v>0</v>
      </c>
      <c r="R141" s="7">
        <v>44980</v>
      </c>
      <c r="S141" s="6">
        <v>44986</v>
      </c>
      <c r="T141" s="4" t="s">
        <v>34</v>
      </c>
      <c r="U141" s="4">
        <v>1192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709</v>
      </c>
      <c r="B142" s="4" t="s">
        <v>26</v>
      </c>
      <c r="C142" s="4" t="s">
        <v>27</v>
      </c>
      <c r="D142" s="4" t="s">
        <v>710</v>
      </c>
      <c r="E142" s="4" t="s">
        <v>711</v>
      </c>
      <c r="F142" s="6">
        <v>44982</v>
      </c>
      <c r="G142" s="6">
        <v>44983</v>
      </c>
      <c r="H142" s="4">
        <v>1</v>
      </c>
      <c r="I142" s="4">
        <v>1</v>
      </c>
      <c r="J142" s="4">
        <v>1</v>
      </c>
      <c r="K142" s="4" t="s">
        <v>30</v>
      </c>
      <c r="L142" s="4">
        <v>319</v>
      </c>
      <c r="M142" s="4">
        <v>319</v>
      </c>
      <c r="N142" s="4" t="s">
        <v>712</v>
      </c>
      <c r="O142" s="4" t="s">
        <v>32</v>
      </c>
      <c r="P142" s="4" t="s">
        <v>33</v>
      </c>
      <c r="Q142" s="4">
        <v>0</v>
      </c>
      <c r="R142" s="7">
        <v>44980</v>
      </c>
      <c r="S142" s="6">
        <v>44986</v>
      </c>
      <c r="T142" s="4" t="s">
        <v>34</v>
      </c>
      <c r="U142" s="4">
        <v>319</v>
      </c>
      <c r="V142" s="4">
        <v>0</v>
      </c>
      <c r="W142" s="4">
        <v>0</v>
      </c>
      <c r="X142" s="4" t="s">
        <v>713</v>
      </c>
      <c r="Y142" s="4" t="s">
        <v>73</v>
      </c>
    </row>
    <row r="143" s="4" customFormat="1" spans="1:25">
      <c r="A143" s="4" t="s">
        <v>714</v>
      </c>
      <c r="B143" s="4" t="s">
        <v>26</v>
      </c>
      <c r="C143" s="4" t="s">
        <v>27</v>
      </c>
      <c r="D143" s="4" t="s">
        <v>259</v>
      </c>
      <c r="E143" s="4" t="s">
        <v>715</v>
      </c>
      <c r="F143" s="6">
        <v>44982</v>
      </c>
      <c r="G143" s="6">
        <v>44983</v>
      </c>
      <c r="H143" s="4">
        <v>1</v>
      </c>
      <c r="I143" s="4">
        <v>1</v>
      </c>
      <c r="J143" s="4">
        <v>1</v>
      </c>
      <c r="K143" s="4" t="s">
        <v>30</v>
      </c>
      <c r="L143" s="4">
        <v>1736</v>
      </c>
      <c r="M143" s="4">
        <v>1736</v>
      </c>
      <c r="N143" s="4" t="s">
        <v>716</v>
      </c>
      <c r="O143" s="4" t="s">
        <v>32</v>
      </c>
      <c r="P143" s="4" t="s">
        <v>33</v>
      </c>
      <c r="Q143" s="4">
        <v>0</v>
      </c>
      <c r="R143" s="7">
        <v>44980</v>
      </c>
      <c r="S143" s="6">
        <v>44986</v>
      </c>
      <c r="T143" s="4" t="s">
        <v>34</v>
      </c>
      <c r="U143" s="4">
        <v>1736</v>
      </c>
      <c r="V143" s="4">
        <v>0</v>
      </c>
      <c r="W143" s="4">
        <v>0</v>
      </c>
      <c r="X143" s="4" t="s">
        <v>717</v>
      </c>
      <c r="Y143" s="4" t="s">
        <v>73</v>
      </c>
    </row>
    <row r="144" s="4" customFormat="1" spans="1:25">
      <c r="A144" s="4" t="s">
        <v>718</v>
      </c>
      <c r="B144" s="4" t="s">
        <v>26</v>
      </c>
      <c r="C144" s="4" t="s">
        <v>27</v>
      </c>
      <c r="D144" s="4" t="s">
        <v>719</v>
      </c>
      <c r="E144" s="4" t="s">
        <v>720</v>
      </c>
      <c r="F144" s="6">
        <v>44982</v>
      </c>
      <c r="G144" s="6">
        <v>44983</v>
      </c>
      <c r="H144" s="4">
        <v>1</v>
      </c>
      <c r="I144" s="4">
        <v>1</v>
      </c>
      <c r="J144" s="4">
        <v>1</v>
      </c>
      <c r="K144" s="4" t="s">
        <v>30</v>
      </c>
      <c r="L144" s="4">
        <v>644</v>
      </c>
      <c r="M144" s="4">
        <v>644</v>
      </c>
      <c r="N144" s="4" t="s">
        <v>721</v>
      </c>
      <c r="O144" s="4" t="s">
        <v>32</v>
      </c>
      <c r="P144" s="4" t="s">
        <v>33</v>
      </c>
      <c r="Q144" s="4">
        <v>0</v>
      </c>
      <c r="R144" s="7">
        <v>44980</v>
      </c>
      <c r="S144" s="6">
        <v>44986</v>
      </c>
      <c r="T144" s="4" t="s">
        <v>34</v>
      </c>
      <c r="U144" s="4">
        <v>644</v>
      </c>
      <c r="V144" s="4">
        <v>0</v>
      </c>
      <c r="W144" s="4">
        <v>0</v>
      </c>
      <c r="X144" s="4" t="s">
        <v>722</v>
      </c>
      <c r="Y144" s="4" t="s">
        <v>723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678</v>
      </c>
      <c r="E145" s="4" t="s">
        <v>110</v>
      </c>
      <c r="F145" s="6">
        <v>44981</v>
      </c>
      <c r="G145" s="6">
        <v>44983</v>
      </c>
      <c r="H145" s="4">
        <v>1</v>
      </c>
      <c r="I145" s="4">
        <v>2</v>
      </c>
      <c r="J145" s="4">
        <v>2</v>
      </c>
      <c r="K145" s="4" t="s">
        <v>30</v>
      </c>
      <c r="L145" s="4">
        <v>420</v>
      </c>
      <c r="M145" s="4">
        <v>420</v>
      </c>
      <c r="N145" s="4" t="s">
        <v>725</v>
      </c>
      <c r="O145" s="4" t="s">
        <v>32</v>
      </c>
      <c r="P145" s="4" t="s">
        <v>33</v>
      </c>
      <c r="Q145" s="4">
        <v>0</v>
      </c>
      <c r="R145" s="7">
        <v>44980</v>
      </c>
      <c r="S145" s="6">
        <v>44986</v>
      </c>
      <c r="T145" s="4" t="s">
        <v>34</v>
      </c>
      <c r="U145" s="4">
        <v>420</v>
      </c>
      <c r="V145" s="4">
        <v>0</v>
      </c>
      <c r="W145" s="4">
        <v>0</v>
      </c>
      <c r="X145" s="4" t="s">
        <v>726</v>
      </c>
      <c r="Y145" s="4" t="s">
        <v>727</v>
      </c>
    </row>
    <row r="146" s="4" customFormat="1" spans="1:26">
      <c r="A146" s="4" t="s">
        <v>728</v>
      </c>
      <c r="B146" s="4" t="s">
        <v>26</v>
      </c>
      <c r="C146" s="4" t="s">
        <v>27</v>
      </c>
      <c r="D146" s="4" t="s">
        <v>729</v>
      </c>
      <c r="E146" s="4" t="s">
        <v>730</v>
      </c>
      <c r="F146" s="6">
        <v>44982</v>
      </c>
      <c r="G146" s="6">
        <v>44983</v>
      </c>
      <c r="H146" s="4">
        <v>2</v>
      </c>
      <c r="I146" s="4">
        <v>1</v>
      </c>
      <c r="J146" s="4">
        <v>2</v>
      </c>
      <c r="K146" s="4" t="s">
        <v>30</v>
      </c>
      <c r="L146" s="4">
        <v>3468</v>
      </c>
      <c r="M146" s="4">
        <v>3468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44981</v>
      </c>
      <c r="S146" s="6">
        <v>44986</v>
      </c>
      <c r="T146" s="4" t="s">
        <v>34</v>
      </c>
      <c r="U146" s="4">
        <v>3468</v>
      </c>
      <c r="V146" s="4">
        <v>0</v>
      </c>
      <c r="W146" s="4">
        <v>0</v>
      </c>
      <c r="X146" s="4" t="s">
        <v>732</v>
      </c>
      <c r="Y146" s="4">
        <v>87359373</v>
      </c>
      <c r="Z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704</v>
      </c>
      <c r="E147" s="4" t="s">
        <v>735</v>
      </c>
      <c r="F147" s="6">
        <v>44982</v>
      </c>
      <c r="G147" s="6">
        <v>44983</v>
      </c>
      <c r="H147" s="4">
        <v>1</v>
      </c>
      <c r="I147" s="4">
        <v>1</v>
      </c>
      <c r="J147" s="4">
        <v>1</v>
      </c>
      <c r="K147" s="4" t="s">
        <v>30</v>
      </c>
      <c r="L147" s="4">
        <v>739</v>
      </c>
      <c r="M147" s="4">
        <v>739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44981</v>
      </c>
      <c r="S147" s="6">
        <v>44986</v>
      </c>
      <c r="T147" s="4" t="s">
        <v>34</v>
      </c>
      <c r="U147" s="4">
        <v>739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739</v>
      </c>
      <c r="B148" s="4" t="s">
        <v>26</v>
      </c>
      <c r="C148" s="4" t="s">
        <v>27</v>
      </c>
      <c r="D148" s="4" t="s">
        <v>740</v>
      </c>
      <c r="E148" s="4" t="s">
        <v>741</v>
      </c>
      <c r="F148" s="6">
        <v>44981</v>
      </c>
      <c r="G148" s="6">
        <v>44983</v>
      </c>
      <c r="H148" s="4">
        <v>1</v>
      </c>
      <c r="I148" s="4">
        <v>2</v>
      </c>
      <c r="J148" s="4">
        <v>2</v>
      </c>
      <c r="K148" s="4" t="s">
        <v>30</v>
      </c>
      <c r="L148" s="4">
        <v>7474</v>
      </c>
      <c r="M148" s="4">
        <v>7474</v>
      </c>
      <c r="N148" s="4" t="s">
        <v>742</v>
      </c>
      <c r="O148" s="4" t="s">
        <v>32</v>
      </c>
      <c r="P148" s="4" t="s">
        <v>33</v>
      </c>
      <c r="Q148" s="4">
        <v>0</v>
      </c>
      <c r="R148" s="7">
        <v>44981</v>
      </c>
      <c r="S148" s="6">
        <v>44986</v>
      </c>
      <c r="T148" s="4" t="s">
        <v>34</v>
      </c>
      <c r="U148" s="4">
        <v>7474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704</v>
      </c>
      <c r="E149" s="4" t="s">
        <v>735</v>
      </c>
      <c r="F149" s="6">
        <v>44982</v>
      </c>
      <c r="G149" s="6">
        <v>44983</v>
      </c>
      <c r="H149" s="4">
        <v>1</v>
      </c>
      <c r="I149" s="4">
        <v>1</v>
      </c>
      <c r="J149" s="4">
        <v>1</v>
      </c>
      <c r="K149" s="4" t="s">
        <v>30</v>
      </c>
      <c r="L149" s="4">
        <v>739</v>
      </c>
      <c r="M149" s="4">
        <v>739</v>
      </c>
      <c r="N149" s="4" t="s">
        <v>746</v>
      </c>
      <c r="O149" s="4" t="s">
        <v>32</v>
      </c>
      <c r="P149" s="4" t="s">
        <v>33</v>
      </c>
      <c r="Q149" s="4">
        <v>0</v>
      </c>
      <c r="R149" s="7">
        <v>44981</v>
      </c>
      <c r="S149" s="6">
        <v>44986</v>
      </c>
      <c r="T149" s="4" t="s">
        <v>34</v>
      </c>
      <c r="U149" s="4">
        <v>739</v>
      </c>
      <c r="V149" s="4">
        <v>0</v>
      </c>
      <c r="W149" s="4">
        <v>0</v>
      </c>
      <c r="X149" s="4" t="s">
        <v>747</v>
      </c>
      <c r="Y149" s="4" t="s">
        <v>748</v>
      </c>
    </row>
    <row r="150" s="4" customFormat="1" spans="1:25">
      <c r="A150" s="4" t="s">
        <v>749</v>
      </c>
      <c r="B150" s="4" t="s">
        <v>26</v>
      </c>
      <c r="C150" s="4" t="s">
        <v>27</v>
      </c>
      <c r="D150" s="4" t="s">
        <v>563</v>
      </c>
      <c r="E150" s="4" t="s">
        <v>750</v>
      </c>
      <c r="F150" s="6">
        <v>44981</v>
      </c>
      <c r="G150" s="6">
        <v>44983</v>
      </c>
      <c r="H150" s="4">
        <v>1</v>
      </c>
      <c r="I150" s="4">
        <v>2</v>
      </c>
      <c r="J150" s="4">
        <v>2</v>
      </c>
      <c r="K150" s="4" t="s">
        <v>30</v>
      </c>
      <c r="L150" s="4">
        <v>2950</v>
      </c>
      <c r="M150" s="4">
        <v>2950</v>
      </c>
      <c r="N150" s="4" t="s">
        <v>751</v>
      </c>
      <c r="O150" s="4" t="s">
        <v>32</v>
      </c>
      <c r="P150" s="4" t="s">
        <v>33</v>
      </c>
      <c r="Q150" s="4">
        <v>0</v>
      </c>
      <c r="R150" s="7">
        <v>44981</v>
      </c>
      <c r="S150" s="6">
        <v>44986</v>
      </c>
      <c r="T150" s="4" t="s">
        <v>34</v>
      </c>
      <c r="U150" s="4">
        <v>2950</v>
      </c>
      <c r="V150" s="4">
        <v>0</v>
      </c>
      <c r="W150" s="4">
        <v>0</v>
      </c>
      <c r="X150" s="4" t="s">
        <v>752</v>
      </c>
      <c r="Y150" s="4" t="s">
        <v>753</v>
      </c>
    </row>
    <row r="151" s="4" customFormat="1" spans="1:25">
      <c r="A151" s="4" t="s">
        <v>714</v>
      </c>
      <c r="B151" s="4" t="s">
        <v>26</v>
      </c>
      <c r="C151" s="4" t="s">
        <v>130</v>
      </c>
      <c r="D151" s="4" t="s">
        <v>259</v>
      </c>
      <c r="E151" s="4" t="s">
        <v>715</v>
      </c>
      <c r="F151" s="6">
        <v>44982</v>
      </c>
      <c r="G151" s="6">
        <v>44983</v>
      </c>
      <c r="H151" s="4">
        <v>1</v>
      </c>
      <c r="I151" s="4">
        <v>1</v>
      </c>
      <c r="J151" s="4">
        <v>1</v>
      </c>
      <c r="K151" s="4" t="s">
        <v>30</v>
      </c>
      <c r="L151" s="4">
        <v>-1736</v>
      </c>
      <c r="M151" s="4">
        <v>-1736</v>
      </c>
      <c r="N151" s="4" t="s">
        <v>716</v>
      </c>
      <c r="O151" s="4" t="s">
        <v>32</v>
      </c>
      <c r="P151" s="4" t="s">
        <v>33</v>
      </c>
      <c r="Q151" s="4">
        <v>0</v>
      </c>
      <c r="R151" s="7">
        <v>44980</v>
      </c>
      <c r="S151" s="6">
        <v>44986</v>
      </c>
      <c r="T151" s="4" t="s">
        <v>34</v>
      </c>
      <c r="U151" s="4">
        <v>-1736</v>
      </c>
      <c r="V151" s="4">
        <v>0</v>
      </c>
      <c r="W151" s="4">
        <v>0</v>
      </c>
      <c r="X151" s="4" t="s">
        <v>717</v>
      </c>
      <c r="Y151" s="4" t="s">
        <v>73</v>
      </c>
    </row>
    <row r="152" s="4" customFormat="1" spans="1:25">
      <c r="A152" s="4" t="s">
        <v>754</v>
      </c>
      <c r="B152" s="4" t="s">
        <v>26</v>
      </c>
      <c r="C152" s="4" t="s">
        <v>27</v>
      </c>
      <c r="D152" s="4" t="s">
        <v>285</v>
      </c>
      <c r="E152" s="4" t="s">
        <v>755</v>
      </c>
      <c r="F152" s="6">
        <v>44982</v>
      </c>
      <c r="G152" s="6">
        <v>44983</v>
      </c>
      <c r="H152" s="4">
        <v>1</v>
      </c>
      <c r="I152" s="4">
        <v>1</v>
      </c>
      <c r="J152" s="4">
        <v>1</v>
      </c>
      <c r="K152" s="4" t="s">
        <v>30</v>
      </c>
      <c r="L152" s="4">
        <v>342</v>
      </c>
      <c r="M152" s="4">
        <v>342</v>
      </c>
      <c r="N152" s="4" t="s">
        <v>756</v>
      </c>
      <c r="O152" s="4" t="s">
        <v>32</v>
      </c>
      <c r="P152" s="4" t="s">
        <v>33</v>
      </c>
      <c r="Q152" s="4">
        <v>0</v>
      </c>
      <c r="R152" s="7">
        <v>44981</v>
      </c>
      <c r="S152" s="6">
        <v>44986</v>
      </c>
      <c r="T152" s="4" t="s">
        <v>34</v>
      </c>
      <c r="U152" s="4">
        <v>342</v>
      </c>
      <c r="V152" s="4">
        <v>0</v>
      </c>
      <c r="W152" s="4">
        <v>0</v>
      </c>
      <c r="X152" s="4" t="s">
        <v>757</v>
      </c>
      <c r="Y152" s="4" t="s">
        <v>758</v>
      </c>
    </row>
    <row r="153" s="4" customFormat="1" spans="1:25">
      <c r="A153" s="4" t="s">
        <v>759</v>
      </c>
      <c r="B153" s="4" t="s">
        <v>26</v>
      </c>
      <c r="C153" s="4" t="s">
        <v>27</v>
      </c>
      <c r="D153" s="4" t="s">
        <v>760</v>
      </c>
      <c r="E153" s="4" t="s">
        <v>121</v>
      </c>
      <c r="F153" s="6">
        <v>44981</v>
      </c>
      <c r="G153" s="6">
        <v>44983</v>
      </c>
      <c r="H153" s="4">
        <v>1</v>
      </c>
      <c r="I153" s="4">
        <v>2</v>
      </c>
      <c r="J153" s="4">
        <v>2</v>
      </c>
      <c r="K153" s="4" t="s">
        <v>30</v>
      </c>
      <c r="L153" s="4">
        <v>1328</v>
      </c>
      <c r="M153" s="4">
        <v>1328</v>
      </c>
      <c r="N153" s="4" t="s">
        <v>761</v>
      </c>
      <c r="O153" s="4" t="s">
        <v>32</v>
      </c>
      <c r="P153" s="4" t="s">
        <v>33</v>
      </c>
      <c r="Q153" s="4">
        <v>0</v>
      </c>
      <c r="R153" s="7">
        <v>44980</v>
      </c>
      <c r="S153" s="6">
        <v>44986</v>
      </c>
      <c r="T153" s="4" t="s">
        <v>34</v>
      </c>
      <c r="U153" s="4">
        <v>1328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765</v>
      </c>
      <c r="E154" s="4" t="s">
        <v>766</v>
      </c>
      <c r="F154" s="6">
        <v>44981</v>
      </c>
      <c r="G154" s="6">
        <v>44983</v>
      </c>
      <c r="H154" s="4">
        <v>1</v>
      </c>
      <c r="I154" s="4">
        <v>2</v>
      </c>
      <c r="J154" s="4">
        <v>2</v>
      </c>
      <c r="K154" s="4" t="s">
        <v>30</v>
      </c>
      <c r="L154" s="4">
        <v>634</v>
      </c>
      <c r="M154" s="4">
        <v>634</v>
      </c>
      <c r="N154" s="4" t="s">
        <v>767</v>
      </c>
      <c r="O154" s="4" t="s">
        <v>32</v>
      </c>
      <c r="P154" s="4" t="s">
        <v>33</v>
      </c>
      <c r="Q154" s="4">
        <v>0</v>
      </c>
      <c r="R154" s="7">
        <v>44981</v>
      </c>
      <c r="S154" s="6">
        <v>44986</v>
      </c>
      <c r="T154" s="4" t="s">
        <v>34</v>
      </c>
      <c r="U154" s="4">
        <v>634</v>
      </c>
      <c r="V154" s="4">
        <v>0</v>
      </c>
      <c r="W154" s="4">
        <v>0</v>
      </c>
      <c r="X154" s="4" t="s">
        <v>768</v>
      </c>
      <c r="Y154" s="4" t="s">
        <v>769</v>
      </c>
    </row>
    <row r="155" s="4" customFormat="1" spans="1:25">
      <c r="A155" s="4" t="s">
        <v>622</v>
      </c>
      <c r="B155" s="4" t="s">
        <v>26</v>
      </c>
      <c r="C155" s="4" t="s">
        <v>130</v>
      </c>
      <c r="D155" s="4" t="s">
        <v>623</v>
      </c>
      <c r="E155" s="4" t="s">
        <v>580</v>
      </c>
      <c r="F155" s="6">
        <v>44982</v>
      </c>
      <c r="G155" s="6">
        <v>44983</v>
      </c>
      <c r="H155" s="4">
        <v>1</v>
      </c>
      <c r="I155" s="4">
        <v>1</v>
      </c>
      <c r="J155" s="4">
        <v>1</v>
      </c>
      <c r="K155" s="4" t="s">
        <v>30</v>
      </c>
      <c r="L155" s="4">
        <v>-525</v>
      </c>
      <c r="M155" s="4">
        <v>-525</v>
      </c>
      <c r="N155" s="4" t="s">
        <v>624</v>
      </c>
      <c r="O155" s="4" t="s">
        <v>32</v>
      </c>
      <c r="P155" s="4" t="s">
        <v>33</v>
      </c>
      <c r="Q155" s="4">
        <v>0</v>
      </c>
      <c r="R155" s="7">
        <v>44979</v>
      </c>
      <c r="S155" s="6">
        <v>44986</v>
      </c>
      <c r="T155" s="4" t="s">
        <v>34</v>
      </c>
      <c r="U155" s="4">
        <v>-525</v>
      </c>
      <c r="V155" s="4">
        <v>0</v>
      </c>
      <c r="W155" s="4">
        <v>0</v>
      </c>
      <c r="X155" s="4" t="s">
        <v>625</v>
      </c>
      <c r="Y155" s="4" t="s">
        <v>73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772</v>
      </c>
      <c r="F156" s="6">
        <v>44981</v>
      </c>
      <c r="G156" s="6">
        <v>44983</v>
      </c>
      <c r="H156" s="4">
        <v>1</v>
      </c>
      <c r="I156" s="4">
        <v>2</v>
      </c>
      <c r="J156" s="4">
        <v>2</v>
      </c>
      <c r="K156" s="4" t="s">
        <v>30</v>
      </c>
      <c r="L156" s="4">
        <v>1256</v>
      </c>
      <c r="M156" s="4">
        <v>1256</v>
      </c>
      <c r="N156" s="4" t="s">
        <v>773</v>
      </c>
      <c r="O156" s="4" t="s">
        <v>32</v>
      </c>
      <c r="P156" s="4" t="s">
        <v>33</v>
      </c>
      <c r="Q156" s="4">
        <v>0</v>
      </c>
      <c r="R156" s="7">
        <v>44981</v>
      </c>
      <c r="S156" s="6">
        <v>44986</v>
      </c>
      <c r="T156" s="4" t="s">
        <v>34</v>
      </c>
      <c r="U156" s="4">
        <v>1256</v>
      </c>
      <c r="V156" s="4">
        <v>0</v>
      </c>
      <c r="W156" s="4">
        <v>0</v>
      </c>
      <c r="X156" s="4" t="s">
        <v>774</v>
      </c>
      <c r="Y156" s="4" t="s">
        <v>775</v>
      </c>
    </row>
    <row r="157" s="4" customFormat="1" spans="1:25">
      <c r="A157" s="4" t="s">
        <v>776</v>
      </c>
      <c r="B157" s="4" t="s">
        <v>26</v>
      </c>
      <c r="C157" s="4" t="s">
        <v>27</v>
      </c>
      <c r="D157" s="4" t="s">
        <v>314</v>
      </c>
      <c r="E157" s="4" t="s">
        <v>777</v>
      </c>
      <c r="F157" s="6">
        <v>44981</v>
      </c>
      <c r="G157" s="6">
        <v>44983</v>
      </c>
      <c r="H157" s="4">
        <v>2</v>
      </c>
      <c r="I157" s="4">
        <v>2</v>
      </c>
      <c r="J157" s="4">
        <v>4</v>
      </c>
      <c r="K157" s="4" t="s">
        <v>30</v>
      </c>
      <c r="L157" s="4">
        <v>2392</v>
      </c>
      <c r="M157" s="4">
        <v>2392</v>
      </c>
      <c r="N157" s="4" t="s">
        <v>778</v>
      </c>
      <c r="O157" s="4" t="s">
        <v>32</v>
      </c>
      <c r="P157" s="4" t="s">
        <v>33</v>
      </c>
      <c r="Q157" s="4">
        <v>0</v>
      </c>
      <c r="R157" s="7">
        <v>44981</v>
      </c>
      <c r="S157" s="6">
        <v>44986</v>
      </c>
      <c r="T157" s="4" t="s">
        <v>34</v>
      </c>
      <c r="U157" s="4">
        <v>2392</v>
      </c>
      <c r="V157" s="4">
        <v>0</v>
      </c>
      <c r="W157" s="4">
        <v>0</v>
      </c>
      <c r="X157" s="4" t="s">
        <v>779</v>
      </c>
      <c r="Y157" s="4" t="s">
        <v>73</v>
      </c>
    </row>
    <row r="158" s="4" customFormat="1" spans="1:25">
      <c r="A158" s="4" t="s">
        <v>780</v>
      </c>
      <c r="B158" s="4" t="s">
        <v>26</v>
      </c>
      <c r="C158" s="4" t="s">
        <v>27</v>
      </c>
      <c r="D158" s="4" t="s">
        <v>160</v>
      </c>
      <c r="E158" s="4" t="s">
        <v>781</v>
      </c>
      <c r="F158" s="6">
        <v>44981</v>
      </c>
      <c r="G158" s="6">
        <v>44983</v>
      </c>
      <c r="H158" s="4">
        <v>1</v>
      </c>
      <c r="I158" s="4">
        <v>2</v>
      </c>
      <c r="J158" s="4">
        <v>2</v>
      </c>
      <c r="K158" s="4" t="s">
        <v>30</v>
      </c>
      <c r="L158" s="4">
        <v>1283</v>
      </c>
      <c r="M158" s="4">
        <v>1283</v>
      </c>
      <c r="N158" s="4" t="s">
        <v>782</v>
      </c>
      <c r="O158" s="4" t="s">
        <v>32</v>
      </c>
      <c r="P158" s="4" t="s">
        <v>33</v>
      </c>
      <c r="Q158" s="4">
        <v>0</v>
      </c>
      <c r="R158" s="7">
        <v>44981</v>
      </c>
      <c r="S158" s="6">
        <v>44986</v>
      </c>
      <c r="T158" s="4" t="s">
        <v>34</v>
      </c>
      <c r="U158" s="4">
        <v>1283</v>
      </c>
      <c r="V158" s="4">
        <v>0</v>
      </c>
      <c r="W158" s="4">
        <v>0</v>
      </c>
      <c r="X158" s="4" t="s">
        <v>783</v>
      </c>
      <c r="Y158" s="4" t="s">
        <v>784</v>
      </c>
    </row>
    <row r="159" s="4" customFormat="1" spans="1:25">
      <c r="A159" s="4" t="s">
        <v>785</v>
      </c>
      <c r="B159" s="4" t="s">
        <v>26</v>
      </c>
      <c r="C159" s="4" t="s">
        <v>27</v>
      </c>
      <c r="D159" s="4" t="s">
        <v>563</v>
      </c>
      <c r="E159" s="4" t="s">
        <v>750</v>
      </c>
      <c r="F159" s="6">
        <v>44982</v>
      </c>
      <c r="G159" s="6">
        <v>44983</v>
      </c>
      <c r="H159" s="4">
        <v>1</v>
      </c>
      <c r="I159" s="4">
        <v>1</v>
      </c>
      <c r="J159" s="4">
        <v>1</v>
      </c>
      <c r="K159" s="4" t="s">
        <v>30</v>
      </c>
      <c r="L159" s="4">
        <v>1700</v>
      </c>
      <c r="M159" s="4">
        <v>1700</v>
      </c>
      <c r="N159" s="4" t="s">
        <v>786</v>
      </c>
      <c r="O159" s="4" t="s">
        <v>32</v>
      </c>
      <c r="P159" s="4" t="s">
        <v>33</v>
      </c>
      <c r="Q159" s="4">
        <v>0</v>
      </c>
      <c r="R159" s="7">
        <v>44981</v>
      </c>
      <c r="S159" s="6">
        <v>44986</v>
      </c>
      <c r="T159" s="4" t="s">
        <v>34</v>
      </c>
      <c r="U159" s="4">
        <v>1700</v>
      </c>
      <c r="V159" s="4">
        <v>0</v>
      </c>
      <c r="W159" s="4">
        <v>0</v>
      </c>
      <c r="X159" s="4" t="s">
        <v>787</v>
      </c>
      <c r="Y159" s="4" t="s">
        <v>788</v>
      </c>
    </row>
    <row r="160" s="4" customFormat="1" spans="1:25">
      <c r="A160" s="4" t="s">
        <v>789</v>
      </c>
      <c r="B160" s="4" t="s">
        <v>26</v>
      </c>
      <c r="C160" s="4" t="s">
        <v>27</v>
      </c>
      <c r="D160" s="4" t="s">
        <v>790</v>
      </c>
      <c r="E160" s="4" t="s">
        <v>791</v>
      </c>
      <c r="F160" s="6">
        <v>44982</v>
      </c>
      <c r="G160" s="6">
        <v>44983</v>
      </c>
      <c r="H160" s="4">
        <v>1</v>
      </c>
      <c r="I160" s="4">
        <v>1</v>
      </c>
      <c r="J160" s="4">
        <v>1</v>
      </c>
      <c r="K160" s="4" t="s">
        <v>30</v>
      </c>
      <c r="L160" s="4">
        <v>557</v>
      </c>
      <c r="M160" s="4">
        <v>557</v>
      </c>
      <c r="N160" s="4" t="s">
        <v>792</v>
      </c>
      <c r="O160" s="4" t="s">
        <v>32</v>
      </c>
      <c r="P160" s="4" t="s">
        <v>33</v>
      </c>
      <c r="Q160" s="4">
        <v>0</v>
      </c>
      <c r="R160" s="7">
        <v>44981</v>
      </c>
      <c r="S160" s="6">
        <v>44986</v>
      </c>
      <c r="T160" s="4" t="s">
        <v>34</v>
      </c>
      <c r="U160" s="4">
        <v>557</v>
      </c>
      <c r="V160" s="4">
        <v>0</v>
      </c>
      <c r="W160" s="4">
        <v>0</v>
      </c>
      <c r="X160" s="4" t="s">
        <v>793</v>
      </c>
      <c r="Y160" s="4" t="s">
        <v>794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518</v>
      </c>
      <c r="E161" s="4" t="s">
        <v>519</v>
      </c>
      <c r="F161" s="6">
        <v>44981</v>
      </c>
      <c r="G161" s="6">
        <v>44983</v>
      </c>
      <c r="H161" s="4">
        <v>1</v>
      </c>
      <c r="I161" s="4">
        <v>2</v>
      </c>
      <c r="J161" s="4">
        <v>2</v>
      </c>
      <c r="K161" s="4" t="s">
        <v>30</v>
      </c>
      <c r="L161" s="4">
        <v>1028</v>
      </c>
      <c r="M161" s="4">
        <v>1028</v>
      </c>
      <c r="N161" s="4" t="s">
        <v>796</v>
      </c>
      <c r="O161" s="4" t="s">
        <v>32</v>
      </c>
      <c r="P161" s="4" t="s">
        <v>33</v>
      </c>
      <c r="Q161" s="4">
        <v>0</v>
      </c>
      <c r="R161" s="7">
        <v>44981</v>
      </c>
      <c r="S161" s="6">
        <v>44986</v>
      </c>
      <c r="T161" s="4" t="s">
        <v>34</v>
      </c>
      <c r="U161" s="4">
        <v>1028</v>
      </c>
      <c r="V161" s="4">
        <v>0</v>
      </c>
      <c r="W161" s="4">
        <v>0</v>
      </c>
      <c r="X161" s="4" t="s">
        <v>797</v>
      </c>
      <c r="Y161" s="4" t="s">
        <v>73</v>
      </c>
    </row>
    <row r="162" s="4" customFormat="1" spans="1:25">
      <c r="A162" s="4" t="s">
        <v>798</v>
      </c>
      <c r="B162" s="4" t="s">
        <v>26</v>
      </c>
      <c r="C162" s="4" t="s">
        <v>27</v>
      </c>
      <c r="D162" s="4" t="s">
        <v>518</v>
      </c>
      <c r="E162" s="4" t="s">
        <v>519</v>
      </c>
      <c r="F162" s="6">
        <v>44981</v>
      </c>
      <c r="G162" s="6">
        <v>44983</v>
      </c>
      <c r="H162" s="4">
        <v>1</v>
      </c>
      <c r="I162" s="4">
        <v>2</v>
      </c>
      <c r="J162" s="4">
        <v>2</v>
      </c>
      <c r="K162" s="4" t="s">
        <v>30</v>
      </c>
      <c r="L162" s="4">
        <v>1028</v>
      </c>
      <c r="M162" s="4">
        <v>1028</v>
      </c>
      <c r="N162" s="4" t="s">
        <v>799</v>
      </c>
      <c r="O162" s="4" t="s">
        <v>32</v>
      </c>
      <c r="P162" s="4" t="s">
        <v>33</v>
      </c>
      <c r="Q162" s="4">
        <v>0</v>
      </c>
      <c r="R162" s="7">
        <v>44981</v>
      </c>
      <c r="S162" s="6">
        <v>44986</v>
      </c>
      <c r="T162" s="4" t="s">
        <v>34</v>
      </c>
      <c r="U162" s="4">
        <v>1028</v>
      </c>
      <c r="V162" s="4">
        <v>0</v>
      </c>
      <c r="W162" s="4">
        <v>0</v>
      </c>
      <c r="X162" s="4" t="s">
        <v>800</v>
      </c>
      <c r="Y162" s="4" t="s">
        <v>73</v>
      </c>
    </row>
    <row r="163" s="4" customFormat="1" spans="1:25">
      <c r="A163" s="4" t="s">
        <v>801</v>
      </c>
      <c r="B163" s="4" t="s">
        <v>26</v>
      </c>
      <c r="C163" s="4" t="s">
        <v>27</v>
      </c>
      <c r="D163" s="4" t="s">
        <v>802</v>
      </c>
      <c r="E163" s="4" t="s">
        <v>803</v>
      </c>
      <c r="F163" s="6">
        <v>44981</v>
      </c>
      <c r="G163" s="6">
        <v>44983</v>
      </c>
      <c r="H163" s="4">
        <v>1</v>
      </c>
      <c r="I163" s="4">
        <v>2</v>
      </c>
      <c r="J163" s="4">
        <v>2</v>
      </c>
      <c r="K163" s="4" t="s">
        <v>30</v>
      </c>
      <c r="L163" s="4">
        <v>1590</v>
      </c>
      <c r="M163" s="4">
        <v>1590</v>
      </c>
      <c r="N163" s="4" t="s">
        <v>804</v>
      </c>
      <c r="O163" s="4" t="s">
        <v>32</v>
      </c>
      <c r="P163" s="4" t="s">
        <v>33</v>
      </c>
      <c r="Q163" s="4">
        <v>0</v>
      </c>
      <c r="R163" s="7">
        <v>44981</v>
      </c>
      <c r="S163" s="6">
        <v>44986</v>
      </c>
      <c r="T163" s="4" t="s">
        <v>34</v>
      </c>
      <c r="U163" s="4">
        <v>1590</v>
      </c>
      <c r="V163" s="4">
        <v>0</v>
      </c>
      <c r="W163" s="4">
        <v>0</v>
      </c>
      <c r="X163" s="4" t="s">
        <v>805</v>
      </c>
      <c r="Y163" s="4" t="s">
        <v>806</v>
      </c>
    </row>
    <row r="164" s="4" customFormat="1" spans="1:25">
      <c r="A164" s="4" t="s">
        <v>795</v>
      </c>
      <c r="B164" s="4" t="s">
        <v>26</v>
      </c>
      <c r="C164" s="4" t="s">
        <v>130</v>
      </c>
      <c r="D164" s="4" t="s">
        <v>518</v>
      </c>
      <c r="E164" s="4" t="s">
        <v>519</v>
      </c>
      <c r="F164" s="6">
        <v>44981</v>
      </c>
      <c r="G164" s="6">
        <v>44983</v>
      </c>
      <c r="H164" s="4">
        <v>1</v>
      </c>
      <c r="I164" s="4">
        <v>2</v>
      </c>
      <c r="J164" s="4">
        <v>2</v>
      </c>
      <c r="K164" s="4" t="s">
        <v>30</v>
      </c>
      <c r="L164" s="4">
        <v>-1028</v>
      </c>
      <c r="M164" s="4">
        <v>-1028</v>
      </c>
      <c r="N164" s="4" t="s">
        <v>796</v>
      </c>
      <c r="O164" s="4" t="s">
        <v>32</v>
      </c>
      <c r="P164" s="4" t="s">
        <v>33</v>
      </c>
      <c r="Q164" s="4">
        <v>0</v>
      </c>
      <c r="R164" s="7">
        <v>44981</v>
      </c>
      <c r="S164" s="6">
        <v>44986</v>
      </c>
      <c r="T164" s="4" t="s">
        <v>34</v>
      </c>
      <c r="U164" s="4">
        <v>-1028</v>
      </c>
      <c r="V164" s="4">
        <v>0</v>
      </c>
      <c r="W164" s="4">
        <v>0</v>
      </c>
      <c r="X164" s="4" t="s">
        <v>797</v>
      </c>
      <c r="Y164" s="4" t="s">
        <v>73</v>
      </c>
    </row>
    <row r="165" s="4" customFormat="1" spans="1:25">
      <c r="A165" s="4" t="s">
        <v>798</v>
      </c>
      <c r="B165" s="4" t="s">
        <v>26</v>
      </c>
      <c r="C165" s="4" t="s">
        <v>130</v>
      </c>
      <c r="D165" s="4" t="s">
        <v>518</v>
      </c>
      <c r="E165" s="4" t="s">
        <v>519</v>
      </c>
      <c r="F165" s="6">
        <v>44981</v>
      </c>
      <c r="G165" s="6">
        <v>44983</v>
      </c>
      <c r="H165" s="4">
        <v>1</v>
      </c>
      <c r="I165" s="4">
        <v>2</v>
      </c>
      <c r="J165" s="4">
        <v>2</v>
      </c>
      <c r="K165" s="4" t="s">
        <v>30</v>
      </c>
      <c r="L165" s="4">
        <v>-1028</v>
      </c>
      <c r="M165" s="4">
        <v>-1028</v>
      </c>
      <c r="N165" s="4" t="s">
        <v>799</v>
      </c>
      <c r="O165" s="4" t="s">
        <v>32</v>
      </c>
      <c r="P165" s="4" t="s">
        <v>33</v>
      </c>
      <c r="Q165" s="4">
        <v>0</v>
      </c>
      <c r="R165" s="7">
        <v>44981</v>
      </c>
      <c r="S165" s="6">
        <v>44986</v>
      </c>
      <c r="T165" s="4" t="s">
        <v>34</v>
      </c>
      <c r="U165" s="4">
        <v>-1028</v>
      </c>
      <c r="V165" s="4">
        <v>0</v>
      </c>
      <c r="W165" s="4">
        <v>0</v>
      </c>
      <c r="X165" s="4" t="s">
        <v>800</v>
      </c>
      <c r="Y165" s="4" t="s">
        <v>73</v>
      </c>
    </row>
    <row r="166" s="4" customFormat="1" spans="1:25">
      <c r="A166" s="4" t="s">
        <v>807</v>
      </c>
      <c r="B166" s="4" t="s">
        <v>26</v>
      </c>
      <c r="C166" s="4" t="s">
        <v>27</v>
      </c>
      <c r="D166" s="4" t="s">
        <v>518</v>
      </c>
      <c r="E166" s="4" t="s">
        <v>808</v>
      </c>
      <c r="F166" s="6">
        <v>44982</v>
      </c>
      <c r="G166" s="6">
        <v>44983</v>
      </c>
      <c r="H166" s="4">
        <v>1</v>
      </c>
      <c r="I166" s="4">
        <v>1</v>
      </c>
      <c r="J166" s="4">
        <v>1</v>
      </c>
      <c r="K166" s="4" t="s">
        <v>30</v>
      </c>
      <c r="L166" s="4">
        <v>467</v>
      </c>
      <c r="M166" s="4">
        <v>467</v>
      </c>
      <c r="N166" s="4" t="s">
        <v>809</v>
      </c>
      <c r="O166" s="4" t="s">
        <v>32</v>
      </c>
      <c r="P166" s="4" t="s">
        <v>33</v>
      </c>
      <c r="Q166" s="4">
        <v>0</v>
      </c>
      <c r="R166" s="7">
        <v>44981</v>
      </c>
      <c r="S166" s="6">
        <v>44986</v>
      </c>
      <c r="T166" s="4" t="s">
        <v>34</v>
      </c>
      <c r="U166" s="4">
        <v>467</v>
      </c>
      <c r="V166" s="4">
        <v>0</v>
      </c>
      <c r="W166" s="4">
        <v>0</v>
      </c>
      <c r="X166" s="4" t="s">
        <v>810</v>
      </c>
      <c r="Y166" s="4" t="s">
        <v>73</v>
      </c>
    </row>
    <row r="167" s="4" customFormat="1" spans="1:25">
      <c r="A167" s="4" t="s">
        <v>807</v>
      </c>
      <c r="B167" s="4" t="s">
        <v>26</v>
      </c>
      <c r="C167" s="4" t="s">
        <v>130</v>
      </c>
      <c r="D167" s="4" t="s">
        <v>518</v>
      </c>
      <c r="E167" s="4" t="s">
        <v>808</v>
      </c>
      <c r="F167" s="6">
        <v>44982</v>
      </c>
      <c r="G167" s="6">
        <v>44983</v>
      </c>
      <c r="H167" s="4">
        <v>1</v>
      </c>
      <c r="I167" s="4">
        <v>1</v>
      </c>
      <c r="J167" s="4">
        <v>1</v>
      </c>
      <c r="K167" s="4" t="s">
        <v>30</v>
      </c>
      <c r="L167" s="4">
        <v>-467</v>
      </c>
      <c r="M167" s="4">
        <v>-467</v>
      </c>
      <c r="N167" s="4" t="s">
        <v>809</v>
      </c>
      <c r="O167" s="4" t="s">
        <v>32</v>
      </c>
      <c r="P167" s="4" t="s">
        <v>33</v>
      </c>
      <c r="Q167" s="4">
        <v>0</v>
      </c>
      <c r="R167" s="7">
        <v>44981</v>
      </c>
      <c r="S167" s="6">
        <v>44986</v>
      </c>
      <c r="T167" s="4" t="s">
        <v>34</v>
      </c>
      <c r="U167" s="4">
        <v>-467</v>
      </c>
      <c r="V167" s="4">
        <v>0</v>
      </c>
      <c r="W167" s="4">
        <v>0</v>
      </c>
      <c r="X167" s="4" t="s">
        <v>810</v>
      </c>
      <c r="Y167" s="4" t="s">
        <v>73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771</v>
      </c>
      <c r="E168" s="4" t="s">
        <v>772</v>
      </c>
      <c r="F168" s="6">
        <v>44982</v>
      </c>
      <c r="G168" s="6">
        <v>44983</v>
      </c>
      <c r="H168" s="4">
        <v>1</v>
      </c>
      <c r="I168" s="4">
        <v>1</v>
      </c>
      <c r="J168" s="4">
        <v>1</v>
      </c>
      <c r="K168" s="4" t="s">
        <v>30</v>
      </c>
      <c r="L168" s="4">
        <v>628</v>
      </c>
      <c r="M168" s="4">
        <v>628</v>
      </c>
      <c r="N168" s="4" t="s">
        <v>812</v>
      </c>
      <c r="O168" s="4" t="s">
        <v>32</v>
      </c>
      <c r="P168" s="4" t="s">
        <v>33</v>
      </c>
      <c r="Q168" s="4">
        <v>0</v>
      </c>
      <c r="R168" s="7">
        <v>44981</v>
      </c>
      <c r="S168" s="6">
        <v>44986</v>
      </c>
      <c r="T168" s="4" t="s">
        <v>34</v>
      </c>
      <c r="U168" s="4">
        <v>628</v>
      </c>
      <c r="V168" s="4">
        <v>0</v>
      </c>
      <c r="W168" s="4">
        <v>0</v>
      </c>
      <c r="X168" s="4" t="s">
        <v>813</v>
      </c>
      <c r="Y168" s="4" t="s">
        <v>814</v>
      </c>
    </row>
    <row r="169" s="4" customFormat="1" spans="1:25">
      <c r="A169" s="4" t="s">
        <v>815</v>
      </c>
      <c r="B169" s="4" t="s">
        <v>26</v>
      </c>
      <c r="C169" s="4" t="s">
        <v>27</v>
      </c>
      <c r="D169" s="4" t="s">
        <v>816</v>
      </c>
      <c r="E169" s="4" t="s">
        <v>817</v>
      </c>
      <c r="F169" s="6">
        <v>44981</v>
      </c>
      <c r="G169" s="6">
        <v>44983</v>
      </c>
      <c r="H169" s="4">
        <v>1</v>
      </c>
      <c r="I169" s="4">
        <v>2</v>
      </c>
      <c r="J169" s="4">
        <v>2</v>
      </c>
      <c r="K169" s="4" t="s">
        <v>30</v>
      </c>
      <c r="L169" s="4">
        <v>2030</v>
      </c>
      <c r="M169" s="4">
        <v>2030</v>
      </c>
      <c r="N169" s="4" t="s">
        <v>818</v>
      </c>
      <c r="O169" s="4" t="s">
        <v>32</v>
      </c>
      <c r="P169" s="4" t="s">
        <v>33</v>
      </c>
      <c r="Q169" s="4">
        <v>0</v>
      </c>
      <c r="R169" s="7">
        <v>44981</v>
      </c>
      <c r="S169" s="6">
        <v>44986</v>
      </c>
      <c r="T169" s="4" t="s">
        <v>34</v>
      </c>
      <c r="U169" s="4">
        <v>2030</v>
      </c>
      <c r="V169" s="4">
        <v>0</v>
      </c>
      <c r="W169" s="4">
        <v>0</v>
      </c>
      <c r="X169" s="4" t="s">
        <v>819</v>
      </c>
      <c r="Y169" s="4" t="s">
        <v>73</v>
      </c>
    </row>
    <row r="170" s="4" customFormat="1" spans="1:25">
      <c r="A170" s="4" t="s">
        <v>815</v>
      </c>
      <c r="B170" s="4" t="s">
        <v>26</v>
      </c>
      <c r="C170" s="4" t="s">
        <v>130</v>
      </c>
      <c r="D170" s="4" t="s">
        <v>816</v>
      </c>
      <c r="E170" s="4" t="s">
        <v>817</v>
      </c>
      <c r="F170" s="6">
        <v>44981</v>
      </c>
      <c r="G170" s="6">
        <v>44983</v>
      </c>
      <c r="H170" s="4">
        <v>1</v>
      </c>
      <c r="I170" s="4">
        <v>2</v>
      </c>
      <c r="J170" s="4">
        <v>2</v>
      </c>
      <c r="K170" s="4" t="s">
        <v>30</v>
      </c>
      <c r="L170" s="4">
        <v>-2030</v>
      </c>
      <c r="M170" s="4">
        <v>-2030</v>
      </c>
      <c r="N170" s="4" t="s">
        <v>818</v>
      </c>
      <c r="O170" s="4" t="s">
        <v>32</v>
      </c>
      <c r="P170" s="4" t="s">
        <v>33</v>
      </c>
      <c r="Q170" s="4">
        <v>0</v>
      </c>
      <c r="R170" s="7">
        <v>44981</v>
      </c>
      <c r="S170" s="6">
        <v>44986</v>
      </c>
      <c r="T170" s="4" t="s">
        <v>34</v>
      </c>
      <c r="U170" s="4">
        <v>-2030</v>
      </c>
      <c r="V170" s="4">
        <v>0</v>
      </c>
      <c r="W170" s="4">
        <v>0</v>
      </c>
      <c r="X170" s="4" t="s">
        <v>819</v>
      </c>
      <c r="Y170" s="4" t="s">
        <v>73</v>
      </c>
    </row>
    <row r="171" s="4" customFormat="1" spans="1:25">
      <c r="A171" s="4" t="s">
        <v>820</v>
      </c>
      <c r="B171" s="4" t="s">
        <v>26</v>
      </c>
      <c r="C171" s="4" t="s">
        <v>27</v>
      </c>
      <c r="D171" s="4" t="s">
        <v>579</v>
      </c>
      <c r="E171" s="4" t="s">
        <v>821</v>
      </c>
      <c r="F171" s="6">
        <v>44982</v>
      </c>
      <c r="G171" s="6">
        <v>44983</v>
      </c>
      <c r="H171" s="4">
        <v>1</v>
      </c>
      <c r="I171" s="4">
        <v>1</v>
      </c>
      <c r="J171" s="4">
        <v>1</v>
      </c>
      <c r="K171" s="4" t="s">
        <v>30</v>
      </c>
      <c r="L171" s="4">
        <v>508</v>
      </c>
      <c r="M171" s="4">
        <v>508</v>
      </c>
      <c r="N171" s="4" t="s">
        <v>822</v>
      </c>
      <c r="O171" s="4" t="s">
        <v>32</v>
      </c>
      <c r="P171" s="4" t="s">
        <v>33</v>
      </c>
      <c r="Q171" s="4">
        <v>0</v>
      </c>
      <c r="R171" s="7">
        <v>44981</v>
      </c>
      <c r="S171" s="6">
        <v>44986</v>
      </c>
      <c r="T171" s="4" t="s">
        <v>34</v>
      </c>
      <c r="U171" s="4">
        <v>508</v>
      </c>
      <c r="V171" s="4">
        <v>0</v>
      </c>
      <c r="W171" s="4">
        <v>0</v>
      </c>
      <c r="X171" s="4" t="s">
        <v>823</v>
      </c>
      <c r="Y171" s="4" t="s">
        <v>824</v>
      </c>
    </row>
    <row r="172" s="4" customFormat="1" spans="1:25">
      <c r="A172" s="4" t="s">
        <v>825</v>
      </c>
      <c r="B172" s="4" t="s">
        <v>26</v>
      </c>
      <c r="C172" s="4" t="s">
        <v>27</v>
      </c>
      <c r="D172" s="4" t="s">
        <v>617</v>
      </c>
      <c r="E172" s="4" t="s">
        <v>618</v>
      </c>
      <c r="F172" s="6">
        <v>44982</v>
      </c>
      <c r="G172" s="6">
        <v>44983</v>
      </c>
      <c r="H172" s="4">
        <v>1</v>
      </c>
      <c r="I172" s="4">
        <v>1</v>
      </c>
      <c r="J172" s="4">
        <v>1</v>
      </c>
      <c r="K172" s="4" t="s">
        <v>30</v>
      </c>
      <c r="L172" s="4">
        <v>394</v>
      </c>
      <c r="M172" s="4">
        <v>394</v>
      </c>
      <c r="N172" s="4" t="s">
        <v>826</v>
      </c>
      <c r="O172" s="4" t="s">
        <v>32</v>
      </c>
      <c r="P172" s="4" t="s">
        <v>33</v>
      </c>
      <c r="Q172" s="4">
        <v>0</v>
      </c>
      <c r="R172" s="7">
        <v>44981</v>
      </c>
      <c r="S172" s="6">
        <v>44986</v>
      </c>
      <c r="T172" s="4" t="s">
        <v>34</v>
      </c>
      <c r="U172" s="4">
        <v>394</v>
      </c>
      <c r="V172" s="4">
        <v>0</v>
      </c>
      <c r="W172" s="4">
        <v>0</v>
      </c>
      <c r="X172" s="4" t="s">
        <v>827</v>
      </c>
      <c r="Y172" s="4" t="s">
        <v>828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816</v>
      </c>
      <c r="E173" s="4" t="s">
        <v>830</v>
      </c>
      <c r="F173" s="6">
        <v>44981</v>
      </c>
      <c r="G173" s="6">
        <v>44983</v>
      </c>
      <c r="H173" s="4">
        <v>2</v>
      </c>
      <c r="I173" s="4">
        <v>2</v>
      </c>
      <c r="J173" s="4">
        <v>4</v>
      </c>
      <c r="K173" s="4" t="s">
        <v>30</v>
      </c>
      <c r="L173" s="4">
        <v>4060</v>
      </c>
      <c r="M173" s="4">
        <v>4060</v>
      </c>
      <c r="N173" s="4" t="s">
        <v>831</v>
      </c>
      <c r="O173" s="4" t="s">
        <v>32</v>
      </c>
      <c r="P173" s="4" t="s">
        <v>33</v>
      </c>
      <c r="Q173" s="4">
        <v>0</v>
      </c>
      <c r="R173" s="7">
        <v>44981</v>
      </c>
      <c r="S173" s="6">
        <v>44986</v>
      </c>
      <c r="T173" s="4" t="s">
        <v>34</v>
      </c>
      <c r="U173" s="4">
        <v>4060</v>
      </c>
      <c r="V173" s="4">
        <v>0</v>
      </c>
      <c r="W173" s="4">
        <v>0</v>
      </c>
      <c r="X173" s="4" t="s">
        <v>832</v>
      </c>
      <c r="Y173" s="4" t="s">
        <v>73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835</v>
      </c>
      <c r="F174" s="6">
        <v>44982</v>
      </c>
      <c r="G174" s="6">
        <v>44983</v>
      </c>
      <c r="H174" s="4">
        <v>2</v>
      </c>
      <c r="I174" s="4">
        <v>1</v>
      </c>
      <c r="J174" s="4">
        <v>2</v>
      </c>
      <c r="K174" s="4" t="s">
        <v>30</v>
      </c>
      <c r="L174" s="4">
        <v>498</v>
      </c>
      <c r="M174" s="4">
        <v>498</v>
      </c>
      <c r="N174" s="4" t="s">
        <v>836</v>
      </c>
      <c r="O174" s="4" t="s">
        <v>32</v>
      </c>
      <c r="P174" s="4" t="s">
        <v>33</v>
      </c>
      <c r="Q174" s="4">
        <v>0</v>
      </c>
      <c r="R174" s="7">
        <v>44981</v>
      </c>
      <c r="S174" s="6">
        <v>44986</v>
      </c>
      <c r="T174" s="4" t="s">
        <v>34</v>
      </c>
      <c r="U174" s="4">
        <v>498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467</v>
      </c>
      <c r="E175" s="4" t="s">
        <v>468</v>
      </c>
      <c r="F175" s="6">
        <v>44982</v>
      </c>
      <c r="G175" s="6">
        <v>44983</v>
      </c>
      <c r="H175" s="4">
        <v>1</v>
      </c>
      <c r="I175" s="4">
        <v>1</v>
      </c>
      <c r="J175" s="4">
        <v>1</v>
      </c>
      <c r="K175" s="4" t="s">
        <v>30</v>
      </c>
      <c r="L175" s="4">
        <v>1406</v>
      </c>
      <c r="M175" s="4">
        <v>1406</v>
      </c>
      <c r="N175" s="4" t="s">
        <v>840</v>
      </c>
      <c r="O175" s="4" t="s">
        <v>32</v>
      </c>
      <c r="P175" s="4" t="s">
        <v>33</v>
      </c>
      <c r="Q175" s="4">
        <v>0</v>
      </c>
      <c r="R175" s="7">
        <v>44981</v>
      </c>
      <c r="S175" s="6">
        <v>44986</v>
      </c>
      <c r="T175" s="4" t="s">
        <v>34</v>
      </c>
      <c r="U175" s="4">
        <v>1406</v>
      </c>
      <c r="V175" s="4">
        <v>0</v>
      </c>
      <c r="W175" s="4">
        <v>0</v>
      </c>
      <c r="X175" s="4" t="s">
        <v>841</v>
      </c>
      <c r="Y175" s="4" t="s">
        <v>842</v>
      </c>
    </row>
    <row r="176" s="4" customFormat="1" spans="1:25">
      <c r="A176" s="4" t="s">
        <v>843</v>
      </c>
      <c r="B176" s="4" t="s">
        <v>26</v>
      </c>
      <c r="C176" s="4" t="s">
        <v>27</v>
      </c>
      <c r="D176" s="4" t="s">
        <v>844</v>
      </c>
      <c r="E176" s="4" t="s">
        <v>845</v>
      </c>
      <c r="F176" s="6">
        <v>44982</v>
      </c>
      <c r="G176" s="6">
        <v>44983</v>
      </c>
      <c r="H176" s="4">
        <v>1</v>
      </c>
      <c r="I176" s="4">
        <v>1</v>
      </c>
      <c r="J176" s="4">
        <v>1</v>
      </c>
      <c r="K176" s="4" t="s">
        <v>30</v>
      </c>
      <c r="L176" s="4">
        <v>464</v>
      </c>
      <c r="M176" s="4">
        <v>464</v>
      </c>
      <c r="N176" s="4" t="s">
        <v>846</v>
      </c>
      <c r="O176" s="4" t="s">
        <v>32</v>
      </c>
      <c r="P176" s="4" t="s">
        <v>33</v>
      </c>
      <c r="Q176" s="4">
        <v>0</v>
      </c>
      <c r="R176" s="7">
        <v>44981</v>
      </c>
      <c r="S176" s="6">
        <v>44986</v>
      </c>
      <c r="T176" s="4" t="s">
        <v>34</v>
      </c>
      <c r="U176" s="4">
        <v>464</v>
      </c>
      <c r="V176" s="4">
        <v>0</v>
      </c>
      <c r="W176" s="4">
        <v>0</v>
      </c>
      <c r="X176" s="4" t="s">
        <v>847</v>
      </c>
      <c r="Y176" s="4" t="s">
        <v>848</v>
      </c>
    </row>
    <row r="177" s="4" customFormat="1" spans="1:25">
      <c r="A177" s="4" t="s">
        <v>829</v>
      </c>
      <c r="B177" s="4" t="s">
        <v>26</v>
      </c>
      <c r="C177" s="4" t="s">
        <v>130</v>
      </c>
      <c r="D177" s="4" t="s">
        <v>816</v>
      </c>
      <c r="E177" s="4" t="s">
        <v>830</v>
      </c>
      <c r="F177" s="6">
        <v>44981</v>
      </c>
      <c r="G177" s="6">
        <v>44983</v>
      </c>
      <c r="H177" s="4">
        <v>2</v>
      </c>
      <c r="I177" s="4">
        <v>2</v>
      </c>
      <c r="J177" s="4">
        <v>4</v>
      </c>
      <c r="K177" s="4" t="s">
        <v>30</v>
      </c>
      <c r="L177" s="4">
        <v>-4060</v>
      </c>
      <c r="M177" s="4">
        <v>-4060</v>
      </c>
      <c r="N177" s="4" t="s">
        <v>831</v>
      </c>
      <c r="O177" s="4" t="s">
        <v>32</v>
      </c>
      <c r="P177" s="4" t="s">
        <v>33</v>
      </c>
      <c r="Q177" s="4">
        <v>0</v>
      </c>
      <c r="R177" s="7">
        <v>44981</v>
      </c>
      <c r="S177" s="6">
        <v>44986</v>
      </c>
      <c r="T177" s="4" t="s">
        <v>34</v>
      </c>
      <c r="U177" s="4">
        <v>-4060</v>
      </c>
      <c r="V177" s="4">
        <v>0</v>
      </c>
      <c r="W177" s="4">
        <v>0</v>
      </c>
      <c r="X177" s="4" t="s">
        <v>832</v>
      </c>
      <c r="Y177" s="4" t="s">
        <v>73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790</v>
      </c>
      <c r="E178" s="4" t="s">
        <v>850</v>
      </c>
      <c r="F178" s="6">
        <v>44982</v>
      </c>
      <c r="G178" s="6">
        <v>44983</v>
      </c>
      <c r="H178" s="4">
        <v>1</v>
      </c>
      <c r="I178" s="4">
        <v>1</v>
      </c>
      <c r="J178" s="4">
        <v>1</v>
      </c>
      <c r="K178" s="4" t="s">
        <v>30</v>
      </c>
      <c r="L178" s="4">
        <v>335</v>
      </c>
      <c r="M178" s="4">
        <v>335</v>
      </c>
      <c r="N178" s="4" t="s">
        <v>851</v>
      </c>
      <c r="O178" s="4" t="s">
        <v>32</v>
      </c>
      <c r="P178" s="4" t="s">
        <v>33</v>
      </c>
      <c r="Q178" s="4">
        <v>0</v>
      </c>
      <c r="R178" s="7">
        <v>44981</v>
      </c>
      <c r="S178" s="6">
        <v>44986</v>
      </c>
      <c r="T178" s="4" t="s">
        <v>34</v>
      </c>
      <c r="U178" s="4">
        <v>335</v>
      </c>
      <c r="V178" s="4">
        <v>0</v>
      </c>
      <c r="W178" s="4">
        <v>0</v>
      </c>
      <c r="X178" s="4" t="s">
        <v>852</v>
      </c>
      <c r="Y178" s="4" t="s">
        <v>853</v>
      </c>
    </row>
    <row r="179" s="4" customFormat="1" spans="1:25">
      <c r="A179" s="4" t="s">
        <v>854</v>
      </c>
      <c r="B179" s="4" t="s">
        <v>26</v>
      </c>
      <c r="C179" s="4" t="s">
        <v>27</v>
      </c>
      <c r="D179" s="4" t="s">
        <v>855</v>
      </c>
      <c r="E179" s="4" t="s">
        <v>856</v>
      </c>
      <c r="F179" s="6">
        <v>44982</v>
      </c>
      <c r="G179" s="6">
        <v>44983</v>
      </c>
      <c r="H179" s="4">
        <v>1</v>
      </c>
      <c r="I179" s="4">
        <v>1</v>
      </c>
      <c r="J179" s="4">
        <v>1</v>
      </c>
      <c r="K179" s="4" t="s">
        <v>30</v>
      </c>
      <c r="L179" s="4">
        <v>333</v>
      </c>
      <c r="M179" s="4">
        <v>333</v>
      </c>
      <c r="N179" s="4" t="s">
        <v>857</v>
      </c>
      <c r="O179" s="4" t="s">
        <v>32</v>
      </c>
      <c r="P179" s="4" t="s">
        <v>33</v>
      </c>
      <c r="Q179" s="4">
        <v>0</v>
      </c>
      <c r="R179" s="7">
        <v>44981</v>
      </c>
      <c r="S179" s="6">
        <v>44986</v>
      </c>
      <c r="T179" s="4" t="s">
        <v>34</v>
      </c>
      <c r="U179" s="4">
        <v>333</v>
      </c>
      <c r="V179" s="4">
        <v>0</v>
      </c>
      <c r="W179" s="4">
        <v>0</v>
      </c>
      <c r="X179" s="4" t="s">
        <v>858</v>
      </c>
      <c r="Y179" s="4" t="s">
        <v>859</v>
      </c>
    </row>
    <row r="180" s="4" customFormat="1" spans="1:25">
      <c r="A180" s="4" t="s">
        <v>860</v>
      </c>
      <c r="B180" s="4" t="s">
        <v>26</v>
      </c>
      <c r="C180" s="4" t="s">
        <v>27</v>
      </c>
      <c r="D180" s="4" t="s">
        <v>861</v>
      </c>
      <c r="E180" s="4" t="s">
        <v>862</v>
      </c>
      <c r="F180" s="6">
        <v>44982</v>
      </c>
      <c r="G180" s="6">
        <v>44983</v>
      </c>
      <c r="H180" s="4">
        <v>1</v>
      </c>
      <c r="I180" s="4">
        <v>1</v>
      </c>
      <c r="J180" s="4">
        <v>1</v>
      </c>
      <c r="K180" s="4" t="s">
        <v>30</v>
      </c>
      <c r="L180" s="4">
        <v>1531</v>
      </c>
      <c r="M180" s="4">
        <v>1531</v>
      </c>
      <c r="N180" s="4" t="s">
        <v>863</v>
      </c>
      <c r="O180" s="4" t="s">
        <v>32</v>
      </c>
      <c r="P180" s="4" t="s">
        <v>33</v>
      </c>
      <c r="Q180" s="4">
        <v>0</v>
      </c>
      <c r="R180" s="7">
        <v>44981</v>
      </c>
      <c r="S180" s="6">
        <v>44986</v>
      </c>
      <c r="T180" s="4" t="s">
        <v>34</v>
      </c>
      <c r="U180" s="4">
        <v>1531</v>
      </c>
      <c r="V180" s="4">
        <v>0</v>
      </c>
      <c r="W180" s="4">
        <v>0</v>
      </c>
      <c r="X180" s="4" t="s">
        <v>864</v>
      </c>
      <c r="Y180" s="4" t="s">
        <v>73</v>
      </c>
    </row>
    <row r="181" s="4" customFormat="1" spans="1:25">
      <c r="A181" s="4" t="s">
        <v>865</v>
      </c>
      <c r="B181" s="4" t="s">
        <v>26</v>
      </c>
      <c r="C181" s="4" t="s">
        <v>27</v>
      </c>
      <c r="D181" s="4" t="s">
        <v>367</v>
      </c>
      <c r="E181" s="4" t="s">
        <v>368</v>
      </c>
      <c r="F181" s="6">
        <v>44982</v>
      </c>
      <c r="G181" s="6">
        <v>44983</v>
      </c>
      <c r="H181" s="4">
        <v>1</v>
      </c>
      <c r="I181" s="4">
        <v>1</v>
      </c>
      <c r="J181" s="4">
        <v>1</v>
      </c>
      <c r="K181" s="4" t="s">
        <v>30</v>
      </c>
      <c r="L181" s="4">
        <v>265</v>
      </c>
      <c r="M181" s="4">
        <v>265</v>
      </c>
      <c r="N181" s="4" t="s">
        <v>866</v>
      </c>
      <c r="O181" s="4" t="s">
        <v>32</v>
      </c>
      <c r="P181" s="4" t="s">
        <v>33</v>
      </c>
      <c r="Q181" s="4">
        <v>0</v>
      </c>
      <c r="R181" s="7">
        <v>44982</v>
      </c>
      <c r="S181" s="6">
        <v>44986</v>
      </c>
      <c r="T181" s="4" t="s">
        <v>34</v>
      </c>
      <c r="U181" s="4">
        <v>265</v>
      </c>
      <c r="V181" s="4">
        <v>0</v>
      </c>
      <c r="W181" s="4">
        <v>0</v>
      </c>
      <c r="X181" s="4" t="s">
        <v>867</v>
      </c>
      <c r="Y181" s="4" t="s">
        <v>868</v>
      </c>
    </row>
    <row r="182" s="4" customFormat="1" spans="1:25">
      <c r="A182" s="4" t="s">
        <v>869</v>
      </c>
      <c r="B182" s="4" t="s">
        <v>26</v>
      </c>
      <c r="C182" s="4" t="s">
        <v>27</v>
      </c>
      <c r="D182" s="4" t="s">
        <v>870</v>
      </c>
      <c r="E182" s="4" t="s">
        <v>871</v>
      </c>
      <c r="F182" s="6">
        <v>44982</v>
      </c>
      <c r="G182" s="6">
        <v>44983</v>
      </c>
      <c r="H182" s="4">
        <v>1</v>
      </c>
      <c r="I182" s="4">
        <v>1</v>
      </c>
      <c r="J182" s="4">
        <v>1</v>
      </c>
      <c r="K182" s="4" t="s">
        <v>30</v>
      </c>
      <c r="L182" s="4">
        <v>409</v>
      </c>
      <c r="M182" s="4">
        <v>409</v>
      </c>
      <c r="N182" s="4" t="s">
        <v>872</v>
      </c>
      <c r="O182" s="4" t="s">
        <v>32</v>
      </c>
      <c r="P182" s="4" t="s">
        <v>33</v>
      </c>
      <c r="Q182" s="4">
        <v>0</v>
      </c>
      <c r="R182" s="7">
        <v>44982</v>
      </c>
      <c r="S182" s="6">
        <v>44986</v>
      </c>
      <c r="T182" s="4" t="s">
        <v>34</v>
      </c>
      <c r="U182" s="4">
        <v>409</v>
      </c>
      <c r="V182" s="4">
        <v>0</v>
      </c>
      <c r="W182" s="4">
        <v>0</v>
      </c>
      <c r="X182" s="4" t="s">
        <v>873</v>
      </c>
      <c r="Y182" s="4" t="s">
        <v>874</v>
      </c>
    </row>
    <row r="183" s="4" customFormat="1" spans="1:25">
      <c r="A183" s="4" t="s">
        <v>875</v>
      </c>
      <c r="B183" s="4" t="s">
        <v>26</v>
      </c>
      <c r="C183" s="4" t="s">
        <v>27</v>
      </c>
      <c r="D183" s="4" t="s">
        <v>617</v>
      </c>
      <c r="E183" s="4" t="s">
        <v>189</v>
      </c>
      <c r="F183" s="6">
        <v>44982</v>
      </c>
      <c r="G183" s="6">
        <v>44983</v>
      </c>
      <c r="H183" s="4">
        <v>1</v>
      </c>
      <c r="I183" s="4">
        <v>1</v>
      </c>
      <c r="J183" s="4">
        <v>1</v>
      </c>
      <c r="K183" s="4" t="s">
        <v>30</v>
      </c>
      <c r="L183" s="4">
        <v>400</v>
      </c>
      <c r="M183" s="4">
        <v>400</v>
      </c>
      <c r="N183" s="4" t="s">
        <v>876</v>
      </c>
      <c r="O183" s="4" t="s">
        <v>32</v>
      </c>
      <c r="P183" s="4" t="s">
        <v>33</v>
      </c>
      <c r="Q183" s="4">
        <v>0</v>
      </c>
      <c r="R183" s="7">
        <v>44982</v>
      </c>
      <c r="S183" s="6">
        <v>44986</v>
      </c>
      <c r="T183" s="4" t="s">
        <v>34</v>
      </c>
      <c r="U183" s="4">
        <v>400</v>
      </c>
      <c r="V183" s="4">
        <v>0</v>
      </c>
      <c r="W183" s="4">
        <v>0</v>
      </c>
      <c r="X183" s="4" t="s">
        <v>877</v>
      </c>
      <c r="Y183" s="4" t="s">
        <v>878</v>
      </c>
    </row>
    <row r="184" s="4" customFormat="1" spans="1:25">
      <c r="A184" s="4" t="s">
        <v>879</v>
      </c>
      <c r="B184" s="4" t="s">
        <v>26</v>
      </c>
      <c r="C184" s="4" t="s">
        <v>27</v>
      </c>
      <c r="D184" s="4" t="s">
        <v>617</v>
      </c>
      <c r="E184" s="4" t="s">
        <v>189</v>
      </c>
      <c r="F184" s="6">
        <v>44982</v>
      </c>
      <c r="G184" s="6">
        <v>44983</v>
      </c>
      <c r="H184" s="4">
        <v>1</v>
      </c>
      <c r="I184" s="4">
        <v>1</v>
      </c>
      <c r="J184" s="4">
        <v>1</v>
      </c>
      <c r="K184" s="4" t="s">
        <v>30</v>
      </c>
      <c r="L184" s="4">
        <v>400</v>
      </c>
      <c r="M184" s="4">
        <v>400</v>
      </c>
      <c r="N184" s="4" t="s">
        <v>880</v>
      </c>
      <c r="O184" s="4" t="s">
        <v>32</v>
      </c>
      <c r="P184" s="4" t="s">
        <v>33</v>
      </c>
      <c r="Q184" s="4">
        <v>0</v>
      </c>
      <c r="R184" s="7">
        <v>44982</v>
      </c>
      <c r="S184" s="6">
        <v>44986</v>
      </c>
      <c r="T184" s="4" t="s">
        <v>34</v>
      </c>
      <c r="U184" s="4">
        <v>400</v>
      </c>
      <c r="V184" s="4">
        <v>0</v>
      </c>
      <c r="W184" s="4">
        <v>0</v>
      </c>
      <c r="X184" s="4" t="s">
        <v>881</v>
      </c>
      <c r="Y184" s="4" t="s">
        <v>882</v>
      </c>
    </row>
    <row r="185" s="4" customFormat="1" spans="1:25">
      <c r="A185" s="4" t="s">
        <v>883</v>
      </c>
      <c r="B185" s="4" t="s">
        <v>26</v>
      </c>
      <c r="C185" s="4" t="s">
        <v>27</v>
      </c>
      <c r="D185" s="4" t="s">
        <v>729</v>
      </c>
      <c r="E185" s="4" t="s">
        <v>884</v>
      </c>
      <c r="F185" s="6">
        <v>44982</v>
      </c>
      <c r="G185" s="6">
        <v>44983</v>
      </c>
      <c r="H185" s="4">
        <v>1</v>
      </c>
      <c r="I185" s="4">
        <v>1</v>
      </c>
      <c r="J185" s="4">
        <v>1</v>
      </c>
      <c r="K185" s="4" t="s">
        <v>30</v>
      </c>
      <c r="L185" s="4">
        <v>1734</v>
      </c>
      <c r="M185" s="4">
        <v>1734</v>
      </c>
      <c r="N185" s="4" t="s">
        <v>885</v>
      </c>
      <c r="O185" s="4" t="s">
        <v>32</v>
      </c>
      <c r="P185" s="4" t="s">
        <v>33</v>
      </c>
      <c r="Q185" s="4">
        <v>0</v>
      </c>
      <c r="R185" s="7">
        <v>44982</v>
      </c>
      <c r="S185" s="6">
        <v>44986</v>
      </c>
      <c r="T185" s="4" t="s">
        <v>34</v>
      </c>
      <c r="U185" s="4">
        <v>1734</v>
      </c>
      <c r="V185" s="4">
        <v>0</v>
      </c>
      <c r="W185" s="4">
        <v>0</v>
      </c>
      <c r="X185" s="4" t="s">
        <v>886</v>
      </c>
      <c r="Y185" s="4" t="s">
        <v>887</v>
      </c>
    </row>
    <row r="186" s="4" customFormat="1" spans="1:25">
      <c r="A186" s="4" t="s">
        <v>888</v>
      </c>
      <c r="B186" s="4" t="s">
        <v>26</v>
      </c>
      <c r="C186" s="4" t="s">
        <v>27</v>
      </c>
      <c r="D186" s="4" t="s">
        <v>765</v>
      </c>
      <c r="E186" s="4" t="s">
        <v>766</v>
      </c>
      <c r="F186" s="6">
        <v>44982</v>
      </c>
      <c r="G186" s="6">
        <v>44983</v>
      </c>
      <c r="H186" s="4">
        <v>1</v>
      </c>
      <c r="I186" s="4">
        <v>1</v>
      </c>
      <c r="J186" s="4">
        <v>1</v>
      </c>
      <c r="K186" s="4" t="s">
        <v>30</v>
      </c>
      <c r="L186" s="4">
        <v>317</v>
      </c>
      <c r="M186" s="4">
        <v>317</v>
      </c>
      <c r="N186" s="4" t="s">
        <v>889</v>
      </c>
      <c r="O186" s="4" t="s">
        <v>32</v>
      </c>
      <c r="P186" s="4" t="s">
        <v>33</v>
      </c>
      <c r="Q186" s="4">
        <v>0</v>
      </c>
      <c r="R186" s="7">
        <v>44982</v>
      </c>
      <c r="S186" s="6">
        <v>44986</v>
      </c>
      <c r="T186" s="4" t="s">
        <v>34</v>
      </c>
      <c r="U186" s="4">
        <v>317</v>
      </c>
      <c r="V186" s="4">
        <v>0</v>
      </c>
      <c r="W186" s="4">
        <v>0</v>
      </c>
      <c r="X186" s="4" t="s">
        <v>890</v>
      </c>
      <c r="Y186" s="4" t="s">
        <v>73</v>
      </c>
    </row>
    <row r="187" s="4" customFormat="1" spans="1:25">
      <c r="A187" s="4" t="s">
        <v>891</v>
      </c>
      <c r="B187" s="4" t="s">
        <v>26</v>
      </c>
      <c r="C187" s="4" t="s">
        <v>27</v>
      </c>
      <c r="D187" s="4" t="s">
        <v>617</v>
      </c>
      <c r="E187" s="4" t="s">
        <v>189</v>
      </c>
      <c r="F187" s="6">
        <v>44982</v>
      </c>
      <c r="G187" s="6">
        <v>44983</v>
      </c>
      <c r="H187" s="4">
        <v>1</v>
      </c>
      <c r="I187" s="4">
        <v>1</v>
      </c>
      <c r="J187" s="4">
        <v>1</v>
      </c>
      <c r="K187" s="4" t="s">
        <v>30</v>
      </c>
      <c r="L187" s="4">
        <v>400</v>
      </c>
      <c r="M187" s="4">
        <v>400</v>
      </c>
      <c r="N187" s="4" t="s">
        <v>892</v>
      </c>
      <c r="O187" s="4" t="s">
        <v>32</v>
      </c>
      <c r="P187" s="4" t="s">
        <v>33</v>
      </c>
      <c r="Q187" s="4">
        <v>0</v>
      </c>
      <c r="R187" s="7">
        <v>44982</v>
      </c>
      <c r="S187" s="6">
        <v>44986</v>
      </c>
      <c r="T187" s="4" t="s">
        <v>34</v>
      </c>
      <c r="U187" s="4">
        <v>400</v>
      </c>
      <c r="V187" s="4">
        <v>0</v>
      </c>
      <c r="W187" s="4">
        <v>0</v>
      </c>
      <c r="X187" s="4" t="s">
        <v>893</v>
      </c>
      <c r="Y187" s="4" t="s">
        <v>894</v>
      </c>
    </row>
    <row r="188" s="4" customFormat="1" spans="1:25">
      <c r="A188" s="4" t="s">
        <v>888</v>
      </c>
      <c r="B188" s="4" t="s">
        <v>26</v>
      </c>
      <c r="C188" s="4" t="s">
        <v>130</v>
      </c>
      <c r="D188" s="4" t="s">
        <v>765</v>
      </c>
      <c r="E188" s="4" t="s">
        <v>766</v>
      </c>
      <c r="F188" s="6">
        <v>44982</v>
      </c>
      <c r="G188" s="6">
        <v>44983</v>
      </c>
      <c r="H188" s="4">
        <v>1</v>
      </c>
      <c r="I188" s="4">
        <v>1</v>
      </c>
      <c r="J188" s="4">
        <v>1</v>
      </c>
      <c r="K188" s="4" t="s">
        <v>30</v>
      </c>
      <c r="L188" s="4">
        <v>-317</v>
      </c>
      <c r="M188" s="4">
        <v>-317</v>
      </c>
      <c r="N188" s="4" t="s">
        <v>889</v>
      </c>
      <c r="O188" s="4" t="s">
        <v>32</v>
      </c>
      <c r="P188" s="4" t="s">
        <v>33</v>
      </c>
      <c r="Q188" s="4">
        <v>0</v>
      </c>
      <c r="R188" s="7">
        <v>44982</v>
      </c>
      <c r="S188" s="6">
        <v>44986</v>
      </c>
      <c r="T188" s="4" t="s">
        <v>34</v>
      </c>
      <c r="U188" s="4">
        <v>-317</v>
      </c>
      <c r="V188" s="4">
        <v>0</v>
      </c>
      <c r="W188" s="4">
        <v>0</v>
      </c>
      <c r="X188" s="4" t="s">
        <v>890</v>
      </c>
      <c r="Y188" s="4" t="s">
        <v>73</v>
      </c>
    </row>
    <row r="189" s="4" customFormat="1" spans="1:25">
      <c r="A189" s="4" t="s">
        <v>895</v>
      </c>
      <c r="B189" s="4" t="s">
        <v>26</v>
      </c>
      <c r="C189" s="4" t="s">
        <v>27</v>
      </c>
      <c r="D189" s="4" t="s">
        <v>617</v>
      </c>
      <c r="E189" s="4" t="s">
        <v>189</v>
      </c>
      <c r="F189" s="6">
        <v>44982</v>
      </c>
      <c r="G189" s="6">
        <v>44983</v>
      </c>
      <c r="H189" s="4">
        <v>1</v>
      </c>
      <c r="I189" s="4">
        <v>1</v>
      </c>
      <c r="J189" s="4">
        <v>1</v>
      </c>
      <c r="K189" s="4" t="s">
        <v>30</v>
      </c>
      <c r="L189" s="4">
        <v>400</v>
      </c>
      <c r="M189" s="4">
        <v>400</v>
      </c>
      <c r="N189" s="4" t="s">
        <v>896</v>
      </c>
      <c r="O189" s="4" t="s">
        <v>32</v>
      </c>
      <c r="P189" s="4" t="s">
        <v>33</v>
      </c>
      <c r="Q189" s="4">
        <v>0</v>
      </c>
      <c r="R189" s="7">
        <v>44982</v>
      </c>
      <c r="S189" s="6">
        <v>44986</v>
      </c>
      <c r="T189" s="4" t="s">
        <v>34</v>
      </c>
      <c r="U189" s="4">
        <v>400</v>
      </c>
      <c r="V189" s="4">
        <v>0</v>
      </c>
      <c r="W189" s="4">
        <v>0</v>
      </c>
      <c r="X189" s="4" t="s">
        <v>897</v>
      </c>
      <c r="Y189" s="4" t="s">
        <v>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2"/>
  <sheetViews>
    <sheetView tabSelected="1" workbookViewId="0">
      <selection activeCell="A179" sqref="A179:D182"/>
    </sheetView>
  </sheetViews>
  <sheetFormatPr defaultColWidth="9" defaultRowHeight="13.5"/>
  <cols>
    <col min="1" max="1" width="12.625" style="4"/>
    <col min="2" max="4" width="10.375" style="4"/>
    <col min="5" max="7" width="9" style="4"/>
    <col min="8" max="8" width="11.625" style="4" customWidth="1"/>
    <col min="9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899</v>
      </c>
    </row>
    <row r="2" s="4" customFormat="1" hidden="1" spans="1:9">
      <c r="A2" s="5">
        <v>21693346950</v>
      </c>
      <c r="B2" s="6">
        <v>44981</v>
      </c>
      <c r="C2" s="6">
        <v>44983</v>
      </c>
      <c r="D2" s="4">
        <v>1488</v>
      </c>
      <c r="E2" s="4" t="str">
        <f>VLOOKUP(A2,HOP!A:L,12,0)</f>
        <v>1488.00</v>
      </c>
      <c r="F2" s="4" t="str">
        <f>VLOOKUP(A2,HOP!A:C,3,0)</f>
        <v>2771659</v>
      </c>
      <c r="G2" s="4">
        <f>D2-E2</f>
        <v>0</v>
      </c>
      <c r="H2" s="4" t="str">
        <f>$H$1&amp;F2</f>
        <v>，2771659</v>
      </c>
      <c r="I2" s="4" t="str">
        <f>VLOOKUP(A2,HOP!A:U,21,0)</f>
        <v>直采</v>
      </c>
    </row>
    <row r="3" s="4" customFormat="1" hidden="1" spans="1:9">
      <c r="A3" s="5">
        <v>21846754405</v>
      </c>
      <c r="B3" s="6">
        <v>44982</v>
      </c>
      <c r="C3" s="6">
        <v>44983</v>
      </c>
      <c r="D3" s="4">
        <v>1044</v>
      </c>
      <c r="E3" s="4" t="str">
        <f>VLOOKUP(A3,HOP!A:L,12,0)</f>
        <v>1044.00</v>
      </c>
      <c r="F3" s="4" t="str">
        <f>VLOOKUP(A3,HOP!A:C,3,0)</f>
        <v>2833493</v>
      </c>
      <c r="G3" s="4">
        <f t="shared" ref="G3:G34" si="0">D3-E3</f>
        <v>0</v>
      </c>
      <c r="H3" s="4" t="str">
        <f t="shared" ref="H3:H34" si="1">$H$1&amp;F3</f>
        <v>，2833493</v>
      </c>
      <c r="I3" s="4" t="str">
        <f>VLOOKUP(A3,HOP!A:U,21,0)</f>
        <v>直采</v>
      </c>
    </row>
    <row r="4" s="4" customFormat="1" hidden="1" spans="1:9">
      <c r="A4" s="5">
        <v>21851102805</v>
      </c>
      <c r="B4" s="6">
        <v>44982</v>
      </c>
      <c r="C4" s="6">
        <v>44983</v>
      </c>
      <c r="D4" s="4">
        <v>427</v>
      </c>
      <c r="E4" s="4" t="str">
        <f>VLOOKUP(A4,HOP!A:L,12,0)</f>
        <v>427.00</v>
      </c>
      <c r="F4" s="4" t="str">
        <f>VLOOKUP(A4,HOP!A:C,3,0)</f>
        <v>2841744</v>
      </c>
      <c r="G4" s="4">
        <f t="shared" si="0"/>
        <v>0</v>
      </c>
      <c r="H4" s="4" t="str">
        <f t="shared" si="1"/>
        <v>，2841744</v>
      </c>
      <c r="I4" s="4" t="str">
        <f>VLOOKUP(A4,HOP!A:U,21,0)</f>
        <v>直采</v>
      </c>
    </row>
    <row r="5" s="4" customFormat="1" hidden="1" spans="1:9">
      <c r="A5" s="5">
        <v>21855164939</v>
      </c>
      <c r="B5" s="6">
        <v>44981</v>
      </c>
      <c r="C5" s="6">
        <v>44983</v>
      </c>
      <c r="D5" s="4">
        <v>854</v>
      </c>
      <c r="E5" s="4" t="str">
        <f>VLOOKUP(A5,HOP!A:L,12,0)</f>
        <v>854.00</v>
      </c>
      <c r="F5" s="4" t="str">
        <f>VLOOKUP(A5,HOP!A:C,3,0)</f>
        <v>2848736</v>
      </c>
      <c r="G5" s="4">
        <f t="shared" si="0"/>
        <v>0</v>
      </c>
      <c r="H5" s="4" t="str">
        <f t="shared" si="1"/>
        <v>，2848736</v>
      </c>
      <c r="I5" s="4" t="str">
        <f>VLOOKUP(A5,HOP!A:U,21,0)</f>
        <v>直采</v>
      </c>
    </row>
    <row r="6" s="4" customFormat="1" hidden="1" spans="1:9">
      <c r="A6" s="5">
        <v>21855665253</v>
      </c>
      <c r="B6" s="6">
        <v>44982</v>
      </c>
      <c r="C6" s="6">
        <v>44983</v>
      </c>
      <c r="D6" s="4">
        <v>1020</v>
      </c>
      <c r="E6" s="4" t="str">
        <f>VLOOKUP(A6,HOP!A:L,12,0)</f>
        <v>1020.00</v>
      </c>
      <c r="F6" s="4" t="str">
        <f>VLOOKUP(A6,HOP!A:C,3,0)</f>
        <v>2849775</v>
      </c>
      <c r="G6" s="4">
        <f t="shared" si="0"/>
        <v>0</v>
      </c>
      <c r="H6" s="4" t="str">
        <f t="shared" si="1"/>
        <v>，2849775</v>
      </c>
      <c r="I6" s="4" t="str">
        <f>VLOOKUP(A6,HOP!A:U,21,0)</f>
        <v>直采</v>
      </c>
    </row>
    <row r="7" s="4" customFormat="1" hidden="1" spans="1:9">
      <c r="A7" s="5">
        <v>21887221732</v>
      </c>
      <c r="B7" s="6">
        <v>44981</v>
      </c>
      <c r="C7" s="6">
        <v>44983</v>
      </c>
      <c r="D7" s="4">
        <v>918</v>
      </c>
      <c r="E7" s="4" t="str">
        <f>VLOOKUP(A7,HOP!A:L,12,0)</f>
        <v>918.00</v>
      </c>
      <c r="F7" s="4" t="str">
        <f>VLOOKUP(A7,HOP!A:C,3,0)</f>
        <v>2864904</v>
      </c>
      <c r="G7" s="4">
        <f t="shared" si="0"/>
        <v>0</v>
      </c>
      <c r="H7" s="4" t="str">
        <f t="shared" si="1"/>
        <v>，2864904</v>
      </c>
      <c r="I7" s="4" t="str">
        <f>VLOOKUP(A7,HOP!A:U,21,0)</f>
        <v>直采</v>
      </c>
    </row>
    <row r="8" s="4" customFormat="1" hidden="1" spans="1:9">
      <c r="A8" s="5">
        <v>21902240865</v>
      </c>
      <c r="B8" s="6">
        <v>44974</v>
      </c>
      <c r="C8" s="6">
        <v>44983</v>
      </c>
      <c r="D8" s="4">
        <v>9540</v>
      </c>
      <c r="E8" s="4" t="str">
        <f>VLOOKUP(A8,HOP!A:L,12,0)</f>
        <v>9540.00</v>
      </c>
      <c r="F8" s="4" t="str">
        <f>VLOOKUP(A8,HOP!A:C,3,0)</f>
        <v>2869131</v>
      </c>
      <c r="G8" s="4">
        <f t="shared" si="0"/>
        <v>0</v>
      </c>
      <c r="H8" s="4" t="str">
        <f t="shared" si="1"/>
        <v>，2869131</v>
      </c>
      <c r="I8" s="4" t="str">
        <f>VLOOKUP(A8,HOP!A:U,21,0)</f>
        <v>直采</v>
      </c>
    </row>
    <row r="9" s="4" customFormat="1" hidden="1" spans="1:9">
      <c r="A9" s="5">
        <v>999221933015515</v>
      </c>
      <c r="B9" s="6">
        <v>44982</v>
      </c>
      <c r="C9" s="6">
        <v>44983</v>
      </c>
      <c r="D9" s="4">
        <v>2760</v>
      </c>
      <c r="E9" s="4" t="str">
        <f>VLOOKUP(A9,HOP!A:L,12,0)</f>
        <v>2760.00</v>
      </c>
      <c r="F9" s="4" t="str">
        <f>VLOOKUP(A9,HOP!A:C,3,0)</f>
        <v>2876864</v>
      </c>
      <c r="G9" s="4">
        <f t="shared" si="0"/>
        <v>0</v>
      </c>
      <c r="H9" s="4" t="str">
        <f t="shared" si="1"/>
        <v>，2876864</v>
      </c>
      <c r="I9" s="4" t="str">
        <f>VLOOKUP(A9,HOP!A:U,21,0)</f>
        <v>直采</v>
      </c>
    </row>
    <row r="10" s="4" customFormat="1" hidden="1" spans="1:9">
      <c r="A10" s="5">
        <v>999221956748672</v>
      </c>
      <c r="B10" s="6">
        <v>44982</v>
      </c>
      <c r="C10" s="6">
        <v>44983</v>
      </c>
      <c r="D10" s="4">
        <v>561</v>
      </c>
      <c r="E10" s="4" t="str">
        <f>VLOOKUP(A10,HOP!A:L,12,0)</f>
        <v>561.00</v>
      </c>
      <c r="F10" s="4" t="str">
        <f>VLOOKUP(A10,HOP!A:C,3,0)</f>
        <v>2885445</v>
      </c>
      <c r="G10" s="4">
        <f t="shared" si="0"/>
        <v>0</v>
      </c>
      <c r="H10" s="4" t="str">
        <f t="shared" si="1"/>
        <v>，2885445</v>
      </c>
      <c r="I10" s="4" t="str">
        <f>VLOOKUP(A10,HOP!A:U,21,0)</f>
        <v>直采</v>
      </c>
    </row>
    <row r="11" s="4" customFormat="1" hidden="1" spans="1:9">
      <c r="A11" s="5">
        <v>999221965672590</v>
      </c>
      <c r="B11" s="6">
        <v>44982</v>
      </c>
      <c r="C11" s="6">
        <v>44983</v>
      </c>
      <c r="D11" s="4">
        <v>1932</v>
      </c>
      <c r="E11" s="4" t="str">
        <f>VLOOKUP(A11,HOP!A:L,12,0)</f>
        <v>1932.00</v>
      </c>
      <c r="F11" s="4" t="str">
        <f>VLOOKUP(A11,HOP!A:C,3,0)</f>
        <v>2888193</v>
      </c>
      <c r="G11" s="4">
        <f t="shared" si="0"/>
        <v>0</v>
      </c>
      <c r="H11" s="4" t="str">
        <f t="shared" si="1"/>
        <v>，2888193</v>
      </c>
      <c r="I11" s="4" t="str">
        <f>VLOOKUP(A11,HOP!A:U,21,0)</f>
        <v>直采</v>
      </c>
    </row>
    <row r="12" s="4" customFormat="1" hidden="1" spans="1:9">
      <c r="A12" s="5">
        <v>999221981441907</v>
      </c>
      <c r="B12" s="6">
        <v>44977</v>
      </c>
      <c r="C12" s="6">
        <v>44983</v>
      </c>
      <c r="D12" s="4">
        <v>4122</v>
      </c>
      <c r="E12" s="4" t="str">
        <f>VLOOKUP(A12,HOP!A:L,12,0)</f>
        <v>4122.00</v>
      </c>
      <c r="F12" s="4" t="str">
        <f>VLOOKUP(A12,HOP!A:C,3,0)</f>
        <v>2893723</v>
      </c>
      <c r="G12" s="4">
        <f t="shared" si="0"/>
        <v>0</v>
      </c>
      <c r="H12" s="4" t="str">
        <f t="shared" si="1"/>
        <v>，2893723</v>
      </c>
      <c r="I12" s="4" t="str">
        <f>VLOOKUP(A12,HOP!A:U,21,0)</f>
        <v>直采</v>
      </c>
    </row>
    <row r="13" s="4" customFormat="1" hidden="1" spans="1:9">
      <c r="A13" s="5">
        <v>999222087698935</v>
      </c>
      <c r="B13" s="6">
        <v>44979</v>
      </c>
      <c r="C13" s="6">
        <v>44983</v>
      </c>
      <c r="D13" s="4">
        <v>4632</v>
      </c>
      <c r="E13" s="4" t="str">
        <f>VLOOKUP(A13,HOP!A:L,12,0)</f>
        <v>4632.00</v>
      </c>
      <c r="F13" s="4" t="str">
        <f>VLOOKUP(A13,HOP!A:C,3,0)</f>
        <v>2923119</v>
      </c>
      <c r="G13" s="4">
        <f t="shared" si="0"/>
        <v>0</v>
      </c>
      <c r="H13" s="4" t="str">
        <f t="shared" si="1"/>
        <v>，2923119</v>
      </c>
      <c r="I13" s="4" t="str">
        <f>VLOOKUP(A13,HOP!A:U,21,0)</f>
        <v>直采</v>
      </c>
    </row>
    <row r="14" s="4" customFormat="1" hidden="1" spans="1:9">
      <c r="A14" s="5">
        <v>999222087743257</v>
      </c>
      <c r="B14" s="6">
        <v>44982</v>
      </c>
      <c r="C14" s="6">
        <v>44983</v>
      </c>
      <c r="D14" s="4">
        <v>374</v>
      </c>
      <c r="E14" s="4" t="str">
        <f>VLOOKUP(A14,HOP!A:L,12,0)</f>
        <v>374.00</v>
      </c>
      <c r="F14" s="4" t="str">
        <f>VLOOKUP(A14,HOP!A:C,3,0)</f>
        <v>2923132</v>
      </c>
      <c r="G14" s="4">
        <f t="shared" si="0"/>
        <v>0</v>
      </c>
      <c r="H14" s="4" t="str">
        <f t="shared" si="1"/>
        <v>，2923132</v>
      </c>
      <c r="I14" s="4" t="str">
        <f>VLOOKUP(A14,HOP!A:U,21,0)</f>
        <v>直采</v>
      </c>
    </row>
    <row r="15" s="4" customFormat="1" hidden="1" spans="1:9">
      <c r="A15" s="5">
        <v>999222153632421</v>
      </c>
      <c r="B15" s="6">
        <v>44978</v>
      </c>
      <c r="C15" s="6">
        <v>44983</v>
      </c>
      <c r="D15" s="4">
        <v>5250</v>
      </c>
      <c r="E15" s="4" t="str">
        <f>VLOOKUP(A15,HOP!A:L,12,0)</f>
        <v>5250.00</v>
      </c>
      <c r="F15" s="4" t="str">
        <f>VLOOKUP(A15,HOP!A:C,3,0)</f>
        <v>2939530</v>
      </c>
      <c r="G15" s="4">
        <f t="shared" si="0"/>
        <v>0</v>
      </c>
      <c r="H15" s="4" t="str">
        <f t="shared" si="1"/>
        <v>，2939530</v>
      </c>
      <c r="I15" s="4" t="str">
        <f>VLOOKUP(A15,HOP!A:U,21,0)</f>
        <v>直采</v>
      </c>
    </row>
    <row r="16" s="4" customFormat="1" hidden="1" spans="1:9">
      <c r="A16" s="5">
        <v>999222180878742</v>
      </c>
      <c r="B16" s="6">
        <v>44982</v>
      </c>
      <c r="C16" s="6">
        <v>44983</v>
      </c>
      <c r="D16" s="4">
        <v>592</v>
      </c>
      <c r="E16" s="4" t="str">
        <f>VLOOKUP(A16,HOP!A:L,12,0)</f>
        <v>592.00</v>
      </c>
      <c r="F16" s="4" t="str">
        <f>VLOOKUP(A16,HOP!A:C,3,0)</f>
        <v>2945884</v>
      </c>
      <c r="G16" s="4">
        <f t="shared" si="0"/>
        <v>0</v>
      </c>
      <c r="H16" s="4" t="str">
        <f t="shared" si="1"/>
        <v>，2945884</v>
      </c>
      <c r="I16" s="4" t="str">
        <f>VLOOKUP(A16,HOP!A:U,21,0)</f>
        <v>直采</v>
      </c>
    </row>
    <row r="17" s="4" customFormat="1" hidden="1" spans="1:9">
      <c r="A17" s="5">
        <v>999222218883619</v>
      </c>
      <c r="B17" s="6">
        <v>44980</v>
      </c>
      <c r="C17" s="6">
        <v>44983</v>
      </c>
      <c r="D17" s="4">
        <v>1122</v>
      </c>
      <c r="E17" s="4" t="str">
        <f>VLOOKUP(A17,HOP!A:L,12,0)</f>
        <v>1122.00</v>
      </c>
      <c r="F17" s="4" t="str">
        <f>VLOOKUP(A17,HOP!A:C,3,0)</f>
        <v>2952223</v>
      </c>
      <c r="G17" s="4">
        <f t="shared" si="0"/>
        <v>0</v>
      </c>
      <c r="H17" s="4" t="str">
        <f t="shared" si="1"/>
        <v>，2952223</v>
      </c>
      <c r="I17" s="4" t="str">
        <f>VLOOKUP(A17,HOP!A:U,21,0)</f>
        <v>直采</v>
      </c>
    </row>
    <row r="18" s="4" customFormat="1" hidden="1" spans="1:9">
      <c r="A18" s="5">
        <v>999222220461246</v>
      </c>
      <c r="B18" s="6">
        <v>44982</v>
      </c>
      <c r="C18" s="6">
        <v>44983</v>
      </c>
      <c r="D18" s="4">
        <v>310</v>
      </c>
      <c r="E18" s="4" t="str">
        <f>VLOOKUP(A18,HOP!A:L,12,0)</f>
        <v>310.00</v>
      </c>
      <c r="F18" s="4" t="str">
        <f>VLOOKUP(A18,HOP!A:C,3,0)</f>
        <v>2952518</v>
      </c>
      <c r="G18" s="4">
        <f t="shared" si="0"/>
        <v>0</v>
      </c>
      <c r="H18" s="4" t="str">
        <f t="shared" si="1"/>
        <v>，2952518</v>
      </c>
      <c r="I18" s="4" t="str">
        <f>VLOOKUP(A18,HOP!A:U,21,0)</f>
        <v>直采</v>
      </c>
    </row>
    <row r="19" s="4" customFormat="1" hidden="1" spans="1:9">
      <c r="A19" s="5">
        <v>999222258380782</v>
      </c>
      <c r="B19" s="6">
        <v>44982</v>
      </c>
      <c r="C19" s="6">
        <v>44983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999222267278142</v>
      </c>
      <c r="B20" s="6">
        <v>44982</v>
      </c>
      <c r="C20" s="6">
        <v>44983</v>
      </c>
      <c r="D20" s="4">
        <v>383</v>
      </c>
      <c r="E20" s="4" t="str">
        <f>VLOOKUP(A20,HOP!A:L,12,0)</f>
        <v>383.00</v>
      </c>
      <c r="F20" s="4" t="str">
        <f>VLOOKUP(A20,HOP!A:C,3,0)</f>
        <v>2961534</v>
      </c>
      <c r="G20" s="4">
        <f t="shared" si="0"/>
        <v>0</v>
      </c>
      <c r="H20" s="4" t="str">
        <f t="shared" si="1"/>
        <v>，2961534</v>
      </c>
      <c r="I20" s="4" t="str">
        <f>VLOOKUP(A20,HOP!A:U,21,0)</f>
        <v>直连</v>
      </c>
    </row>
    <row r="21" s="4" customFormat="1" hidden="1" spans="1:9">
      <c r="A21" s="5">
        <v>999222274394748</v>
      </c>
      <c r="B21" s="6">
        <v>44982</v>
      </c>
      <c r="C21" s="6">
        <v>44983</v>
      </c>
      <c r="D21" s="4">
        <v>284</v>
      </c>
      <c r="E21" s="4" t="str">
        <f>VLOOKUP(A21,HOP!A:L,12,0)</f>
        <v>284.00</v>
      </c>
      <c r="F21" s="4" t="str">
        <f>VLOOKUP(A21,HOP!A:C,3,0)</f>
        <v>2963488</v>
      </c>
      <c r="G21" s="4">
        <f t="shared" si="0"/>
        <v>0</v>
      </c>
      <c r="H21" s="4" t="str">
        <f t="shared" si="1"/>
        <v>，2963488</v>
      </c>
      <c r="I21" s="4" t="str">
        <f>VLOOKUP(A21,HOP!A:U,21,0)</f>
        <v>直采</v>
      </c>
    </row>
    <row r="22" s="4" customFormat="1" hidden="1" spans="1:9">
      <c r="A22" s="5">
        <v>999222285484571</v>
      </c>
      <c r="B22" s="6">
        <v>44982</v>
      </c>
      <c r="C22" s="6">
        <v>44983</v>
      </c>
      <c r="D22" s="4">
        <v>241</v>
      </c>
      <c r="E22" s="4" t="str">
        <f>VLOOKUP(A22,HOP!A:L,12,0)</f>
        <v>241.00</v>
      </c>
      <c r="F22" s="4" t="str">
        <f>VLOOKUP(A22,HOP!A:C,3,0)</f>
        <v>2966066</v>
      </c>
      <c r="G22" s="4">
        <f t="shared" si="0"/>
        <v>0</v>
      </c>
      <c r="H22" s="4" t="str">
        <f t="shared" si="1"/>
        <v>，2966066</v>
      </c>
      <c r="I22" s="4" t="str">
        <f>VLOOKUP(A22,HOP!A:U,21,0)</f>
        <v>直采</v>
      </c>
    </row>
    <row r="23" s="4" customFormat="1" hidden="1" spans="1:9">
      <c r="A23" s="5">
        <v>999222289221598</v>
      </c>
      <c r="B23" s="6">
        <v>44980</v>
      </c>
      <c r="C23" s="6">
        <v>44983</v>
      </c>
      <c r="D23" s="4">
        <v>5400</v>
      </c>
      <c r="E23" s="4" t="str">
        <f>VLOOKUP(A23,HOP!A:L,12,0)</f>
        <v>5400.00</v>
      </c>
      <c r="F23" s="4" t="str">
        <f>VLOOKUP(A23,HOP!A:C,3,0)</f>
        <v>2966855</v>
      </c>
      <c r="G23" s="4">
        <f t="shared" si="0"/>
        <v>0</v>
      </c>
      <c r="H23" s="4" t="str">
        <f t="shared" si="1"/>
        <v>，2966855</v>
      </c>
      <c r="I23" s="4" t="str">
        <f>VLOOKUP(A23,HOP!A:U,21,0)</f>
        <v>直采</v>
      </c>
    </row>
    <row r="24" s="4" customFormat="1" hidden="1" spans="1:9">
      <c r="A24" s="5">
        <v>999222330393022</v>
      </c>
      <c r="B24" s="6">
        <v>44980</v>
      </c>
      <c r="C24" s="6">
        <v>44983</v>
      </c>
      <c r="D24" s="4">
        <v>4050</v>
      </c>
      <c r="E24" s="4" t="str">
        <f>VLOOKUP(A24,HOP!A:L,12,0)</f>
        <v>4050.00</v>
      </c>
      <c r="F24" s="4" t="str">
        <f>VLOOKUP(A24,HOP!A:C,3,0)</f>
        <v>2974556</v>
      </c>
      <c r="G24" s="4">
        <f t="shared" si="0"/>
        <v>0</v>
      </c>
      <c r="H24" s="4" t="str">
        <f t="shared" si="1"/>
        <v>，2974556</v>
      </c>
      <c r="I24" s="4" t="str">
        <f>VLOOKUP(A24,HOP!A:U,21,0)</f>
        <v>直采</v>
      </c>
    </row>
    <row r="25" s="4" customFormat="1" hidden="1" spans="1:9">
      <c r="A25" s="5">
        <v>999222342525276</v>
      </c>
      <c r="B25" s="6">
        <v>44981</v>
      </c>
      <c r="C25" s="6">
        <v>44983</v>
      </c>
      <c r="D25" s="4">
        <v>874</v>
      </c>
      <c r="E25" s="4" t="str">
        <f>VLOOKUP(A25,HOP!A:L,12,0)</f>
        <v>874.00</v>
      </c>
      <c r="F25" s="4" t="str">
        <f>VLOOKUP(A25,HOP!A:C,3,0)</f>
        <v>2976411</v>
      </c>
      <c r="G25" s="4">
        <f t="shared" si="0"/>
        <v>0</v>
      </c>
      <c r="H25" s="4" t="str">
        <f t="shared" si="1"/>
        <v>，2976411</v>
      </c>
      <c r="I25" s="4" t="str">
        <f>VLOOKUP(A25,HOP!A:U,21,0)</f>
        <v>直采</v>
      </c>
    </row>
    <row r="26" s="4" customFormat="1" hidden="1" spans="1:9">
      <c r="A26" s="5">
        <v>999222382807460</v>
      </c>
      <c r="B26" s="6">
        <v>44979</v>
      </c>
      <c r="C26" s="6">
        <v>44983</v>
      </c>
      <c r="D26" s="4">
        <v>4000</v>
      </c>
      <c r="E26" s="4" t="str">
        <f>VLOOKUP(A26,HOP!A:L,12,0)</f>
        <v>4000.00</v>
      </c>
      <c r="F26" s="4" t="str">
        <f>VLOOKUP(A26,HOP!A:C,3,0)</f>
        <v>2982983</v>
      </c>
      <c r="G26" s="4">
        <f t="shared" si="0"/>
        <v>0</v>
      </c>
      <c r="H26" s="4" t="str">
        <f t="shared" si="1"/>
        <v>，2982983</v>
      </c>
      <c r="I26" s="4" t="str">
        <f>VLOOKUP(A26,HOP!A:U,21,0)</f>
        <v>直采</v>
      </c>
    </row>
    <row r="27" s="4" customFormat="1" hidden="1" spans="1:9">
      <c r="A27" s="5">
        <v>999222389816327</v>
      </c>
      <c r="B27" s="6">
        <v>44982</v>
      </c>
      <c r="C27" s="6">
        <v>44983</v>
      </c>
      <c r="D27" s="4">
        <v>636</v>
      </c>
      <c r="E27" s="4" t="str">
        <f>VLOOKUP(A27,HOP!A:L,12,0)</f>
        <v>636.00</v>
      </c>
      <c r="F27" s="4" t="str">
        <f>VLOOKUP(A27,HOP!A:C,3,0)</f>
        <v>2984027</v>
      </c>
      <c r="G27" s="4">
        <f t="shared" si="0"/>
        <v>0</v>
      </c>
      <c r="H27" s="4" t="str">
        <f t="shared" si="1"/>
        <v>，2984027</v>
      </c>
      <c r="I27" s="4" t="str">
        <f>VLOOKUP(A27,HOP!A:U,21,0)</f>
        <v>直采</v>
      </c>
    </row>
    <row r="28" s="4" customFormat="1" hidden="1" spans="1:9">
      <c r="A28" s="5">
        <v>999222391972325</v>
      </c>
      <c r="B28" s="6">
        <v>44980</v>
      </c>
      <c r="C28" s="6">
        <v>44983</v>
      </c>
      <c r="D28" s="4">
        <v>3273</v>
      </c>
      <c r="E28" s="4" t="str">
        <f>VLOOKUP(A28,HOP!A:L,12,0)</f>
        <v>3273.00</v>
      </c>
      <c r="F28" s="4" t="str">
        <f>VLOOKUP(A28,HOP!A:C,3,0)</f>
        <v>2984641</v>
      </c>
      <c r="G28" s="4">
        <f t="shared" si="0"/>
        <v>0</v>
      </c>
      <c r="H28" s="4" t="str">
        <f t="shared" si="1"/>
        <v>，2984641</v>
      </c>
      <c r="I28" s="4" t="str">
        <f>VLOOKUP(A28,HOP!A:U,21,0)</f>
        <v>直采</v>
      </c>
    </row>
    <row r="29" s="4" customFormat="1" hidden="1" spans="1:9">
      <c r="A29" s="5">
        <v>999222417728094</v>
      </c>
      <c r="B29" s="6">
        <v>44982</v>
      </c>
      <c r="C29" s="6">
        <v>44983</v>
      </c>
      <c r="D29" s="4">
        <v>436</v>
      </c>
      <c r="E29" s="4" t="str">
        <f>VLOOKUP(A29,HOP!A:L,12,0)</f>
        <v>436.00</v>
      </c>
      <c r="F29" s="4" t="str">
        <f>VLOOKUP(A29,HOP!A:C,3,0)</f>
        <v>2988363</v>
      </c>
      <c r="G29" s="4">
        <f t="shared" si="0"/>
        <v>0</v>
      </c>
      <c r="H29" s="4" t="str">
        <f t="shared" si="1"/>
        <v>，2988363</v>
      </c>
      <c r="I29" s="4" t="str">
        <f>VLOOKUP(A29,HOP!A:U,21,0)</f>
        <v>直采</v>
      </c>
    </row>
    <row r="30" s="4" customFormat="1" hidden="1" spans="1:9">
      <c r="A30" s="5">
        <v>999222422239350</v>
      </c>
      <c r="B30" s="6">
        <v>44981</v>
      </c>
      <c r="C30" s="6">
        <v>44983</v>
      </c>
      <c r="D30" s="4">
        <v>1224</v>
      </c>
      <c r="E30" s="4" t="str">
        <f>VLOOKUP(A30,HOP!A:L,12,0)</f>
        <v>1224.00</v>
      </c>
      <c r="F30" s="4" t="str">
        <f>VLOOKUP(A30,HOP!A:C,3,0)</f>
        <v>2988812</v>
      </c>
      <c r="G30" s="4">
        <f t="shared" si="0"/>
        <v>0</v>
      </c>
      <c r="H30" s="4" t="str">
        <f t="shared" si="1"/>
        <v>，2988812</v>
      </c>
      <c r="I30" s="4" t="str">
        <f>VLOOKUP(A30,HOP!A:U,21,0)</f>
        <v>直采</v>
      </c>
    </row>
    <row r="31" s="4" customFormat="1" hidden="1" spans="1:9">
      <c r="A31" s="5">
        <v>22422733554</v>
      </c>
      <c r="B31" s="6">
        <v>44982</v>
      </c>
      <c r="C31" s="6">
        <v>44983</v>
      </c>
      <c r="D31" s="4">
        <v>1410</v>
      </c>
      <c r="E31" s="4" t="str">
        <f>VLOOKUP(A31,HOP!A:L,12,0)</f>
        <v>1410.00</v>
      </c>
      <c r="F31" s="4" t="str">
        <f>VLOOKUP(A31,HOP!A:C,3,0)</f>
        <v>2988907</v>
      </c>
      <c r="G31" s="4">
        <f t="shared" si="0"/>
        <v>0</v>
      </c>
      <c r="H31" s="4" t="str">
        <f t="shared" si="1"/>
        <v>，2988907</v>
      </c>
      <c r="I31" s="4" t="str">
        <f>VLOOKUP(A31,HOP!A:U,21,0)</f>
        <v>直采</v>
      </c>
    </row>
    <row r="32" s="4" customFormat="1" hidden="1" spans="1:9">
      <c r="A32" s="5">
        <v>999222427705628</v>
      </c>
      <c r="B32" s="6">
        <v>44982</v>
      </c>
      <c r="C32" s="6">
        <v>44983</v>
      </c>
      <c r="D32" s="4">
        <v>238</v>
      </c>
      <c r="E32" s="4" t="str">
        <f>VLOOKUP(A32,HOP!A:L,12,0)</f>
        <v>238.00</v>
      </c>
      <c r="F32" s="4" t="str">
        <f>VLOOKUP(A32,HOP!A:C,3,0)</f>
        <v>2989866</v>
      </c>
      <c r="G32" s="4">
        <f t="shared" si="0"/>
        <v>0</v>
      </c>
      <c r="H32" s="4" t="str">
        <f t="shared" si="1"/>
        <v>，2989866</v>
      </c>
      <c r="I32" s="4" t="str">
        <f>VLOOKUP(A32,HOP!A:U,21,0)</f>
        <v>直采</v>
      </c>
    </row>
    <row r="33" s="4" customFormat="1" hidden="1" spans="1:9">
      <c r="A33" s="5">
        <v>999222477024988</v>
      </c>
      <c r="B33" s="6">
        <v>44982</v>
      </c>
      <c r="C33" s="6">
        <v>44983</v>
      </c>
      <c r="D33" s="4">
        <v>465</v>
      </c>
      <c r="E33" s="4" t="str">
        <f>VLOOKUP(A33,HOP!A:L,12,0)</f>
        <v>465.00</v>
      </c>
      <c r="F33" s="4" t="str">
        <f>VLOOKUP(A33,HOP!A:C,3,0)</f>
        <v>2996996</v>
      </c>
      <c r="G33" s="4">
        <f t="shared" si="0"/>
        <v>0</v>
      </c>
      <c r="H33" s="4" t="str">
        <f t="shared" si="1"/>
        <v>，2996996</v>
      </c>
      <c r="I33" s="4" t="str">
        <f>VLOOKUP(A33,HOP!A:U,21,0)</f>
        <v>直采</v>
      </c>
    </row>
    <row r="34" s="4" customFormat="1" hidden="1" spans="1:9">
      <c r="A34" s="5">
        <v>999222499737883</v>
      </c>
      <c r="B34" s="6">
        <v>44982</v>
      </c>
      <c r="C34" s="6">
        <v>44983</v>
      </c>
      <c r="D34" s="4">
        <v>2200</v>
      </c>
      <c r="E34" s="4" t="str">
        <f>VLOOKUP(A34,HOP!A:L,12,0)</f>
        <v>2200.00</v>
      </c>
      <c r="F34" s="4" t="str">
        <f>VLOOKUP(A34,HOP!A:C,3,0)</f>
        <v>3000511</v>
      </c>
      <c r="G34" s="4">
        <f t="shared" si="0"/>
        <v>0</v>
      </c>
      <c r="H34" s="4" t="str">
        <f t="shared" si="1"/>
        <v>，3000511</v>
      </c>
      <c r="I34" s="4" t="str">
        <f>VLOOKUP(A34,HOP!A:U,21,0)</f>
        <v>直采</v>
      </c>
    </row>
    <row r="35" s="4" customFormat="1" hidden="1" spans="1:9">
      <c r="A35" s="5">
        <v>999222501661574</v>
      </c>
      <c r="B35" s="6">
        <v>44980</v>
      </c>
      <c r="C35" s="6">
        <v>44983</v>
      </c>
      <c r="D35" s="4">
        <v>3102</v>
      </c>
      <c r="E35" s="4" t="str">
        <f>VLOOKUP(A35,HOP!A:L,12,0)</f>
        <v>3102.00</v>
      </c>
      <c r="F35" s="4" t="str">
        <f>VLOOKUP(A35,HOP!A:C,3,0)</f>
        <v>3000882</v>
      </c>
      <c r="G35" s="4">
        <f t="shared" ref="G35:G66" si="2">D35-E35</f>
        <v>0</v>
      </c>
      <c r="H35" s="4" t="str">
        <f t="shared" ref="H35:H66" si="3">$H$1&amp;F35</f>
        <v>，3000882</v>
      </c>
      <c r="I35" s="4" t="str">
        <f>VLOOKUP(A35,HOP!A:U,21,0)</f>
        <v>直采</v>
      </c>
    </row>
    <row r="36" s="4" customFormat="1" hidden="1" spans="1:9">
      <c r="A36" s="5">
        <v>999222515106067</v>
      </c>
      <c r="B36" s="6">
        <v>44981</v>
      </c>
      <c r="C36" s="6">
        <v>44983</v>
      </c>
      <c r="D36" s="4">
        <v>1072</v>
      </c>
      <c r="E36" s="4" t="str">
        <f>VLOOKUP(A36,HOP!A:L,12,0)</f>
        <v>1072.00</v>
      </c>
      <c r="F36" s="4" t="str">
        <f>VLOOKUP(A36,HOP!A:C,3,0)</f>
        <v>3002794</v>
      </c>
      <c r="G36" s="4">
        <f t="shared" si="2"/>
        <v>0</v>
      </c>
      <c r="H36" s="4" t="str">
        <f t="shared" si="3"/>
        <v>，3002794</v>
      </c>
      <c r="I36" s="4" t="str">
        <f>VLOOKUP(A36,HOP!A:U,21,0)</f>
        <v>直采</v>
      </c>
    </row>
    <row r="37" s="4" customFormat="1" hidden="1" spans="1:9">
      <c r="A37" s="5">
        <v>999222515983915</v>
      </c>
      <c r="B37" s="6">
        <v>44981</v>
      </c>
      <c r="C37" s="6">
        <v>44983</v>
      </c>
      <c r="D37" s="4">
        <v>2300</v>
      </c>
      <c r="E37" s="4" t="str">
        <f>VLOOKUP(A37,HOP!A:L,12,0)</f>
        <v>2300.00</v>
      </c>
      <c r="F37" s="4" t="str">
        <f>VLOOKUP(A37,HOP!A:C,3,0)</f>
        <v>3002965</v>
      </c>
      <c r="G37" s="4">
        <f t="shared" si="2"/>
        <v>0</v>
      </c>
      <c r="H37" s="4" t="str">
        <f t="shared" si="3"/>
        <v>，3002965</v>
      </c>
      <c r="I37" s="4" t="str">
        <f>VLOOKUP(A37,HOP!A:U,21,0)</f>
        <v>直采</v>
      </c>
    </row>
    <row r="38" s="4" customFormat="1" spans="1:10">
      <c r="A38" s="5">
        <v>22522026968</v>
      </c>
      <c r="B38" s="6">
        <v>44982</v>
      </c>
      <c r="C38" s="6">
        <v>44983</v>
      </c>
      <c r="D38" s="4">
        <v>1053</v>
      </c>
      <c r="E38" s="4" t="str">
        <f>VLOOKUP(A38,HOP!A:L,12,0)</f>
        <v>1158.30</v>
      </c>
      <c r="F38" s="4" t="str">
        <f>VLOOKUP(A38,HOP!A:C,3,0)</f>
        <v>3003169</v>
      </c>
      <c r="G38" s="4">
        <f t="shared" si="2"/>
        <v>-105.3</v>
      </c>
      <c r="H38" s="4" t="str">
        <f t="shared" si="3"/>
        <v>，3003169</v>
      </c>
      <c r="I38" s="4" t="str">
        <f>VLOOKUP(A38,HOP!A:U,21,0)</f>
        <v>直采</v>
      </c>
      <c r="J38" s="4" t="s">
        <v>900</v>
      </c>
    </row>
    <row r="39" s="4" customFormat="1" hidden="1" spans="1:9">
      <c r="A39" s="5">
        <v>999222522813328</v>
      </c>
      <c r="B39" s="6">
        <v>44981</v>
      </c>
      <c r="C39" s="6">
        <v>44983</v>
      </c>
      <c r="D39" s="4">
        <v>7038</v>
      </c>
      <c r="E39" s="4" t="str">
        <f>VLOOKUP(A39,HOP!A:L,12,0)</f>
        <v>7038.00</v>
      </c>
      <c r="F39" s="4" t="str">
        <f>VLOOKUP(A39,HOP!A:C,3,0)</f>
        <v>3003290</v>
      </c>
      <c r="G39" s="4">
        <f t="shared" si="2"/>
        <v>0</v>
      </c>
      <c r="H39" s="4" t="str">
        <f t="shared" si="3"/>
        <v>，3003290</v>
      </c>
      <c r="I39" s="4" t="str">
        <f>VLOOKUP(A39,HOP!A:U,21,0)</f>
        <v>直采</v>
      </c>
    </row>
    <row r="40" s="4" customFormat="1" hidden="1" spans="1:9">
      <c r="A40" s="5">
        <v>999222530766169</v>
      </c>
      <c r="B40" s="6">
        <v>44982</v>
      </c>
      <c r="C40" s="6">
        <v>44983</v>
      </c>
      <c r="D40" s="4">
        <v>505</v>
      </c>
      <c r="E40" s="4" t="str">
        <f>VLOOKUP(A40,HOP!A:L,12,0)</f>
        <v>505.00</v>
      </c>
      <c r="F40" s="4" t="str">
        <f>VLOOKUP(A40,HOP!A:C,3,0)</f>
        <v>3004806</v>
      </c>
      <c r="G40" s="4">
        <f t="shared" si="2"/>
        <v>0</v>
      </c>
      <c r="H40" s="4" t="str">
        <f t="shared" si="3"/>
        <v>，3004806</v>
      </c>
      <c r="I40" s="4" t="str">
        <f>VLOOKUP(A40,HOP!A:U,21,0)</f>
        <v>直采</v>
      </c>
    </row>
    <row r="41" s="4" customFormat="1" hidden="1" spans="1:9">
      <c r="A41" s="5">
        <v>999222549921640</v>
      </c>
      <c r="B41" s="6">
        <v>44982</v>
      </c>
      <c r="C41" s="6">
        <v>44983</v>
      </c>
      <c r="D41" s="4">
        <v>827</v>
      </c>
      <c r="E41" s="4" t="str">
        <f>VLOOKUP(A41,HOP!A:L,12,0)</f>
        <v>827.00</v>
      </c>
      <c r="F41" s="4" t="str">
        <f>VLOOKUP(A41,HOP!A:C,3,0)</f>
        <v>3007724</v>
      </c>
      <c r="G41" s="4">
        <f t="shared" si="2"/>
        <v>0</v>
      </c>
      <c r="H41" s="4" t="str">
        <f t="shared" si="3"/>
        <v>，3007724</v>
      </c>
      <c r="I41" s="4" t="str">
        <f>VLOOKUP(A41,HOP!A:U,21,0)</f>
        <v>直采</v>
      </c>
    </row>
    <row r="42" s="4" customFormat="1" hidden="1" spans="1:9">
      <c r="A42" s="5">
        <v>999222555968996</v>
      </c>
      <c r="B42" s="6">
        <v>44982</v>
      </c>
      <c r="C42" s="6">
        <v>44983</v>
      </c>
      <c r="D42" s="4">
        <v>745</v>
      </c>
      <c r="E42" s="4" t="str">
        <f>VLOOKUP(A42,HOP!A:L,12,0)</f>
        <v>745.00</v>
      </c>
      <c r="F42" s="4" t="str">
        <f>VLOOKUP(A42,HOP!A:C,3,0)</f>
        <v>3007927</v>
      </c>
      <c r="G42" s="4">
        <f t="shared" si="2"/>
        <v>0</v>
      </c>
      <c r="H42" s="4" t="str">
        <f t="shared" si="3"/>
        <v>，3007927</v>
      </c>
      <c r="I42" s="4" t="str">
        <f>VLOOKUP(A42,HOP!A:U,21,0)</f>
        <v>直采</v>
      </c>
    </row>
    <row r="43" s="4" customFormat="1" hidden="1" spans="1:9">
      <c r="A43" s="5">
        <v>999222556001400</v>
      </c>
      <c r="B43" s="6">
        <v>44982</v>
      </c>
      <c r="C43" s="6">
        <v>44983</v>
      </c>
      <c r="D43" s="4">
        <v>762</v>
      </c>
      <c r="E43" s="4" t="str">
        <f>VLOOKUP(A43,HOP!A:L,12,0)</f>
        <v>762.00</v>
      </c>
      <c r="F43" s="4" t="str">
        <f>VLOOKUP(A43,HOP!A:C,3,0)</f>
        <v>3007935</v>
      </c>
      <c r="G43" s="4">
        <f t="shared" si="2"/>
        <v>0</v>
      </c>
      <c r="H43" s="4" t="str">
        <f t="shared" si="3"/>
        <v>，3007935</v>
      </c>
      <c r="I43" s="4" t="str">
        <f>VLOOKUP(A43,HOP!A:U,21,0)</f>
        <v>直采</v>
      </c>
    </row>
    <row r="44" s="4" customFormat="1" hidden="1" spans="1:9">
      <c r="A44" s="5">
        <v>999222557260689</v>
      </c>
      <c r="B44" s="6">
        <v>44982</v>
      </c>
      <c r="C44" s="6">
        <v>44983</v>
      </c>
      <c r="D44" s="4">
        <v>1344</v>
      </c>
      <c r="E44" s="4" t="str">
        <f>VLOOKUP(A44,HOP!A:L,12,0)</f>
        <v>1344.00</v>
      </c>
      <c r="F44" s="4" t="str">
        <f>VLOOKUP(A44,HOP!A:C,3,0)</f>
        <v>3008183</v>
      </c>
      <c r="G44" s="4">
        <f t="shared" si="2"/>
        <v>0</v>
      </c>
      <c r="H44" s="4" t="str">
        <f t="shared" si="3"/>
        <v>，3008183</v>
      </c>
      <c r="I44" s="4" t="str">
        <f>VLOOKUP(A44,HOP!A:U,21,0)</f>
        <v>直采</v>
      </c>
    </row>
    <row r="45" s="4" customFormat="1" hidden="1" spans="1:9">
      <c r="A45" s="5">
        <v>999222570111875</v>
      </c>
      <c r="B45" s="6">
        <v>44980</v>
      </c>
      <c r="C45" s="6">
        <v>44983</v>
      </c>
      <c r="D45" s="4">
        <v>3150</v>
      </c>
      <c r="E45" s="4" t="str">
        <f>VLOOKUP(A45,HOP!A:L,12,0)</f>
        <v>3150.00</v>
      </c>
      <c r="F45" s="4" t="str">
        <f>VLOOKUP(A45,HOP!A:C,3,0)</f>
        <v>3010203</v>
      </c>
      <c r="G45" s="4">
        <f t="shared" si="2"/>
        <v>0</v>
      </c>
      <c r="H45" s="4" t="str">
        <f t="shared" si="3"/>
        <v>，3010203</v>
      </c>
      <c r="I45" s="4" t="str">
        <f>VLOOKUP(A45,HOP!A:U,21,0)</f>
        <v>直采</v>
      </c>
    </row>
    <row r="46" s="4" customFormat="1" hidden="1" spans="1:9">
      <c r="A46" s="5">
        <v>999222576240635</v>
      </c>
      <c r="B46" s="6">
        <v>44981</v>
      </c>
      <c r="C46" s="6">
        <v>44983</v>
      </c>
      <c r="D46" s="4">
        <v>744</v>
      </c>
      <c r="E46" s="4" t="str">
        <f>VLOOKUP(A46,HOP!A:L,12,0)</f>
        <v>744.00</v>
      </c>
      <c r="F46" s="4" t="str">
        <f>VLOOKUP(A46,HOP!A:C,3,0)</f>
        <v>3011359</v>
      </c>
      <c r="G46" s="4">
        <f t="shared" si="2"/>
        <v>0</v>
      </c>
      <c r="H46" s="4" t="str">
        <f t="shared" si="3"/>
        <v>，3011359</v>
      </c>
      <c r="I46" s="4" t="str">
        <f>VLOOKUP(A46,HOP!A:U,21,0)</f>
        <v>直采</v>
      </c>
    </row>
    <row r="47" s="4" customFormat="1" hidden="1" spans="1:9">
      <c r="A47" s="5">
        <v>999222574971362</v>
      </c>
      <c r="B47" s="6">
        <v>44982</v>
      </c>
      <c r="C47" s="6">
        <v>44983</v>
      </c>
      <c r="D47" s="4">
        <v>341</v>
      </c>
      <c r="E47" s="4" t="str">
        <f>VLOOKUP(A47,HOP!A:L,12,0)</f>
        <v>341.00</v>
      </c>
      <c r="F47" s="4" t="str">
        <f>VLOOKUP(A47,HOP!A:C,3,0)</f>
        <v>3011183</v>
      </c>
      <c r="G47" s="4">
        <f t="shared" si="2"/>
        <v>0</v>
      </c>
      <c r="H47" s="4" t="str">
        <f t="shared" si="3"/>
        <v>，3011183</v>
      </c>
      <c r="I47" s="4" t="str">
        <f>VLOOKUP(A47,HOP!A:U,21,0)</f>
        <v>直采</v>
      </c>
    </row>
    <row r="48" s="4" customFormat="1" hidden="1" spans="1:9">
      <c r="A48" s="5">
        <v>999222576564968</v>
      </c>
      <c r="B48" s="6">
        <v>44982</v>
      </c>
      <c r="C48" s="6">
        <v>44983</v>
      </c>
      <c r="D48" s="4">
        <v>987</v>
      </c>
      <c r="E48" s="4" t="str">
        <f>VLOOKUP(A48,HOP!A:L,12,0)</f>
        <v>987.00</v>
      </c>
      <c r="F48" s="4" t="str">
        <f>VLOOKUP(A48,HOP!A:C,3,0)</f>
        <v>3011424</v>
      </c>
      <c r="G48" s="4">
        <f t="shared" si="2"/>
        <v>0</v>
      </c>
      <c r="H48" s="4" t="str">
        <f t="shared" si="3"/>
        <v>，3011424</v>
      </c>
      <c r="I48" s="4" t="str">
        <f>VLOOKUP(A48,HOP!A:U,21,0)</f>
        <v>直采</v>
      </c>
    </row>
    <row r="49" s="4" customFormat="1" hidden="1" spans="1:9">
      <c r="A49" s="5">
        <v>999222577942630</v>
      </c>
      <c r="B49" s="6">
        <v>44979</v>
      </c>
      <c r="C49" s="6">
        <v>44983</v>
      </c>
      <c r="D49" s="4">
        <v>1876</v>
      </c>
      <c r="E49" s="4" t="str">
        <f>VLOOKUP(A49,HOP!A:L,12,0)</f>
        <v>1876.00</v>
      </c>
      <c r="F49" s="4" t="str">
        <f>VLOOKUP(A49,HOP!A:C,3,0)</f>
        <v>3011670</v>
      </c>
      <c r="G49" s="4">
        <f t="shared" si="2"/>
        <v>0</v>
      </c>
      <c r="H49" s="4" t="str">
        <f t="shared" si="3"/>
        <v>，3011670</v>
      </c>
      <c r="I49" s="4" t="str">
        <f>VLOOKUP(A49,HOP!A:U,21,0)</f>
        <v>直采</v>
      </c>
    </row>
    <row r="50" s="4" customFormat="1" hidden="1" spans="1:9">
      <c r="A50" s="5">
        <v>999222593511261</v>
      </c>
      <c r="B50" s="6">
        <v>44980</v>
      </c>
      <c r="C50" s="6">
        <v>44983</v>
      </c>
      <c r="D50" s="4">
        <v>4208</v>
      </c>
      <c r="E50" s="4" t="str">
        <f>VLOOKUP(A50,HOP!A:L,12,0)</f>
        <v>4208.00</v>
      </c>
      <c r="F50" s="4" t="str">
        <f>VLOOKUP(A50,HOP!A:C,3,0)</f>
        <v>3013896</v>
      </c>
      <c r="G50" s="4">
        <f t="shared" si="2"/>
        <v>0</v>
      </c>
      <c r="H50" s="4" t="str">
        <f t="shared" si="3"/>
        <v>，3013896</v>
      </c>
      <c r="I50" s="4" t="str">
        <f>VLOOKUP(A50,HOP!A:U,21,0)</f>
        <v>直采</v>
      </c>
    </row>
    <row r="51" s="4" customFormat="1" hidden="1" spans="1:9">
      <c r="A51" s="5">
        <v>999222594274479</v>
      </c>
      <c r="B51" s="6">
        <v>44981</v>
      </c>
      <c r="C51" s="6">
        <v>44983</v>
      </c>
      <c r="D51" s="4">
        <v>1034</v>
      </c>
      <c r="E51" s="4" t="str">
        <f>VLOOKUP(A51,HOP!A:L,12,0)</f>
        <v>1034.00</v>
      </c>
      <c r="F51" s="4" t="str">
        <f>VLOOKUP(A51,HOP!A:C,3,0)</f>
        <v>3014021</v>
      </c>
      <c r="G51" s="4">
        <f t="shared" si="2"/>
        <v>0</v>
      </c>
      <c r="H51" s="4" t="str">
        <f t="shared" si="3"/>
        <v>，3014021</v>
      </c>
      <c r="I51" s="4" t="str">
        <f>VLOOKUP(A51,HOP!A:U,21,0)</f>
        <v>直采</v>
      </c>
    </row>
    <row r="52" s="4" customFormat="1" hidden="1" spans="1:9">
      <c r="A52" s="5">
        <v>22606680244</v>
      </c>
      <c r="B52" s="6">
        <v>44978</v>
      </c>
      <c r="C52" s="6">
        <v>44983</v>
      </c>
      <c r="D52" s="4">
        <v>3015</v>
      </c>
      <c r="E52" s="4" t="str">
        <f>VLOOKUP(A52,HOP!A:L,12,0)</f>
        <v>3015.00</v>
      </c>
      <c r="F52" s="4" t="str">
        <f>VLOOKUP(A52,HOP!A:C,3,0)</f>
        <v>3015445</v>
      </c>
      <c r="G52" s="4">
        <f t="shared" si="2"/>
        <v>0</v>
      </c>
      <c r="H52" s="4" t="str">
        <f t="shared" si="3"/>
        <v>，3015445</v>
      </c>
      <c r="I52" s="4" t="str">
        <f>VLOOKUP(A52,HOP!A:U,21,0)</f>
        <v>直采</v>
      </c>
    </row>
    <row r="53" s="4" customFormat="1" hidden="1" spans="1:9">
      <c r="A53" s="5">
        <v>999222607555484</v>
      </c>
      <c r="B53" s="6">
        <v>44982</v>
      </c>
      <c r="C53" s="6">
        <v>44983</v>
      </c>
      <c r="D53" s="4">
        <v>204</v>
      </c>
      <c r="E53" s="4" t="str">
        <f>VLOOKUP(A53,HOP!A:L,12,0)</f>
        <v>204.00</v>
      </c>
      <c r="F53" s="4" t="str">
        <f>VLOOKUP(A53,HOP!A:C,3,0)</f>
        <v>3015564</v>
      </c>
      <c r="G53" s="4">
        <f t="shared" si="2"/>
        <v>0</v>
      </c>
      <c r="H53" s="4" t="str">
        <f t="shared" si="3"/>
        <v>，3015564</v>
      </c>
      <c r="I53" s="4" t="str">
        <f>VLOOKUP(A53,HOP!A:U,21,0)</f>
        <v>直采</v>
      </c>
    </row>
    <row r="54" s="4" customFormat="1" hidden="1" spans="1:9">
      <c r="A54" s="5">
        <v>999222607660267</v>
      </c>
      <c r="B54" s="6">
        <v>44982</v>
      </c>
      <c r="C54" s="6">
        <v>44983</v>
      </c>
      <c r="D54" s="4">
        <v>204</v>
      </c>
      <c r="E54" s="4" t="str">
        <f>VLOOKUP(A54,HOP!A:L,12,0)</f>
        <v>204.00</v>
      </c>
      <c r="F54" s="4" t="str">
        <f>VLOOKUP(A54,HOP!A:C,3,0)</f>
        <v>3015581</v>
      </c>
      <c r="G54" s="4">
        <f t="shared" si="2"/>
        <v>0</v>
      </c>
      <c r="H54" s="4" t="str">
        <f t="shared" si="3"/>
        <v>，3015581</v>
      </c>
      <c r="I54" s="4" t="str">
        <f>VLOOKUP(A54,HOP!A:U,21,0)</f>
        <v>直采</v>
      </c>
    </row>
    <row r="55" s="4" customFormat="1" hidden="1" spans="1:9">
      <c r="A55" s="5">
        <v>999222622805955</v>
      </c>
      <c r="B55" s="6">
        <v>44982</v>
      </c>
      <c r="C55" s="6">
        <v>44983</v>
      </c>
      <c r="D55" s="4">
        <v>1260</v>
      </c>
      <c r="E55" s="4" t="str">
        <f>VLOOKUP(A55,HOP!A:L,12,0)</f>
        <v>1260.00</v>
      </c>
      <c r="F55" s="4" t="str">
        <f>VLOOKUP(A55,HOP!A:C,3,0)</f>
        <v>3017738</v>
      </c>
      <c r="G55" s="4">
        <f t="shared" si="2"/>
        <v>0</v>
      </c>
      <c r="H55" s="4" t="str">
        <f t="shared" si="3"/>
        <v>，3017738</v>
      </c>
      <c r="I55" s="4" t="str">
        <f>VLOOKUP(A55,HOP!A:U,21,0)</f>
        <v>直连</v>
      </c>
    </row>
    <row r="56" s="4" customFormat="1" hidden="1" spans="1:9">
      <c r="A56" s="5">
        <v>999222632582870</v>
      </c>
      <c r="B56" s="6">
        <v>44982</v>
      </c>
      <c r="C56" s="6">
        <v>44983</v>
      </c>
      <c r="D56" s="4">
        <v>535</v>
      </c>
      <c r="E56" s="4" t="str">
        <f>VLOOKUP(A56,HOP!A:L,12,0)</f>
        <v>535.00</v>
      </c>
      <c r="F56" s="4" t="str">
        <f>VLOOKUP(A56,HOP!A:C,3,0)</f>
        <v>3018858</v>
      </c>
      <c r="G56" s="4">
        <f t="shared" si="2"/>
        <v>0</v>
      </c>
      <c r="H56" s="4" t="str">
        <f t="shared" si="3"/>
        <v>，3018858</v>
      </c>
      <c r="I56" s="4" t="str">
        <f>VLOOKUP(A56,HOP!A:U,21,0)</f>
        <v>直采</v>
      </c>
    </row>
    <row r="57" s="4" customFormat="1" hidden="1" spans="1:9">
      <c r="A57" s="5">
        <v>999222633091142</v>
      </c>
      <c r="B57" s="6">
        <v>44976</v>
      </c>
      <c r="C57" s="6">
        <v>44983</v>
      </c>
      <c r="D57" s="4">
        <v>4347</v>
      </c>
      <c r="E57" s="4" t="str">
        <f>VLOOKUP(A57,HOP!A:L,12,0)</f>
        <v>4347.00</v>
      </c>
      <c r="F57" s="4" t="str">
        <f>VLOOKUP(A57,HOP!A:C,3,0)</f>
        <v>3018950</v>
      </c>
      <c r="G57" s="4">
        <f t="shared" si="2"/>
        <v>0</v>
      </c>
      <c r="H57" s="4" t="str">
        <f t="shared" si="3"/>
        <v>，3018950</v>
      </c>
      <c r="I57" s="4" t="str">
        <f>VLOOKUP(A57,HOP!A:U,21,0)</f>
        <v>直采</v>
      </c>
    </row>
    <row r="58" s="4" customFormat="1" hidden="1" spans="1:9">
      <c r="A58" s="5">
        <v>999222633434078</v>
      </c>
      <c r="B58" s="6">
        <v>44976</v>
      </c>
      <c r="C58" s="6">
        <v>44983</v>
      </c>
      <c r="D58" s="4">
        <v>4347</v>
      </c>
      <c r="E58" s="4" t="str">
        <f>VLOOKUP(A58,HOP!A:L,12,0)</f>
        <v>4347.00</v>
      </c>
      <c r="F58" s="4" t="str">
        <f>VLOOKUP(A58,HOP!A:C,3,0)</f>
        <v>3018994</v>
      </c>
      <c r="G58" s="4">
        <f t="shared" si="2"/>
        <v>0</v>
      </c>
      <c r="H58" s="4" t="str">
        <f t="shared" si="3"/>
        <v>，3018994</v>
      </c>
      <c r="I58" s="4" t="str">
        <f>VLOOKUP(A58,HOP!A:U,21,0)</f>
        <v>直采</v>
      </c>
    </row>
    <row r="59" s="4" customFormat="1" hidden="1" spans="1:9">
      <c r="A59" s="5">
        <v>999222637591723</v>
      </c>
      <c r="B59" s="6">
        <v>44981</v>
      </c>
      <c r="C59" s="6">
        <v>44983</v>
      </c>
      <c r="D59" s="4">
        <v>2080</v>
      </c>
      <c r="E59" s="4" t="str">
        <f>VLOOKUP(A59,HOP!A:L,12,0)</f>
        <v>2080.00</v>
      </c>
      <c r="F59" s="4" t="str">
        <f>VLOOKUP(A59,HOP!A:C,3,0)</f>
        <v>3019583</v>
      </c>
      <c r="G59" s="4">
        <f t="shared" si="2"/>
        <v>0</v>
      </c>
      <c r="H59" s="4" t="str">
        <f t="shared" si="3"/>
        <v>，3019583</v>
      </c>
      <c r="I59" s="4" t="str">
        <f>VLOOKUP(A59,HOP!A:U,21,0)</f>
        <v>直采</v>
      </c>
    </row>
    <row r="60" s="4" customFormat="1" spans="1:9">
      <c r="A60" s="5">
        <v>999222641888980</v>
      </c>
      <c r="B60" s="6">
        <v>44982</v>
      </c>
      <c r="C60" s="6">
        <v>44983</v>
      </c>
      <c r="D60" s="4">
        <v>105.3</v>
      </c>
      <c r="E60" s="4" t="e">
        <f>VLOOKUP(A60,HOP!A:L,12,0)</f>
        <v>#N/A</v>
      </c>
      <c r="F60" s="4">
        <v>3003169</v>
      </c>
      <c r="G60" s="4" t="e">
        <f t="shared" si="2"/>
        <v>#N/A</v>
      </c>
      <c r="H60" s="4" t="str">
        <f t="shared" si="3"/>
        <v>，3003169</v>
      </c>
      <c r="I60" s="4" t="e">
        <f>VLOOKUP(A60,HOP!A:U,21,0)</f>
        <v>#N/A</v>
      </c>
    </row>
    <row r="61" s="4" customFormat="1" hidden="1" spans="1:9">
      <c r="A61" s="5">
        <v>999222644320861</v>
      </c>
      <c r="B61" s="6">
        <v>44980</v>
      </c>
      <c r="C61" s="6">
        <v>44983</v>
      </c>
      <c r="D61" s="4">
        <v>1170</v>
      </c>
      <c r="E61" s="4" t="str">
        <f>VLOOKUP(A61,HOP!A:L,12,0)</f>
        <v>1170.00</v>
      </c>
      <c r="F61" s="4" t="str">
        <f>VLOOKUP(A61,HOP!A:C,3,0)</f>
        <v>3020772</v>
      </c>
      <c r="G61" s="4">
        <f t="shared" si="2"/>
        <v>0</v>
      </c>
      <c r="H61" s="4" t="str">
        <f t="shared" si="3"/>
        <v>，3020772</v>
      </c>
      <c r="I61" s="4" t="str">
        <f>VLOOKUP(A61,HOP!A:U,21,0)</f>
        <v>直采</v>
      </c>
    </row>
    <row r="62" s="4" customFormat="1" hidden="1" spans="1:9">
      <c r="A62" s="5">
        <v>999222655714746</v>
      </c>
      <c r="B62" s="6">
        <v>44979</v>
      </c>
      <c r="C62" s="6">
        <v>44983</v>
      </c>
      <c r="D62" s="4">
        <v>1012</v>
      </c>
      <c r="E62" s="4" t="str">
        <f>VLOOKUP(A62,HOP!A:L,12,0)</f>
        <v>1012.00</v>
      </c>
      <c r="F62" s="4" t="str">
        <f>VLOOKUP(A62,HOP!A:C,3,0)</f>
        <v>3022060</v>
      </c>
      <c r="G62" s="4">
        <f t="shared" si="2"/>
        <v>0</v>
      </c>
      <c r="H62" s="4" t="str">
        <f t="shared" si="3"/>
        <v>，3022060</v>
      </c>
      <c r="I62" s="4" t="str">
        <f>VLOOKUP(A62,HOP!A:U,21,0)</f>
        <v>直采</v>
      </c>
    </row>
    <row r="63" s="4" customFormat="1" hidden="1" spans="1:9">
      <c r="A63" s="5">
        <v>999222671963523</v>
      </c>
      <c r="B63" s="6">
        <v>44982</v>
      </c>
      <c r="C63" s="6">
        <v>44983</v>
      </c>
      <c r="D63" s="4">
        <v>270</v>
      </c>
      <c r="E63" s="4" t="str">
        <f>VLOOKUP(A63,HOP!A:L,12,0)</f>
        <v>270.00</v>
      </c>
      <c r="F63" s="4" t="str">
        <f>VLOOKUP(A63,HOP!A:C,3,0)</f>
        <v>3023974</v>
      </c>
      <c r="G63" s="4">
        <f t="shared" si="2"/>
        <v>0</v>
      </c>
      <c r="H63" s="4" t="str">
        <f t="shared" si="3"/>
        <v>，3023974</v>
      </c>
      <c r="I63" s="4" t="str">
        <f>VLOOKUP(A63,HOP!A:U,21,0)</f>
        <v>直采</v>
      </c>
    </row>
    <row r="64" s="4" customFormat="1" hidden="1" spans="1:9">
      <c r="A64" s="5">
        <v>999222673277164</v>
      </c>
      <c r="B64" s="6">
        <v>44981</v>
      </c>
      <c r="C64" s="6">
        <v>44983</v>
      </c>
      <c r="D64" s="4">
        <v>1278</v>
      </c>
      <c r="E64" s="4" t="str">
        <f>VLOOKUP(A64,HOP!A:L,12,0)</f>
        <v>1278.00</v>
      </c>
      <c r="F64" s="4" t="str">
        <f>VLOOKUP(A64,HOP!A:C,3,0)</f>
        <v>3024150</v>
      </c>
      <c r="G64" s="4">
        <f t="shared" si="2"/>
        <v>0</v>
      </c>
      <c r="H64" s="4" t="str">
        <f t="shared" si="3"/>
        <v>，3024150</v>
      </c>
      <c r="I64" s="4" t="str">
        <f>VLOOKUP(A64,HOP!A:U,21,0)</f>
        <v>直采</v>
      </c>
    </row>
    <row r="65" s="4" customFormat="1" hidden="1" spans="1:9">
      <c r="A65" s="5">
        <v>999222676623831</v>
      </c>
      <c r="B65" s="6">
        <v>44982</v>
      </c>
      <c r="C65" s="6">
        <v>44983</v>
      </c>
      <c r="D65" s="4">
        <v>0</v>
      </c>
      <c r="E65" s="4" t="str">
        <f>VLOOKUP(A65,HOP!A:L,12,0)</f>
        <v>303.00</v>
      </c>
      <c r="F65" s="4" t="str">
        <f>VLOOKUP(A65,HOP!A:C,3,0)</f>
        <v>3024775</v>
      </c>
      <c r="G65" s="4">
        <f t="shared" si="2"/>
        <v>-303</v>
      </c>
      <c r="H65" s="4" t="str">
        <f t="shared" si="3"/>
        <v>，3024775</v>
      </c>
      <c r="I65" s="4" t="str">
        <f>VLOOKUP(A65,HOP!A:U,21,0)</f>
        <v>直采</v>
      </c>
    </row>
    <row r="66" s="4" customFormat="1" hidden="1" spans="1:9">
      <c r="A66" s="5">
        <v>999222676955776</v>
      </c>
      <c r="B66" s="6">
        <v>44979</v>
      </c>
      <c r="C66" s="6">
        <v>44983</v>
      </c>
      <c r="D66" s="4">
        <v>2488</v>
      </c>
      <c r="E66" s="4" t="str">
        <f>VLOOKUP(A66,HOP!A:L,12,0)</f>
        <v>2488.00</v>
      </c>
      <c r="F66" s="4" t="str">
        <f>VLOOKUP(A66,HOP!A:C,3,0)</f>
        <v>3024821</v>
      </c>
      <c r="G66" s="4">
        <f t="shared" si="2"/>
        <v>0</v>
      </c>
      <c r="H66" s="4" t="str">
        <f t="shared" si="3"/>
        <v>，3024821</v>
      </c>
      <c r="I66" s="4" t="str">
        <f>VLOOKUP(A66,HOP!A:U,21,0)</f>
        <v>直采</v>
      </c>
    </row>
    <row r="67" s="4" customFormat="1" hidden="1" spans="1:9">
      <c r="A67" s="5">
        <v>999222684743430</v>
      </c>
      <c r="B67" s="6">
        <v>44982</v>
      </c>
      <c r="C67" s="6">
        <v>44983</v>
      </c>
      <c r="D67" s="4">
        <v>1872</v>
      </c>
      <c r="E67" s="4" t="str">
        <f>VLOOKUP(A67,HOP!A:L,12,0)</f>
        <v>1872.00</v>
      </c>
      <c r="F67" s="4" t="str">
        <f>VLOOKUP(A67,HOP!A:C,3,0)</f>
        <v>3025514</v>
      </c>
      <c r="G67" s="4">
        <f t="shared" ref="G67:G98" si="4">D67-E67</f>
        <v>0</v>
      </c>
      <c r="H67" s="4" t="str">
        <f t="shared" ref="H67:H98" si="5">$H$1&amp;F67</f>
        <v>，3025514</v>
      </c>
      <c r="I67" s="4" t="str">
        <f>VLOOKUP(A67,HOP!A:U,21,0)</f>
        <v>直采</v>
      </c>
    </row>
    <row r="68" s="4" customFormat="1" hidden="1" spans="1:9">
      <c r="A68" s="5">
        <v>999222686126796</v>
      </c>
      <c r="B68" s="6">
        <v>44982</v>
      </c>
      <c r="C68" s="6">
        <v>44983</v>
      </c>
      <c r="D68" s="4">
        <v>350</v>
      </c>
      <c r="E68" s="4" t="str">
        <f>VLOOKUP(A68,HOP!A:L,12,0)</f>
        <v>350.00</v>
      </c>
      <c r="F68" s="4" t="str">
        <f>VLOOKUP(A68,HOP!A:C,3,0)</f>
        <v>3025773</v>
      </c>
      <c r="G68" s="4">
        <f t="shared" si="4"/>
        <v>0</v>
      </c>
      <c r="H68" s="4" t="str">
        <f t="shared" si="5"/>
        <v>，3025773</v>
      </c>
      <c r="I68" s="4" t="str">
        <f>VLOOKUP(A68,HOP!A:U,21,0)</f>
        <v>直采</v>
      </c>
    </row>
    <row r="69" s="4" customFormat="1" hidden="1" spans="1:9">
      <c r="A69" s="5">
        <v>999222720323479</v>
      </c>
      <c r="B69" s="6">
        <v>44981</v>
      </c>
      <c r="C69" s="6">
        <v>44983</v>
      </c>
      <c r="D69" s="4">
        <v>774</v>
      </c>
      <c r="E69" s="4" t="str">
        <f>VLOOKUP(A69,HOP!A:L,12,0)</f>
        <v>774.00</v>
      </c>
      <c r="F69" s="4" t="str">
        <f>VLOOKUP(A69,HOP!A:C,3,0)</f>
        <v>3030160</v>
      </c>
      <c r="G69" s="4">
        <f t="shared" si="4"/>
        <v>0</v>
      </c>
      <c r="H69" s="4" t="str">
        <f t="shared" si="5"/>
        <v>，3030160</v>
      </c>
      <c r="I69" s="4" t="str">
        <f>VLOOKUP(A69,HOP!A:U,21,0)</f>
        <v>直采</v>
      </c>
    </row>
    <row r="70" s="4" customFormat="1" hidden="1" spans="1:9">
      <c r="A70" s="5">
        <v>999222731644421</v>
      </c>
      <c r="B70" s="6">
        <v>44982</v>
      </c>
      <c r="C70" s="6">
        <v>44983</v>
      </c>
      <c r="D70" s="4">
        <v>660</v>
      </c>
      <c r="E70" s="4" t="str">
        <f>VLOOKUP(A70,HOP!A:L,12,0)</f>
        <v>660.00</v>
      </c>
      <c r="F70" s="4" t="str">
        <f>VLOOKUP(A70,HOP!A:C,3,0)</f>
        <v>3031141</v>
      </c>
      <c r="G70" s="4">
        <f t="shared" si="4"/>
        <v>0</v>
      </c>
      <c r="H70" s="4" t="str">
        <f t="shared" si="5"/>
        <v>，3031141</v>
      </c>
      <c r="I70" s="4" t="str">
        <f>VLOOKUP(A70,HOP!A:U,21,0)</f>
        <v>直采</v>
      </c>
    </row>
    <row r="71" s="4" customFormat="1" hidden="1" spans="1:9">
      <c r="A71" s="5">
        <v>999222734176269</v>
      </c>
      <c r="B71" s="6">
        <v>44982</v>
      </c>
      <c r="C71" s="6">
        <v>44983</v>
      </c>
      <c r="D71" s="4">
        <v>1980</v>
      </c>
      <c r="E71" s="4" t="str">
        <f>VLOOKUP(A71,HOP!A:L,12,0)</f>
        <v>1980.00</v>
      </c>
      <c r="F71" s="4" t="str">
        <f>VLOOKUP(A71,HOP!A:C,3,0)</f>
        <v>3031588</v>
      </c>
      <c r="G71" s="4">
        <f t="shared" si="4"/>
        <v>0</v>
      </c>
      <c r="H71" s="4" t="str">
        <f t="shared" si="5"/>
        <v>，3031588</v>
      </c>
      <c r="I71" s="4" t="str">
        <f>VLOOKUP(A71,HOP!A:U,21,0)</f>
        <v>直采</v>
      </c>
    </row>
    <row r="72" s="4" customFormat="1" hidden="1" spans="1:9">
      <c r="A72" s="5">
        <v>999222740437279</v>
      </c>
      <c r="B72" s="6">
        <v>44978</v>
      </c>
      <c r="C72" s="6">
        <v>44983</v>
      </c>
      <c r="D72" s="4">
        <v>3110</v>
      </c>
      <c r="E72" s="4" t="str">
        <f>VLOOKUP(A72,HOP!A:L,12,0)</f>
        <v>3110.00</v>
      </c>
      <c r="F72" s="4" t="str">
        <f>VLOOKUP(A72,HOP!A:C,3,0)</f>
        <v>3032588</v>
      </c>
      <c r="G72" s="4">
        <f t="shared" si="4"/>
        <v>0</v>
      </c>
      <c r="H72" s="4" t="str">
        <f t="shared" si="5"/>
        <v>，3032588</v>
      </c>
      <c r="I72" s="4" t="str">
        <f>VLOOKUP(A72,HOP!A:U,21,0)</f>
        <v>直采</v>
      </c>
    </row>
    <row r="73" s="4" customFormat="1" hidden="1" spans="1:9">
      <c r="A73" s="5">
        <v>22740689889</v>
      </c>
      <c r="B73" s="6">
        <v>44978</v>
      </c>
      <c r="C73" s="6">
        <v>44983</v>
      </c>
      <c r="D73" s="4">
        <v>3615</v>
      </c>
      <c r="E73" s="4" t="str">
        <f>VLOOKUP(A73,HOP!A:L,12,0)</f>
        <v>3615.00</v>
      </c>
      <c r="F73" s="4" t="str">
        <f>VLOOKUP(A73,HOP!A:C,3,0)</f>
        <v>3032678</v>
      </c>
      <c r="G73" s="4">
        <f t="shared" si="4"/>
        <v>0</v>
      </c>
      <c r="H73" s="4" t="str">
        <f t="shared" si="5"/>
        <v>，3032678</v>
      </c>
      <c r="I73" s="4" t="str">
        <f>VLOOKUP(A73,HOP!A:U,21,0)</f>
        <v>直采</v>
      </c>
    </row>
    <row r="74" s="4" customFormat="1" hidden="1" spans="1:9">
      <c r="A74" s="5">
        <v>22747704736</v>
      </c>
      <c r="B74" s="6">
        <v>44978</v>
      </c>
      <c r="C74" s="6">
        <v>44983</v>
      </c>
      <c r="D74" s="4">
        <v>8520</v>
      </c>
      <c r="E74" s="4" t="str">
        <f>VLOOKUP(A74,HOP!A:L,12,0)</f>
        <v>8520.00</v>
      </c>
      <c r="F74" s="4" t="str">
        <f>VLOOKUP(A74,HOP!A:C,3,0)</f>
        <v>3033325</v>
      </c>
      <c r="G74" s="4">
        <f t="shared" si="4"/>
        <v>0</v>
      </c>
      <c r="H74" s="4" t="str">
        <f t="shared" si="5"/>
        <v>，3033325</v>
      </c>
      <c r="I74" s="4" t="str">
        <f>VLOOKUP(A74,HOP!A:U,21,0)</f>
        <v>直采</v>
      </c>
    </row>
    <row r="75" s="4" customFormat="1" hidden="1" spans="1:9">
      <c r="A75" s="5">
        <v>999222751518978</v>
      </c>
      <c r="B75" s="6">
        <v>44981</v>
      </c>
      <c r="C75" s="6">
        <v>44983</v>
      </c>
      <c r="D75" s="4">
        <v>1136</v>
      </c>
      <c r="E75" s="4" t="str">
        <f>VLOOKUP(A75,HOP!A:L,12,0)</f>
        <v>1136.00</v>
      </c>
      <c r="F75" s="4" t="str">
        <f>VLOOKUP(A75,HOP!A:C,3,0)</f>
        <v>3034087</v>
      </c>
      <c r="G75" s="4">
        <f t="shared" si="4"/>
        <v>0</v>
      </c>
      <c r="H75" s="4" t="str">
        <f t="shared" si="5"/>
        <v>，3034087</v>
      </c>
      <c r="I75" s="4" t="str">
        <f>VLOOKUP(A75,HOP!A:U,21,0)</f>
        <v>直采</v>
      </c>
    </row>
    <row r="76" s="4" customFormat="1" hidden="1" spans="1:9">
      <c r="A76" s="5">
        <v>999222751956381</v>
      </c>
      <c r="B76" s="6">
        <v>44978</v>
      </c>
      <c r="C76" s="6">
        <v>44983</v>
      </c>
      <c r="D76" s="4">
        <v>3725</v>
      </c>
      <c r="E76" s="4" t="str">
        <f>VLOOKUP(A76,HOP!A:L,12,0)</f>
        <v>3725.00</v>
      </c>
      <c r="F76" s="4" t="str">
        <f>VLOOKUP(A76,HOP!A:C,3,0)</f>
        <v>3034161</v>
      </c>
      <c r="G76" s="4">
        <f t="shared" si="4"/>
        <v>0</v>
      </c>
      <c r="H76" s="4" t="str">
        <f t="shared" si="5"/>
        <v>，3034161</v>
      </c>
      <c r="I76" s="4" t="str">
        <f>VLOOKUP(A76,HOP!A:U,21,0)</f>
        <v>直采</v>
      </c>
    </row>
    <row r="77" s="4" customFormat="1" hidden="1" spans="1:9">
      <c r="A77" s="5">
        <v>999222759106933</v>
      </c>
      <c r="B77" s="6">
        <v>44982</v>
      </c>
      <c r="C77" s="6">
        <v>44983</v>
      </c>
      <c r="D77" s="4">
        <v>660</v>
      </c>
      <c r="E77" s="4" t="str">
        <f>VLOOKUP(A77,HOP!A:L,12,0)</f>
        <v>660.00</v>
      </c>
      <c r="F77" s="4" t="str">
        <f>VLOOKUP(A77,HOP!A:C,3,0)</f>
        <v>3035227</v>
      </c>
      <c r="G77" s="4">
        <f t="shared" si="4"/>
        <v>0</v>
      </c>
      <c r="H77" s="4" t="str">
        <f t="shared" si="5"/>
        <v>，3035227</v>
      </c>
      <c r="I77" s="4" t="str">
        <f>VLOOKUP(A77,HOP!A:U,21,0)</f>
        <v>直采</v>
      </c>
    </row>
    <row r="78" s="4" customFormat="1" hidden="1" spans="1:9">
      <c r="A78" s="5">
        <v>999222760252292</v>
      </c>
      <c r="B78" s="6">
        <v>44982</v>
      </c>
      <c r="C78" s="6">
        <v>44983</v>
      </c>
      <c r="D78" s="4">
        <v>281</v>
      </c>
      <c r="E78" s="4" t="str">
        <f>VLOOKUP(A78,HOP!A:L,12,0)</f>
        <v>281.00</v>
      </c>
      <c r="F78" s="4" t="str">
        <f>VLOOKUP(A78,HOP!A:C,3,0)</f>
        <v>3035457</v>
      </c>
      <c r="G78" s="4">
        <f t="shared" si="4"/>
        <v>0</v>
      </c>
      <c r="H78" s="4" t="str">
        <f t="shared" si="5"/>
        <v>，3035457</v>
      </c>
      <c r="I78" s="4" t="str">
        <f>VLOOKUP(A78,HOP!A:U,21,0)</f>
        <v>直采</v>
      </c>
    </row>
    <row r="79" s="4" customFormat="1" hidden="1" spans="1:9">
      <c r="A79" s="5">
        <v>999222772069713</v>
      </c>
      <c r="B79" s="6">
        <v>44981</v>
      </c>
      <c r="C79" s="6">
        <v>44983</v>
      </c>
      <c r="D79" s="4">
        <v>1326</v>
      </c>
      <c r="E79" s="4" t="str">
        <f>VLOOKUP(A79,HOP!A:L,12,0)</f>
        <v>1326.00</v>
      </c>
      <c r="F79" s="4" t="str">
        <f>VLOOKUP(A79,HOP!A:C,3,0)</f>
        <v>3037315</v>
      </c>
      <c r="G79" s="4">
        <f t="shared" si="4"/>
        <v>0</v>
      </c>
      <c r="H79" s="4" t="str">
        <f t="shared" si="5"/>
        <v>，3037315</v>
      </c>
      <c r="I79" s="4" t="str">
        <f>VLOOKUP(A79,HOP!A:U,21,0)</f>
        <v>直采</v>
      </c>
    </row>
    <row r="80" s="4" customFormat="1" hidden="1" spans="1:9">
      <c r="A80" s="5">
        <v>999222782928174</v>
      </c>
      <c r="B80" s="6">
        <v>44982</v>
      </c>
      <c r="C80" s="6">
        <v>44983</v>
      </c>
      <c r="D80" s="4">
        <v>220</v>
      </c>
      <c r="E80" s="4" t="str">
        <f>VLOOKUP(A80,HOP!A:L,12,0)</f>
        <v>220.00</v>
      </c>
      <c r="F80" s="4" t="str">
        <f>VLOOKUP(A80,HOP!A:C,3,0)</f>
        <v>3039252</v>
      </c>
      <c r="G80" s="4">
        <f t="shared" si="4"/>
        <v>0</v>
      </c>
      <c r="H80" s="4" t="str">
        <f t="shared" si="5"/>
        <v>，3039252</v>
      </c>
      <c r="I80" s="4" t="str">
        <f>VLOOKUP(A80,HOP!A:U,21,0)</f>
        <v>直采</v>
      </c>
    </row>
    <row r="81" s="4" customFormat="1" hidden="1" spans="1:9">
      <c r="A81" s="5">
        <v>999222786956294</v>
      </c>
      <c r="B81" s="6">
        <v>44982</v>
      </c>
      <c r="C81" s="6">
        <v>44983</v>
      </c>
      <c r="D81" s="4">
        <v>1580</v>
      </c>
      <c r="E81" s="4" t="str">
        <f>VLOOKUP(A81,HOP!A:L,12,0)</f>
        <v>1580.00</v>
      </c>
      <c r="F81" s="4" t="str">
        <f>VLOOKUP(A81,HOP!A:C,3,0)</f>
        <v>3040178</v>
      </c>
      <c r="G81" s="4">
        <f t="shared" si="4"/>
        <v>0</v>
      </c>
      <c r="H81" s="4" t="str">
        <f t="shared" si="5"/>
        <v>，3040178</v>
      </c>
      <c r="I81" s="4" t="str">
        <f>VLOOKUP(A81,HOP!A:U,21,0)</f>
        <v>直采</v>
      </c>
    </row>
    <row r="82" s="4" customFormat="1" hidden="1" spans="1:9">
      <c r="A82" s="5">
        <v>999222797032025</v>
      </c>
      <c r="B82" s="6">
        <v>44982</v>
      </c>
      <c r="C82" s="6">
        <v>44983</v>
      </c>
      <c r="D82" s="4">
        <v>1306</v>
      </c>
      <c r="E82" s="4" t="str">
        <f>VLOOKUP(A82,HOP!A:L,12,0)</f>
        <v>1306.00</v>
      </c>
      <c r="F82" s="4" t="str">
        <f>VLOOKUP(A82,HOP!A:C,3,0)</f>
        <v>3041734</v>
      </c>
      <c r="G82" s="4">
        <f t="shared" si="4"/>
        <v>0</v>
      </c>
      <c r="H82" s="4" t="str">
        <f t="shared" si="5"/>
        <v>，3041734</v>
      </c>
      <c r="I82" s="4" t="str">
        <f>VLOOKUP(A82,HOP!A:U,21,0)</f>
        <v>直采</v>
      </c>
    </row>
    <row r="83" s="4" customFormat="1" hidden="1" spans="1:9">
      <c r="A83" s="5">
        <v>999222800257389</v>
      </c>
      <c r="B83" s="6">
        <v>44981</v>
      </c>
      <c r="C83" s="6">
        <v>44983</v>
      </c>
      <c r="D83" s="4">
        <v>1326</v>
      </c>
      <c r="E83" s="4" t="str">
        <f>VLOOKUP(A83,HOP!A:L,12,0)</f>
        <v>1326.00</v>
      </c>
      <c r="F83" s="4" t="str">
        <f>VLOOKUP(A83,HOP!A:C,3,0)</f>
        <v>3042492</v>
      </c>
      <c r="G83" s="4">
        <f t="shared" si="4"/>
        <v>0</v>
      </c>
      <c r="H83" s="4" t="str">
        <f t="shared" si="5"/>
        <v>，3042492</v>
      </c>
      <c r="I83" s="4" t="str">
        <f>VLOOKUP(A83,HOP!A:U,21,0)</f>
        <v>直采</v>
      </c>
    </row>
    <row r="84" s="4" customFormat="1" hidden="1" spans="1:9">
      <c r="A84" s="5">
        <v>999222801018348</v>
      </c>
      <c r="B84" s="6">
        <v>44981</v>
      </c>
      <c r="C84" s="6">
        <v>44983</v>
      </c>
      <c r="D84" s="4">
        <v>530</v>
      </c>
      <c r="E84" s="4" t="str">
        <f>VLOOKUP(A84,HOP!A:L,12,0)</f>
        <v>530.00</v>
      </c>
      <c r="F84" s="4" t="str">
        <f>VLOOKUP(A84,HOP!A:C,3,0)</f>
        <v>3042719</v>
      </c>
      <c r="G84" s="4">
        <f t="shared" si="4"/>
        <v>0</v>
      </c>
      <c r="H84" s="4" t="str">
        <f t="shared" si="5"/>
        <v>，3042719</v>
      </c>
      <c r="I84" s="4" t="str">
        <f>VLOOKUP(A84,HOP!A:U,21,0)</f>
        <v>直采</v>
      </c>
    </row>
    <row r="85" s="4" customFormat="1" hidden="1" spans="1:9">
      <c r="A85" s="5">
        <v>999222807785597</v>
      </c>
      <c r="B85" s="6">
        <v>44982</v>
      </c>
      <c r="C85" s="6">
        <v>44983</v>
      </c>
      <c r="D85" s="4">
        <v>1899</v>
      </c>
      <c r="E85" s="4" t="str">
        <f>VLOOKUP(A85,HOP!A:L,12,0)</f>
        <v>1899.00</v>
      </c>
      <c r="F85" s="4" t="str">
        <f>VLOOKUP(A85,HOP!A:C,3,0)</f>
        <v>3044072</v>
      </c>
      <c r="G85" s="4">
        <f t="shared" si="4"/>
        <v>0</v>
      </c>
      <c r="H85" s="4" t="str">
        <f t="shared" si="5"/>
        <v>，3044072</v>
      </c>
      <c r="I85" s="4" t="str">
        <f>VLOOKUP(A85,HOP!A:U,21,0)</f>
        <v>直连</v>
      </c>
    </row>
    <row r="86" s="4" customFormat="1" hidden="1" spans="1:9">
      <c r="A86" s="5">
        <v>999222810097029</v>
      </c>
      <c r="B86" s="6">
        <v>44978</v>
      </c>
      <c r="C86" s="6">
        <v>44983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999222810132310</v>
      </c>
      <c r="B87" s="6">
        <v>44982</v>
      </c>
      <c r="C87" s="6">
        <v>44983</v>
      </c>
      <c r="D87" s="4">
        <v>2238</v>
      </c>
      <c r="E87" s="4" t="str">
        <f>VLOOKUP(A87,HOP!A:L,12,0)</f>
        <v>2238.00</v>
      </c>
      <c r="F87" s="4" t="str">
        <f>VLOOKUP(A87,HOP!A:C,3,0)</f>
        <v>3044455</v>
      </c>
      <c r="G87" s="4">
        <f t="shared" si="4"/>
        <v>0</v>
      </c>
      <c r="H87" s="4" t="str">
        <f t="shared" si="5"/>
        <v>，3044455</v>
      </c>
      <c r="I87" s="4" t="str">
        <f>VLOOKUP(A87,HOP!A:U,21,0)</f>
        <v>直采</v>
      </c>
    </row>
    <row r="88" s="4" customFormat="1" hidden="1" spans="1:9">
      <c r="A88" s="5">
        <v>999222811684558</v>
      </c>
      <c r="B88" s="6">
        <v>44982</v>
      </c>
      <c r="C88" s="6">
        <v>44983</v>
      </c>
      <c r="D88" s="4">
        <v>644</v>
      </c>
      <c r="E88" s="4" t="str">
        <f>VLOOKUP(A88,HOP!A:L,12,0)</f>
        <v>644.00</v>
      </c>
      <c r="F88" s="4" t="str">
        <f>VLOOKUP(A88,HOP!A:C,3,0)</f>
        <v>3044826</v>
      </c>
      <c r="G88" s="4">
        <f t="shared" si="4"/>
        <v>0</v>
      </c>
      <c r="H88" s="4" t="str">
        <f t="shared" si="5"/>
        <v>，3044826</v>
      </c>
      <c r="I88" s="4" t="str">
        <f>VLOOKUP(A88,HOP!A:U,21,0)</f>
        <v>直采</v>
      </c>
    </row>
    <row r="89" s="4" customFormat="1" hidden="1" spans="1:9">
      <c r="A89" s="5">
        <v>999222812308546</v>
      </c>
      <c r="B89" s="6">
        <v>44982</v>
      </c>
      <c r="C89" s="6">
        <v>44983</v>
      </c>
      <c r="D89" s="4">
        <v>1890</v>
      </c>
      <c r="E89" s="4" t="str">
        <f>VLOOKUP(A89,HOP!A:L,12,0)</f>
        <v>1890.00</v>
      </c>
      <c r="F89" s="4" t="str">
        <f>VLOOKUP(A89,HOP!A:C,3,0)</f>
        <v>3044981</v>
      </c>
      <c r="G89" s="4">
        <f t="shared" si="4"/>
        <v>0</v>
      </c>
      <c r="H89" s="4" t="str">
        <f t="shared" si="5"/>
        <v>，3044981</v>
      </c>
      <c r="I89" s="4" t="str">
        <f>VLOOKUP(A89,HOP!A:U,21,0)</f>
        <v>直采</v>
      </c>
    </row>
    <row r="90" s="4" customFormat="1" hidden="1" spans="1:9">
      <c r="A90" s="5">
        <v>999222819299673</v>
      </c>
      <c r="B90" s="6">
        <v>44981</v>
      </c>
      <c r="C90" s="6">
        <v>44983</v>
      </c>
      <c r="D90" s="4">
        <v>1780</v>
      </c>
      <c r="E90" s="4" t="str">
        <f>VLOOKUP(A90,HOP!A:L,12,0)</f>
        <v>1780.00</v>
      </c>
      <c r="F90" s="4" t="str">
        <f>VLOOKUP(A90,HOP!A:C,3,0)</f>
        <v>3046908</v>
      </c>
      <c r="G90" s="4">
        <f t="shared" si="4"/>
        <v>0</v>
      </c>
      <c r="H90" s="4" t="str">
        <f t="shared" si="5"/>
        <v>，3046908</v>
      </c>
      <c r="I90" s="4" t="str">
        <f>VLOOKUP(A90,HOP!A:U,21,0)</f>
        <v>直采</v>
      </c>
    </row>
    <row r="91" s="4" customFormat="1" hidden="1" spans="1:9">
      <c r="A91" s="5">
        <v>999222819630307</v>
      </c>
      <c r="B91" s="6">
        <v>44982</v>
      </c>
      <c r="C91" s="6">
        <v>44983</v>
      </c>
      <c r="D91" s="4">
        <v>496</v>
      </c>
      <c r="E91" s="4" t="str">
        <f>VLOOKUP(A91,HOP!A:L,12,0)</f>
        <v>496.00</v>
      </c>
      <c r="F91" s="4" t="str">
        <f>VLOOKUP(A91,HOP!A:C,3,0)</f>
        <v>3047107</v>
      </c>
      <c r="G91" s="4">
        <f t="shared" si="4"/>
        <v>0</v>
      </c>
      <c r="H91" s="4" t="str">
        <f t="shared" si="5"/>
        <v>，3047107</v>
      </c>
      <c r="I91" s="4" t="str">
        <f>VLOOKUP(A91,HOP!A:U,21,0)</f>
        <v>直采</v>
      </c>
    </row>
    <row r="92" s="4" customFormat="1" hidden="1" spans="1:9">
      <c r="A92" s="5">
        <v>999222819678845</v>
      </c>
      <c r="B92" s="6">
        <v>44982</v>
      </c>
      <c r="C92" s="6">
        <v>44983</v>
      </c>
      <c r="D92" s="4">
        <v>630</v>
      </c>
      <c r="E92" s="4" t="str">
        <f>VLOOKUP(A92,HOP!A:L,12,0)</f>
        <v>630.00</v>
      </c>
      <c r="F92" s="4" t="str">
        <f>VLOOKUP(A92,HOP!A:C,3,0)</f>
        <v>3047140</v>
      </c>
      <c r="G92" s="4">
        <f t="shared" si="4"/>
        <v>0</v>
      </c>
      <c r="H92" s="4" t="str">
        <f t="shared" si="5"/>
        <v>，3047140</v>
      </c>
      <c r="I92" s="4" t="str">
        <f>VLOOKUP(A92,HOP!A:U,21,0)</f>
        <v>直采</v>
      </c>
    </row>
    <row r="93" s="4" customFormat="1" hidden="1" spans="1:9">
      <c r="A93" s="5">
        <v>999222827998763</v>
      </c>
      <c r="B93" s="6">
        <v>44982</v>
      </c>
      <c r="C93" s="6">
        <v>44983</v>
      </c>
      <c r="D93" s="4">
        <v>514</v>
      </c>
      <c r="E93" s="4" t="str">
        <f>VLOOKUP(A93,HOP!A:L,12,0)</f>
        <v>514.00</v>
      </c>
      <c r="F93" s="4" t="str">
        <f>VLOOKUP(A93,HOP!A:C,3,0)</f>
        <v>3048329</v>
      </c>
      <c r="G93" s="4">
        <f t="shared" si="4"/>
        <v>0</v>
      </c>
      <c r="H93" s="4" t="str">
        <f t="shared" si="5"/>
        <v>，3048329</v>
      </c>
      <c r="I93" s="4" t="str">
        <f>VLOOKUP(A93,HOP!A:U,21,0)</f>
        <v>直采</v>
      </c>
    </row>
    <row r="94" s="4" customFormat="1" hidden="1" spans="1:9">
      <c r="A94" s="5">
        <v>999222829148382</v>
      </c>
      <c r="B94" s="6">
        <v>44981</v>
      </c>
      <c r="C94" s="6">
        <v>44983</v>
      </c>
      <c r="D94" s="4">
        <v>5262</v>
      </c>
      <c r="E94" s="4" t="str">
        <f>VLOOKUP(A94,HOP!A:L,12,0)</f>
        <v>5262.00</v>
      </c>
      <c r="F94" s="4" t="str">
        <f>VLOOKUP(A94,HOP!A:C,3,0)</f>
        <v>3048568</v>
      </c>
      <c r="G94" s="4">
        <f t="shared" si="4"/>
        <v>0</v>
      </c>
      <c r="H94" s="4" t="str">
        <f t="shared" si="5"/>
        <v>，3048568</v>
      </c>
      <c r="I94" s="4" t="str">
        <f>VLOOKUP(A94,HOP!A:U,21,0)</f>
        <v>直采</v>
      </c>
    </row>
    <row r="95" s="4" customFormat="1" hidden="1" spans="1:9">
      <c r="A95" s="5">
        <v>999222829388861</v>
      </c>
      <c r="B95" s="6">
        <v>44980</v>
      </c>
      <c r="C95" s="6">
        <v>44983</v>
      </c>
      <c r="D95" s="4">
        <v>1728</v>
      </c>
      <c r="E95" s="4" t="str">
        <f>VLOOKUP(A95,HOP!A:L,12,0)</f>
        <v>1728.00</v>
      </c>
      <c r="F95" s="4" t="str">
        <f>VLOOKUP(A95,HOP!A:C,3,0)</f>
        <v>3048607</v>
      </c>
      <c r="G95" s="4">
        <f t="shared" si="4"/>
        <v>0</v>
      </c>
      <c r="H95" s="4" t="str">
        <f t="shared" si="5"/>
        <v>，3048607</v>
      </c>
      <c r="I95" s="4" t="str">
        <f>VLOOKUP(A95,HOP!A:U,21,0)</f>
        <v>直采</v>
      </c>
    </row>
    <row r="96" s="4" customFormat="1" hidden="1" spans="1:9">
      <c r="A96" s="5">
        <v>999222833402366</v>
      </c>
      <c r="B96" s="6">
        <v>44981</v>
      </c>
      <c r="C96" s="6">
        <v>44983</v>
      </c>
      <c r="D96" s="4">
        <v>2056</v>
      </c>
      <c r="E96" s="4" t="str">
        <f>VLOOKUP(A96,HOP!A:L,12,0)</f>
        <v>2056.00</v>
      </c>
      <c r="F96" s="4" t="str">
        <f>VLOOKUP(A96,HOP!A:C,3,0)</f>
        <v>3049302</v>
      </c>
      <c r="G96" s="4">
        <f t="shared" si="4"/>
        <v>0</v>
      </c>
      <c r="H96" s="4" t="str">
        <f t="shared" si="5"/>
        <v>，3049302</v>
      </c>
      <c r="I96" s="4" t="str">
        <f>VLOOKUP(A96,HOP!A:U,21,0)</f>
        <v>直采</v>
      </c>
    </row>
    <row r="97" s="4" customFormat="1" hidden="1" spans="1:9">
      <c r="A97" s="5">
        <v>999222836762598</v>
      </c>
      <c r="B97" s="6">
        <v>44981</v>
      </c>
      <c r="C97" s="6">
        <v>44983</v>
      </c>
      <c r="D97" s="4">
        <v>4644</v>
      </c>
      <c r="E97" s="4" t="str">
        <f>VLOOKUP(A97,HOP!A:L,12,0)</f>
        <v>4644.00</v>
      </c>
      <c r="F97" s="4" t="str">
        <f>VLOOKUP(A97,HOP!A:C,3,0)</f>
        <v>3049962</v>
      </c>
      <c r="G97" s="4">
        <f t="shared" si="4"/>
        <v>0</v>
      </c>
      <c r="H97" s="4" t="str">
        <f t="shared" si="5"/>
        <v>，3049962</v>
      </c>
      <c r="I97" s="4" t="str">
        <f>VLOOKUP(A97,HOP!A:U,21,0)</f>
        <v>直采</v>
      </c>
    </row>
    <row r="98" s="4" customFormat="1" hidden="1" spans="1:9">
      <c r="A98" s="5">
        <v>999222837552288</v>
      </c>
      <c r="B98" s="6">
        <v>44982</v>
      </c>
      <c r="C98" s="6">
        <v>44983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999222837556874</v>
      </c>
      <c r="B99" s="6">
        <v>44982</v>
      </c>
      <c r="C99" s="6">
        <v>44983</v>
      </c>
      <c r="D99" s="4">
        <v>1306</v>
      </c>
      <c r="E99" s="4" t="str">
        <f>VLOOKUP(A99,HOP!A:L,12,0)</f>
        <v>1306.00</v>
      </c>
      <c r="F99" s="4" t="str">
        <f>VLOOKUP(A99,HOP!A:C,3,0)</f>
        <v>3050178</v>
      </c>
      <c r="G99" s="4">
        <f t="shared" ref="G99:G130" si="6">D99-E99</f>
        <v>0</v>
      </c>
      <c r="H99" s="4" t="str">
        <f t="shared" ref="H99:H130" si="7">$H$1&amp;F99</f>
        <v>，3050178</v>
      </c>
      <c r="I99" s="4" t="str">
        <f>VLOOKUP(A99,HOP!A:U,21,0)</f>
        <v>直采</v>
      </c>
    </row>
    <row r="100" s="4" customFormat="1" hidden="1" spans="1:9">
      <c r="A100" s="5">
        <v>999222837663486</v>
      </c>
      <c r="B100" s="6">
        <v>44982</v>
      </c>
      <c r="C100" s="6">
        <v>44983</v>
      </c>
      <c r="D100" s="4">
        <v>220</v>
      </c>
      <c r="E100" s="4" t="str">
        <f>VLOOKUP(A100,HOP!A:L,12,0)</f>
        <v>220.00</v>
      </c>
      <c r="F100" s="4" t="str">
        <f>VLOOKUP(A100,HOP!A:C,3,0)</f>
        <v>3050206</v>
      </c>
      <c r="G100" s="4">
        <f t="shared" si="6"/>
        <v>0</v>
      </c>
      <c r="H100" s="4" t="str">
        <f t="shared" si="7"/>
        <v>，3050206</v>
      </c>
      <c r="I100" s="4" t="str">
        <f>VLOOKUP(A100,HOP!A:U,21,0)</f>
        <v>直采</v>
      </c>
    </row>
    <row r="101" s="4" customFormat="1" hidden="1" spans="1:9">
      <c r="A101" s="5">
        <v>999222837999417</v>
      </c>
      <c r="B101" s="6">
        <v>44980</v>
      </c>
      <c r="C101" s="6">
        <v>44983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999222838182704</v>
      </c>
      <c r="B102" s="6">
        <v>44981</v>
      </c>
      <c r="C102" s="6">
        <v>44983</v>
      </c>
      <c r="D102" s="4">
        <v>2000</v>
      </c>
      <c r="E102" s="4" t="str">
        <f>VLOOKUP(A102,HOP!A:L,12,0)</f>
        <v>2000.00</v>
      </c>
      <c r="F102" s="4" t="str">
        <f>VLOOKUP(A102,HOP!A:C,3,0)</f>
        <v>3050326</v>
      </c>
      <c r="G102" s="4">
        <f t="shared" si="6"/>
        <v>0</v>
      </c>
      <c r="H102" s="4" t="str">
        <f t="shared" si="7"/>
        <v>，3050326</v>
      </c>
      <c r="I102" s="4" t="str">
        <f>VLOOKUP(A102,HOP!A:U,21,0)</f>
        <v>直采</v>
      </c>
    </row>
    <row r="103" s="4" customFormat="1" hidden="1" spans="1:9">
      <c r="A103" s="5">
        <v>999222838531786</v>
      </c>
      <c r="B103" s="6">
        <v>44980</v>
      </c>
      <c r="C103" s="6">
        <v>44983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22844913637</v>
      </c>
      <c r="B104" s="6">
        <v>44982</v>
      </c>
      <c r="C104" s="6">
        <v>44983</v>
      </c>
      <c r="D104" s="4">
        <v>625</v>
      </c>
      <c r="E104" s="4" t="str">
        <f>VLOOKUP(A104,HOP!A:L,12,0)</f>
        <v>625.00</v>
      </c>
      <c r="F104" s="4" t="str">
        <f>VLOOKUP(A104,HOP!A:C,3,0)</f>
        <v>3051031</v>
      </c>
      <c r="G104" s="4">
        <f t="shared" si="6"/>
        <v>0</v>
      </c>
      <c r="H104" s="4" t="str">
        <f t="shared" si="7"/>
        <v>，3051031</v>
      </c>
      <c r="I104" s="4" t="str">
        <f>VLOOKUP(A104,HOP!A:U,21,0)</f>
        <v>直采</v>
      </c>
    </row>
    <row r="105" s="4" customFormat="1" hidden="1" spans="1:9">
      <c r="A105" s="5">
        <v>999222848145557</v>
      </c>
      <c r="B105" s="6">
        <v>44982</v>
      </c>
      <c r="C105" s="6">
        <v>44983</v>
      </c>
      <c r="D105" s="4">
        <v>1467</v>
      </c>
      <c r="E105" s="4" t="str">
        <f>VLOOKUP(A105,HOP!A:L,12,0)</f>
        <v>1467.00</v>
      </c>
      <c r="F105" s="4" t="str">
        <f>VLOOKUP(A105,HOP!A:C,3,0)</f>
        <v>3051455</v>
      </c>
      <c r="G105" s="4">
        <f t="shared" si="6"/>
        <v>0</v>
      </c>
      <c r="H105" s="4" t="str">
        <f t="shared" si="7"/>
        <v>，3051455</v>
      </c>
      <c r="I105" s="4" t="str">
        <f>VLOOKUP(A105,HOP!A:U,21,0)</f>
        <v>直采</v>
      </c>
    </row>
    <row r="106" s="4" customFormat="1" hidden="1" spans="1:9">
      <c r="A106" s="5">
        <v>999222849114158</v>
      </c>
      <c r="B106" s="6">
        <v>44982</v>
      </c>
      <c r="C106" s="6">
        <v>44983</v>
      </c>
      <c r="D106" s="4">
        <v>508</v>
      </c>
      <c r="E106" s="4" t="str">
        <f>VLOOKUP(A106,HOP!A:L,12,0)</f>
        <v>508.00</v>
      </c>
      <c r="F106" s="4" t="str">
        <f>VLOOKUP(A106,HOP!A:C,3,0)</f>
        <v>3051643</v>
      </c>
      <c r="G106" s="4">
        <f t="shared" si="6"/>
        <v>0</v>
      </c>
      <c r="H106" s="4" t="str">
        <f t="shared" si="7"/>
        <v>，3051643</v>
      </c>
      <c r="I106" s="4" t="str">
        <f>VLOOKUP(A106,HOP!A:U,21,0)</f>
        <v>直采</v>
      </c>
    </row>
    <row r="107" s="4" customFormat="1" hidden="1" spans="1:9">
      <c r="A107" s="5">
        <v>999222854172560</v>
      </c>
      <c r="B107" s="6">
        <v>44980</v>
      </c>
      <c r="C107" s="6">
        <v>44983</v>
      </c>
      <c r="D107" s="4">
        <v>1511</v>
      </c>
      <c r="E107" s="4" t="str">
        <f>VLOOKUP(A107,HOP!A:L,12,0)</f>
        <v>1511.00</v>
      </c>
      <c r="F107" s="4" t="str">
        <f>VLOOKUP(A107,HOP!A:C,3,0)</f>
        <v>3052631</v>
      </c>
      <c r="G107" s="4">
        <f t="shared" si="6"/>
        <v>0</v>
      </c>
      <c r="H107" s="4" t="str">
        <f t="shared" si="7"/>
        <v>，3052631</v>
      </c>
      <c r="I107" s="4" t="str">
        <f>VLOOKUP(A107,HOP!A:U,21,0)</f>
        <v>直采</v>
      </c>
    </row>
    <row r="108" s="4" customFormat="1" hidden="1" spans="1:9">
      <c r="A108" s="5">
        <v>999222854214524</v>
      </c>
      <c r="B108" s="6">
        <v>44982</v>
      </c>
      <c r="C108" s="6">
        <v>44983</v>
      </c>
      <c r="D108" s="4">
        <v>625</v>
      </c>
      <c r="E108" s="4" t="str">
        <f>VLOOKUP(A108,HOP!A:L,12,0)</f>
        <v>625.00</v>
      </c>
      <c r="F108" s="4" t="str">
        <f>VLOOKUP(A108,HOP!A:C,3,0)</f>
        <v>3052644</v>
      </c>
      <c r="G108" s="4">
        <f t="shared" si="6"/>
        <v>0</v>
      </c>
      <c r="H108" s="4" t="str">
        <f t="shared" si="7"/>
        <v>，3052644</v>
      </c>
      <c r="I108" s="4" t="str">
        <f>VLOOKUP(A108,HOP!A:U,21,0)</f>
        <v>直采</v>
      </c>
    </row>
    <row r="109" s="4" customFormat="1" hidden="1" spans="1:9">
      <c r="A109" s="5">
        <v>999222855890725</v>
      </c>
      <c r="B109" s="6">
        <v>44982</v>
      </c>
      <c r="C109" s="6">
        <v>44983</v>
      </c>
      <c r="D109" s="4">
        <v>356</v>
      </c>
      <c r="E109" s="4" t="str">
        <f>VLOOKUP(A109,HOP!A:L,12,0)</f>
        <v>356.00</v>
      </c>
      <c r="F109" s="4" t="str">
        <f>VLOOKUP(A109,HOP!A:C,3,0)</f>
        <v>3052968</v>
      </c>
      <c r="G109" s="4">
        <f t="shared" si="6"/>
        <v>0</v>
      </c>
      <c r="H109" s="4" t="str">
        <f t="shared" si="7"/>
        <v>，3052968</v>
      </c>
      <c r="I109" s="4" t="str">
        <f>VLOOKUP(A109,HOP!A:U,21,0)</f>
        <v>直采</v>
      </c>
    </row>
    <row r="110" s="4" customFormat="1" hidden="1" spans="1:9">
      <c r="A110" s="5">
        <v>999222855943333</v>
      </c>
      <c r="B110" s="6">
        <v>44982</v>
      </c>
      <c r="C110" s="6">
        <v>44983</v>
      </c>
      <c r="D110" s="4">
        <v>1000</v>
      </c>
      <c r="E110" s="4" t="str">
        <f>VLOOKUP(A110,HOP!A:L,12,0)</f>
        <v>1000.00</v>
      </c>
      <c r="F110" s="4" t="str">
        <f>VLOOKUP(A110,HOP!A:C,3,0)</f>
        <v>3052980</v>
      </c>
      <c r="G110" s="4">
        <f t="shared" si="6"/>
        <v>0</v>
      </c>
      <c r="H110" s="4" t="str">
        <f t="shared" si="7"/>
        <v>，3052980</v>
      </c>
      <c r="I110" s="4" t="str">
        <f>VLOOKUP(A110,HOP!A:U,21,0)</f>
        <v>直采</v>
      </c>
    </row>
    <row r="111" s="4" customFormat="1" hidden="1" spans="1:9">
      <c r="A111" s="5">
        <v>999222856289498</v>
      </c>
      <c r="B111" s="6">
        <v>44979</v>
      </c>
      <c r="C111" s="6">
        <v>44983</v>
      </c>
      <c r="D111" s="4">
        <v>1840</v>
      </c>
      <c r="E111" s="4" t="str">
        <f>VLOOKUP(A111,HOP!A:L,12,0)</f>
        <v>1840.00</v>
      </c>
      <c r="F111" s="4" t="str">
        <f>VLOOKUP(A111,HOP!A:C,3,0)</f>
        <v>3053078</v>
      </c>
      <c r="G111" s="4">
        <f t="shared" si="6"/>
        <v>0</v>
      </c>
      <c r="H111" s="4" t="str">
        <f t="shared" si="7"/>
        <v>，3053078</v>
      </c>
      <c r="I111" s="4" t="str">
        <f>VLOOKUP(A111,HOP!A:U,21,0)</f>
        <v>直采</v>
      </c>
    </row>
    <row r="112" s="4" customFormat="1" hidden="1" spans="1:9">
      <c r="A112" s="5">
        <v>999222856932512</v>
      </c>
      <c r="B112" s="6">
        <v>44981</v>
      </c>
      <c r="C112" s="6">
        <v>44983</v>
      </c>
      <c r="D112" s="4">
        <v>1166</v>
      </c>
      <c r="E112" s="4" t="str">
        <f>VLOOKUP(A112,HOP!A:L,12,0)</f>
        <v>1166.00</v>
      </c>
      <c r="F112" s="4" t="str">
        <f>VLOOKUP(A112,HOP!A:C,3,0)</f>
        <v>3053268</v>
      </c>
      <c r="G112" s="4">
        <f t="shared" si="6"/>
        <v>0</v>
      </c>
      <c r="H112" s="4" t="str">
        <f t="shared" si="7"/>
        <v>，3053268</v>
      </c>
      <c r="I112" s="4" t="str">
        <f>VLOOKUP(A112,HOP!A:U,21,0)</f>
        <v>直采</v>
      </c>
    </row>
    <row r="113" s="4" customFormat="1" hidden="1" spans="1:9">
      <c r="A113" s="5">
        <v>999222858879145</v>
      </c>
      <c r="B113" s="6">
        <v>44981</v>
      </c>
      <c r="C113" s="6">
        <v>44983</v>
      </c>
      <c r="D113" s="4">
        <v>788</v>
      </c>
      <c r="E113" s="4" t="str">
        <f>VLOOKUP(A113,HOP!A:L,12,0)</f>
        <v>788.00</v>
      </c>
      <c r="F113" s="4" t="str">
        <f>VLOOKUP(A113,HOP!A:C,3,0)</f>
        <v>3053757</v>
      </c>
      <c r="G113" s="4">
        <f t="shared" si="6"/>
        <v>0</v>
      </c>
      <c r="H113" s="4" t="str">
        <f t="shared" si="7"/>
        <v>，3053757</v>
      </c>
      <c r="I113" s="4" t="str">
        <f>VLOOKUP(A113,HOP!A:U,21,0)</f>
        <v>直采</v>
      </c>
    </row>
    <row r="114" s="4" customFormat="1" hidden="1" spans="1:9">
      <c r="A114" s="5">
        <v>22863167556</v>
      </c>
      <c r="B114" s="6">
        <v>44982</v>
      </c>
      <c r="C114" s="6">
        <v>44983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999222864824959</v>
      </c>
      <c r="B115" s="6">
        <v>44982</v>
      </c>
      <c r="C115" s="6">
        <v>44983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999222865883615</v>
      </c>
      <c r="B116" s="6">
        <v>44979</v>
      </c>
      <c r="C116" s="6">
        <v>44983</v>
      </c>
      <c r="D116" s="4">
        <v>3156</v>
      </c>
      <c r="E116" s="4" t="str">
        <f>VLOOKUP(A116,HOP!A:L,12,0)</f>
        <v>3156.00</v>
      </c>
      <c r="F116" s="4" t="str">
        <f>VLOOKUP(A116,HOP!A:C,3,0)</f>
        <v>3054333</v>
      </c>
      <c r="G116" s="4">
        <f t="shared" si="6"/>
        <v>0</v>
      </c>
      <c r="H116" s="4" t="str">
        <f t="shared" si="7"/>
        <v>，3054333</v>
      </c>
      <c r="I116" s="4" t="str">
        <f>VLOOKUP(A116,HOP!A:U,21,0)</f>
        <v>直采</v>
      </c>
    </row>
    <row r="117" s="4" customFormat="1" hidden="1" spans="1:9">
      <c r="A117" s="5">
        <v>999222867062313</v>
      </c>
      <c r="B117" s="6">
        <v>44982</v>
      </c>
      <c r="C117" s="6">
        <v>44983</v>
      </c>
      <c r="D117" s="4">
        <v>1431</v>
      </c>
      <c r="E117" s="4" t="str">
        <f>VLOOKUP(A117,HOP!A:L,12,0)</f>
        <v>1431.00</v>
      </c>
      <c r="F117" s="4" t="str">
        <f>VLOOKUP(A117,HOP!A:C,3,0)</f>
        <v>3054588</v>
      </c>
      <c r="G117" s="4">
        <f t="shared" si="6"/>
        <v>0</v>
      </c>
      <c r="H117" s="4" t="str">
        <f t="shared" si="7"/>
        <v>，3054588</v>
      </c>
      <c r="I117" s="4" t="str">
        <f>VLOOKUP(A117,HOP!A:U,21,0)</f>
        <v>直采</v>
      </c>
    </row>
    <row r="118" s="4" customFormat="1" hidden="1" spans="1:9">
      <c r="A118" s="5">
        <v>999222868009402</v>
      </c>
      <c r="B118" s="6">
        <v>44982</v>
      </c>
      <c r="C118" s="6">
        <v>44983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999222869764102</v>
      </c>
      <c r="B119" s="6">
        <v>44981</v>
      </c>
      <c r="C119" s="6">
        <v>44983</v>
      </c>
      <c r="D119" s="4">
        <v>1234</v>
      </c>
      <c r="E119" s="4" t="str">
        <f>VLOOKUP(A119,HOP!A:L,12,0)</f>
        <v>1234.00</v>
      </c>
      <c r="F119" s="4" t="str">
        <f>VLOOKUP(A119,HOP!A:C,3,0)</f>
        <v>3055150</v>
      </c>
      <c r="G119" s="4">
        <f t="shared" si="6"/>
        <v>0</v>
      </c>
      <c r="H119" s="4" t="str">
        <f t="shared" si="7"/>
        <v>，3055150</v>
      </c>
      <c r="I119" s="4" t="str">
        <f>VLOOKUP(A119,HOP!A:U,21,0)</f>
        <v>直采</v>
      </c>
    </row>
    <row r="120" s="4" customFormat="1" hidden="1" spans="1:9">
      <c r="A120" s="5">
        <v>999222871815098</v>
      </c>
      <c r="B120" s="6">
        <v>44982</v>
      </c>
      <c r="C120" s="6">
        <v>44983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999222872889463</v>
      </c>
      <c r="B121" s="6">
        <v>44982</v>
      </c>
      <c r="C121" s="6">
        <v>44983</v>
      </c>
      <c r="D121" s="4">
        <v>576</v>
      </c>
      <c r="E121" s="4" t="str">
        <f>VLOOKUP(A121,HOP!A:L,12,0)</f>
        <v>576.00</v>
      </c>
      <c r="F121" s="4" t="str">
        <f>VLOOKUP(A121,HOP!A:C,3,0)</f>
        <v>3055803</v>
      </c>
      <c r="G121" s="4">
        <f t="shared" si="6"/>
        <v>0</v>
      </c>
      <c r="H121" s="4" t="str">
        <f t="shared" si="7"/>
        <v>，3055803</v>
      </c>
      <c r="I121" s="4" t="str">
        <f>VLOOKUP(A121,HOP!A:U,21,0)</f>
        <v>直采</v>
      </c>
    </row>
    <row r="122" s="4" customFormat="1" hidden="1" spans="1:9">
      <c r="A122" s="5">
        <v>999222872348639</v>
      </c>
      <c r="B122" s="6">
        <v>44980</v>
      </c>
      <c r="C122" s="6">
        <v>44983</v>
      </c>
      <c r="D122" s="4">
        <v>822</v>
      </c>
      <c r="E122" s="4" t="str">
        <f>VLOOKUP(A122,HOP!A:L,12,0)</f>
        <v>822.00</v>
      </c>
      <c r="F122" s="4" t="str">
        <f>VLOOKUP(A122,HOP!A:C,3,0)</f>
        <v>3055686</v>
      </c>
      <c r="G122" s="4">
        <f t="shared" si="6"/>
        <v>0</v>
      </c>
      <c r="H122" s="4" t="str">
        <f t="shared" si="7"/>
        <v>，3055686</v>
      </c>
      <c r="I122" s="4" t="str">
        <f>VLOOKUP(A122,HOP!A:U,21,0)</f>
        <v>直采</v>
      </c>
    </row>
    <row r="123" s="4" customFormat="1" hidden="1" spans="1:9">
      <c r="A123" s="5">
        <v>999222874706774</v>
      </c>
      <c r="B123" s="6">
        <v>44981</v>
      </c>
      <c r="C123" s="6">
        <v>44983</v>
      </c>
      <c r="D123" s="4">
        <v>1348</v>
      </c>
      <c r="E123" s="4" t="str">
        <f>VLOOKUP(A123,HOP!A:L,12,0)</f>
        <v>1348.00</v>
      </c>
      <c r="F123" s="4" t="str">
        <f>VLOOKUP(A123,HOP!A:C,3,0)</f>
        <v>3056169</v>
      </c>
      <c r="G123" s="4">
        <f t="shared" si="6"/>
        <v>0</v>
      </c>
      <c r="H123" s="4" t="str">
        <f t="shared" si="7"/>
        <v>，3056169</v>
      </c>
      <c r="I123" s="4" t="str">
        <f>VLOOKUP(A123,HOP!A:U,21,0)</f>
        <v>直采</v>
      </c>
    </row>
    <row r="124" s="4" customFormat="1" hidden="1" spans="1:9">
      <c r="A124" s="5">
        <v>999222875807809</v>
      </c>
      <c r="B124" s="6">
        <v>44980</v>
      </c>
      <c r="C124" s="6">
        <v>44983</v>
      </c>
      <c r="D124" s="4">
        <v>9819</v>
      </c>
      <c r="E124" s="4" t="str">
        <f>VLOOKUP(A124,HOP!A:L,12,0)</f>
        <v>9819.00</v>
      </c>
      <c r="F124" s="4" t="str">
        <f>VLOOKUP(A124,HOP!A:C,3,0)</f>
        <v>3056404</v>
      </c>
      <c r="G124" s="4">
        <f t="shared" si="6"/>
        <v>0</v>
      </c>
      <c r="H124" s="4" t="str">
        <f t="shared" si="7"/>
        <v>，3056404</v>
      </c>
      <c r="I124" s="4" t="str">
        <f>VLOOKUP(A124,HOP!A:U,21,0)</f>
        <v>直采</v>
      </c>
    </row>
    <row r="125" s="4" customFormat="1" hidden="1" spans="1:9">
      <c r="A125" s="5">
        <v>999222877182602</v>
      </c>
      <c r="B125" s="6">
        <v>44980</v>
      </c>
      <c r="C125" s="6">
        <v>44983</v>
      </c>
      <c r="D125" s="4">
        <v>1205</v>
      </c>
      <c r="E125" s="4" t="str">
        <f>VLOOKUP(A125,HOP!A:L,12,0)</f>
        <v>1205.00</v>
      </c>
      <c r="F125" s="4" t="str">
        <f>VLOOKUP(A125,HOP!A:C,3,0)</f>
        <v>3056699</v>
      </c>
      <c r="G125" s="4">
        <f t="shared" si="6"/>
        <v>0</v>
      </c>
      <c r="H125" s="4" t="str">
        <f t="shared" si="7"/>
        <v>，3056699</v>
      </c>
      <c r="I125" s="4" t="str">
        <f>VLOOKUP(A125,HOP!A:U,21,0)</f>
        <v>直采</v>
      </c>
    </row>
    <row r="126" s="4" customFormat="1" hidden="1" spans="1:9">
      <c r="A126" s="5">
        <v>999222878164093</v>
      </c>
      <c r="B126" s="6">
        <v>44981</v>
      </c>
      <c r="C126" s="6">
        <v>44983</v>
      </c>
      <c r="D126" s="4">
        <v>440</v>
      </c>
      <c r="E126" s="4" t="str">
        <f>VLOOKUP(A126,HOP!A:L,12,0)</f>
        <v>440.00</v>
      </c>
      <c r="F126" s="4" t="str">
        <f>VLOOKUP(A126,HOP!A:C,3,0)</f>
        <v>3056956</v>
      </c>
      <c r="G126" s="4">
        <f t="shared" si="6"/>
        <v>0</v>
      </c>
      <c r="H126" s="4" t="str">
        <f t="shared" si="7"/>
        <v>，3056956</v>
      </c>
      <c r="I126" s="4" t="str">
        <f>VLOOKUP(A126,HOP!A:U,21,0)</f>
        <v>直采</v>
      </c>
    </row>
    <row r="127" s="4" customFormat="1" hidden="1" spans="1:9">
      <c r="A127" s="5">
        <v>999222878178126</v>
      </c>
      <c r="B127" s="6">
        <v>44980</v>
      </c>
      <c r="C127" s="6">
        <v>44983</v>
      </c>
      <c r="D127" s="4">
        <v>804</v>
      </c>
      <c r="E127" s="4" t="str">
        <f>VLOOKUP(A127,HOP!A:L,12,0)</f>
        <v>804.00</v>
      </c>
      <c r="F127" s="4" t="str">
        <f>VLOOKUP(A127,HOP!A:C,3,0)</f>
        <v>3056960</v>
      </c>
      <c r="G127" s="4">
        <f t="shared" si="6"/>
        <v>0</v>
      </c>
      <c r="H127" s="4" t="str">
        <f t="shared" si="7"/>
        <v>，3056960</v>
      </c>
      <c r="I127" s="4" t="str">
        <f>VLOOKUP(A127,HOP!A:U,21,0)</f>
        <v>直采</v>
      </c>
    </row>
    <row r="128" s="4" customFormat="1" hidden="1" spans="1:9">
      <c r="A128" s="5">
        <v>999222888070130</v>
      </c>
      <c r="B128" s="6">
        <v>44981</v>
      </c>
      <c r="C128" s="6">
        <v>44983</v>
      </c>
      <c r="D128" s="4">
        <v>2018</v>
      </c>
      <c r="E128" s="4" t="str">
        <f>VLOOKUP(A128,HOP!A:L,12,0)</f>
        <v>2018.00</v>
      </c>
      <c r="F128" s="4" t="str">
        <f>VLOOKUP(A128,HOP!A:C,3,0)</f>
        <v>3057908</v>
      </c>
      <c r="G128" s="4">
        <f t="shared" si="6"/>
        <v>0</v>
      </c>
      <c r="H128" s="4" t="str">
        <f t="shared" si="7"/>
        <v>，3057908</v>
      </c>
      <c r="I128" s="4" t="str">
        <f>VLOOKUP(A128,HOP!A:U,21,0)</f>
        <v>直采</v>
      </c>
    </row>
    <row r="129" s="4" customFormat="1" hidden="1" spans="1:9">
      <c r="A129" s="5">
        <v>999222889230128</v>
      </c>
      <c r="B129" s="6">
        <v>44982</v>
      </c>
      <c r="C129" s="6">
        <v>44983</v>
      </c>
      <c r="D129" s="4">
        <v>274</v>
      </c>
      <c r="E129" s="4" t="str">
        <f>VLOOKUP(A129,HOP!A:L,12,0)</f>
        <v>274.00</v>
      </c>
      <c r="F129" s="4" t="str">
        <f>VLOOKUP(A129,HOP!A:C,3,0)</f>
        <v>3058125</v>
      </c>
      <c r="G129" s="4">
        <f t="shared" si="6"/>
        <v>0</v>
      </c>
      <c r="H129" s="4" t="str">
        <f t="shared" si="7"/>
        <v>，3058125</v>
      </c>
      <c r="I129" s="4" t="str">
        <f>VLOOKUP(A129,HOP!A:U,21,0)</f>
        <v>直采</v>
      </c>
    </row>
    <row r="130" s="4" customFormat="1" hidden="1" spans="1:9">
      <c r="A130" s="5">
        <v>999222890548245</v>
      </c>
      <c r="B130" s="6">
        <v>44982</v>
      </c>
      <c r="C130" s="6">
        <v>44983</v>
      </c>
      <c r="D130" s="4">
        <v>1060</v>
      </c>
      <c r="E130" s="4" t="str">
        <f>VLOOKUP(A130,HOP!A:L,12,0)</f>
        <v>1060.00</v>
      </c>
      <c r="F130" s="4" t="str">
        <f>VLOOKUP(A130,HOP!A:C,3,0)</f>
        <v>3058427</v>
      </c>
      <c r="G130" s="4">
        <f t="shared" si="6"/>
        <v>0</v>
      </c>
      <c r="H130" s="4" t="str">
        <f t="shared" si="7"/>
        <v>，3058427</v>
      </c>
      <c r="I130" s="4" t="str">
        <f>VLOOKUP(A130,HOP!A:U,21,0)</f>
        <v>直采</v>
      </c>
    </row>
    <row r="131" s="4" customFormat="1" hidden="1" spans="1:9">
      <c r="A131" s="5">
        <v>999222893397198</v>
      </c>
      <c r="B131" s="6">
        <v>44981</v>
      </c>
      <c r="C131" s="6">
        <v>44983</v>
      </c>
      <c r="D131" s="4">
        <v>1192</v>
      </c>
      <c r="E131" s="4" t="str">
        <f>VLOOKUP(A131,HOP!A:L,12,0)</f>
        <v>1192.00</v>
      </c>
      <c r="F131" s="4" t="str">
        <f>VLOOKUP(A131,HOP!A:C,3,0)</f>
        <v>3059057</v>
      </c>
      <c r="G131" s="4">
        <f t="shared" ref="G131:G162" si="8">D131-E131</f>
        <v>0</v>
      </c>
      <c r="H131" s="4" t="str">
        <f t="shared" ref="H131:H162" si="9">$H$1&amp;F131</f>
        <v>，3059057</v>
      </c>
      <c r="I131" s="4" t="str">
        <f>VLOOKUP(A131,HOP!A:U,21,0)</f>
        <v>直采</v>
      </c>
    </row>
    <row r="132" s="4" customFormat="1" hidden="1" spans="1:9">
      <c r="A132" s="5">
        <v>999222896608835</v>
      </c>
      <c r="B132" s="6">
        <v>44982</v>
      </c>
      <c r="C132" s="6">
        <v>44983</v>
      </c>
      <c r="D132" s="4">
        <v>319</v>
      </c>
      <c r="E132" s="4" t="str">
        <f>VLOOKUP(A132,HOP!A:L,12,0)</f>
        <v>319.00</v>
      </c>
      <c r="F132" s="4" t="str">
        <f>VLOOKUP(A132,HOP!A:C,3,0)</f>
        <v>3059654</v>
      </c>
      <c r="G132" s="4">
        <f t="shared" si="8"/>
        <v>0</v>
      </c>
      <c r="H132" s="4" t="str">
        <f t="shared" si="9"/>
        <v>，3059654</v>
      </c>
      <c r="I132" s="4" t="str">
        <f>VLOOKUP(A132,HOP!A:U,21,0)</f>
        <v>直连</v>
      </c>
    </row>
    <row r="133" s="4" customFormat="1" hidden="1" spans="1:9">
      <c r="A133" s="5">
        <v>22897904398</v>
      </c>
      <c r="B133" s="6">
        <v>44982</v>
      </c>
      <c r="C133" s="6">
        <v>44983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999222899089899</v>
      </c>
      <c r="B134" s="6">
        <v>44982</v>
      </c>
      <c r="C134" s="6">
        <v>44983</v>
      </c>
      <c r="D134" s="4">
        <v>644</v>
      </c>
      <c r="E134" s="4" t="str">
        <f>VLOOKUP(A134,HOP!A:L,12,0)</f>
        <v>644.00</v>
      </c>
      <c r="F134" s="4" t="str">
        <f>VLOOKUP(A134,HOP!A:C,3,0)</f>
        <v>3060193</v>
      </c>
      <c r="G134" s="4">
        <f t="shared" si="8"/>
        <v>0</v>
      </c>
      <c r="H134" s="4" t="str">
        <f t="shared" si="9"/>
        <v>，3060193</v>
      </c>
      <c r="I134" s="4" t="str">
        <f>VLOOKUP(A134,HOP!A:U,21,0)</f>
        <v>直采</v>
      </c>
    </row>
    <row r="135" s="4" customFormat="1" hidden="1" spans="1:9">
      <c r="A135" s="5">
        <v>999222900457971</v>
      </c>
      <c r="B135" s="6">
        <v>44981</v>
      </c>
      <c r="C135" s="6">
        <v>44983</v>
      </c>
      <c r="D135" s="4">
        <v>420</v>
      </c>
      <c r="E135" s="4" t="str">
        <f>VLOOKUP(A135,HOP!A:L,12,0)</f>
        <v>420.00</v>
      </c>
      <c r="F135" s="4" t="str">
        <f>VLOOKUP(A135,HOP!A:C,3,0)</f>
        <v>3060543</v>
      </c>
      <c r="G135" s="4">
        <f t="shared" si="8"/>
        <v>0</v>
      </c>
      <c r="H135" s="4" t="str">
        <f t="shared" si="9"/>
        <v>，3060543</v>
      </c>
      <c r="I135" s="4" t="str">
        <f>VLOOKUP(A135,HOP!A:U,21,0)</f>
        <v>直采</v>
      </c>
    </row>
    <row r="136" s="4" customFormat="1" hidden="1" spans="1:9">
      <c r="A136" s="5">
        <v>999222906889926</v>
      </c>
      <c r="B136" s="6">
        <v>44982</v>
      </c>
      <c r="C136" s="6">
        <v>44983</v>
      </c>
      <c r="D136" s="4">
        <v>3468</v>
      </c>
      <c r="E136" s="4" t="str">
        <f>VLOOKUP(A136,HOP!A:L,12,0)</f>
        <v>3468.00</v>
      </c>
      <c r="F136" s="4" t="str">
        <f>VLOOKUP(A136,HOP!A:C,3,0)</f>
        <v>3060876</v>
      </c>
      <c r="G136" s="4">
        <f t="shared" si="8"/>
        <v>0</v>
      </c>
      <c r="H136" s="4" t="str">
        <f t="shared" si="9"/>
        <v>，3060876</v>
      </c>
      <c r="I136" s="4" t="str">
        <f>VLOOKUP(A136,HOP!A:U,21,0)</f>
        <v>直采</v>
      </c>
    </row>
    <row r="137" s="4" customFormat="1" hidden="1" spans="1:9">
      <c r="A137" s="5">
        <v>999222907757458</v>
      </c>
      <c r="B137" s="6">
        <v>44982</v>
      </c>
      <c r="C137" s="6">
        <v>44983</v>
      </c>
      <c r="D137" s="4">
        <v>739</v>
      </c>
      <c r="E137" s="4" t="str">
        <f>VLOOKUP(A137,HOP!A:L,12,0)</f>
        <v>739.00</v>
      </c>
      <c r="F137" s="4" t="str">
        <f>VLOOKUP(A137,HOP!A:C,3,0)</f>
        <v>3061052</v>
      </c>
      <c r="G137" s="4">
        <f t="shared" si="8"/>
        <v>0</v>
      </c>
      <c r="H137" s="4" t="str">
        <f t="shared" si="9"/>
        <v>，3061052</v>
      </c>
      <c r="I137" s="4" t="str">
        <f>VLOOKUP(A137,HOP!A:U,21,0)</f>
        <v>直采</v>
      </c>
    </row>
    <row r="138" s="4" customFormat="1" hidden="1" spans="1:9">
      <c r="A138" s="5">
        <v>999222907965721</v>
      </c>
      <c r="B138" s="6">
        <v>44981</v>
      </c>
      <c r="C138" s="6">
        <v>44983</v>
      </c>
      <c r="D138" s="4">
        <v>7474</v>
      </c>
      <c r="E138" s="4" t="str">
        <f>VLOOKUP(A138,HOP!A:L,12,0)</f>
        <v>7474.00</v>
      </c>
      <c r="F138" s="4" t="str">
        <f>VLOOKUP(A138,HOP!A:C,3,0)</f>
        <v>3061080</v>
      </c>
      <c r="G138" s="4">
        <f t="shared" si="8"/>
        <v>0</v>
      </c>
      <c r="H138" s="4" t="str">
        <f t="shared" si="9"/>
        <v>，3061080</v>
      </c>
      <c r="I138" s="4" t="str">
        <f>VLOOKUP(A138,HOP!A:U,21,0)</f>
        <v>直采</v>
      </c>
    </row>
    <row r="139" s="4" customFormat="1" hidden="1" spans="1:9">
      <c r="A139" s="5">
        <v>999222908008916</v>
      </c>
      <c r="B139" s="6">
        <v>44982</v>
      </c>
      <c r="C139" s="6">
        <v>44983</v>
      </c>
      <c r="D139" s="4">
        <v>739</v>
      </c>
      <c r="E139" s="4" t="str">
        <f>VLOOKUP(A139,HOP!A:L,12,0)</f>
        <v>739.00</v>
      </c>
      <c r="F139" s="4" t="str">
        <f>VLOOKUP(A139,HOP!A:C,3,0)</f>
        <v>3061092</v>
      </c>
      <c r="G139" s="4">
        <f t="shared" si="8"/>
        <v>0</v>
      </c>
      <c r="H139" s="4" t="str">
        <f t="shared" si="9"/>
        <v>，3061092</v>
      </c>
      <c r="I139" s="4" t="str">
        <f>VLOOKUP(A139,HOP!A:U,21,0)</f>
        <v>直采</v>
      </c>
    </row>
    <row r="140" s="4" customFormat="1" hidden="1" spans="1:9">
      <c r="A140" s="5">
        <v>999222908118056</v>
      </c>
      <c r="B140" s="6">
        <v>44981</v>
      </c>
      <c r="C140" s="6">
        <v>44983</v>
      </c>
      <c r="D140" s="4">
        <v>2950</v>
      </c>
      <c r="E140" s="4" t="str">
        <f>VLOOKUP(A140,HOP!A:L,12,0)</f>
        <v>2950.00</v>
      </c>
      <c r="F140" s="4" t="str">
        <f>VLOOKUP(A140,HOP!A:C,3,0)</f>
        <v>3061158</v>
      </c>
      <c r="G140" s="4">
        <f t="shared" si="8"/>
        <v>0</v>
      </c>
      <c r="H140" s="4" t="str">
        <f t="shared" si="9"/>
        <v>，3061158</v>
      </c>
      <c r="I140" s="4" t="str">
        <f>VLOOKUP(A140,HOP!A:U,21,0)</f>
        <v>直采</v>
      </c>
    </row>
    <row r="141" s="4" customFormat="1" hidden="1" spans="1:9">
      <c r="A141" s="5">
        <v>999222908667570</v>
      </c>
      <c r="B141" s="6">
        <v>44982</v>
      </c>
      <c r="C141" s="6">
        <v>44983</v>
      </c>
      <c r="D141" s="4">
        <v>342</v>
      </c>
      <c r="E141" s="4" t="str">
        <f>VLOOKUP(A141,HOP!A:L,12,0)</f>
        <v>342.00</v>
      </c>
      <c r="F141" s="4" t="str">
        <f>VLOOKUP(A141,HOP!A:C,3,0)</f>
        <v>3061389</v>
      </c>
      <c r="G141" s="4">
        <f t="shared" si="8"/>
        <v>0</v>
      </c>
      <c r="H141" s="4" t="str">
        <f t="shared" si="9"/>
        <v>，3061389</v>
      </c>
      <c r="I141" s="4" t="str">
        <f>VLOOKUP(A141,HOP!A:U,21,0)</f>
        <v>直采</v>
      </c>
    </row>
    <row r="142" s="4" customFormat="1" hidden="1" spans="1:9">
      <c r="A142" s="5">
        <v>999222898482005</v>
      </c>
      <c r="B142" s="6">
        <v>44981</v>
      </c>
      <c r="C142" s="6">
        <v>44983</v>
      </c>
      <c r="D142" s="4">
        <v>1328</v>
      </c>
      <c r="E142" s="4" t="str">
        <f>VLOOKUP(A142,HOP!A:L,12,0)</f>
        <v>1328.00</v>
      </c>
      <c r="F142" s="4" t="str">
        <f>VLOOKUP(A142,HOP!A:C,3,0)</f>
        <v>3060059</v>
      </c>
      <c r="G142" s="4">
        <f t="shared" si="8"/>
        <v>0</v>
      </c>
      <c r="H142" s="4" t="str">
        <f t="shared" si="9"/>
        <v>，3060059</v>
      </c>
      <c r="I142" s="4" t="str">
        <f>VLOOKUP(A142,HOP!A:U,21,0)</f>
        <v>直采</v>
      </c>
    </row>
    <row r="143" s="4" customFormat="1" hidden="1" spans="1:9">
      <c r="A143" s="5">
        <v>999222909789972</v>
      </c>
      <c r="B143" s="6">
        <v>44981</v>
      </c>
      <c r="C143" s="6">
        <v>44983</v>
      </c>
      <c r="D143" s="4">
        <v>634</v>
      </c>
      <c r="E143" s="4" t="str">
        <f>VLOOKUP(A143,HOP!A:L,12,0)</f>
        <v>634.00</v>
      </c>
      <c r="F143" s="4" t="str">
        <f>VLOOKUP(A143,HOP!A:C,3,0)</f>
        <v>3061636</v>
      </c>
      <c r="G143" s="4">
        <f t="shared" si="8"/>
        <v>0</v>
      </c>
      <c r="H143" s="4" t="str">
        <f t="shared" si="9"/>
        <v>，3061636</v>
      </c>
      <c r="I143" s="4" t="str">
        <f>VLOOKUP(A143,HOP!A:U,21,0)</f>
        <v>直采</v>
      </c>
    </row>
    <row r="144" s="4" customFormat="1" hidden="1" spans="1:9">
      <c r="A144" s="5">
        <v>999222910346005</v>
      </c>
      <c r="B144" s="6">
        <v>44981</v>
      </c>
      <c r="C144" s="6">
        <v>44983</v>
      </c>
      <c r="D144" s="4">
        <v>1256</v>
      </c>
      <c r="E144" s="4" t="str">
        <f>VLOOKUP(A144,HOP!A:L,12,0)</f>
        <v>1256.00</v>
      </c>
      <c r="F144" s="4" t="str">
        <f>VLOOKUP(A144,HOP!A:C,3,0)</f>
        <v>3061775</v>
      </c>
      <c r="G144" s="4">
        <f t="shared" si="8"/>
        <v>0</v>
      </c>
      <c r="H144" s="4" t="str">
        <f t="shared" si="9"/>
        <v>，3061775</v>
      </c>
      <c r="I144" s="4" t="str">
        <f>VLOOKUP(A144,HOP!A:U,21,0)</f>
        <v>直采</v>
      </c>
    </row>
    <row r="145" s="4" customFormat="1" hidden="1" spans="1:9">
      <c r="A145" s="5">
        <v>22910381095</v>
      </c>
      <c r="B145" s="6">
        <v>44981</v>
      </c>
      <c r="C145" s="6">
        <v>44983</v>
      </c>
      <c r="D145" s="4">
        <v>2392</v>
      </c>
      <c r="E145" s="4" t="str">
        <f>VLOOKUP(A145,HOP!A:L,12,0)</f>
        <v>2392.00</v>
      </c>
      <c r="F145" s="4" t="str">
        <f>VLOOKUP(A145,HOP!A:C,3,0)</f>
        <v>3061789</v>
      </c>
      <c r="G145" s="4">
        <f t="shared" si="8"/>
        <v>0</v>
      </c>
      <c r="H145" s="4" t="str">
        <f t="shared" si="9"/>
        <v>，3061789</v>
      </c>
      <c r="I145" s="4" t="str">
        <f>VLOOKUP(A145,HOP!A:U,21,0)</f>
        <v>直采</v>
      </c>
    </row>
    <row r="146" s="4" customFormat="1" hidden="1" spans="1:9">
      <c r="A146" s="5">
        <v>999222911160180</v>
      </c>
      <c r="B146" s="6">
        <v>44981</v>
      </c>
      <c r="C146" s="6">
        <v>44983</v>
      </c>
      <c r="D146" s="4">
        <v>1283</v>
      </c>
      <c r="E146" s="4" t="str">
        <f>VLOOKUP(A146,HOP!A:L,12,0)</f>
        <v>1283.00</v>
      </c>
      <c r="F146" s="4" t="str">
        <f>VLOOKUP(A146,HOP!A:C,3,0)</f>
        <v>3061988</v>
      </c>
      <c r="G146" s="4">
        <f t="shared" si="8"/>
        <v>0</v>
      </c>
      <c r="H146" s="4" t="str">
        <f t="shared" si="9"/>
        <v>，3061988</v>
      </c>
      <c r="I146" s="4" t="str">
        <f>VLOOKUP(A146,HOP!A:U,21,0)</f>
        <v>直采</v>
      </c>
    </row>
    <row r="147" s="4" customFormat="1" hidden="1" spans="1:9">
      <c r="A147" s="5">
        <v>999222912392350</v>
      </c>
      <c r="B147" s="6">
        <v>44982</v>
      </c>
      <c r="C147" s="6">
        <v>44983</v>
      </c>
      <c r="D147" s="4">
        <v>1700</v>
      </c>
      <c r="E147" s="4" t="str">
        <f>VLOOKUP(A147,HOP!A:L,12,0)</f>
        <v>1700.00</v>
      </c>
      <c r="F147" s="4" t="str">
        <f>VLOOKUP(A147,HOP!A:C,3,0)</f>
        <v>3062261</v>
      </c>
      <c r="G147" s="4">
        <f t="shared" si="8"/>
        <v>0</v>
      </c>
      <c r="H147" s="4" t="str">
        <f t="shared" si="9"/>
        <v>，3062261</v>
      </c>
      <c r="I147" s="4" t="str">
        <f>VLOOKUP(A147,HOP!A:U,21,0)</f>
        <v>直采</v>
      </c>
    </row>
    <row r="148" s="4" customFormat="1" hidden="1" spans="1:9">
      <c r="A148" s="5">
        <v>999222912580273</v>
      </c>
      <c r="B148" s="6">
        <v>44982</v>
      </c>
      <c r="C148" s="6">
        <v>44983</v>
      </c>
      <c r="D148" s="4">
        <v>557</v>
      </c>
      <c r="E148" s="4" t="str">
        <f>VLOOKUP(A148,HOP!A:L,12,0)</f>
        <v>557.00</v>
      </c>
      <c r="F148" s="4" t="str">
        <f>VLOOKUP(A148,HOP!A:C,3,0)</f>
        <v>3062305</v>
      </c>
      <c r="G148" s="4">
        <f t="shared" si="8"/>
        <v>0</v>
      </c>
      <c r="H148" s="4" t="str">
        <f t="shared" si="9"/>
        <v>，3062305</v>
      </c>
      <c r="I148" s="4" t="str">
        <f>VLOOKUP(A148,HOP!A:U,21,0)</f>
        <v>直采</v>
      </c>
    </row>
    <row r="149" s="4" customFormat="1" hidden="1" spans="1:9">
      <c r="A149" s="5">
        <v>999222912789011</v>
      </c>
      <c r="B149" s="6">
        <v>44981</v>
      </c>
      <c r="C149" s="6">
        <v>44983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999222912896107</v>
      </c>
      <c r="B150" s="6">
        <v>44981</v>
      </c>
      <c r="C150" s="6">
        <v>44983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hidden="1" spans="1:9">
      <c r="A151" s="5">
        <v>999222913017648</v>
      </c>
      <c r="B151" s="6">
        <v>44981</v>
      </c>
      <c r="C151" s="6">
        <v>44983</v>
      </c>
      <c r="D151" s="4">
        <v>1590</v>
      </c>
      <c r="E151" s="4" t="str">
        <f>VLOOKUP(A151,HOP!A:L,12,0)</f>
        <v>1590.00</v>
      </c>
      <c r="F151" s="4" t="str">
        <f>VLOOKUP(A151,HOP!A:C,3,0)</f>
        <v>3062379</v>
      </c>
      <c r="G151" s="4">
        <f t="shared" si="8"/>
        <v>0</v>
      </c>
      <c r="H151" s="4" t="str">
        <f t="shared" si="9"/>
        <v>，3062379</v>
      </c>
      <c r="I151" s="4" t="str">
        <f>VLOOKUP(A151,HOP!A:U,21,0)</f>
        <v>直采</v>
      </c>
    </row>
    <row r="152" s="4" customFormat="1" hidden="1" spans="1:9">
      <c r="A152" s="5">
        <v>999222913553091</v>
      </c>
      <c r="B152" s="6">
        <v>44982</v>
      </c>
      <c r="C152" s="6">
        <v>44983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999222912952552</v>
      </c>
      <c r="B153" s="6">
        <v>44982</v>
      </c>
      <c r="C153" s="6">
        <v>44983</v>
      </c>
      <c r="D153" s="4">
        <v>628</v>
      </c>
      <c r="E153" s="4" t="str">
        <f>VLOOKUP(A153,HOP!A:L,12,0)</f>
        <v>628.00</v>
      </c>
      <c r="F153" s="4" t="str">
        <f>VLOOKUP(A153,HOP!A:C,3,0)</f>
        <v>3062367</v>
      </c>
      <c r="G153" s="4">
        <f t="shared" si="8"/>
        <v>0</v>
      </c>
      <c r="H153" s="4" t="str">
        <f t="shared" si="9"/>
        <v>，3062367</v>
      </c>
      <c r="I153" s="4" t="str">
        <f>VLOOKUP(A153,HOP!A:U,21,0)</f>
        <v>直采</v>
      </c>
    </row>
    <row r="154" s="4" customFormat="1" hidden="1" spans="1:9">
      <c r="A154" s="5">
        <v>999222914120009</v>
      </c>
      <c r="B154" s="6">
        <v>44981</v>
      </c>
      <c r="C154" s="6">
        <v>44983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999222914437346</v>
      </c>
      <c r="B155" s="6">
        <v>44982</v>
      </c>
      <c r="C155" s="6">
        <v>44983</v>
      </c>
      <c r="D155" s="4">
        <v>508</v>
      </c>
      <c r="E155" s="4" t="str">
        <f>VLOOKUP(A155,HOP!A:L,12,0)</f>
        <v>508.00</v>
      </c>
      <c r="F155" s="4" t="str">
        <f>VLOOKUP(A155,HOP!A:C,3,0)</f>
        <v>3062684</v>
      </c>
      <c r="G155" s="4">
        <f t="shared" si="8"/>
        <v>0</v>
      </c>
      <c r="H155" s="4" t="str">
        <f t="shared" si="9"/>
        <v>，3062684</v>
      </c>
      <c r="I155" s="4" t="str">
        <f>VLOOKUP(A155,HOP!A:U,21,0)</f>
        <v>直采</v>
      </c>
    </row>
    <row r="156" s="4" customFormat="1" hidden="1" spans="1:9">
      <c r="A156" s="5">
        <v>999222914507663</v>
      </c>
      <c r="B156" s="6">
        <v>44982</v>
      </c>
      <c r="C156" s="6">
        <v>44983</v>
      </c>
      <c r="D156" s="4">
        <v>394</v>
      </c>
      <c r="E156" s="4" t="str">
        <f>VLOOKUP(A156,HOP!A:L,12,0)</f>
        <v>394.00</v>
      </c>
      <c r="F156" s="4" t="str">
        <f>VLOOKUP(A156,HOP!A:C,3,0)</f>
        <v>3062691</v>
      </c>
      <c r="G156" s="4">
        <f t="shared" si="8"/>
        <v>0</v>
      </c>
      <c r="H156" s="4" t="str">
        <f t="shared" si="9"/>
        <v>，3062691</v>
      </c>
      <c r="I156" s="4" t="str">
        <f>VLOOKUP(A156,HOP!A:U,21,0)</f>
        <v>直采</v>
      </c>
    </row>
    <row r="157" s="4" customFormat="1" hidden="1" spans="1:9">
      <c r="A157" s="5">
        <v>999222915382074</v>
      </c>
      <c r="B157" s="6">
        <v>44981</v>
      </c>
      <c r="C157" s="6">
        <v>44983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999222914990805</v>
      </c>
      <c r="B158" s="6">
        <v>44982</v>
      </c>
      <c r="C158" s="6">
        <v>44983</v>
      </c>
      <c r="D158" s="4">
        <v>498</v>
      </c>
      <c r="E158" s="4" t="str">
        <f>VLOOKUP(A158,HOP!A:L,12,0)</f>
        <v>498.00</v>
      </c>
      <c r="F158" s="4" t="str">
        <f>VLOOKUP(A158,HOP!A:C,3,0)</f>
        <v>3062792</v>
      </c>
      <c r="G158" s="4">
        <f t="shared" si="8"/>
        <v>0</v>
      </c>
      <c r="H158" s="4" t="str">
        <f t="shared" si="9"/>
        <v>，3062792</v>
      </c>
      <c r="I158" s="4" t="str">
        <f>VLOOKUP(A158,HOP!A:U,21,0)</f>
        <v>直采</v>
      </c>
    </row>
    <row r="159" s="4" customFormat="1" hidden="1" spans="1:9">
      <c r="A159" s="5">
        <v>999222915740582</v>
      </c>
      <c r="B159" s="6">
        <v>44982</v>
      </c>
      <c r="C159" s="6">
        <v>44983</v>
      </c>
      <c r="D159" s="4">
        <v>1406</v>
      </c>
      <c r="E159" s="4" t="str">
        <f>VLOOKUP(A159,HOP!A:L,12,0)</f>
        <v>1406.00</v>
      </c>
      <c r="F159" s="4" t="str">
        <f>VLOOKUP(A159,HOP!A:C,3,0)</f>
        <v>3062950</v>
      </c>
      <c r="G159" s="4">
        <f t="shared" si="8"/>
        <v>0</v>
      </c>
      <c r="H159" s="4" t="str">
        <f t="shared" si="9"/>
        <v>，3062950</v>
      </c>
      <c r="I159" s="4" t="str">
        <f>VLOOKUP(A159,HOP!A:U,21,0)</f>
        <v>直采</v>
      </c>
    </row>
    <row r="160" s="4" customFormat="1" hidden="1" spans="1:9">
      <c r="A160" s="5">
        <v>999222915911905</v>
      </c>
      <c r="B160" s="6">
        <v>44982</v>
      </c>
      <c r="C160" s="6">
        <v>44983</v>
      </c>
      <c r="D160" s="4">
        <v>464</v>
      </c>
      <c r="E160" s="4" t="str">
        <f>VLOOKUP(A160,HOP!A:L,12,0)</f>
        <v>464.00</v>
      </c>
      <c r="F160" s="4" t="str">
        <f>VLOOKUP(A160,HOP!A:C,3,0)</f>
        <v>3062966</v>
      </c>
      <c r="G160" s="4">
        <f t="shared" si="8"/>
        <v>0</v>
      </c>
      <c r="H160" s="4" t="str">
        <f t="shared" si="9"/>
        <v>，3062966</v>
      </c>
      <c r="I160" s="4" t="str">
        <f>VLOOKUP(A160,HOP!A:U,21,0)</f>
        <v>直采</v>
      </c>
    </row>
    <row r="161" s="4" customFormat="1" hidden="1" spans="1:9">
      <c r="A161" s="5">
        <v>999222917556824</v>
      </c>
      <c r="B161" s="6">
        <v>44982</v>
      </c>
      <c r="C161" s="6">
        <v>44983</v>
      </c>
      <c r="D161" s="4">
        <v>335</v>
      </c>
      <c r="E161" s="4" t="str">
        <f>VLOOKUP(A161,HOP!A:L,12,0)</f>
        <v>335.00</v>
      </c>
      <c r="F161" s="4" t="str">
        <f>VLOOKUP(A161,HOP!A:C,3,0)</f>
        <v>3063287</v>
      </c>
      <c r="G161" s="4">
        <f t="shared" si="8"/>
        <v>0</v>
      </c>
      <c r="H161" s="4" t="str">
        <f t="shared" si="9"/>
        <v>，3063287</v>
      </c>
      <c r="I161" s="4" t="str">
        <f>VLOOKUP(A161,HOP!A:U,21,0)</f>
        <v>直采</v>
      </c>
    </row>
    <row r="162" s="4" customFormat="1" hidden="1" spans="1:9">
      <c r="A162" s="5">
        <v>999222919291212</v>
      </c>
      <c r="B162" s="6">
        <v>44982</v>
      </c>
      <c r="C162" s="6">
        <v>44983</v>
      </c>
      <c r="D162" s="4">
        <v>333</v>
      </c>
      <c r="E162" s="4" t="str">
        <f>VLOOKUP(A162,HOP!A:L,12,0)</f>
        <v>333.00</v>
      </c>
      <c r="F162" s="4" t="str">
        <f>VLOOKUP(A162,HOP!A:C,3,0)</f>
        <v>3063624</v>
      </c>
      <c r="G162" s="4">
        <f t="shared" si="8"/>
        <v>0</v>
      </c>
      <c r="H162" s="4" t="str">
        <f t="shared" si="9"/>
        <v>，3063624</v>
      </c>
      <c r="I162" s="4" t="str">
        <f>VLOOKUP(A162,HOP!A:U,21,0)</f>
        <v>直采</v>
      </c>
    </row>
    <row r="163" s="4" customFormat="1" hidden="1" spans="1:9">
      <c r="A163" s="5">
        <v>999222919311349</v>
      </c>
      <c r="B163" s="6">
        <v>44982</v>
      </c>
      <c r="C163" s="6">
        <v>44983</v>
      </c>
      <c r="D163" s="4">
        <v>1531</v>
      </c>
      <c r="E163" s="4" t="str">
        <f>VLOOKUP(A163,HOP!A:L,12,0)</f>
        <v>1531.00</v>
      </c>
      <c r="F163" s="4" t="str">
        <f>VLOOKUP(A163,HOP!A:C,3,0)</f>
        <v>3063629</v>
      </c>
      <c r="G163" s="4">
        <f>D163-E163</f>
        <v>0</v>
      </c>
      <c r="H163" s="4" t="str">
        <f>$H$1&amp;F163</f>
        <v>，3063629</v>
      </c>
      <c r="I163" s="4" t="str">
        <f>VLOOKUP(A163,HOP!A:U,21,0)</f>
        <v>直连</v>
      </c>
    </row>
    <row r="164" s="4" customFormat="1" hidden="1" spans="1:9">
      <c r="A164" s="5">
        <v>999222923959828</v>
      </c>
      <c r="B164" s="6">
        <v>44982</v>
      </c>
      <c r="C164" s="6">
        <v>44983</v>
      </c>
      <c r="D164" s="4">
        <v>265</v>
      </c>
      <c r="E164" s="4" t="str">
        <f>VLOOKUP(A164,HOP!A:L,12,0)</f>
        <v>265.00</v>
      </c>
      <c r="F164" s="4" t="str">
        <f>VLOOKUP(A164,HOP!A:C,3,0)</f>
        <v>3064482</v>
      </c>
      <c r="G164" s="4">
        <f>D164-E164</f>
        <v>0</v>
      </c>
      <c r="H164" s="4" t="str">
        <f>$H$1&amp;F164</f>
        <v>，3064482</v>
      </c>
      <c r="I164" s="4" t="str">
        <f>VLOOKUP(A164,HOP!A:U,21,0)</f>
        <v>直采</v>
      </c>
    </row>
    <row r="165" s="4" customFormat="1" hidden="1" spans="1:9">
      <c r="A165" s="5">
        <v>999222925485176</v>
      </c>
      <c r="B165" s="6">
        <v>44982</v>
      </c>
      <c r="C165" s="6">
        <v>44983</v>
      </c>
      <c r="D165" s="4">
        <v>409</v>
      </c>
      <c r="E165" s="4" t="str">
        <f>VLOOKUP(A165,HOP!A:L,12,0)</f>
        <v>409.00</v>
      </c>
      <c r="F165" s="4" t="str">
        <f>VLOOKUP(A165,HOP!A:C,3,0)</f>
        <v>3064881</v>
      </c>
      <c r="G165" s="4">
        <f>D165-E165</f>
        <v>0</v>
      </c>
      <c r="H165" s="4" t="str">
        <f>$H$1&amp;F165</f>
        <v>，3064881</v>
      </c>
      <c r="I165" s="4" t="str">
        <f>VLOOKUP(A165,HOP!A:U,21,0)</f>
        <v>直采</v>
      </c>
    </row>
    <row r="166" s="4" customFormat="1" hidden="1" spans="1:9">
      <c r="A166" s="5">
        <v>999222927351358</v>
      </c>
      <c r="B166" s="6">
        <v>44982</v>
      </c>
      <c r="C166" s="6">
        <v>44983</v>
      </c>
      <c r="D166" s="4">
        <v>400</v>
      </c>
      <c r="E166" s="4" t="str">
        <f>VLOOKUP(A166,HOP!A:L,12,0)</f>
        <v>400.00</v>
      </c>
      <c r="F166" s="4" t="str">
        <f>VLOOKUP(A166,HOP!A:C,3,0)</f>
        <v>3065247</v>
      </c>
      <c r="G166" s="4">
        <f>D166-E166</f>
        <v>0</v>
      </c>
      <c r="H166" s="4" t="str">
        <f>$H$1&amp;F166</f>
        <v>，3065247</v>
      </c>
      <c r="I166" s="4" t="str">
        <f>VLOOKUP(A166,HOP!A:U,21,0)</f>
        <v>直采</v>
      </c>
    </row>
    <row r="167" s="4" customFormat="1" hidden="1" spans="1:9">
      <c r="A167" s="5">
        <v>999222928006462</v>
      </c>
      <c r="B167" s="6">
        <v>44982</v>
      </c>
      <c r="C167" s="6">
        <v>44983</v>
      </c>
      <c r="D167" s="4">
        <v>400</v>
      </c>
      <c r="E167" s="4" t="str">
        <f>VLOOKUP(A167,HOP!A:L,12,0)</f>
        <v>400.00</v>
      </c>
      <c r="F167" s="4" t="str">
        <f>VLOOKUP(A167,HOP!A:C,3,0)</f>
        <v>3065358</v>
      </c>
      <c r="G167" s="4">
        <f>D167-E167</f>
        <v>0</v>
      </c>
      <c r="H167" s="4" t="str">
        <f>$H$1&amp;F167</f>
        <v>，3065358</v>
      </c>
      <c r="I167" s="4" t="str">
        <f>VLOOKUP(A167,HOP!A:U,21,0)</f>
        <v>直采</v>
      </c>
    </row>
    <row r="168" s="4" customFormat="1" hidden="1" spans="1:9">
      <c r="A168" s="5">
        <v>999222928524056</v>
      </c>
      <c r="B168" s="6">
        <v>44982</v>
      </c>
      <c r="C168" s="6">
        <v>44983</v>
      </c>
      <c r="D168" s="4">
        <v>1734</v>
      </c>
      <c r="E168" s="4" t="str">
        <f>VLOOKUP(A168,HOP!A:L,12,0)</f>
        <v>1734.00</v>
      </c>
      <c r="F168" s="4" t="str">
        <f>VLOOKUP(A168,HOP!A:C,3,0)</f>
        <v>3065434</v>
      </c>
      <c r="G168" s="4">
        <f>D168-E168</f>
        <v>0</v>
      </c>
      <c r="H168" s="4" t="str">
        <f>$H$1&amp;F168</f>
        <v>，3065434</v>
      </c>
      <c r="I168" s="4" t="str">
        <f>VLOOKUP(A168,HOP!A:U,21,0)</f>
        <v>直采</v>
      </c>
    </row>
    <row r="169" s="4" customFormat="1" hidden="1" spans="1:9">
      <c r="A169" s="5">
        <v>999222931006969</v>
      </c>
      <c r="B169" s="6">
        <v>44982</v>
      </c>
      <c r="C169" s="6">
        <v>44983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>D169-E169</f>
        <v>#N/A</v>
      </c>
      <c r="H169" s="4" t="e">
        <f>$H$1&amp;F169</f>
        <v>#N/A</v>
      </c>
      <c r="I169" s="4" t="e">
        <f>VLOOKUP(A169,HOP!A:U,21,0)</f>
        <v>#N/A</v>
      </c>
    </row>
    <row r="170" s="4" customFormat="1" hidden="1" spans="1:9">
      <c r="A170" s="5">
        <v>999222931072392</v>
      </c>
      <c r="B170" s="6">
        <v>44982</v>
      </c>
      <c r="C170" s="6">
        <v>44983</v>
      </c>
      <c r="D170" s="4">
        <v>400</v>
      </c>
      <c r="E170" s="4" t="str">
        <f>VLOOKUP(A170,HOP!A:L,12,0)</f>
        <v>400.00</v>
      </c>
      <c r="F170" s="4" t="str">
        <f>VLOOKUP(A170,HOP!A:C,3,0)</f>
        <v>3065828</v>
      </c>
      <c r="G170" s="4">
        <f>D170-E170</f>
        <v>0</v>
      </c>
      <c r="H170" s="4" t="str">
        <f>$H$1&amp;F170</f>
        <v>，3065828</v>
      </c>
      <c r="I170" s="4" t="str">
        <f>VLOOKUP(A170,HOP!A:U,21,0)</f>
        <v>直采</v>
      </c>
    </row>
    <row r="171" s="4" customFormat="1" hidden="1" spans="1:9">
      <c r="A171" s="5">
        <v>999222932369374</v>
      </c>
      <c r="B171" s="6">
        <v>44982</v>
      </c>
      <c r="C171" s="6">
        <v>44983</v>
      </c>
      <c r="D171" s="4">
        <v>400</v>
      </c>
      <c r="E171" s="4" t="str">
        <f>VLOOKUP(A171,HOP!A:L,12,0)</f>
        <v>400.00</v>
      </c>
      <c r="F171" s="4" t="str">
        <f>VLOOKUP(A171,HOP!A:C,3,0)</f>
        <v>3065959</v>
      </c>
      <c r="G171" s="4">
        <f>D171-E171</f>
        <v>0</v>
      </c>
      <c r="H171" s="4" t="str">
        <f>$H$1&amp;F171</f>
        <v>，3065959</v>
      </c>
      <c r="I171" s="4" t="str">
        <f>VLOOKUP(A171,HOP!A:U,21,0)</f>
        <v>直采</v>
      </c>
    </row>
    <row r="173" spans="4:4">
      <c r="D173" s="4">
        <f>SUM(D2:D172)</f>
        <v>248946.3</v>
      </c>
    </row>
    <row r="179" spans="1:4">
      <c r="A179" s="4" t="s">
        <v>901</v>
      </c>
      <c r="C179" s="4">
        <v>243554.3</v>
      </c>
      <c r="D179" s="4">
        <v>274653.75</v>
      </c>
    </row>
    <row r="180" spans="1:4">
      <c r="A180" s="4" t="s">
        <v>902</v>
      </c>
      <c r="C180" s="4">
        <v>5392</v>
      </c>
      <c r="D180" s="4">
        <v>6080.5</v>
      </c>
    </row>
    <row r="181" spans="1:4">
      <c r="A181" s="4" t="s">
        <v>903</v>
      </c>
      <c r="C181" s="4">
        <f>SUBTOTAL(9,C179:C180)</f>
        <v>248946.3</v>
      </c>
      <c r="D181" s="4">
        <f>SUBTOTAL(9,D179:D180)</f>
        <v>280734.25</v>
      </c>
    </row>
    <row r="182" spans="1:1">
      <c r="A182" s="4" t="s">
        <v>904</v>
      </c>
    </row>
  </sheetData>
  <autoFilter ref="A1:X171">
    <filterColumn colId="3">
      <filters>
        <filter val="105.3"/>
        <filter val="400"/>
        <filter val="1000"/>
        <filter val="1700"/>
        <filter val="2000"/>
        <filter val="2200"/>
        <filter val="2300"/>
        <filter val="4000"/>
        <filter val="5400"/>
        <filter val="3102"/>
        <filter val="204"/>
        <filter val="804"/>
        <filter val="505"/>
        <filter val="1205"/>
        <filter val="1306"/>
        <filter val="1406"/>
        <filter val="508"/>
        <filter val="4208"/>
        <filter val="409"/>
        <filter val="310"/>
        <filter val="1410"/>
        <filter val="3110"/>
        <filter val="1511"/>
        <filter val="1012"/>
        <filter val="514"/>
        <filter val="3015"/>
        <filter val="3615"/>
        <filter val="918"/>
        <filter val="2018"/>
        <filter val="319"/>
        <filter val="9819"/>
        <filter val="220"/>
        <filter val="420"/>
        <filter val="1020"/>
        <filter val="8520"/>
        <filter val="822"/>
        <filter val="1122"/>
        <filter val="4122"/>
        <filter val="1224"/>
        <filter val="625"/>
        <filter val="3725"/>
        <filter val="1326"/>
        <filter val="427"/>
        <filter val="827"/>
        <filter val="628"/>
        <filter val="1328"/>
        <filter val="1728"/>
        <filter val="530"/>
        <filter val="630"/>
        <filter val="1431"/>
        <filter val="1531"/>
        <filter val="1932"/>
        <filter val="4632"/>
        <filter val="333"/>
        <filter val="634"/>
        <filter val="1034"/>
        <filter val="1234"/>
        <filter val="1734"/>
        <filter val="335"/>
        <filter val="535"/>
        <filter val="436"/>
        <filter val="636"/>
        <filter val="1136"/>
        <filter val="238"/>
        <filter val="2238"/>
        <filter val="7038"/>
        <filter val="739"/>
        <filter val="440"/>
        <filter val="1840"/>
        <filter val="9540"/>
        <filter val="241"/>
        <filter val="341"/>
        <filter val="342"/>
        <filter val="644"/>
        <filter val="744"/>
        <filter val="1044"/>
        <filter val="1344"/>
        <filter val="4644"/>
        <filter val="745"/>
        <filter val="4347"/>
        <filter val="1348"/>
        <filter val="350"/>
        <filter val="2950"/>
        <filter val="3150"/>
        <filter val="4050"/>
        <filter val="5250"/>
        <filter val="1053"/>
        <filter val="854"/>
        <filter val="356"/>
        <filter val="1256"/>
        <filter val="2056"/>
        <filter val="3156"/>
        <filter val="557"/>
        <filter val="660"/>
        <filter val="1060"/>
        <filter val="1260"/>
        <filter val="2760"/>
        <filter val="561"/>
        <filter val="762"/>
        <filter val="5262"/>
        <filter val="464"/>
        <filter val="265"/>
        <filter val="465"/>
        <filter val="1166"/>
        <filter val="1467"/>
        <filter val="3468"/>
        <filter val="270"/>
        <filter val="1170"/>
        <filter val="1072"/>
        <filter val="1872"/>
        <filter val="3273"/>
        <filter val="274"/>
        <filter val="374"/>
        <filter val="774"/>
        <filter val="874"/>
        <filter val="7474"/>
        <filter val="576"/>
        <filter val="1876"/>
        <filter val="1278"/>
        <filter val="1580"/>
        <filter val="1780"/>
        <filter val="1980"/>
        <filter val="2080"/>
        <filter val="281"/>
        <filter val="383"/>
        <filter val="1283"/>
        <filter val="284"/>
        <filter val="987"/>
        <filter val="788"/>
        <filter val="1488"/>
        <filter val="2488"/>
        <filter val="1590"/>
        <filter val="1890"/>
        <filter val="592"/>
        <filter val="1192"/>
        <filter val="2392"/>
        <filter val="394"/>
        <filter val="496"/>
        <filter val="498"/>
        <filter val="1899"/>
      </filters>
    </filterColumn>
    <filterColumn colId="6">
      <filters>
        <filter val="#N/A"/>
        <filter val="-105.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905</v>
      </c>
      <c r="B1" s="2" t="s">
        <v>906</v>
      </c>
      <c r="C1" s="2" t="s">
        <v>907</v>
      </c>
      <c r="D1" s="2" t="s">
        <v>908</v>
      </c>
      <c r="E1" s="2" t="s">
        <v>13</v>
      </c>
      <c r="F1" s="2" t="s">
        <v>5</v>
      </c>
      <c r="G1" s="2" t="s">
        <v>6</v>
      </c>
      <c r="H1" s="2" t="s">
        <v>909</v>
      </c>
      <c r="I1" s="2" t="s">
        <v>910</v>
      </c>
      <c r="J1" s="2" t="s">
        <v>911</v>
      </c>
      <c r="K1" s="2" t="s">
        <v>912</v>
      </c>
      <c r="L1" s="2" t="s">
        <v>913</v>
      </c>
      <c r="M1" s="2" t="s">
        <v>914</v>
      </c>
      <c r="N1" s="2" t="s">
        <v>915</v>
      </c>
      <c r="O1" s="2" t="s">
        <v>916</v>
      </c>
      <c r="P1" s="2" t="s">
        <v>917</v>
      </c>
      <c r="Q1" s="2" t="s">
        <v>918</v>
      </c>
      <c r="R1" s="2" t="s">
        <v>919</v>
      </c>
      <c r="S1" s="2" t="s">
        <v>920</v>
      </c>
      <c r="T1" s="2" t="s">
        <v>921</v>
      </c>
      <c r="U1" s="2" t="s">
        <v>922</v>
      </c>
      <c r="V1" s="2" t="s">
        <v>923</v>
      </c>
    </row>
    <row r="2" s="1" customFormat="1" spans="1:22">
      <c r="A2" s="3">
        <v>999222932369374</v>
      </c>
      <c r="B2" s="1" t="s">
        <v>924</v>
      </c>
      <c r="C2" s="1" t="s">
        <v>925</v>
      </c>
      <c r="D2" s="1" t="s">
        <v>926</v>
      </c>
      <c r="E2" s="1" t="s">
        <v>927</v>
      </c>
      <c r="F2" s="1" t="s">
        <v>924</v>
      </c>
      <c r="G2" s="1" t="s">
        <v>928</v>
      </c>
      <c r="H2" s="1" t="s">
        <v>929</v>
      </c>
      <c r="I2" s="1" t="s">
        <v>930</v>
      </c>
      <c r="J2" s="1" t="s">
        <v>931</v>
      </c>
      <c r="K2" s="1" t="s">
        <v>930</v>
      </c>
      <c r="L2" s="1" t="s">
        <v>930</v>
      </c>
      <c r="M2" s="1" t="s">
        <v>932</v>
      </c>
      <c r="N2" s="1" t="s">
        <v>932</v>
      </c>
      <c r="O2" s="1" t="s">
        <v>933</v>
      </c>
      <c r="P2" s="1" t="s">
        <v>934</v>
      </c>
      <c r="Q2" s="1" t="s">
        <v>935</v>
      </c>
      <c r="R2" s="1" t="s">
        <v>936</v>
      </c>
      <c r="S2" s="1" t="s">
        <v>937</v>
      </c>
      <c r="T2" s="1" t="s">
        <v>938</v>
      </c>
      <c r="U2" s="1" t="s">
        <v>939</v>
      </c>
      <c r="V2" s="1" t="s">
        <v>940</v>
      </c>
    </row>
    <row r="3" s="1" customFormat="1" spans="1:22">
      <c r="A3" s="3">
        <v>999222931072392</v>
      </c>
      <c r="B3" s="1" t="s">
        <v>924</v>
      </c>
      <c r="C3" s="1" t="s">
        <v>941</v>
      </c>
      <c r="D3" s="1" t="s">
        <v>926</v>
      </c>
      <c r="E3" s="1" t="s">
        <v>942</v>
      </c>
      <c r="F3" s="1" t="s">
        <v>924</v>
      </c>
      <c r="G3" s="1" t="s">
        <v>928</v>
      </c>
      <c r="H3" s="1" t="s">
        <v>929</v>
      </c>
      <c r="I3" s="1" t="s">
        <v>930</v>
      </c>
      <c r="J3" s="1" t="s">
        <v>931</v>
      </c>
      <c r="K3" s="1" t="s">
        <v>930</v>
      </c>
      <c r="L3" s="1" t="s">
        <v>930</v>
      </c>
      <c r="M3" s="1" t="s">
        <v>932</v>
      </c>
      <c r="N3" s="1" t="s">
        <v>932</v>
      </c>
      <c r="O3" s="1" t="s">
        <v>933</v>
      </c>
      <c r="P3" s="1" t="s">
        <v>934</v>
      </c>
      <c r="Q3" s="1" t="s">
        <v>935</v>
      </c>
      <c r="R3" s="1" t="s">
        <v>943</v>
      </c>
      <c r="S3" s="1" t="s">
        <v>937</v>
      </c>
      <c r="T3" s="1" t="s">
        <v>938</v>
      </c>
      <c r="U3" s="1" t="s">
        <v>939</v>
      </c>
      <c r="V3" s="1" t="s">
        <v>940</v>
      </c>
    </row>
    <row r="4" s="1" customFormat="1" spans="1:22">
      <c r="A4" s="3">
        <v>999222928524056</v>
      </c>
      <c r="B4" s="1" t="s">
        <v>924</v>
      </c>
      <c r="C4" s="1" t="s">
        <v>944</v>
      </c>
      <c r="D4" s="1" t="s">
        <v>945</v>
      </c>
      <c r="E4" s="1" t="s">
        <v>946</v>
      </c>
      <c r="F4" s="1" t="s">
        <v>924</v>
      </c>
      <c r="G4" s="1" t="s">
        <v>928</v>
      </c>
      <c r="H4" s="1" t="s">
        <v>929</v>
      </c>
      <c r="I4" s="1" t="s">
        <v>947</v>
      </c>
      <c r="J4" s="1" t="s">
        <v>931</v>
      </c>
      <c r="K4" s="1" t="s">
        <v>947</v>
      </c>
      <c r="L4" s="1" t="s">
        <v>947</v>
      </c>
      <c r="M4" s="1" t="s">
        <v>932</v>
      </c>
      <c r="N4" s="1" t="s">
        <v>932</v>
      </c>
      <c r="O4" s="1" t="s">
        <v>933</v>
      </c>
      <c r="P4" s="1" t="s">
        <v>934</v>
      </c>
      <c r="Q4" s="1" t="s">
        <v>935</v>
      </c>
      <c r="R4" s="1" t="s">
        <v>948</v>
      </c>
      <c r="S4" s="1" t="s">
        <v>937</v>
      </c>
      <c r="T4" s="1" t="s">
        <v>938</v>
      </c>
      <c r="U4" s="1" t="s">
        <v>939</v>
      </c>
      <c r="V4" s="1" t="s">
        <v>940</v>
      </c>
    </row>
    <row r="5" s="1" customFormat="1" spans="1:22">
      <c r="A5" s="3">
        <v>999222928006462</v>
      </c>
      <c r="B5" s="1" t="s">
        <v>924</v>
      </c>
      <c r="C5" s="1" t="s">
        <v>949</v>
      </c>
      <c r="D5" s="1" t="s">
        <v>926</v>
      </c>
      <c r="E5" s="1" t="s">
        <v>950</v>
      </c>
      <c r="F5" s="1" t="s">
        <v>924</v>
      </c>
      <c r="G5" s="1" t="s">
        <v>928</v>
      </c>
      <c r="H5" s="1" t="s">
        <v>929</v>
      </c>
      <c r="I5" s="1" t="s">
        <v>930</v>
      </c>
      <c r="J5" s="1" t="s">
        <v>931</v>
      </c>
      <c r="K5" s="1" t="s">
        <v>930</v>
      </c>
      <c r="L5" s="1" t="s">
        <v>930</v>
      </c>
      <c r="M5" s="1" t="s">
        <v>932</v>
      </c>
      <c r="N5" s="1" t="s">
        <v>932</v>
      </c>
      <c r="O5" s="1" t="s">
        <v>933</v>
      </c>
      <c r="P5" s="1" t="s">
        <v>934</v>
      </c>
      <c r="Q5" s="1" t="s">
        <v>935</v>
      </c>
      <c r="R5" s="1" t="s">
        <v>951</v>
      </c>
      <c r="S5" s="1" t="s">
        <v>937</v>
      </c>
      <c r="T5" s="1" t="s">
        <v>938</v>
      </c>
      <c r="U5" s="1" t="s">
        <v>939</v>
      </c>
      <c r="V5" s="1" t="s">
        <v>940</v>
      </c>
    </row>
    <row r="6" s="1" customFormat="1" spans="1:22">
      <c r="A6" s="3">
        <v>999222927351358</v>
      </c>
      <c r="B6" s="1" t="s">
        <v>924</v>
      </c>
      <c r="C6" s="1" t="s">
        <v>952</v>
      </c>
      <c r="D6" s="1" t="s">
        <v>926</v>
      </c>
      <c r="E6" s="1" t="s">
        <v>953</v>
      </c>
      <c r="F6" s="1" t="s">
        <v>924</v>
      </c>
      <c r="G6" s="1" t="s">
        <v>928</v>
      </c>
      <c r="H6" s="1" t="s">
        <v>929</v>
      </c>
      <c r="I6" s="1" t="s">
        <v>930</v>
      </c>
      <c r="J6" s="1" t="s">
        <v>931</v>
      </c>
      <c r="K6" s="1" t="s">
        <v>930</v>
      </c>
      <c r="L6" s="1" t="s">
        <v>930</v>
      </c>
      <c r="M6" s="1" t="s">
        <v>932</v>
      </c>
      <c r="N6" s="1" t="s">
        <v>932</v>
      </c>
      <c r="O6" s="1" t="s">
        <v>933</v>
      </c>
      <c r="P6" s="1" t="s">
        <v>934</v>
      </c>
      <c r="Q6" s="1" t="s">
        <v>935</v>
      </c>
      <c r="R6" s="1" t="s">
        <v>954</v>
      </c>
      <c r="S6" s="1" t="s">
        <v>937</v>
      </c>
      <c r="T6" s="1" t="s">
        <v>938</v>
      </c>
      <c r="U6" s="1" t="s">
        <v>939</v>
      </c>
      <c r="V6" s="1" t="s">
        <v>940</v>
      </c>
    </row>
    <row r="7" s="1" customFormat="1" spans="1:22">
      <c r="A7" s="3">
        <v>999222925485176</v>
      </c>
      <c r="B7" s="1" t="s">
        <v>924</v>
      </c>
      <c r="C7" s="1" t="s">
        <v>955</v>
      </c>
      <c r="D7" s="1" t="s">
        <v>956</v>
      </c>
      <c r="E7" s="1" t="s">
        <v>957</v>
      </c>
      <c r="F7" s="1" t="s">
        <v>924</v>
      </c>
      <c r="G7" s="1" t="s">
        <v>928</v>
      </c>
      <c r="H7" s="1" t="s">
        <v>929</v>
      </c>
      <c r="I7" s="1" t="s">
        <v>958</v>
      </c>
      <c r="J7" s="1" t="s">
        <v>931</v>
      </c>
      <c r="K7" s="1" t="s">
        <v>958</v>
      </c>
      <c r="L7" s="1" t="s">
        <v>958</v>
      </c>
      <c r="M7" s="1" t="s">
        <v>932</v>
      </c>
      <c r="N7" s="1" t="s">
        <v>932</v>
      </c>
      <c r="O7" s="1" t="s">
        <v>933</v>
      </c>
      <c r="P7" s="1" t="s">
        <v>934</v>
      </c>
      <c r="Q7" s="1" t="s">
        <v>935</v>
      </c>
      <c r="R7" s="1" t="s">
        <v>959</v>
      </c>
      <c r="S7" s="1" t="s">
        <v>937</v>
      </c>
      <c r="T7" s="1" t="s">
        <v>938</v>
      </c>
      <c r="U7" s="1" t="s">
        <v>939</v>
      </c>
      <c r="V7" s="1" t="s">
        <v>940</v>
      </c>
    </row>
    <row r="8" s="1" customFormat="1" spans="1:22">
      <c r="A8" s="3">
        <v>999222923959828</v>
      </c>
      <c r="B8" s="1" t="s">
        <v>924</v>
      </c>
      <c r="C8" s="1" t="s">
        <v>960</v>
      </c>
      <c r="D8" s="1" t="s">
        <v>961</v>
      </c>
      <c r="E8" s="1" t="s">
        <v>962</v>
      </c>
      <c r="F8" s="1" t="s">
        <v>924</v>
      </c>
      <c r="G8" s="1" t="s">
        <v>928</v>
      </c>
      <c r="H8" s="1" t="s">
        <v>929</v>
      </c>
      <c r="I8" s="1" t="s">
        <v>963</v>
      </c>
      <c r="J8" s="1" t="s">
        <v>931</v>
      </c>
      <c r="K8" s="1" t="s">
        <v>963</v>
      </c>
      <c r="L8" s="1" t="s">
        <v>963</v>
      </c>
      <c r="M8" s="1" t="s">
        <v>932</v>
      </c>
      <c r="N8" s="1" t="s">
        <v>932</v>
      </c>
      <c r="O8" s="1" t="s">
        <v>933</v>
      </c>
      <c r="P8" s="1" t="s">
        <v>934</v>
      </c>
      <c r="Q8" s="1" t="s">
        <v>935</v>
      </c>
      <c r="R8" s="1" t="s">
        <v>964</v>
      </c>
      <c r="S8" s="1" t="s">
        <v>937</v>
      </c>
      <c r="T8" s="1" t="s">
        <v>938</v>
      </c>
      <c r="U8" s="1" t="s">
        <v>939</v>
      </c>
      <c r="V8" s="1" t="s">
        <v>940</v>
      </c>
    </row>
    <row r="9" s="1" customFormat="1" spans="1:22">
      <c r="A9" s="3">
        <v>999222919311349</v>
      </c>
      <c r="B9" s="1" t="s">
        <v>965</v>
      </c>
      <c r="C9" s="1" t="s">
        <v>966</v>
      </c>
      <c r="D9" s="1" t="s">
        <v>967</v>
      </c>
      <c r="E9" s="1" t="s">
        <v>968</v>
      </c>
      <c r="F9" s="1" t="s">
        <v>924</v>
      </c>
      <c r="G9" s="1" t="s">
        <v>928</v>
      </c>
      <c r="H9" s="1" t="s">
        <v>929</v>
      </c>
      <c r="I9" s="1" t="s">
        <v>969</v>
      </c>
      <c r="J9" s="1" t="s">
        <v>931</v>
      </c>
      <c r="K9" s="1" t="s">
        <v>969</v>
      </c>
      <c r="L9" s="1" t="s">
        <v>969</v>
      </c>
      <c r="M9" s="1" t="s">
        <v>932</v>
      </c>
      <c r="N9" s="1" t="s">
        <v>932</v>
      </c>
      <c r="O9" s="1" t="s">
        <v>933</v>
      </c>
      <c r="P9" s="1" t="s">
        <v>934</v>
      </c>
      <c r="Q9" s="1" t="s">
        <v>935</v>
      </c>
      <c r="R9" s="1" t="s">
        <v>970</v>
      </c>
      <c r="S9" s="1" t="s">
        <v>937</v>
      </c>
      <c r="T9" s="1" t="s">
        <v>938</v>
      </c>
      <c r="U9" s="1" t="s">
        <v>971</v>
      </c>
      <c r="V9" s="1" t="s">
        <v>972</v>
      </c>
    </row>
    <row r="10" s="1" customFormat="1" spans="1:22">
      <c r="A10" s="3">
        <v>999222919291212</v>
      </c>
      <c r="B10" s="1" t="s">
        <v>965</v>
      </c>
      <c r="C10" s="1" t="s">
        <v>973</v>
      </c>
      <c r="D10" s="1" t="s">
        <v>974</v>
      </c>
      <c r="E10" s="1" t="s">
        <v>975</v>
      </c>
      <c r="F10" s="1" t="s">
        <v>924</v>
      </c>
      <c r="G10" s="1" t="s">
        <v>928</v>
      </c>
      <c r="H10" s="1" t="s">
        <v>929</v>
      </c>
      <c r="I10" s="1" t="s">
        <v>976</v>
      </c>
      <c r="J10" s="1" t="s">
        <v>931</v>
      </c>
      <c r="K10" s="1" t="s">
        <v>976</v>
      </c>
      <c r="L10" s="1" t="s">
        <v>976</v>
      </c>
      <c r="M10" s="1" t="s">
        <v>932</v>
      </c>
      <c r="N10" s="1" t="s">
        <v>932</v>
      </c>
      <c r="O10" s="1" t="s">
        <v>933</v>
      </c>
      <c r="P10" s="1" t="s">
        <v>934</v>
      </c>
      <c r="Q10" s="1" t="s">
        <v>935</v>
      </c>
      <c r="R10" s="1" t="s">
        <v>977</v>
      </c>
      <c r="S10" s="1" t="s">
        <v>937</v>
      </c>
      <c r="T10" s="1" t="s">
        <v>938</v>
      </c>
      <c r="U10" s="1" t="s">
        <v>939</v>
      </c>
      <c r="V10" s="1" t="s">
        <v>978</v>
      </c>
    </row>
    <row r="11" s="1" customFormat="1" spans="1:22">
      <c r="A11" s="3">
        <v>999222917556824</v>
      </c>
      <c r="B11" s="1" t="s">
        <v>965</v>
      </c>
      <c r="C11" s="1" t="s">
        <v>979</v>
      </c>
      <c r="D11" s="1" t="s">
        <v>980</v>
      </c>
      <c r="E11" s="1" t="s">
        <v>981</v>
      </c>
      <c r="F11" s="1" t="s">
        <v>924</v>
      </c>
      <c r="G11" s="1" t="s">
        <v>928</v>
      </c>
      <c r="H11" s="1" t="s">
        <v>929</v>
      </c>
      <c r="I11" s="1" t="s">
        <v>982</v>
      </c>
      <c r="J11" s="1" t="s">
        <v>931</v>
      </c>
      <c r="K11" s="1" t="s">
        <v>982</v>
      </c>
      <c r="L11" s="1" t="s">
        <v>982</v>
      </c>
      <c r="M11" s="1" t="s">
        <v>932</v>
      </c>
      <c r="N11" s="1" t="s">
        <v>932</v>
      </c>
      <c r="O11" s="1" t="s">
        <v>933</v>
      </c>
      <c r="P11" s="1" t="s">
        <v>934</v>
      </c>
      <c r="Q11" s="1" t="s">
        <v>935</v>
      </c>
      <c r="R11" s="1" t="s">
        <v>983</v>
      </c>
      <c r="S11" s="1" t="s">
        <v>937</v>
      </c>
      <c r="T11" s="1" t="s">
        <v>938</v>
      </c>
      <c r="U11" s="1" t="s">
        <v>939</v>
      </c>
      <c r="V11" s="1" t="s">
        <v>978</v>
      </c>
    </row>
    <row r="12" s="1" customFormat="1" spans="1:22">
      <c r="A12" s="3">
        <v>999222915911905</v>
      </c>
      <c r="B12" s="1" t="s">
        <v>965</v>
      </c>
      <c r="C12" s="1" t="s">
        <v>984</v>
      </c>
      <c r="D12" s="1" t="s">
        <v>985</v>
      </c>
      <c r="E12" s="1" t="s">
        <v>986</v>
      </c>
      <c r="F12" s="1" t="s">
        <v>924</v>
      </c>
      <c r="G12" s="1" t="s">
        <v>928</v>
      </c>
      <c r="H12" s="1" t="s">
        <v>929</v>
      </c>
      <c r="I12" s="1" t="s">
        <v>987</v>
      </c>
      <c r="J12" s="1" t="s">
        <v>931</v>
      </c>
      <c r="K12" s="1" t="s">
        <v>987</v>
      </c>
      <c r="L12" s="1" t="s">
        <v>987</v>
      </c>
      <c r="M12" s="1" t="s">
        <v>932</v>
      </c>
      <c r="N12" s="1" t="s">
        <v>932</v>
      </c>
      <c r="O12" s="1" t="s">
        <v>933</v>
      </c>
      <c r="P12" s="1" t="s">
        <v>934</v>
      </c>
      <c r="Q12" s="1" t="s">
        <v>935</v>
      </c>
      <c r="R12" s="1" t="s">
        <v>988</v>
      </c>
      <c r="S12" s="1" t="s">
        <v>937</v>
      </c>
      <c r="T12" s="1" t="s">
        <v>938</v>
      </c>
      <c r="U12" s="1" t="s">
        <v>939</v>
      </c>
      <c r="V12" s="1" t="s">
        <v>978</v>
      </c>
    </row>
    <row r="13" s="1" customFormat="1" spans="1:22">
      <c r="A13" s="3">
        <v>999222915740582</v>
      </c>
      <c r="B13" s="1" t="s">
        <v>965</v>
      </c>
      <c r="C13" s="1" t="s">
        <v>989</v>
      </c>
      <c r="D13" s="1" t="s">
        <v>990</v>
      </c>
      <c r="E13" s="1" t="s">
        <v>991</v>
      </c>
      <c r="F13" s="1" t="s">
        <v>924</v>
      </c>
      <c r="G13" s="1" t="s">
        <v>928</v>
      </c>
      <c r="H13" s="1" t="s">
        <v>929</v>
      </c>
      <c r="I13" s="1" t="s">
        <v>992</v>
      </c>
      <c r="J13" s="1" t="s">
        <v>931</v>
      </c>
      <c r="K13" s="1" t="s">
        <v>992</v>
      </c>
      <c r="L13" s="1" t="s">
        <v>992</v>
      </c>
      <c r="M13" s="1" t="s">
        <v>932</v>
      </c>
      <c r="N13" s="1" t="s">
        <v>932</v>
      </c>
      <c r="O13" s="1" t="s">
        <v>933</v>
      </c>
      <c r="P13" s="1" t="s">
        <v>934</v>
      </c>
      <c r="Q13" s="1" t="s">
        <v>935</v>
      </c>
      <c r="R13" s="1" t="s">
        <v>993</v>
      </c>
      <c r="S13" s="1" t="s">
        <v>937</v>
      </c>
      <c r="T13" s="1" t="s">
        <v>938</v>
      </c>
      <c r="U13" s="1" t="s">
        <v>939</v>
      </c>
      <c r="V13" s="1" t="s">
        <v>940</v>
      </c>
    </row>
    <row r="14" s="1" customFormat="1" spans="1:22">
      <c r="A14" s="3">
        <v>999222914990805</v>
      </c>
      <c r="B14" s="1" t="s">
        <v>965</v>
      </c>
      <c r="C14" s="1" t="s">
        <v>994</v>
      </c>
      <c r="D14" s="1" t="s">
        <v>995</v>
      </c>
      <c r="E14" s="1" t="s">
        <v>996</v>
      </c>
      <c r="F14" s="1" t="s">
        <v>924</v>
      </c>
      <c r="G14" s="1" t="s">
        <v>928</v>
      </c>
      <c r="H14" s="1" t="s">
        <v>929</v>
      </c>
      <c r="I14" s="1" t="s">
        <v>997</v>
      </c>
      <c r="J14" s="1" t="s">
        <v>931</v>
      </c>
      <c r="K14" s="1" t="s">
        <v>997</v>
      </c>
      <c r="L14" s="1" t="s">
        <v>997</v>
      </c>
      <c r="M14" s="1" t="s">
        <v>932</v>
      </c>
      <c r="N14" s="1" t="s">
        <v>932</v>
      </c>
      <c r="O14" s="1" t="s">
        <v>933</v>
      </c>
      <c r="P14" s="1" t="s">
        <v>934</v>
      </c>
      <c r="Q14" s="1" t="s">
        <v>935</v>
      </c>
      <c r="R14" s="1" t="s">
        <v>998</v>
      </c>
      <c r="S14" s="1" t="s">
        <v>937</v>
      </c>
      <c r="T14" s="1" t="s">
        <v>938</v>
      </c>
      <c r="U14" s="1" t="s">
        <v>939</v>
      </c>
      <c r="V14" s="1" t="s">
        <v>940</v>
      </c>
    </row>
    <row r="15" s="1" customFormat="1" spans="1:22">
      <c r="A15" s="3">
        <v>999222914507663</v>
      </c>
      <c r="B15" s="1" t="s">
        <v>965</v>
      </c>
      <c r="C15" s="1" t="s">
        <v>999</v>
      </c>
      <c r="D15" s="1" t="s">
        <v>926</v>
      </c>
      <c r="E15" s="1" t="s">
        <v>1000</v>
      </c>
      <c r="F15" s="1" t="s">
        <v>924</v>
      </c>
      <c r="G15" s="1" t="s">
        <v>928</v>
      </c>
      <c r="H15" s="1" t="s">
        <v>929</v>
      </c>
      <c r="I15" s="1" t="s">
        <v>1001</v>
      </c>
      <c r="J15" s="1" t="s">
        <v>931</v>
      </c>
      <c r="K15" s="1" t="s">
        <v>1001</v>
      </c>
      <c r="L15" s="1" t="s">
        <v>1001</v>
      </c>
      <c r="M15" s="1" t="s">
        <v>932</v>
      </c>
      <c r="N15" s="1" t="s">
        <v>932</v>
      </c>
      <c r="O15" s="1" t="s">
        <v>933</v>
      </c>
      <c r="P15" s="1" t="s">
        <v>934</v>
      </c>
      <c r="Q15" s="1" t="s">
        <v>935</v>
      </c>
      <c r="R15" s="1" t="s">
        <v>1002</v>
      </c>
      <c r="S15" s="1" t="s">
        <v>937</v>
      </c>
      <c r="T15" s="1" t="s">
        <v>938</v>
      </c>
      <c r="U15" s="1" t="s">
        <v>939</v>
      </c>
      <c r="V15" s="1" t="s">
        <v>940</v>
      </c>
    </row>
    <row r="16" s="1" customFormat="1" spans="1:22">
      <c r="A16" s="3">
        <v>999222914437346</v>
      </c>
      <c r="B16" s="1" t="s">
        <v>965</v>
      </c>
      <c r="C16" s="1" t="s">
        <v>1003</v>
      </c>
      <c r="D16" s="1" t="s">
        <v>1004</v>
      </c>
      <c r="E16" s="1" t="s">
        <v>1005</v>
      </c>
      <c r="F16" s="1" t="s">
        <v>924</v>
      </c>
      <c r="G16" s="1" t="s">
        <v>928</v>
      </c>
      <c r="H16" s="1" t="s">
        <v>929</v>
      </c>
      <c r="I16" s="1" t="s">
        <v>1006</v>
      </c>
      <c r="J16" s="1" t="s">
        <v>931</v>
      </c>
      <c r="K16" s="1" t="s">
        <v>1006</v>
      </c>
      <c r="L16" s="1" t="s">
        <v>1006</v>
      </c>
      <c r="M16" s="1" t="s">
        <v>932</v>
      </c>
      <c r="N16" s="1" t="s">
        <v>932</v>
      </c>
      <c r="O16" s="1" t="s">
        <v>933</v>
      </c>
      <c r="P16" s="1" t="s">
        <v>934</v>
      </c>
      <c r="Q16" s="1" t="s">
        <v>935</v>
      </c>
      <c r="R16" s="1" t="s">
        <v>1007</v>
      </c>
      <c r="S16" s="1" t="s">
        <v>937</v>
      </c>
      <c r="T16" s="1" t="s">
        <v>938</v>
      </c>
      <c r="U16" s="1" t="s">
        <v>939</v>
      </c>
      <c r="V16" s="1" t="s">
        <v>1008</v>
      </c>
    </row>
    <row r="17" s="1" customFormat="1" spans="1:22">
      <c r="A17" s="3">
        <v>999222913017648</v>
      </c>
      <c r="B17" s="1" t="s">
        <v>965</v>
      </c>
      <c r="C17" s="1" t="s">
        <v>1009</v>
      </c>
      <c r="D17" s="1" t="s">
        <v>1010</v>
      </c>
      <c r="E17" s="1" t="s">
        <v>1011</v>
      </c>
      <c r="F17" s="1" t="s">
        <v>965</v>
      </c>
      <c r="G17" s="1" t="s">
        <v>928</v>
      </c>
      <c r="H17" s="1" t="s">
        <v>929</v>
      </c>
      <c r="I17" s="1" t="s">
        <v>1012</v>
      </c>
      <c r="J17" s="1" t="s">
        <v>931</v>
      </c>
      <c r="K17" s="1" t="s">
        <v>1012</v>
      </c>
      <c r="L17" s="1" t="s">
        <v>1012</v>
      </c>
      <c r="M17" s="1" t="s">
        <v>932</v>
      </c>
      <c r="N17" s="1" t="s">
        <v>932</v>
      </c>
      <c r="O17" s="1" t="s">
        <v>933</v>
      </c>
      <c r="P17" s="1" t="s">
        <v>934</v>
      </c>
      <c r="Q17" s="1" t="s">
        <v>935</v>
      </c>
      <c r="R17" s="1" t="s">
        <v>1013</v>
      </c>
      <c r="S17" s="1" t="s">
        <v>937</v>
      </c>
      <c r="T17" s="1" t="s">
        <v>938</v>
      </c>
      <c r="U17" s="1" t="s">
        <v>939</v>
      </c>
      <c r="V17" s="1" t="s">
        <v>940</v>
      </c>
    </row>
    <row r="18" s="1" customFormat="1" spans="1:22">
      <c r="A18" s="3">
        <v>999222912952552</v>
      </c>
      <c r="B18" s="1" t="s">
        <v>965</v>
      </c>
      <c r="C18" s="1" t="s">
        <v>1014</v>
      </c>
      <c r="D18" s="1" t="s">
        <v>1015</v>
      </c>
      <c r="E18" s="1" t="s">
        <v>1016</v>
      </c>
      <c r="F18" s="1" t="s">
        <v>924</v>
      </c>
      <c r="G18" s="1" t="s">
        <v>928</v>
      </c>
      <c r="H18" s="1" t="s">
        <v>929</v>
      </c>
      <c r="I18" s="1" t="s">
        <v>1017</v>
      </c>
      <c r="J18" s="1" t="s">
        <v>931</v>
      </c>
      <c r="K18" s="1" t="s">
        <v>1017</v>
      </c>
      <c r="L18" s="1" t="s">
        <v>1017</v>
      </c>
      <c r="M18" s="1" t="s">
        <v>932</v>
      </c>
      <c r="N18" s="1" t="s">
        <v>932</v>
      </c>
      <c r="O18" s="1" t="s">
        <v>933</v>
      </c>
      <c r="P18" s="1" t="s">
        <v>934</v>
      </c>
      <c r="Q18" s="1" t="s">
        <v>935</v>
      </c>
      <c r="R18" s="1" t="s">
        <v>1018</v>
      </c>
      <c r="S18" s="1" t="s">
        <v>937</v>
      </c>
      <c r="T18" s="1" t="s">
        <v>938</v>
      </c>
      <c r="U18" s="1" t="s">
        <v>939</v>
      </c>
      <c r="V18" s="1" t="s">
        <v>940</v>
      </c>
    </row>
    <row r="19" s="1" customFormat="1" spans="1:22">
      <c r="A19" s="3">
        <v>999222912580273</v>
      </c>
      <c r="B19" s="1" t="s">
        <v>965</v>
      </c>
      <c r="C19" s="1" t="s">
        <v>1019</v>
      </c>
      <c r="D19" s="1" t="s">
        <v>980</v>
      </c>
      <c r="E19" s="1" t="s">
        <v>1020</v>
      </c>
      <c r="F19" s="1" t="s">
        <v>924</v>
      </c>
      <c r="G19" s="1" t="s">
        <v>928</v>
      </c>
      <c r="H19" s="1" t="s">
        <v>929</v>
      </c>
      <c r="I19" s="1" t="s">
        <v>1021</v>
      </c>
      <c r="J19" s="1" t="s">
        <v>931</v>
      </c>
      <c r="K19" s="1" t="s">
        <v>1021</v>
      </c>
      <c r="L19" s="1" t="s">
        <v>1021</v>
      </c>
      <c r="M19" s="1" t="s">
        <v>932</v>
      </c>
      <c r="N19" s="1" t="s">
        <v>932</v>
      </c>
      <c r="O19" s="1" t="s">
        <v>933</v>
      </c>
      <c r="P19" s="1" t="s">
        <v>934</v>
      </c>
      <c r="Q19" s="1" t="s">
        <v>935</v>
      </c>
      <c r="R19" s="1" t="s">
        <v>1022</v>
      </c>
      <c r="S19" s="1" t="s">
        <v>937</v>
      </c>
      <c r="T19" s="1" t="s">
        <v>938</v>
      </c>
      <c r="U19" s="1" t="s">
        <v>939</v>
      </c>
      <c r="V19" s="1" t="s">
        <v>978</v>
      </c>
    </row>
    <row r="20" s="1" customFormat="1" spans="1:22">
      <c r="A20" s="3">
        <v>999222912392350</v>
      </c>
      <c r="B20" s="1" t="s">
        <v>965</v>
      </c>
      <c r="C20" s="1" t="s">
        <v>1023</v>
      </c>
      <c r="D20" s="1" t="s">
        <v>1024</v>
      </c>
      <c r="E20" s="1" t="s">
        <v>1025</v>
      </c>
      <c r="F20" s="1" t="s">
        <v>924</v>
      </c>
      <c r="G20" s="1" t="s">
        <v>928</v>
      </c>
      <c r="H20" s="1" t="s">
        <v>929</v>
      </c>
      <c r="I20" s="1" t="s">
        <v>1026</v>
      </c>
      <c r="J20" s="1" t="s">
        <v>931</v>
      </c>
      <c r="K20" s="1" t="s">
        <v>1026</v>
      </c>
      <c r="L20" s="1" t="s">
        <v>1026</v>
      </c>
      <c r="M20" s="1" t="s">
        <v>932</v>
      </c>
      <c r="N20" s="1" t="s">
        <v>932</v>
      </c>
      <c r="O20" s="1" t="s">
        <v>933</v>
      </c>
      <c r="P20" s="1" t="s">
        <v>934</v>
      </c>
      <c r="Q20" s="1" t="s">
        <v>935</v>
      </c>
      <c r="R20" s="1" t="s">
        <v>1027</v>
      </c>
      <c r="S20" s="1" t="s">
        <v>937</v>
      </c>
      <c r="T20" s="1" t="s">
        <v>938</v>
      </c>
      <c r="U20" s="1" t="s">
        <v>939</v>
      </c>
      <c r="V20" s="1" t="s">
        <v>1028</v>
      </c>
    </row>
    <row r="21" s="1" customFormat="1" spans="1:22">
      <c r="A21" s="3">
        <v>999222911160180</v>
      </c>
      <c r="B21" s="1" t="s">
        <v>965</v>
      </c>
      <c r="C21" s="1" t="s">
        <v>1029</v>
      </c>
      <c r="D21" s="1" t="s">
        <v>1030</v>
      </c>
      <c r="E21" s="1" t="s">
        <v>1031</v>
      </c>
      <c r="F21" s="1" t="s">
        <v>965</v>
      </c>
      <c r="G21" s="1" t="s">
        <v>928</v>
      </c>
      <c r="H21" s="1" t="s">
        <v>929</v>
      </c>
      <c r="I21" s="1" t="s">
        <v>1032</v>
      </c>
      <c r="J21" s="1" t="s">
        <v>931</v>
      </c>
      <c r="K21" s="1" t="s">
        <v>1032</v>
      </c>
      <c r="L21" s="1" t="s">
        <v>1032</v>
      </c>
      <c r="M21" s="1" t="s">
        <v>932</v>
      </c>
      <c r="N21" s="1" t="s">
        <v>932</v>
      </c>
      <c r="O21" s="1" t="s">
        <v>933</v>
      </c>
      <c r="P21" s="1" t="s">
        <v>934</v>
      </c>
      <c r="Q21" s="1" t="s">
        <v>935</v>
      </c>
      <c r="R21" s="1" t="s">
        <v>1033</v>
      </c>
      <c r="S21" s="1" t="s">
        <v>937</v>
      </c>
      <c r="T21" s="1" t="s">
        <v>938</v>
      </c>
      <c r="U21" s="1" t="s">
        <v>939</v>
      </c>
      <c r="V21" s="1" t="s">
        <v>978</v>
      </c>
    </row>
    <row r="22" s="1" customFormat="1" spans="1:22">
      <c r="A22" s="3">
        <v>22910381095</v>
      </c>
      <c r="B22" s="1" t="s">
        <v>965</v>
      </c>
      <c r="C22" s="1" t="s">
        <v>1034</v>
      </c>
      <c r="D22" s="1" t="s">
        <v>1035</v>
      </c>
      <c r="E22" s="1" t="s">
        <v>1036</v>
      </c>
      <c r="F22" s="1" t="s">
        <v>965</v>
      </c>
      <c r="G22" s="1" t="s">
        <v>928</v>
      </c>
      <c r="H22" s="1" t="s">
        <v>929</v>
      </c>
      <c r="I22" s="1" t="s">
        <v>1037</v>
      </c>
      <c r="J22" s="1" t="s">
        <v>931</v>
      </c>
      <c r="K22" s="1" t="s">
        <v>1037</v>
      </c>
      <c r="L22" s="1" t="s">
        <v>1037</v>
      </c>
      <c r="M22" s="1" t="s">
        <v>932</v>
      </c>
      <c r="N22" s="1" t="s">
        <v>932</v>
      </c>
      <c r="O22" s="1" t="s">
        <v>933</v>
      </c>
      <c r="P22" s="1" t="s">
        <v>934</v>
      </c>
      <c r="Q22" s="1" t="s">
        <v>935</v>
      </c>
      <c r="R22" s="1" t="s">
        <v>1038</v>
      </c>
      <c r="S22" s="1" t="s">
        <v>937</v>
      </c>
      <c r="T22" s="1" t="s">
        <v>938</v>
      </c>
      <c r="U22" s="1" t="s">
        <v>939</v>
      </c>
      <c r="V22" s="1" t="s">
        <v>940</v>
      </c>
    </row>
    <row r="23" s="1" customFormat="1" spans="1:22">
      <c r="A23" s="3">
        <v>999222910346005</v>
      </c>
      <c r="B23" s="1" t="s">
        <v>965</v>
      </c>
      <c r="C23" s="1" t="s">
        <v>1039</v>
      </c>
      <c r="D23" s="1" t="s">
        <v>1015</v>
      </c>
      <c r="E23" s="1" t="s">
        <v>1040</v>
      </c>
      <c r="F23" s="1" t="s">
        <v>965</v>
      </c>
      <c r="G23" s="1" t="s">
        <v>928</v>
      </c>
      <c r="H23" s="1" t="s">
        <v>929</v>
      </c>
      <c r="I23" s="1" t="s">
        <v>1041</v>
      </c>
      <c r="J23" s="1" t="s">
        <v>931</v>
      </c>
      <c r="K23" s="1" t="s">
        <v>1041</v>
      </c>
      <c r="L23" s="1" t="s">
        <v>1041</v>
      </c>
      <c r="M23" s="1" t="s">
        <v>932</v>
      </c>
      <c r="N23" s="1" t="s">
        <v>932</v>
      </c>
      <c r="O23" s="1" t="s">
        <v>933</v>
      </c>
      <c r="P23" s="1" t="s">
        <v>934</v>
      </c>
      <c r="Q23" s="1" t="s">
        <v>935</v>
      </c>
      <c r="R23" s="1" t="s">
        <v>1042</v>
      </c>
      <c r="S23" s="1" t="s">
        <v>937</v>
      </c>
      <c r="T23" s="1" t="s">
        <v>938</v>
      </c>
      <c r="U23" s="1" t="s">
        <v>939</v>
      </c>
      <c r="V23" s="1" t="s">
        <v>940</v>
      </c>
    </row>
    <row r="24" s="1" customFormat="1" spans="1:22">
      <c r="A24" s="3">
        <v>999222909789972</v>
      </c>
      <c r="B24" s="1" t="s">
        <v>965</v>
      </c>
      <c r="C24" s="1" t="s">
        <v>1043</v>
      </c>
      <c r="D24" s="1" t="s">
        <v>1044</v>
      </c>
      <c r="E24" s="1" t="s">
        <v>1045</v>
      </c>
      <c r="F24" s="1" t="s">
        <v>965</v>
      </c>
      <c r="G24" s="1" t="s">
        <v>928</v>
      </c>
      <c r="H24" s="1" t="s">
        <v>929</v>
      </c>
      <c r="I24" s="1" t="s">
        <v>1046</v>
      </c>
      <c r="J24" s="1" t="s">
        <v>931</v>
      </c>
      <c r="K24" s="1" t="s">
        <v>1046</v>
      </c>
      <c r="L24" s="1" t="s">
        <v>1046</v>
      </c>
      <c r="M24" s="1" t="s">
        <v>932</v>
      </c>
      <c r="N24" s="1" t="s">
        <v>932</v>
      </c>
      <c r="O24" s="1" t="s">
        <v>933</v>
      </c>
      <c r="P24" s="1" t="s">
        <v>934</v>
      </c>
      <c r="Q24" s="1" t="s">
        <v>935</v>
      </c>
      <c r="R24" s="1" t="s">
        <v>1047</v>
      </c>
      <c r="S24" s="1" t="s">
        <v>937</v>
      </c>
      <c r="T24" s="1" t="s">
        <v>938</v>
      </c>
      <c r="U24" s="1" t="s">
        <v>939</v>
      </c>
      <c r="V24" s="1" t="s">
        <v>940</v>
      </c>
    </row>
    <row r="25" s="1" customFormat="1" spans="1:22">
      <c r="A25" s="3">
        <v>999222908667570</v>
      </c>
      <c r="B25" s="1" t="s">
        <v>965</v>
      </c>
      <c r="C25" s="1" t="s">
        <v>1048</v>
      </c>
      <c r="D25" s="1" t="s">
        <v>1049</v>
      </c>
      <c r="E25" s="1" t="s">
        <v>1050</v>
      </c>
      <c r="F25" s="1" t="s">
        <v>924</v>
      </c>
      <c r="G25" s="1" t="s">
        <v>928</v>
      </c>
      <c r="H25" s="1" t="s">
        <v>929</v>
      </c>
      <c r="I25" s="1" t="s">
        <v>1051</v>
      </c>
      <c r="J25" s="1" t="s">
        <v>931</v>
      </c>
      <c r="K25" s="1" t="s">
        <v>1051</v>
      </c>
      <c r="L25" s="1" t="s">
        <v>1051</v>
      </c>
      <c r="M25" s="1" t="s">
        <v>932</v>
      </c>
      <c r="N25" s="1" t="s">
        <v>932</v>
      </c>
      <c r="O25" s="1" t="s">
        <v>933</v>
      </c>
      <c r="P25" s="1" t="s">
        <v>934</v>
      </c>
      <c r="Q25" s="1" t="s">
        <v>935</v>
      </c>
      <c r="R25" s="1" t="s">
        <v>1052</v>
      </c>
      <c r="S25" s="1" t="s">
        <v>937</v>
      </c>
      <c r="T25" s="1" t="s">
        <v>938</v>
      </c>
      <c r="U25" s="1" t="s">
        <v>939</v>
      </c>
      <c r="V25" s="1" t="s">
        <v>978</v>
      </c>
    </row>
    <row r="26" s="1" customFormat="1" spans="1:22">
      <c r="A26" s="3">
        <v>999222908118056</v>
      </c>
      <c r="B26" s="1" t="s">
        <v>965</v>
      </c>
      <c r="C26" s="1" t="s">
        <v>1053</v>
      </c>
      <c r="D26" s="1" t="s">
        <v>1024</v>
      </c>
      <c r="E26" s="1" t="s">
        <v>1054</v>
      </c>
      <c r="F26" s="1" t="s">
        <v>965</v>
      </c>
      <c r="G26" s="1" t="s">
        <v>928</v>
      </c>
      <c r="H26" s="1" t="s">
        <v>929</v>
      </c>
      <c r="I26" s="1" t="s">
        <v>1055</v>
      </c>
      <c r="J26" s="1" t="s">
        <v>931</v>
      </c>
      <c r="K26" s="1" t="s">
        <v>1055</v>
      </c>
      <c r="L26" s="1" t="s">
        <v>1055</v>
      </c>
      <c r="M26" s="1" t="s">
        <v>932</v>
      </c>
      <c r="N26" s="1" t="s">
        <v>932</v>
      </c>
      <c r="O26" s="1" t="s">
        <v>933</v>
      </c>
      <c r="P26" s="1" t="s">
        <v>934</v>
      </c>
      <c r="Q26" s="1" t="s">
        <v>935</v>
      </c>
      <c r="R26" s="1" t="s">
        <v>1056</v>
      </c>
      <c r="S26" s="1" t="s">
        <v>937</v>
      </c>
      <c r="T26" s="1" t="s">
        <v>938</v>
      </c>
      <c r="U26" s="1" t="s">
        <v>939</v>
      </c>
      <c r="V26" s="1" t="s">
        <v>1028</v>
      </c>
    </row>
    <row r="27" s="1" customFormat="1" spans="1:22">
      <c r="A27" s="3">
        <v>999222908008916</v>
      </c>
      <c r="B27" s="1" t="s">
        <v>965</v>
      </c>
      <c r="C27" s="1" t="s">
        <v>1057</v>
      </c>
      <c r="D27" s="1" t="s">
        <v>1058</v>
      </c>
      <c r="E27" s="1" t="s">
        <v>1059</v>
      </c>
      <c r="F27" s="1" t="s">
        <v>924</v>
      </c>
      <c r="G27" s="1" t="s">
        <v>928</v>
      </c>
      <c r="H27" s="1" t="s">
        <v>929</v>
      </c>
      <c r="I27" s="1" t="s">
        <v>1060</v>
      </c>
      <c r="J27" s="1" t="s">
        <v>931</v>
      </c>
      <c r="K27" s="1" t="s">
        <v>1060</v>
      </c>
      <c r="L27" s="1" t="s">
        <v>1060</v>
      </c>
      <c r="M27" s="1" t="s">
        <v>932</v>
      </c>
      <c r="N27" s="1" t="s">
        <v>932</v>
      </c>
      <c r="O27" s="1" t="s">
        <v>933</v>
      </c>
      <c r="P27" s="1" t="s">
        <v>934</v>
      </c>
      <c r="Q27" s="1" t="s">
        <v>935</v>
      </c>
      <c r="R27" s="1" t="s">
        <v>1061</v>
      </c>
      <c r="S27" s="1" t="s">
        <v>937</v>
      </c>
      <c r="T27" s="1" t="s">
        <v>938</v>
      </c>
      <c r="U27" s="1" t="s">
        <v>939</v>
      </c>
      <c r="V27" s="1" t="s">
        <v>978</v>
      </c>
    </row>
    <row r="28" s="1" customFormat="1" spans="1:22">
      <c r="A28" s="3">
        <v>999222907965721</v>
      </c>
      <c r="B28" s="1" t="s">
        <v>965</v>
      </c>
      <c r="C28" s="1" t="s">
        <v>1062</v>
      </c>
      <c r="D28" s="1" t="s">
        <v>1063</v>
      </c>
      <c r="E28" s="1" t="s">
        <v>1064</v>
      </c>
      <c r="F28" s="1" t="s">
        <v>965</v>
      </c>
      <c r="G28" s="1" t="s">
        <v>928</v>
      </c>
      <c r="H28" s="1" t="s">
        <v>929</v>
      </c>
      <c r="I28" s="1" t="s">
        <v>1065</v>
      </c>
      <c r="J28" s="1" t="s">
        <v>931</v>
      </c>
      <c r="K28" s="1" t="s">
        <v>1065</v>
      </c>
      <c r="L28" s="1" t="s">
        <v>1065</v>
      </c>
      <c r="M28" s="1" t="s">
        <v>932</v>
      </c>
      <c r="N28" s="1" t="s">
        <v>932</v>
      </c>
      <c r="O28" s="1" t="s">
        <v>933</v>
      </c>
      <c r="P28" s="1" t="s">
        <v>934</v>
      </c>
      <c r="Q28" s="1" t="s">
        <v>935</v>
      </c>
      <c r="R28" s="1" t="s">
        <v>1066</v>
      </c>
      <c r="S28" s="1" t="s">
        <v>937</v>
      </c>
      <c r="T28" s="1" t="s">
        <v>938</v>
      </c>
      <c r="U28" s="1" t="s">
        <v>939</v>
      </c>
      <c r="V28" s="1" t="s">
        <v>940</v>
      </c>
    </row>
    <row r="29" s="1" customFormat="1" spans="1:22">
      <c r="A29" s="3">
        <v>999222907757458</v>
      </c>
      <c r="B29" s="1" t="s">
        <v>965</v>
      </c>
      <c r="C29" s="1" t="s">
        <v>1067</v>
      </c>
      <c r="D29" s="1" t="s">
        <v>1058</v>
      </c>
      <c r="E29" s="1" t="s">
        <v>1068</v>
      </c>
      <c r="F29" s="1" t="s">
        <v>924</v>
      </c>
      <c r="G29" s="1" t="s">
        <v>928</v>
      </c>
      <c r="H29" s="1" t="s">
        <v>929</v>
      </c>
      <c r="I29" s="1" t="s">
        <v>1060</v>
      </c>
      <c r="J29" s="1" t="s">
        <v>931</v>
      </c>
      <c r="K29" s="1" t="s">
        <v>1060</v>
      </c>
      <c r="L29" s="1" t="s">
        <v>1060</v>
      </c>
      <c r="M29" s="1" t="s">
        <v>932</v>
      </c>
      <c r="N29" s="1" t="s">
        <v>932</v>
      </c>
      <c r="O29" s="1" t="s">
        <v>933</v>
      </c>
      <c r="P29" s="1" t="s">
        <v>934</v>
      </c>
      <c r="Q29" s="1" t="s">
        <v>935</v>
      </c>
      <c r="R29" s="1" t="s">
        <v>1069</v>
      </c>
      <c r="S29" s="1" t="s">
        <v>937</v>
      </c>
      <c r="T29" s="1" t="s">
        <v>938</v>
      </c>
      <c r="U29" s="1" t="s">
        <v>939</v>
      </c>
      <c r="V29" s="1" t="s">
        <v>978</v>
      </c>
    </row>
    <row r="30" s="1" customFormat="1" spans="1:22">
      <c r="A30" s="3">
        <v>999222906889926</v>
      </c>
      <c r="B30" s="1" t="s">
        <v>965</v>
      </c>
      <c r="C30" s="1" t="s">
        <v>1070</v>
      </c>
      <c r="D30" s="1" t="s">
        <v>945</v>
      </c>
      <c r="E30" s="1" t="s">
        <v>1071</v>
      </c>
      <c r="F30" s="1" t="s">
        <v>924</v>
      </c>
      <c r="G30" s="1" t="s">
        <v>928</v>
      </c>
      <c r="H30" s="1" t="s">
        <v>929</v>
      </c>
      <c r="I30" s="1" t="s">
        <v>1072</v>
      </c>
      <c r="J30" s="1" t="s">
        <v>931</v>
      </c>
      <c r="K30" s="1" t="s">
        <v>1072</v>
      </c>
      <c r="L30" s="1" t="s">
        <v>1072</v>
      </c>
      <c r="M30" s="1" t="s">
        <v>932</v>
      </c>
      <c r="N30" s="1" t="s">
        <v>932</v>
      </c>
      <c r="O30" s="1" t="s">
        <v>933</v>
      </c>
      <c r="P30" s="1" t="s">
        <v>934</v>
      </c>
      <c r="Q30" s="1" t="s">
        <v>935</v>
      </c>
      <c r="R30" s="1" t="s">
        <v>1073</v>
      </c>
      <c r="S30" s="1" t="s">
        <v>937</v>
      </c>
      <c r="T30" s="1" t="s">
        <v>938</v>
      </c>
      <c r="U30" s="1" t="s">
        <v>939</v>
      </c>
      <c r="V30" s="1" t="s">
        <v>940</v>
      </c>
    </row>
    <row r="31" s="1" customFormat="1" spans="1:22">
      <c r="A31" s="3">
        <v>999222900457971</v>
      </c>
      <c r="B31" s="1" t="s">
        <v>1074</v>
      </c>
      <c r="C31" s="1" t="s">
        <v>1075</v>
      </c>
      <c r="D31" s="1" t="s">
        <v>1076</v>
      </c>
      <c r="E31" s="1" t="s">
        <v>1077</v>
      </c>
      <c r="F31" s="1" t="s">
        <v>965</v>
      </c>
      <c r="G31" s="1" t="s">
        <v>928</v>
      </c>
      <c r="H31" s="1" t="s">
        <v>929</v>
      </c>
      <c r="I31" s="1" t="s">
        <v>1078</v>
      </c>
      <c r="J31" s="1" t="s">
        <v>931</v>
      </c>
      <c r="K31" s="1" t="s">
        <v>1078</v>
      </c>
      <c r="L31" s="1" t="s">
        <v>1078</v>
      </c>
      <c r="M31" s="1" t="s">
        <v>932</v>
      </c>
      <c r="N31" s="1" t="s">
        <v>932</v>
      </c>
      <c r="O31" s="1" t="s">
        <v>933</v>
      </c>
      <c r="P31" s="1" t="s">
        <v>934</v>
      </c>
      <c r="Q31" s="1" t="s">
        <v>935</v>
      </c>
      <c r="R31" s="1" t="s">
        <v>1079</v>
      </c>
      <c r="S31" s="1" t="s">
        <v>937</v>
      </c>
      <c r="T31" s="1" t="s">
        <v>938</v>
      </c>
      <c r="U31" s="1" t="s">
        <v>939</v>
      </c>
      <c r="V31" s="1" t="s">
        <v>978</v>
      </c>
    </row>
    <row r="32" s="1" customFormat="1" spans="1:22">
      <c r="A32" s="3">
        <v>999222899089899</v>
      </c>
      <c r="B32" s="1" t="s">
        <v>1074</v>
      </c>
      <c r="C32" s="1" t="s">
        <v>1080</v>
      </c>
      <c r="D32" s="1" t="s">
        <v>1081</v>
      </c>
      <c r="E32" s="1" t="s">
        <v>1082</v>
      </c>
      <c r="F32" s="1" t="s">
        <v>924</v>
      </c>
      <c r="G32" s="1" t="s">
        <v>928</v>
      </c>
      <c r="H32" s="1" t="s">
        <v>929</v>
      </c>
      <c r="I32" s="1" t="s">
        <v>1083</v>
      </c>
      <c r="J32" s="1" t="s">
        <v>931</v>
      </c>
      <c r="K32" s="1" t="s">
        <v>1083</v>
      </c>
      <c r="L32" s="1" t="s">
        <v>1083</v>
      </c>
      <c r="M32" s="1" t="s">
        <v>932</v>
      </c>
      <c r="N32" s="1" t="s">
        <v>932</v>
      </c>
      <c r="O32" s="1" t="s">
        <v>933</v>
      </c>
      <c r="P32" s="1" t="s">
        <v>934</v>
      </c>
      <c r="Q32" s="1" t="s">
        <v>935</v>
      </c>
      <c r="R32" s="1" t="s">
        <v>1084</v>
      </c>
      <c r="S32" s="1" t="s">
        <v>937</v>
      </c>
      <c r="T32" s="1" t="s">
        <v>938</v>
      </c>
      <c r="U32" s="1" t="s">
        <v>939</v>
      </c>
      <c r="V32" s="1" t="s">
        <v>1028</v>
      </c>
    </row>
    <row r="33" s="1" customFormat="1" spans="1:22">
      <c r="A33" s="3">
        <v>999222898482005</v>
      </c>
      <c r="B33" s="1" t="s">
        <v>1074</v>
      </c>
      <c r="C33" s="1" t="s">
        <v>1085</v>
      </c>
      <c r="D33" s="1" t="s">
        <v>1086</v>
      </c>
      <c r="E33" s="1" t="s">
        <v>1087</v>
      </c>
      <c r="F33" s="1" t="s">
        <v>965</v>
      </c>
      <c r="G33" s="1" t="s">
        <v>928</v>
      </c>
      <c r="H33" s="1" t="s">
        <v>929</v>
      </c>
      <c r="I33" s="1" t="s">
        <v>1088</v>
      </c>
      <c r="J33" s="1" t="s">
        <v>931</v>
      </c>
      <c r="K33" s="1" t="s">
        <v>1088</v>
      </c>
      <c r="L33" s="1" t="s">
        <v>1088</v>
      </c>
      <c r="M33" s="1" t="s">
        <v>932</v>
      </c>
      <c r="N33" s="1" t="s">
        <v>932</v>
      </c>
      <c r="O33" s="1" t="s">
        <v>933</v>
      </c>
      <c r="P33" s="1" t="s">
        <v>934</v>
      </c>
      <c r="Q33" s="1" t="s">
        <v>935</v>
      </c>
      <c r="R33" s="1" t="s">
        <v>1089</v>
      </c>
      <c r="S33" s="1" t="s">
        <v>937</v>
      </c>
      <c r="T33" s="1" t="s">
        <v>938</v>
      </c>
      <c r="U33" s="1" t="s">
        <v>939</v>
      </c>
      <c r="V33" s="1" t="s">
        <v>1090</v>
      </c>
    </row>
    <row r="34" s="1" customFormat="1" spans="1:22">
      <c r="A34" s="3">
        <v>999222896608835</v>
      </c>
      <c r="B34" s="1" t="s">
        <v>1074</v>
      </c>
      <c r="C34" s="1" t="s">
        <v>1091</v>
      </c>
      <c r="D34" s="1" t="s">
        <v>1092</v>
      </c>
      <c r="E34" s="1" t="s">
        <v>1093</v>
      </c>
      <c r="F34" s="1" t="s">
        <v>924</v>
      </c>
      <c r="G34" s="1" t="s">
        <v>928</v>
      </c>
      <c r="H34" s="1" t="s">
        <v>929</v>
      </c>
      <c r="I34" s="1" t="s">
        <v>1094</v>
      </c>
      <c r="J34" s="1" t="s">
        <v>931</v>
      </c>
      <c r="K34" s="1" t="s">
        <v>1094</v>
      </c>
      <c r="L34" s="1" t="s">
        <v>1094</v>
      </c>
      <c r="M34" s="1" t="s">
        <v>932</v>
      </c>
      <c r="N34" s="1" t="s">
        <v>932</v>
      </c>
      <c r="O34" s="1" t="s">
        <v>933</v>
      </c>
      <c r="P34" s="1" t="s">
        <v>934</v>
      </c>
      <c r="Q34" s="1" t="s">
        <v>935</v>
      </c>
      <c r="R34" s="1" t="s">
        <v>1095</v>
      </c>
      <c r="S34" s="1" t="s">
        <v>937</v>
      </c>
      <c r="T34" s="1" t="s">
        <v>938</v>
      </c>
      <c r="U34" s="1" t="s">
        <v>971</v>
      </c>
      <c r="V34" s="1" t="s">
        <v>978</v>
      </c>
    </row>
    <row r="35" s="1" customFormat="1" spans="1:22">
      <c r="A35" s="3">
        <v>999222893397198</v>
      </c>
      <c r="B35" s="1" t="s">
        <v>1074</v>
      </c>
      <c r="C35" s="1" t="s">
        <v>1096</v>
      </c>
      <c r="D35" s="1" t="s">
        <v>1058</v>
      </c>
      <c r="E35" s="1" t="s">
        <v>1097</v>
      </c>
      <c r="F35" s="1" t="s">
        <v>965</v>
      </c>
      <c r="G35" s="1" t="s">
        <v>928</v>
      </c>
      <c r="H35" s="1" t="s">
        <v>929</v>
      </c>
      <c r="I35" s="1" t="s">
        <v>1098</v>
      </c>
      <c r="J35" s="1" t="s">
        <v>931</v>
      </c>
      <c r="K35" s="1" t="s">
        <v>1098</v>
      </c>
      <c r="L35" s="1" t="s">
        <v>1098</v>
      </c>
      <c r="M35" s="1" t="s">
        <v>932</v>
      </c>
      <c r="N35" s="1" t="s">
        <v>932</v>
      </c>
      <c r="O35" s="1" t="s">
        <v>933</v>
      </c>
      <c r="P35" s="1" t="s">
        <v>934</v>
      </c>
      <c r="Q35" s="1" t="s">
        <v>935</v>
      </c>
      <c r="R35" s="1" t="s">
        <v>1099</v>
      </c>
      <c r="S35" s="1" t="s">
        <v>937</v>
      </c>
      <c r="T35" s="1" t="s">
        <v>938</v>
      </c>
      <c r="U35" s="1" t="s">
        <v>939</v>
      </c>
      <c r="V35" s="1" t="s">
        <v>978</v>
      </c>
    </row>
    <row r="36" s="1" customFormat="1" spans="1:22">
      <c r="A36" s="3">
        <v>999222890548245</v>
      </c>
      <c r="B36" s="1" t="s">
        <v>1074</v>
      </c>
      <c r="C36" s="1" t="s">
        <v>1100</v>
      </c>
      <c r="D36" s="1" t="s">
        <v>1101</v>
      </c>
      <c r="E36" s="1" t="s">
        <v>1102</v>
      </c>
      <c r="F36" s="1" t="s">
        <v>924</v>
      </c>
      <c r="G36" s="1" t="s">
        <v>928</v>
      </c>
      <c r="H36" s="1" t="s">
        <v>929</v>
      </c>
      <c r="I36" s="1" t="s">
        <v>1103</v>
      </c>
      <c r="J36" s="1" t="s">
        <v>931</v>
      </c>
      <c r="K36" s="1" t="s">
        <v>1103</v>
      </c>
      <c r="L36" s="1" t="s">
        <v>1103</v>
      </c>
      <c r="M36" s="1" t="s">
        <v>932</v>
      </c>
      <c r="N36" s="1" t="s">
        <v>932</v>
      </c>
      <c r="O36" s="1" t="s">
        <v>933</v>
      </c>
      <c r="P36" s="1" t="s">
        <v>934</v>
      </c>
      <c r="Q36" s="1" t="s">
        <v>935</v>
      </c>
      <c r="R36" s="1" t="s">
        <v>1104</v>
      </c>
      <c r="S36" s="1" t="s">
        <v>937</v>
      </c>
      <c r="T36" s="1" t="s">
        <v>938</v>
      </c>
      <c r="U36" s="1" t="s">
        <v>939</v>
      </c>
      <c r="V36" s="1" t="s">
        <v>978</v>
      </c>
    </row>
    <row r="37" s="1" customFormat="1" spans="1:22">
      <c r="A37" s="3">
        <v>999222889230128</v>
      </c>
      <c r="B37" s="1" t="s">
        <v>1074</v>
      </c>
      <c r="C37" s="1" t="s">
        <v>1105</v>
      </c>
      <c r="D37" s="1" t="s">
        <v>1106</v>
      </c>
      <c r="E37" s="1" t="s">
        <v>1107</v>
      </c>
      <c r="F37" s="1" t="s">
        <v>924</v>
      </c>
      <c r="G37" s="1" t="s">
        <v>928</v>
      </c>
      <c r="H37" s="1" t="s">
        <v>929</v>
      </c>
      <c r="I37" s="1" t="s">
        <v>1108</v>
      </c>
      <c r="J37" s="1" t="s">
        <v>931</v>
      </c>
      <c r="K37" s="1" t="s">
        <v>1108</v>
      </c>
      <c r="L37" s="1" t="s">
        <v>1108</v>
      </c>
      <c r="M37" s="1" t="s">
        <v>932</v>
      </c>
      <c r="N37" s="1" t="s">
        <v>932</v>
      </c>
      <c r="O37" s="1" t="s">
        <v>933</v>
      </c>
      <c r="P37" s="1" t="s">
        <v>934</v>
      </c>
      <c r="Q37" s="1" t="s">
        <v>935</v>
      </c>
      <c r="R37" s="1" t="s">
        <v>1109</v>
      </c>
      <c r="S37" s="1" t="s">
        <v>937</v>
      </c>
      <c r="T37" s="1" t="s">
        <v>938</v>
      </c>
      <c r="U37" s="1" t="s">
        <v>939</v>
      </c>
      <c r="V37" s="1" t="s">
        <v>940</v>
      </c>
    </row>
    <row r="38" s="1" customFormat="1" spans="1:22">
      <c r="A38" s="3">
        <v>999222888070130</v>
      </c>
      <c r="B38" s="1" t="s">
        <v>1074</v>
      </c>
      <c r="C38" s="1" t="s">
        <v>1110</v>
      </c>
      <c r="D38" s="1" t="s">
        <v>1111</v>
      </c>
      <c r="E38" s="1" t="s">
        <v>1112</v>
      </c>
      <c r="F38" s="1" t="s">
        <v>965</v>
      </c>
      <c r="G38" s="1" t="s">
        <v>928</v>
      </c>
      <c r="H38" s="1" t="s">
        <v>929</v>
      </c>
      <c r="I38" s="1" t="s">
        <v>1113</v>
      </c>
      <c r="J38" s="1" t="s">
        <v>931</v>
      </c>
      <c r="K38" s="1" t="s">
        <v>1113</v>
      </c>
      <c r="L38" s="1" t="s">
        <v>1113</v>
      </c>
      <c r="M38" s="1" t="s">
        <v>932</v>
      </c>
      <c r="N38" s="1" t="s">
        <v>932</v>
      </c>
      <c r="O38" s="1" t="s">
        <v>933</v>
      </c>
      <c r="P38" s="1" t="s">
        <v>934</v>
      </c>
      <c r="Q38" s="1" t="s">
        <v>935</v>
      </c>
      <c r="R38" s="1" t="s">
        <v>1114</v>
      </c>
      <c r="S38" s="1" t="s">
        <v>937</v>
      </c>
      <c r="T38" s="1" t="s">
        <v>938</v>
      </c>
      <c r="U38" s="1" t="s">
        <v>939</v>
      </c>
      <c r="V38" s="1" t="s">
        <v>1028</v>
      </c>
    </row>
    <row r="39" s="1" customFormat="1" spans="1:22">
      <c r="A39" s="3">
        <v>999222878178126</v>
      </c>
      <c r="B39" s="1" t="s">
        <v>1115</v>
      </c>
      <c r="C39" s="1" t="s">
        <v>1116</v>
      </c>
      <c r="D39" s="1" t="s">
        <v>1117</v>
      </c>
      <c r="E39" s="1" t="s">
        <v>1118</v>
      </c>
      <c r="F39" s="1" t="s">
        <v>1074</v>
      </c>
      <c r="G39" s="1" t="s">
        <v>928</v>
      </c>
      <c r="H39" s="1" t="s">
        <v>929</v>
      </c>
      <c r="I39" s="1" t="s">
        <v>1119</v>
      </c>
      <c r="J39" s="1" t="s">
        <v>931</v>
      </c>
      <c r="K39" s="1" t="s">
        <v>1119</v>
      </c>
      <c r="L39" s="1" t="s">
        <v>1119</v>
      </c>
      <c r="M39" s="1" t="s">
        <v>932</v>
      </c>
      <c r="N39" s="1" t="s">
        <v>932</v>
      </c>
      <c r="O39" s="1" t="s">
        <v>933</v>
      </c>
      <c r="P39" s="1" t="s">
        <v>934</v>
      </c>
      <c r="Q39" s="1" t="s">
        <v>935</v>
      </c>
      <c r="R39" s="1" t="s">
        <v>1120</v>
      </c>
      <c r="S39" s="1" t="s">
        <v>937</v>
      </c>
      <c r="T39" s="1" t="s">
        <v>938</v>
      </c>
      <c r="U39" s="1" t="s">
        <v>939</v>
      </c>
      <c r="V39" s="1" t="s">
        <v>978</v>
      </c>
    </row>
    <row r="40" s="1" customFormat="1" spans="1:22">
      <c r="A40" s="3">
        <v>999222878164093</v>
      </c>
      <c r="B40" s="1" t="s">
        <v>1115</v>
      </c>
      <c r="C40" s="1" t="s">
        <v>1121</v>
      </c>
      <c r="D40" s="1" t="s">
        <v>1076</v>
      </c>
      <c r="E40" s="1" t="s">
        <v>1122</v>
      </c>
      <c r="F40" s="1" t="s">
        <v>965</v>
      </c>
      <c r="G40" s="1" t="s">
        <v>928</v>
      </c>
      <c r="H40" s="1" t="s">
        <v>929</v>
      </c>
      <c r="I40" s="1" t="s">
        <v>1123</v>
      </c>
      <c r="J40" s="1" t="s">
        <v>931</v>
      </c>
      <c r="K40" s="1" t="s">
        <v>1123</v>
      </c>
      <c r="L40" s="1" t="s">
        <v>1123</v>
      </c>
      <c r="M40" s="1" t="s">
        <v>932</v>
      </c>
      <c r="N40" s="1" t="s">
        <v>932</v>
      </c>
      <c r="O40" s="1" t="s">
        <v>933</v>
      </c>
      <c r="P40" s="1" t="s">
        <v>934</v>
      </c>
      <c r="Q40" s="1" t="s">
        <v>935</v>
      </c>
      <c r="R40" s="1" t="s">
        <v>1124</v>
      </c>
      <c r="S40" s="1" t="s">
        <v>937</v>
      </c>
      <c r="T40" s="1" t="s">
        <v>938</v>
      </c>
      <c r="U40" s="1" t="s">
        <v>939</v>
      </c>
      <c r="V40" s="1" t="s">
        <v>978</v>
      </c>
    </row>
    <row r="41" s="1" customFormat="1" spans="1:22">
      <c r="A41" s="3">
        <v>999222877182602</v>
      </c>
      <c r="B41" s="1" t="s">
        <v>1115</v>
      </c>
      <c r="C41" s="1" t="s">
        <v>1125</v>
      </c>
      <c r="D41" s="1" t="s">
        <v>1126</v>
      </c>
      <c r="E41" s="1" t="s">
        <v>1127</v>
      </c>
      <c r="F41" s="1" t="s">
        <v>1074</v>
      </c>
      <c r="G41" s="1" t="s">
        <v>928</v>
      </c>
      <c r="H41" s="1" t="s">
        <v>929</v>
      </c>
      <c r="I41" s="1" t="s">
        <v>1128</v>
      </c>
      <c r="J41" s="1" t="s">
        <v>931</v>
      </c>
      <c r="K41" s="1" t="s">
        <v>1128</v>
      </c>
      <c r="L41" s="1" t="s">
        <v>1128</v>
      </c>
      <c r="M41" s="1" t="s">
        <v>932</v>
      </c>
      <c r="N41" s="1" t="s">
        <v>932</v>
      </c>
      <c r="O41" s="1" t="s">
        <v>933</v>
      </c>
      <c r="P41" s="1" t="s">
        <v>934</v>
      </c>
      <c r="Q41" s="1" t="s">
        <v>935</v>
      </c>
      <c r="R41" s="1" t="s">
        <v>1129</v>
      </c>
      <c r="S41" s="1" t="s">
        <v>937</v>
      </c>
      <c r="T41" s="1" t="s">
        <v>938</v>
      </c>
      <c r="U41" s="1" t="s">
        <v>939</v>
      </c>
      <c r="V41" s="1" t="s">
        <v>978</v>
      </c>
    </row>
    <row r="42" s="1" customFormat="1" spans="1:22">
      <c r="A42" s="3">
        <v>999222875807809</v>
      </c>
      <c r="B42" s="1" t="s">
        <v>1115</v>
      </c>
      <c r="C42" s="1" t="s">
        <v>1130</v>
      </c>
      <c r="D42" s="1" t="s">
        <v>1131</v>
      </c>
      <c r="E42" s="1" t="s">
        <v>1132</v>
      </c>
      <c r="F42" s="1" t="s">
        <v>1074</v>
      </c>
      <c r="G42" s="1" t="s">
        <v>928</v>
      </c>
      <c r="H42" s="1" t="s">
        <v>929</v>
      </c>
      <c r="I42" s="1" t="s">
        <v>1133</v>
      </c>
      <c r="J42" s="1" t="s">
        <v>931</v>
      </c>
      <c r="K42" s="1" t="s">
        <v>1133</v>
      </c>
      <c r="L42" s="1" t="s">
        <v>1133</v>
      </c>
      <c r="M42" s="1" t="s">
        <v>932</v>
      </c>
      <c r="N42" s="1" t="s">
        <v>932</v>
      </c>
      <c r="O42" s="1" t="s">
        <v>933</v>
      </c>
      <c r="P42" s="1" t="s">
        <v>934</v>
      </c>
      <c r="Q42" s="1" t="s">
        <v>935</v>
      </c>
      <c r="R42" s="1" t="s">
        <v>1134</v>
      </c>
      <c r="S42" s="1" t="s">
        <v>937</v>
      </c>
      <c r="T42" s="1" t="s">
        <v>938</v>
      </c>
      <c r="U42" s="1" t="s">
        <v>939</v>
      </c>
      <c r="V42" s="1" t="s">
        <v>940</v>
      </c>
    </row>
    <row r="43" s="1" customFormat="1" spans="1:22">
      <c r="A43" s="3">
        <v>999222874706774</v>
      </c>
      <c r="B43" s="1" t="s">
        <v>1115</v>
      </c>
      <c r="C43" s="1" t="s">
        <v>1135</v>
      </c>
      <c r="D43" s="1" t="s">
        <v>1035</v>
      </c>
      <c r="E43" s="1" t="s">
        <v>1136</v>
      </c>
      <c r="F43" s="1" t="s">
        <v>965</v>
      </c>
      <c r="G43" s="1" t="s">
        <v>928</v>
      </c>
      <c r="H43" s="1" t="s">
        <v>929</v>
      </c>
      <c r="I43" s="1" t="s">
        <v>1137</v>
      </c>
      <c r="J43" s="1" t="s">
        <v>931</v>
      </c>
      <c r="K43" s="1" t="s">
        <v>1137</v>
      </c>
      <c r="L43" s="1" t="s">
        <v>1137</v>
      </c>
      <c r="M43" s="1" t="s">
        <v>932</v>
      </c>
      <c r="N43" s="1" t="s">
        <v>932</v>
      </c>
      <c r="O43" s="1" t="s">
        <v>933</v>
      </c>
      <c r="P43" s="1" t="s">
        <v>934</v>
      </c>
      <c r="Q43" s="1" t="s">
        <v>935</v>
      </c>
      <c r="R43" s="1" t="s">
        <v>1138</v>
      </c>
      <c r="S43" s="1" t="s">
        <v>937</v>
      </c>
      <c r="T43" s="1" t="s">
        <v>938</v>
      </c>
      <c r="U43" s="1" t="s">
        <v>939</v>
      </c>
      <c r="V43" s="1" t="s">
        <v>940</v>
      </c>
    </row>
    <row r="44" s="1" customFormat="1" spans="1:22">
      <c r="A44" s="3">
        <v>999222872889463</v>
      </c>
      <c r="B44" s="1" t="s">
        <v>1115</v>
      </c>
      <c r="C44" s="1" t="s">
        <v>1139</v>
      </c>
      <c r="D44" s="1" t="s">
        <v>1140</v>
      </c>
      <c r="E44" s="1" t="s">
        <v>1141</v>
      </c>
      <c r="F44" s="1" t="s">
        <v>924</v>
      </c>
      <c r="G44" s="1" t="s">
        <v>928</v>
      </c>
      <c r="H44" s="1" t="s">
        <v>929</v>
      </c>
      <c r="I44" s="1" t="s">
        <v>1142</v>
      </c>
      <c r="J44" s="1" t="s">
        <v>931</v>
      </c>
      <c r="K44" s="1" t="s">
        <v>1142</v>
      </c>
      <c r="L44" s="1" t="s">
        <v>1142</v>
      </c>
      <c r="M44" s="1" t="s">
        <v>932</v>
      </c>
      <c r="N44" s="1" t="s">
        <v>932</v>
      </c>
      <c r="O44" s="1" t="s">
        <v>933</v>
      </c>
      <c r="P44" s="1" t="s">
        <v>934</v>
      </c>
      <c r="Q44" s="1" t="s">
        <v>935</v>
      </c>
      <c r="R44" s="1" t="s">
        <v>1143</v>
      </c>
      <c r="S44" s="1" t="s">
        <v>937</v>
      </c>
      <c r="T44" s="1" t="s">
        <v>938</v>
      </c>
      <c r="U44" s="1" t="s">
        <v>939</v>
      </c>
      <c r="V44" s="1" t="s">
        <v>940</v>
      </c>
    </row>
    <row r="45" s="1" customFormat="1" spans="1:22">
      <c r="A45" s="3">
        <v>999222872348639</v>
      </c>
      <c r="B45" s="1" t="s">
        <v>1115</v>
      </c>
      <c r="C45" s="1" t="s">
        <v>1144</v>
      </c>
      <c r="D45" s="1" t="s">
        <v>1106</v>
      </c>
      <c r="E45" s="1" t="s">
        <v>1145</v>
      </c>
      <c r="F45" s="1" t="s">
        <v>1074</v>
      </c>
      <c r="G45" s="1" t="s">
        <v>928</v>
      </c>
      <c r="H45" s="1" t="s">
        <v>929</v>
      </c>
      <c r="I45" s="1" t="s">
        <v>1146</v>
      </c>
      <c r="J45" s="1" t="s">
        <v>931</v>
      </c>
      <c r="K45" s="1" t="s">
        <v>1146</v>
      </c>
      <c r="L45" s="1" t="s">
        <v>1146</v>
      </c>
      <c r="M45" s="1" t="s">
        <v>932</v>
      </c>
      <c r="N45" s="1" t="s">
        <v>932</v>
      </c>
      <c r="O45" s="1" t="s">
        <v>933</v>
      </c>
      <c r="P45" s="1" t="s">
        <v>934</v>
      </c>
      <c r="Q45" s="1" t="s">
        <v>935</v>
      </c>
      <c r="R45" s="1" t="s">
        <v>1147</v>
      </c>
      <c r="S45" s="1" t="s">
        <v>937</v>
      </c>
      <c r="T45" s="1" t="s">
        <v>938</v>
      </c>
      <c r="U45" s="1" t="s">
        <v>939</v>
      </c>
      <c r="V45" s="1" t="s">
        <v>940</v>
      </c>
    </row>
    <row r="46" s="1" customFormat="1" spans="1:22">
      <c r="A46" s="3">
        <v>999222869764102</v>
      </c>
      <c r="B46" s="1" t="s">
        <v>1115</v>
      </c>
      <c r="C46" s="1" t="s">
        <v>1148</v>
      </c>
      <c r="D46" s="1" t="s">
        <v>1149</v>
      </c>
      <c r="E46" s="1" t="s">
        <v>1150</v>
      </c>
      <c r="F46" s="1" t="s">
        <v>965</v>
      </c>
      <c r="G46" s="1" t="s">
        <v>928</v>
      </c>
      <c r="H46" s="1" t="s">
        <v>929</v>
      </c>
      <c r="I46" s="1" t="s">
        <v>1151</v>
      </c>
      <c r="J46" s="1" t="s">
        <v>931</v>
      </c>
      <c r="K46" s="1" t="s">
        <v>1151</v>
      </c>
      <c r="L46" s="1" t="s">
        <v>1151</v>
      </c>
      <c r="M46" s="1" t="s">
        <v>932</v>
      </c>
      <c r="N46" s="1" t="s">
        <v>932</v>
      </c>
      <c r="O46" s="1" t="s">
        <v>933</v>
      </c>
      <c r="P46" s="1" t="s">
        <v>934</v>
      </c>
      <c r="Q46" s="1" t="s">
        <v>935</v>
      </c>
      <c r="R46" s="1" t="s">
        <v>1152</v>
      </c>
      <c r="S46" s="1" t="s">
        <v>937</v>
      </c>
      <c r="T46" s="1" t="s">
        <v>938</v>
      </c>
      <c r="U46" s="1" t="s">
        <v>939</v>
      </c>
      <c r="V46" s="1" t="s">
        <v>1028</v>
      </c>
    </row>
    <row r="47" s="1" customFormat="1" spans="1:22">
      <c r="A47" s="3">
        <v>999222867062313</v>
      </c>
      <c r="B47" s="1" t="s">
        <v>1115</v>
      </c>
      <c r="C47" s="1" t="s">
        <v>1153</v>
      </c>
      <c r="D47" s="1" t="s">
        <v>1154</v>
      </c>
      <c r="E47" s="1" t="s">
        <v>1155</v>
      </c>
      <c r="F47" s="1" t="s">
        <v>924</v>
      </c>
      <c r="G47" s="1" t="s">
        <v>928</v>
      </c>
      <c r="H47" s="1" t="s">
        <v>929</v>
      </c>
      <c r="I47" s="1" t="s">
        <v>1156</v>
      </c>
      <c r="J47" s="1" t="s">
        <v>931</v>
      </c>
      <c r="K47" s="1" t="s">
        <v>1156</v>
      </c>
      <c r="L47" s="1" t="s">
        <v>1156</v>
      </c>
      <c r="M47" s="1" t="s">
        <v>932</v>
      </c>
      <c r="N47" s="1" t="s">
        <v>932</v>
      </c>
      <c r="O47" s="1" t="s">
        <v>933</v>
      </c>
      <c r="P47" s="1" t="s">
        <v>934</v>
      </c>
      <c r="Q47" s="1" t="s">
        <v>935</v>
      </c>
      <c r="R47" s="1" t="s">
        <v>1157</v>
      </c>
      <c r="S47" s="1" t="s">
        <v>937</v>
      </c>
      <c r="T47" s="1" t="s">
        <v>938</v>
      </c>
      <c r="U47" s="1" t="s">
        <v>939</v>
      </c>
      <c r="V47" s="1" t="s">
        <v>1090</v>
      </c>
    </row>
    <row r="48" s="1" customFormat="1" spans="1:22">
      <c r="A48" s="3">
        <v>999222865883615</v>
      </c>
      <c r="B48" s="1" t="s">
        <v>1115</v>
      </c>
      <c r="C48" s="1" t="s">
        <v>1158</v>
      </c>
      <c r="D48" s="1" t="s">
        <v>1159</v>
      </c>
      <c r="E48" s="1" t="s">
        <v>1160</v>
      </c>
      <c r="F48" s="1" t="s">
        <v>1115</v>
      </c>
      <c r="G48" s="1" t="s">
        <v>928</v>
      </c>
      <c r="H48" s="1" t="s">
        <v>929</v>
      </c>
      <c r="I48" s="1" t="s">
        <v>1161</v>
      </c>
      <c r="J48" s="1" t="s">
        <v>931</v>
      </c>
      <c r="K48" s="1" t="s">
        <v>1161</v>
      </c>
      <c r="L48" s="1" t="s">
        <v>1161</v>
      </c>
      <c r="M48" s="1" t="s">
        <v>932</v>
      </c>
      <c r="N48" s="1" t="s">
        <v>932</v>
      </c>
      <c r="O48" s="1" t="s">
        <v>933</v>
      </c>
      <c r="P48" s="1" t="s">
        <v>934</v>
      </c>
      <c r="Q48" s="1" t="s">
        <v>935</v>
      </c>
      <c r="R48" s="1" t="s">
        <v>1162</v>
      </c>
      <c r="S48" s="1" t="s">
        <v>937</v>
      </c>
      <c r="T48" s="1" t="s">
        <v>938</v>
      </c>
      <c r="U48" s="1" t="s">
        <v>939</v>
      </c>
      <c r="V48" s="1" t="s">
        <v>1028</v>
      </c>
    </row>
    <row r="49" s="1" customFormat="1" spans="1:22">
      <c r="A49" s="3">
        <v>999222858879145</v>
      </c>
      <c r="B49" s="1" t="s">
        <v>1115</v>
      </c>
      <c r="C49" s="1" t="s">
        <v>1163</v>
      </c>
      <c r="D49" s="1" t="s">
        <v>926</v>
      </c>
      <c r="E49" s="1" t="s">
        <v>1164</v>
      </c>
      <c r="F49" s="1" t="s">
        <v>965</v>
      </c>
      <c r="G49" s="1" t="s">
        <v>928</v>
      </c>
      <c r="H49" s="1" t="s">
        <v>929</v>
      </c>
      <c r="I49" s="1" t="s">
        <v>1165</v>
      </c>
      <c r="J49" s="1" t="s">
        <v>931</v>
      </c>
      <c r="K49" s="1" t="s">
        <v>1165</v>
      </c>
      <c r="L49" s="1" t="s">
        <v>1165</v>
      </c>
      <c r="M49" s="1" t="s">
        <v>932</v>
      </c>
      <c r="N49" s="1" t="s">
        <v>932</v>
      </c>
      <c r="O49" s="1" t="s">
        <v>933</v>
      </c>
      <c r="P49" s="1" t="s">
        <v>934</v>
      </c>
      <c r="Q49" s="1" t="s">
        <v>935</v>
      </c>
      <c r="R49" s="1" t="s">
        <v>1166</v>
      </c>
      <c r="S49" s="1" t="s">
        <v>937</v>
      </c>
      <c r="T49" s="1" t="s">
        <v>938</v>
      </c>
      <c r="U49" s="1" t="s">
        <v>939</v>
      </c>
      <c r="V49" s="1" t="s">
        <v>940</v>
      </c>
    </row>
    <row r="50" s="1" customFormat="1" spans="1:22">
      <c r="A50" s="3">
        <v>999222856932512</v>
      </c>
      <c r="B50" s="1" t="s">
        <v>1167</v>
      </c>
      <c r="C50" s="1" t="s">
        <v>1168</v>
      </c>
      <c r="D50" s="1" t="s">
        <v>1035</v>
      </c>
      <c r="E50" s="1" t="s">
        <v>1169</v>
      </c>
      <c r="F50" s="1" t="s">
        <v>965</v>
      </c>
      <c r="G50" s="1" t="s">
        <v>928</v>
      </c>
      <c r="H50" s="1" t="s">
        <v>929</v>
      </c>
      <c r="I50" s="1" t="s">
        <v>1170</v>
      </c>
      <c r="J50" s="1" t="s">
        <v>931</v>
      </c>
      <c r="K50" s="1" t="s">
        <v>1170</v>
      </c>
      <c r="L50" s="1" t="s">
        <v>1170</v>
      </c>
      <c r="M50" s="1" t="s">
        <v>932</v>
      </c>
      <c r="N50" s="1" t="s">
        <v>932</v>
      </c>
      <c r="O50" s="1" t="s">
        <v>933</v>
      </c>
      <c r="P50" s="1" t="s">
        <v>934</v>
      </c>
      <c r="Q50" s="1" t="s">
        <v>935</v>
      </c>
      <c r="R50" s="1" t="s">
        <v>1171</v>
      </c>
      <c r="S50" s="1" t="s">
        <v>937</v>
      </c>
      <c r="T50" s="1" t="s">
        <v>938</v>
      </c>
      <c r="U50" s="1" t="s">
        <v>939</v>
      </c>
      <c r="V50" s="1" t="s">
        <v>940</v>
      </c>
    </row>
    <row r="51" s="1" customFormat="1" spans="1:22">
      <c r="A51" s="3">
        <v>999222856289498</v>
      </c>
      <c r="B51" s="1" t="s">
        <v>1167</v>
      </c>
      <c r="C51" s="1" t="s">
        <v>1172</v>
      </c>
      <c r="D51" s="1" t="s">
        <v>1173</v>
      </c>
      <c r="E51" s="1" t="s">
        <v>1174</v>
      </c>
      <c r="F51" s="1" t="s">
        <v>1115</v>
      </c>
      <c r="G51" s="1" t="s">
        <v>928</v>
      </c>
      <c r="H51" s="1" t="s">
        <v>929</v>
      </c>
      <c r="I51" s="1" t="s">
        <v>1175</v>
      </c>
      <c r="J51" s="1" t="s">
        <v>931</v>
      </c>
      <c r="K51" s="1" t="s">
        <v>1175</v>
      </c>
      <c r="L51" s="1" t="s">
        <v>1175</v>
      </c>
      <c r="M51" s="1" t="s">
        <v>932</v>
      </c>
      <c r="N51" s="1" t="s">
        <v>932</v>
      </c>
      <c r="O51" s="1" t="s">
        <v>933</v>
      </c>
      <c r="P51" s="1" t="s">
        <v>934</v>
      </c>
      <c r="Q51" s="1" t="s">
        <v>935</v>
      </c>
      <c r="R51" s="1" t="s">
        <v>1176</v>
      </c>
      <c r="S51" s="1" t="s">
        <v>937</v>
      </c>
      <c r="T51" s="1" t="s">
        <v>938</v>
      </c>
      <c r="U51" s="1" t="s">
        <v>939</v>
      </c>
      <c r="V51" s="1" t="s">
        <v>940</v>
      </c>
    </row>
    <row r="52" s="1" customFormat="1" spans="1:22">
      <c r="A52" s="3">
        <v>999222855943333</v>
      </c>
      <c r="B52" s="1" t="s">
        <v>1167</v>
      </c>
      <c r="C52" s="1" t="s">
        <v>1177</v>
      </c>
      <c r="D52" s="1" t="s">
        <v>1178</v>
      </c>
      <c r="E52" s="1" t="s">
        <v>1179</v>
      </c>
      <c r="F52" s="1" t="s">
        <v>924</v>
      </c>
      <c r="G52" s="1" t="s">
        <v>928</v>
      </c>
      <c r="H52" s="1" t="s">
        <v>929</v>
      </c>
      <c r="I52" s="1" t="s">
        <v>1180</v>
      </c>
      <c r="J52" s="1" t="s">
        <v>931</v>
      </c>
      <c r="K52" s="1" t="s">
        <v>1180</v>
      </c>
      <c r="L52" s="1" t="s">
        <v>1180</v>
      </c>
      <c r="M52" s="1" t="s">
        <v>932</v>
      </c>
      <c r="N52" s="1" t="s">
        <v>932</v>
      </c>
      <c r="O52" s="1" t="s">
        <v>933</v>
      </c>
      <c r="P52" s="1" t="s">
        <v>934</v>
      </c>
      <c r="Q52" s="1" t="s">
        <v>935</v>
      </c>
      <c r="R52" s="1" t="s">
        <v>1181</v>
      </c>
      <c r="S52" s="1" t="s">
        <v>937</v>
      </c>
      <c r="T52" s="1" t="s">
        <v>938</v>
      </c>
      <c r="U52" s="1" t="s">
        <v>939</v>
      </c>
      <c r="V52" s="1" t="s">
        <v>978</v>
      </c>
    </row>
    <row r="53" s="1" customFormat="1" spans="1:22">
      <c r="A53" s="3">
        <v>999222855890725</v>
      </c>
      <c r="B53" s="1" t="s">
        <v>1167</v>
      </c>
      <c r="C53" s="1" t="s">
        <v>1182</v>
      </c>
      <c r="D53" s="1" t="s">
        <v>1183</v>
      </c>
      <c r="E53" s="1" t="s">
        <v>1184</v>
      </c>
      <c r="F53" s="1" t="s">
        <v>924</v>
      </c>
      <c r="G53" s="1" t="s">
        <v>928</v>
      </c>
      <c r="H53" s="1" t="s">
        <v>929</v>
      </c>
      <c r="I53" s="1" t="s">
        <v>1185</v>
      </c>
      <c r="J53" s="1" t="s">
        <v>931</v>
      </c>
      <c r="K53" s="1" t="s">
        <v>1185</v>
      </c>
      <c r="L53" s="1" t="s">
        <v>1185</v>
      </c>
      <c r="M53" s="1" t="s">
        <v>932</v>
      </c>
      <c r="N53" s="1" t="s">
        <v>932</v>
      </c>
      <c r="O53" s="1" t="s">
        <v>933</v>
      </c>
      <c r="P53" s="1" t="s">
        <v>934</v>
      </c>
      <c r="Q53" s="1" t="s">
        <v>935</v>
      </c>
      <c r="R53" s="1" t="s">
        <v>1186</v>
      </c>
      <c r="S53" s="1" t="s">
        <v>937</v>
      </c>
      <c r="T53" s="1" t="s">
        <v>938</v>
      </c>
      <c r="U53" s="1" t="s">
        <v>939</v>
      </c>
      <c r="V53" s="1" t="s">
        <v>978</v>
      </c>
    </row>
    <row r="54" s="1" customFormat="1" spans="1:22">
      <c r="A54" s="3">
        <v>999222854214524</v>
      </c>
      <c r="B54" s="1" t="s">
        <v>1167</v>
      </c>
      <c r="C54" s="1" t="s">
        <v>1187</v>
      </c>
      <c r="D54" s="1" t="s">
        <v>1188</v>
      </c>
      <c r="E54" s="1" t="s">
        <v>1189</v>
      </c>
      <c r="F54" s="1" t="s">
        <v>924</v>
      </c>
      <c r="G54" s="1" t="s">
        <v>928</v>
      </c>
      <c r="H54" s="1" t="s">
        <v>929</v>
      </c>
      <c r="I54" s="1" t="s">
        <v>1190</v>
      </c>
      <c r="J54" s="1" t="s">
        <v>931</v>
      </c>
      <c r="K54" s="1" t="s">
        <v>1190</v>
      </c>
      <c r="L54" s="1" t="s">
        <v>1190</v>
      </c>
      <c r="M54" s="1" t="s">
        <v>932</v>
      </c>
      <c r="N54" s="1" t="s">
        <v>932</v>
      </c>
      <c r="O54" s="1" t="s">
        <v>933</v>
      </c>
      <c r="P54" s="1" t="s">
        <v>934</v>
      </c>
      <c r="Q54" s="1" t="s">
        <v>935</v>
      </c>
      <c r="R54" s="1" t="s">
        <v>1191</v>
      </c>
      <c r="S54" s="1" t="s">
        <v>937</v>
      </c>
      <c r="T54" s="1" t="s">
        <v>938</v>
      </c>
      <c r="U54" s="1" t="s">
        <v>939</v>
      </c>
      <c r="V54" s="1" t="s">
        <v>1008</v>
      </c>
    </row>
    <row r="55" s="1" customFormat="1" spans="1:22">
      <c r="A55" s="3">
        <v>999222854172560</v>
      </c>
      <c r="B55" s="1" t="s">
        <v>1167</v>
      </c>
      <c r="C55" s="1" t="s">
        <v>1192</v>
      </c>
      <c r="D55" s="1" t="s">
        <v>1030</v>
      </c>
      <c r="E55" s="1" t="s">
        <v>1193</v>
      </c>
      <c r="F55" s="1" t="s">
        <v>1074</v>
      </c>
      <c r="G55" s="1" t="s">
        <v>928</v>
      </c>
      <c r="H55" s="1" t="s">
        <v>929</v>
      </c>
      <c r="I55" s="1" t="s">
        <v>1194</v>
      </c>
      <c r="J55" s="1" t="s">
        <v>931</v>
      </c>
      <c r="K55" s="1" t="s">
        <v>1194</v>
      </c>
      <c r="L55" s="1" t="s">
        <v>1194</v>
      </c>
      <c r="M55" s="1" t="s">
        <v>932</v>
      </c>
      <c r="N55" s="1" t="s">
        <v>932</v>
      </c>
      <c r="O55" s="1" t="s">
        <v>933</v>
      </c>
      <c r="P55" s="1" t="s">
        <v>934</v>
      </c>
      <c r="Q55" s="1" t="s">
        <v>935</v>
      </c>
      <c r="R55" s="1" t="s">
        <v>1195</v>
      </c>
      <c r="S55" s="1" t="s">
        <v>937</v>
      </c>
      <c r="T55" s="1" t="s">
        <v>938</v>
      </c>
      <c r="U55" s="1" t="s">
        <v>939</v>
      </c>
      <c r="V55" s="1" t="s">
        <v>978</v>
      </c>
    </row>
    <row r="56" s="1" customFormat="1" spans="1:22">
      <c r="A56" s="3">
        <v>999222849114158</v>
      </c>
      <c r="B56" s="1" t="s">
        <v>1167</v>
      </c>
      <c r="C56" s="1" t="s">
        <v>1196</v>
      </c>
      <c r="D56" s="1" t="s">
        <v>1004</v>
      </c>
      <c r="E56" s="1" t="s">
        <v>1197</v>
      </c>
      <c r="F56" s="1" t="s">
        <v>924</v>
      </c>
      <c r="G56" s="1" t="s">
        <v>928</v>
      </c>
      <c r="H56" s="1" t="s">
        <v>929</v>
      </c>
      <c r="I56" s="1" t="s">
        <v>1006</v>
      </c>
      <c r="J56" s="1" t="s">
        <v>931</v>
      </c>
      <c r="K56" s="1" t="s">
        <v>1006</v>
      </c>
      <c r="L56" s="1" t="s">
        <v>1006</v>
      </c>
      <c r="M56" s="1" t="s">
        <v>932</v>
      </c>
      <c r="N56" s="1" t="s">
        <v>932</v>
      </c>
      <c r="O56" s="1" t="s">
        <v>933</v>
      </c>
      <c r="P56" s="1" t="s">
        <v>934</v>
      </c>
      <c r="Q56" s="1" t="s">
        <v>935</v>
      </c>
      <c r="R56" s="1" t="s">
        <v>1198</v>
      </c>
      <c r="S56" s="1" t="s">
        <v>937</v>
      </c>
      <c r="T56" s="1" t="s">
        <v>938</v>
      </c>
      <c r="U56" s="1" t="s">
        <v>939</v>
      </c>
      <c r="V56" s="1" t="s">
        <v>1008</v>
      </c>
    </row>
    <row r="57" s="1" customFormat="1" spans="1:22">
      <c r="A57" s="3">
        <v>999222848145557</v>
      </c>
      <c r="B57" s="1" t="s">
        <v>1167</v>
      </c>
      <c r="C57" s="1" t="s">
        <v>1199</v>
      </c>
      <c r="D57" s="1" t="s">
        <v>1154</v>
      </c>
      <c r="E57" s="1" t="s">
        <v>1200</v>
      </c>
      <c r="F57" s="1" t="s">
        <v>924</v>
      </c>
      <c r="G57" s="1" t="s">
        <v>928</v>
      </c>
      <c r="H57" s="1" t="s">
        <v>929</v>
      </c>
      <c r="I57" s="1" t="s">
        <v>1201</v>
      </c>
      <c r="J57" s="1" t="s">
        <v>931</v>
      </c>
      <c r="K57" s="1" t="s">
        <v>1201</v>
      </c>
      <c r="L57" s="1" t="s">
        <v>1201</v>
      </c>
      <c r="M57" s="1" t="s">
        <v>932</v>
      </c>
      <c r="N57" s="1" t="s">
        <v>932</v>
      </c>
      <c r="O57" s="1" t="s">
        <v>933</v>
      </c>
      <c r="P57" s="1" t="s">
        <v>934</v>
      </c>
      <c r="Q57" s="1" t="s">
        <v>935</v>
      </c>
      <c r="R57" s="1" t="s">
        <v>1202</v>
      </c>
      <c r="S57" s="1" t="s">
        <v>937</v>
      </c>
      <c r="T57" s="1" t="s">
        <v>938</v>
      </c>
      <c r="U57" s="1" t="s">
        <v>939</v>
      </c>
      <c r="V57" s="1" t="s">
        <v>1090</v>
      </c>
    </row>
    <row r="58" s="1" customFormat="1" spans="1:22">
      <c r="A58" s="3">
        <v>22844913637</v>
      </c>
      <c r="B58" s="1" t="s">
        <v>1167</v>
      </c>
      <c r="C58" s="1" t="s">
        <v>1203</v>
      </c>
      <c r="D58" s="1" t="s">
        <v>1204</v>
      </c>
      <c r="E58" s="1" t="s">
        <v>1205</v>
      </c>
      <c r="F58" s="1" t="s">
        <v>924</v>
      </c>
      <c r="G58" s="1" t="s">
        <v>928</v>
      </c>
      <c r="H58" s="1" t="s">
        <v>929</v>
      </c>
      <c r="I58" s="1" t="s">
        <v>1190</v>
      </c>
      <c r="J58" s="1" t="s">
        <v>931</v>
      </c>
      <c r="K58" s="1" t="s">
        <v>1190</v>
      </c>
      <c r="L58" s="1" t="s">
        <v>1190</v>
      </c>
      <c r="M58" s="1" t="s">
        <v>932</v>
      </c>
      <c r="N58" s="1" t="s">
        <v>932</v>
      </c>
      <c r="O58" s="1" t="s">
        <v>933</v>
      </c>
      <c r="P58" s="1" t="s">
        <v>934</v>
      </c>
      <c r="Q58" s="1" t="s">
        <v>935</v>
      </c>
      <c r="R58" s="1" t="s">
        <v>1206</v>
      </c>
      <c r="S58" s="1" t="s">
        <v>937</v>
      </c>
      <c r="T58" s="1" t="s">
        <v>938</v>
      </c>
      <c r="U58" s="1" t="s">
        <v>939</v>
      </c>
      <c r="V58" s="1" t="s">
        <v>1008</v>
      </c>
    </row>
    <row r="59" s="1" customFormat="1" spans="1:22">
      <c r="A59" s="3">
        <v>999222838182704</v>
      </c>
      <c r="B59" s="1" t="s">
        <v>1207</v>
      </c>
      <c r="C59" s="1" t="s">
        <v>1208</v>
      </c>
      <c r="D59" s="1" t="s">
        <v>1024</v>
      </c>
      <c r="E59" s="1" t="s">
        <v>1209</v>
      </c>
      <c r="F59" s="1" t="s">
        <v>965</v>
      </c>
      <c r="G59" s="1" t="s">
        <v>928</v>
      </c>
      <c r="H59" s="1" t="s">
        <v>929</v>
      </c>
      <c r="I59" s="1" t="s">
        <v>1210</v>
      </c>
      <c r="J59" s="1" t="s">
        <v>931</v>
      </c>
      <c r="K59" s="1" t="s">
        <v>1210</v>
      </c>
      <c r="L59" s="1" t="s">
        <v>1210</v>
      </c>
      <c r="M59" s="1" t="s">
        <v>932</v>
      </c>
      <c r="N59" s="1" t="s">
        <v>932</v>
      </c>
      <c r="O59" s="1" t="s">
        <v>933</v>
      </c>
      <c r="P59" s="1" t="s">
        <v>934</v>
      </c>
      <c r="Q59" s="1" t="s">
        <v>935</v>
      </c>
      <c r="R59" s="1" t="s">
        <v>1211</v>
      </c>
      <c r="S59" s="1" t="s">
        <v>937</v>
      </c>
      <c r="T59" s="1" t="s">
        <v>938</v>
      </c>
      <c r="U59" s="1" t="s">
        <v>939</v>
      </c>
      <c r="V59" s="1" t="s">
        <v>1028</v>
      </c>
    </row>
    <row r="60" s="1" customFormat="1" spans="1:22">
      <c r="A60" s="3">
        <v>999222837663486</v>
      </c>
      <c r="B60" s="1" t="s">
        <v>1207</v>
      </c>
      <c r="C60" s="1" t="s">
        <v>1212</v>
      </c>
      <c r="D60" s="1" t="s">
        <v>1213</v>
      </c>
      <c r="E60" s="1" t="s">
        <v>1214</v>
      </c>
      <c r="F60" s="1" t="s">
        <v>924</v>
      </c>
      <c r="G60" s="1" t="s">
        <v>928</v>
      </c>
      <c r="H60" s="1" t="s">
        <v>929</v>
      </c>
      <c r="I60" s="1" t="s">
        <v>1215</v>
      </c>
      <c r="J60" s="1" t="s">
        <v>931</v>
      </c>
      <c r="K60" s="1" t="s">
        <v>1215</v>
      </c>
      <c r="L60" s="1" t="s">
        <v>1215</v>
      </c>
      <c r="M60" s="1" t="s">
        <v>932</v>
      </c>
      <c r="N60" s="1" t="s">
        <v>932</v>
      </c>
      <c r="O60" s="1" t="s">
        <v>933</v>
      </c>
      <c r="P60" s="1" t="s">
        <v>934</v>
      </c>
      <c r="Q60" s="1" t="s">
        <v>935</v>
      </c>
      <c r="R60" s="1" t="s">
        <v>1216</v>
      </c>
      <c r="S60" s="1" t="s">
        <v>937</v>
      </c>
      <c r="T60" s="1" t="s">
        <v>938</v>
      </c>
      <c r="U60" s="1" t="s">
        <v>939</v>
      </c>
      <c r="V60" s="1" t="s">
        <v>940</v>
      </c>
    </row>
    <row r="61" s="1" customFormat="1" spans="1:22">
      <c r="A61" s="3">
        <v>999222837556874</v>
      </c>
      <c r="B61" s="1" t="s">
        <v>1207</v>
      </c>
      <c r="C61" s="1" t="s">
        <v>1217</v>
      </c>
      <c r="D61" s="1" t="s">
        <v>990</v>
      </c>
      <c r="E61" s="1" t="s">
        <v>1218</v>
      </c>
      <c r="F61" s="1" t="s">
        <v>924</v>
      </c>
      <c r="G61" s="1" t="s">
        <v>928</v>
      </c>
      <c r="H61" s="1" t="s">
        <v>929</v>
      </c>
      <c r="I61" s="1" t="s">
        <v>1219</v>
      </c>
      <c r="J61" s="1" t="s">
        <v>931</v>
      </c>
      <c r="K61" s="1" t="s">
        <v>1219</v>
      </c>
      <c r="L61" s="1" t="s">
        <v>1219</v>
      </c>
      <c r="M61" s="1" t="s">
        <v>932</v>
      </c>
      <c r="N61" s="1" t="s">
        <v>932</v>
      </c>
      <c r="O61" s="1" t="s">
        <v>933</v>
      </c>
      <c r="P61" s="1" t="s">
        <v>934</v>
      </c>
      <c r="Q61" s="1" t="s">
        <v>935</v>
      </c>
      <c r="R61" s="1" t="s">
        <v>1220</v>
      </c>
      <c r="S61" s="1" t="s">
        <v>937</v>
      </c>
      <c r="T61" s="1" t="s">
        <v>938</v>
      </c>
      <c r="U61" s="1" t="s">
        <v>939</v>
      </c>
      <c r="V61" s="1" t="s">
        <v>940</v>
      </c>
    </row>
    <row r="62" s="1" customFormat="1" spans="1:22">
      <c r="A62" s="3">
        <v>999222836762598</v>
      </c>
      <c r="B62" s="1" t="s">
        <v>1207</v>
      </c>
      <c r="C62" s="1" t="s">
        <v>1221</v>
      </c>
      <c r="D62" s="1" t="s">
        <v>1222</v>
      </c>
      <c r="E62" s="1" t="s">
        <v>1223</v>
      </c>
      <c r="F62" s="1" t="s">
        <v>965</v>
      </c>
      <c r="G62" s="1" t="s">
        <v>928</v>
      </c>
      <c r="H62" s="1" t="s">
        <v>929</v>
      </c>
      <c r="I62" s="1" t="s">
        <v>1224</v>
      </c>
      <c r="J62" s="1" t="s">
        <v>931</v>
      </c>
      <c r="K62" s="1" t="s">
        <v>1224</v>
      </c>
      <c r="L62" s="1" t="s">
        <v>1224</v>
      </c>
      <c r="M62" s="1" t="s">
        <v>932</v>
      </c>
      <c r="N62" s="1" t="s">
        <v>932</v>
      </c>
      <c r="O62" s="1" t="s">
        <v>933</v>
      </c>
      <c r="P62" s="1" t="s">
        <v>934</v>
      </c>
      <c r="Q62" s="1" t="s">
        <v>935</v>
      </c>
      <c r="R62" s="1" t="s">
        <v>1225</v>
      </c>
      <c r="S62" s="1" t="s">
        <v>937</v>
      </c>
      <c r="T62" s="1" t="s">
        <v>938</v>
      </c>
      <c r="U62" s="1" t="s">
        <v>939</v>
      </c>
      <c r="V62" s="1" t="s">
        <v>940</v>
      </c>
    </row>
    <row r="63" s="1" customFormat="1" spans="1:22">
      <c r="A63" s="3">
        <v>999222833402366</v>
      </c>
      <c r="B63" s="1" t="s">
        <v>1207</v>
      </c>
      <c r="C63" s="1" t="s">
        <v>1226</v>
      </c>
      <c r="D63" s="1" t="s">
        <v>1227</v>
      </c>
      <c r="E63" s="1" t="s">
        <v>1228</v>
      </c>
      <c r="F63" s="1" t="s">
        <v>965</v>
      </c>
      <c r="G63" s="1" t="s">
        <v>928</v>
      </c>
      <c r="H63" s="1" t="s">
        <v>929</v>
      </c>
      <c r="I63" s="1" t="s">
        <v>1229</v>
      </c>
      <c r="J63" s="1" t="s">
        <v>931</v>
      </c>
      <c r="K63" s="1" t="s">
        <v>1229</v>
      </c>
      <c r="L63" s="1" t="s">
        <v>1229</v>
      </c>
      <c r="M63" s="1" t="s">
        <v>932</v>
      </c>
      <c r="N63" s="1" t="s">
        <v>932</v>
      </c>
      <c r="O63" s="1" t="s">
        <v>933</v>
      </c>
      <c r="P63" s="1" t="s">
        <v>934</v>
      </c>
      <c r="Q63" s="1" t="s">
        <v>935</v>
      </c>
      <c r="R63" s="1" t="s">
        <v>1230</v>
      </c>
      <c r="S63" s="1" t="s">
        <v>937</v>
      </c>
      <c r="T63" s="1" t="s">
        <v>938</v>
      </c>
      <c r="U63" s="1" t="s">
        <v>939</v>
      </c>
      <c r="V63" s="1" t="s">
        <v>940</v>
      </c>
    </row>
    <row r="64" s="1" customFormat="1" spans="1:22">
      <c r="A64" s="3">
        <v>999222829388861</v>
      </c>
      <c r="B64" s="1" t="s">
        <v>1207</v>
      </c>
      <c r="C64" s="1" t="s">
        <v>1231</v>
      </c>
      <c r="D64" s="1" t="s">
        <v>1140</v>
      </c>
      <c r="E64" s="1" t="s">
        <v>1232</v>
      </c>
      <c r="F64" s="1" t="s">
        <v>1074</v>
      </c>
      <c r="G64" s="1" t="s">
        <v>928</v>
      </c>
      <c r="H64" s="1" t="s">
        <v>929</v>
      </c>
      <c r="I64" s="1" t="s">
        <v>1233</v>
      </c>
      <c r="J64" s="1" t="s">
        <v>931</v>
      </c>
      <c r="K64" s="1" t="s">
        <v>1233</v>
      </c>
      <c r="L64" s="1" t="s">
        <v>1233</v>
      </c>
      <c r="M64" s="1" t="s">
        <v>932</v>
      </c>
      <c r="N64" s="1" t="s">
        <v>932</v>
      </c>
      <c r="O64" s="1" t="s">
        <v>933</v>
      </c>
      <c r="P64" s="1" t="s">
        <v>934</v>
      </c>
      <c r="Q64" s="1" t="s">
        <v>935</v>
      </c>
      <c r="R64" s="1" t="s">
        <v>1234</v>
      </c>
      <c r="S64" s="1" t="s">
        <v>937</v>
      </c>
      <c r="T64" s="1" t="s">
        <v>938</v>
      </c>
      <c r="U64" s="1" t="s">
        <v>939</v>
      </c>
      <c r="V64" s="1" t="s">
        <v>940</v>
      </c>
    </row>
    <row r="65" s="1" customFormat="1" spans="1:22">
      <c r="A65" s="3">
        <v>999222829148382</v>
      </c>
      <c r="B65" s="1" t="s">
        <v>1207</v>
      </c>
      <c r="C65" s="1" t="s">
        <v>1235</v>
      </c>
      <c r="D65" s="1" t="s">
        <v>1236</v>
      </c>
      <c r="E65" s="1" t="s">
        <v>1237</v>
      </c>
      <c r="F65" s="1" t="s">
        <v>965</v>
      </c>
      <c r="G65" s="1" t="s">
        <v>928</v>
      </c>
      <c r="H65" s="1" t="s">
        <v>929</v>
      </c>
      <c r="I65" s="1" t="s">
        <v>1238</v>
      </c>
      <c r="J65" s="1" t="s">
        <v>931</v>
      </c>
      <c r="K65" s="1" t="s">
        <v>1238</v>
      </c>
      <c r="L65" s="1" t="s">
        <v>1238</v>
      </c>
      <c r="M65" s="1" t="s">
        <v>932</v>
      </c>
      <c r="N65" s="1" t="s">
        <v>932</v>
      </c>
      <c r="O65" s="1" t="s">
        <v>933</v>
      </c>
      <c r="P65" s="1" t="s">
        <v>934</v>
      </c>
      <c r="Q65" s="1" t="s">
        <v>935</v>
      </c>
      <c r="R65" s="1" t="s">
        <v>1239</v>
      </c>
      <c r="S65" s="1" t="s">
        <v>937</v>
      </c>
      <c r="T65" s="1" t="s">
        <v>938</v>
      </c>
      <c r="U65" s="1" t="s">
        <v>939</v>
      </c>
      <c r="V65" s="1" t="s">
        <v>940</v>
      </c>
    </row>
    <row r="66" s="1" customFormat="1" spans="1:22">
      <c r="A66" s="3">
        <v>999222827998763</v>
      </c>
      <c r="B66" s="1" t="s">
        <v>1207</v>
      </c>
      <c r="C66" s="1" t="s">
        <v>1240</v>
      </c>
      <c r="D66" s="1" t="s">
        <v>1241</v>
      </c>
      <c r="E66" s="1" t="s">
        <v>1242</v>
      </c>
      <c r="F66" s="1" t="s">
        <v>924</v>
      </c>
      <c r="G66" s="1" t="s">
        <v>928</v>
      </c>
      <c r="H66" s="1" t="s">
        <v>929</v>
      </c>
      <c r="I66" s="1" t="s">
        <v>1243</v>
      </c>
      <c r="J66" s="1" t="s">
        <v>931</v>
      </c>
      <c r="K66" s="1" t="s">
        <v>1243</v>
      </c>
      <c r="L66" s="1" t="s">
        <v>1243</v>
      </c>
      <c r="M66" s="1" t="s">
        <v>932</v>
      </c>
      <c r="N66" s="1" t="s">
        <v>932</v>
      </c>
      <c r="O66" s="1" t="s">
        <v>933</v>
      </c>
      <c r="P66" s="1" t="s">
        <v>934</v>
      </c>
      <c r="Q66" s="1" t="s">
        <v>935</v>
      </c>
      <c r="R66" s="1" t="s">
        <v>1244</v>
      </c>
      <c r="S66" s="1" t="s">
        <v>937</v>
      </c>
      <c r="T66" s="1" t="s">
        <v>938</v>
      </c>
      <c r="U66" s="1" t="s">
        <v>939</v>
      </c>
      <c r="V66" s="1" t="s">
        <v>940</v>
      </c>
    </row>
    <row r="67" s="1" customFormat="1" spans="1:22">
      <c r="A67" s="3">
        <v>999222819678845</v>
      </c>
      <c r="B67" s="1" t="s">
        <v>1245</v>
      </c>
      <c r="C67" s="1" t="s">
        <v>1246</v>
      </c>
      <c r="D67" s="1" t="s">
        <v>1247</v>
      </c>
      <c r="E67" s="1" t="s">
        <v>1248</v>
      </c>
      <c r="F67" s="1" t="s">
        <v>924</v>
      </c>
      <c r="G67" s="1" t="s">
        <v>928</v>
      </c>
      <c r="H67" s="1" t="s">
        <v>929</v>
      </c>
      <c r="I67" s="1" t="s">
        <v>1249</v>
      </c>
      <c r="J67" s="1" t="s">
        <v>931</v>
      </c>
      <c r="K67" s="1" t="s">
        <v>1249</v>
      </c>
      <c r="L67" s="1" t="s">
        <v>1249</v>
      </c>
      <c r="M67" s="1" t="s">
        <v>932</v>
      </c>
      <c r="N67" s="1" t="s">
        <v>932</v>
      </c>
      <c r="O67" s="1" t="s">
        <v>933</v>
      </c>
      <c r="P67" s="1" t="s">
        <v>934</v>
      </c>
      <c r="Q67" s="1" t="s">
        <v>935</v>
      </c>
      <c r="R67" s="1" t="s">
        <v>1250</v>
      </c>
      <c r="S67" s="1" t="s">
        <v>937</v>
      </c>
      <c r="T67" s="1" t="s">
        <v>938</v>
      </c>
      <c r="U67" s="1" t="s">
        <v>939</v>
      </c>
      <c r="V67" s="1" t="s">
        <v>940</v>
      </c>
    </row>
    <row r="68" s="1" customFormat="1" spans="1:22">
      <c r="A68" s="3">
        <v>999222819630307</v>
      </c>
      <c r="B68" s="1" t="s">
        <v>1245</v>
      </c>
      <c r="C68" s="1" t="s">
        <v>1251</v>
      </c>
      <c r="D68" s="1" t="s">
        <v>1247</v>
      </c>
      <c r="E68" s="1" t="s">
        <v>1248</v>
      </c>
      <c r="F68" s="1" t="s">
        <v>924</v>
      </c>
      <c r="G68" s="1" t="s">
        <v>928</v>
      </c>
      <c r="H68" s="1" t="s">
        <v>929</v>
      </c>
      <c r="I68" s="1" t="s">
        <v>1252</v>
      </c>
      <c r="J68" s="1" t="s">
        <v>931</v>
      </c>
      <c r="K68" s="1" t="s">
        <v>1252</v>
      </c>
      <c r="L68" s="1" t="s">
        <v>1252</v>
      </c>
      <c r="M68" s="1" t="s">
        <v>932</v>
      </c>
      <c r="N68" s="1" t="s">
        <v>932</v>
      </c>
      <c r="O68" s="1" t="s">
        <v>933</v>
      </c>
      <c r="P68" s="1" t="s">
        <v>934</v>
      </c>
      <c r="Q68" s="1" t="s">
        <v>935</v>
      </c>
      <c r="R68" s="1" t="s">
        <v>1253</v>
      </c>
      <c r="S68" s="1" t="s">
        <v>937</v>
      </c>
      <c r="T68" s="1" t="s">
        <v>938</v>
      </c>
      <c r="U68" s="1" t="s">
        <v>939</v>
      </c>
      <c r="V68" s="1" t="s">
        <v>940</v>
      </c>
    </row>
    <row r="69" s="1" customFormat="1" spans="1:22">
      <c r="A69" s="3">
        <v>999222819299673</v>
      </c>
      <c r="B69" s="1" t="s">
        <v>1245</v>
      </c>
      <c r="C69" s="1" t="s">
        <v>1254</v>
      </c>
      <c r="D69" s="1" t="s">
        <v>1255</v>
      </c>
      <c r="E69" s="1" t="s">
        <v>1256</v>
      </c>
      <c r="F69" s="1" t="s">
        <v>965</v>
      </c>
      <c r="G69" s="1" t="s">
        <v>928</v>
      </c>
      <c r="H69" s="1" t="s">
        <v>929</v>
      </c>
      <c r="I69" s="1" t="s">
        <v>1257</v>
      </c>
      <c r="J69" s="1" t="s">
        <v>931</v>
      </c>
      <c r="K69" s="1" t="s">
        <v>1257</v>
      </c>
      <c r="L69" s="1" t="s">
        <v>1257</v>
      </c>
      <c r="M69" s="1" t="s">
        <v>932</v>
      </c>
      <c r="N69" s="1" t="s">
        <v>932</v>
      </c>
      <c r="O69" s="1" t="s">
        <v>933</v>
      </c>
      <c r="P69" s="1" t="s">
        <v>934</v>
      </c>
      <c r="Q69" s="1" t="s">
        <v>935</v>
      </c>
      <c r="R69" s="1" t="s">
        <v>1258</v>
      </c>
      <c r="S69" s="1" t="s">
        <v>937</v>
      </c>
      <c r="T69" s="1" t="s">
        <v>938</v>
      </c>
      <c r="U69" s="1" t="s">
        <v>939</v>
      </c>
      <c r="V69" s="1" t="s">
        <v>978</v>
      </c>
    </row>
    <row r="70" s="1" customFormat="1" spans="1:22">
      <c r="A70" s="3">
        <v>999222812308546</v>
      </c>
      <c r="B70" s="1" t="s">
        <v>1245</v>
      </c>
      <c r="C70" s="1" t="s">
        <v>1259</v>
      </c>
      <c r="D70" s="1" t="s">
        <v>1247</v>
      </c>
      <c r="E70" s="1" t="s">
        <v>1260</v>
      </c>
      <c r="F70" s="1" t="s">
        <v>924</v>
      </c>
      <c r="G70" s="1" t="s">
        <v>928</v>
      </c>
      <c r="H70" s="1" t="s">
        <v>929</v>
      </c>
      <c r="I70" s="1" t="s">
        <v>1261</v>
      </c>
      <c r="J70" s="1" t="s">
        <v>931</v>
      </c>
      <c r="K70" s="1" t="s">
        <v>1261</v>
      </c>
      <c r="L70" s="1" t="s">
        <v>1261</v>
      </c>
      <c r="M70" s="1" t="s">
        <v>932</v>
      </c>
      <c r="N70" s="1" t="s">
        <v>932</v>
      </c>
      <c r="O70" s="1" t="s">
        <v>933</v>
      </c>
      <c r="P70" s="1" t="s">
        <v>934</v>
      </c>
      <c r="Q70" s="1" t="s">
        <v>935</v>
      </c>
      <c r="R70" s="1" t="s">
        <v>1262</v>
      </c>
      <c r="S70" s="1" t="s">
        <v>937</v>
      </c>
      <c r="T70" s="1" t="s">
        <v>938</v>
      </c>
      <c r="U70" s="1" t="s">
        <v>939</v>
      </c>
      <c r="V70" s="1" t="s">
        <v>940</v>
      </c>
    </row>
    <row r="71" s="1" customFormat="1" spans="1:22">
      <c r="A71" s="3">
        <v>999222811684558</v>
      </c>
      <c r="B71" s="1" t="s">
        <v>1245</v>
      </c>
      <c r="C71" s="1" t="s">
        <v>1263</v>
      </c>
      <c r="D71" s="1" t="s">
        <v>1204</v>
      </c>
      <c r="E71" s="1" t="s">
        <v>1264</v>
      </c>
      <c r="F71" s="1" t="s">
        <v>924</v>
      </c>
      <c r="G71" s="1" t="s">
        <v>928</v>
      </c>
      <c r="H71" s="1" t="s">
        <v>929</v>
      </c>
      <c r="I71" s="1" t="s">
        <v>1083</v>
      </c>
      <c r="J71" s="1" t="s">
        <v>931</v>
      </c>
      <c r="K71" s="1" t="s">
        <v>1083</v>
      </c>
      <c r="L71" s="1" t="s">
        <v>1083</v>
      </c>
      <c r="M71" s="1" t="s">
        <v>932</v>
      </c>
      <c r="N71" s="1" t="s">
        <v>932</v>
      </c>
      <c r="O71" s="1" t="s">
        <v>933</v>
      </c>
      <c r="P71" s="1" t="s">
        <v>934</v>
      </c>
      <c r="Q71" s="1" t="s">
        <v>935</v>
      </c>
      <c r="R71" s="1" t="s">
        <v>1265</v>
      </c>
      <c r="S71" s="1" t="s">
        <v>937</v>
      </c>
      <c r="T71" s="1" t="s">
        <v>938</v>
      </c>
      <c r="U71" s="1" t="s">
        <v>939</v>
      </c>
      <c r="V71" s="1" t="s">
        <v>1008</v>
      </c>
    </row>
    <row r="72" s="1" customFormat="1" spans="1:22">
      <c r="A72" s="3">
        <v>999222810132310</v>
      </c>
      <c r="B72" s="1" t="s">
        <v>1245</v>
      </c>
      <c r="C72" s="1" t="s">
        <v>1266</v>
      </c>
      <c r="D72" s="1" t="s">
        <v>1267</v>
      </c>
      <c r="E72" s="1" t="s">
        <v>1268</v>
      </c>
      <c r="F72" s="1" t="s">
        <v>924</v>
      </c>
      <c r="G72" s="1" t="s">
        <v>928</v>
      </c>
      <c r="H72" s="1" t="s">
        <v>929</v>
      </c>
      <c r="I72" s="1" t="s">
        <v>1269</v>
      </c>
      <c r="J72" s="1" t="s">
        <v>931</v>
      </c>
      <c r="K72" s="1" t="s">
        <v>1269</v>
      </c>
      <c r="L72" s="1" t="s">
        <v>1269</v>
      </c>
      <c r="M72" s="1" t="s">
        <v>932</v>
      </c>
      <c r="N72" s="1" t="s">
        <v>932</v>
      </c>
      <c r="O72" s="1" t="s">
        <v>933</v>
      </c>
      <c r="P72" s="1" t="s">
        <v>934</v>
      </c>
      <c r="Q72" s="1" t="s">
        <v>935</v>
      </c>
      <c r="R72" s="1" t="s">
        <v>1270</v>
      </c>
      <c r="S72" s="1" t="s">
        <v>937</v>
      </c>
      <c r="T72" s="1" t="s">
        <v>938</v>
      </c>
      <c r="U72" s="1" t="s">
        <v>939</v>
      </c>
      <c r="V72" s="1" t="s">
        <v>1028</v>
      </c>
    </row>
    <row r="73" s="1" customFormat="1" spans="1:22">
      <c r="A73" s="3">
        <v>999222807785597</v>
      </c>
      <c r="B73" s="1" t="s">
        <v>1271</v>
      </c>
      <c r="C73" s="1" t="s">
        <v>1272</v>
      </c>
      <c r="D73" s="1" t="s">
        <v>1273</v>
      </c>
      <c r="E73" s="1" t="s">
        <v>1274</v>
      </c>
      <c r="F73" s="1" t="s">
        <v>924</v>
      </c>
      <c r="G73" s="1" t="s">
        <v>928</v>
      </c>
      <c r="H73" s="1" t="s">
        <v>929</v>
      </c>
      <c r="I73" s="1" t="s">
        <v>1275</v>
      </c>
      <c r="J73" s="1" t="s">
        <v>931</v>
      </c>
      <c r="K73" s="1" t="s">
        <v>1275</v>
      </c>
      <c r="L73" s="1" t="s">
        <v>1275</v>
      </c>
      <c r="M73" s="1" t="s">
        <v>932</v>
      </c>
      <c r="N73" s="1" t="s">
        <v>932</v>
      </c>
      <c r="O73" s="1" t="s">
        <v>933</v>
      </c>
      <c r="P73" s="1" t="s">
        <v>934</v>
      </c>
      <c r="Q73" s="1" t="s">
        <v>935</v>
      </c>
      <c r="R73" s="1" t="s">
        <v>1276</v>
      </c>
      <c r="S73" s="1" t="s">
        <v>937</v>
      </c>
      <c r="T73" s="1" t="s">
        <v>938</v>
      </c>
      <c r="U73" s="1" t="s">
        <v>971</v>
      </c>
      <c r="V73" s="1" t="s">
        <v>1277</v>
      </c>
    </row>
    <row r="74" s="1" customFormat="1" spans="1:22">
      <c r="A74" s="3">
        <v>999222801018348</v>
      </c>
      <c r="B74" s="1" t="s">
        <v>1271</v>
      </c>
      <c r="C74" s="1" t="s">
        <v>1278</v>
      </c>
      <c r="D74" s="1" t="s">
        <v>961</v>
      </c>
      <c r="E74" s="1" t="s">
        <v>1279</v>
      </c>
      <c r="F74" s="1" t="s">
        <v>965</v>
      </c>
      <c r="G74" s="1" t="s">
        <v>928</v>
      </c>
      <c r="H74" s="1" t="s">
        <v>929</v>
      </c>
      <c r="I74" s="1" t="s">
        <v>1280</v>
      </c>
      <c r="J74" s="1" t="s">
        <v>931</v>
      </c>
      <c r="K74" s="1" t="s">
        <v>1280</v>
      </c>
      <c r="L74" s="1" t="s">
        <v>1280</v>
      </c>
      <c r="M74" s="1" t="s">
        <v>932</v>
      </c>
      <c r="N74" s="1" t="s">
        <v>932</v>
      </c>
      <c r="O74" s="1" t="s">
        <v>933</v>
      </c>
      <c r="P74" s="1" t="s">
        <v>934</v>
      </c>
      <c r="Q74" s="1" t="s">
        <v>935</v>
      </c>
      <c r="R74" s="1" t="s">
        <v>1281</v>
      </c>
      <c r="S74" s="1" t="s">
        <v>937</v>
      </c>
      <c r="T74" s="1" t="s">
        <v>938</v>
      </c>
      <c r="U74" s="1" t="s">
        <v>939</v>
      </c>
      <c r="V74" s="1" t="s">
        <v>940</v>
      </c>
    </row>
    <row r="75" s="1" customFormat="1" spans="1:22">
      <c r="A75" s="3">
        <v>999222800257389</v>
      </c>
      <c r="B75" s="1" t="s">
        <v>1271</v>
      </c>
      <c r="C75" s="1" t="s">
        <v>1282</v>
      </c>
      <c r="D75" s="1" t="s">
        <v>1283</v>
      </c>
      <c r="E75" s="1" t="s">
        <v>1284</v>
      </c>
      <c r="F75" s="1" t="s">
        <v>965</v>
      </c>
      <c r="G75" s="1" t="s">
        <v>928</v>
      </c>
      <c r="H75" s="1" t="s">
        <v>929</v>
      </c>
      <c r="I75" s="1" t="s">
        <v>1285</v>
      </c>
      <c r="J75" s="1" t="s">
        <v>931</v>
      </c>
      <c r="K75" s="1" t="s">
        <v>1285</v>
      </c>
      <c r="L75" s="1" t="s">
        <v>1285</v>
      </c>
      <c r="M75" s="1" t="s">
        <v>932</v>
      </c>
      <c r="N75" s="1" t="s">
        <v>932</v>
      </c>
      <c r="O75" s="1" t="s">
        <v>933</v>
      </c>
      <c r="P75" s="1" t="s">
        <v>934</v>
      </c>
      <c r="Q75" s="1" t="s">
        <v>935</v>
      </c>
      <c r="R75" s="1" t="s">
        <v>1286</v>
      </c>
      <c r="S75" s="1" t="s">
        <v>937</v>
      </c>
      <c r="T75" s="1" t="s">
        <v>938</v>
      </c>
      <c r="U75" s="1" t="s">
        <v>939</v>
      </c>
      <c r="V75" s="1" t="s">
        <v>940</v>
      </c>
    </row>
    <row r="76" s="1" customFormat="1" spans="1:22">
      <c r="A76" s="3">
        <v>999222797032025</v>
      </c>
      <c r="B76" s="1" t="s">
        <v>1271</v>
      </c>
      <c r="C76" s="1" t="s">
        <v>1287</v>
      </c>
      <c r="D76" s="1" t="s">
        <v>990</v>
      </c>
      <c r="E76" s="1" t="s">
        <v>1288</v>
      </c>
      <c r="F76" s="1" t="s">
        <v>924</v>
      </c>
      <c r="G76" s="1" t="s">
        <v>928</v>
      </c>
      <c r="H76" s="1" t="s">
        <v>929</v>
      </c>
      <c r="I76" s="1" t="s">
        <v>1219</v>
      </c>
      <c r="J76" s="1" t="s">
        <v>931</v>
      </c>
      <c r="K76" s="1" t="s">
        <v>1219</v>
      </c>
      <c r="L76" s="1" t="s">
        <v>1219</v>
      </c>
      <c r="M76" s="1" t="s">
        <v>932</v>
      </c>
      <c r="N76" s="1" t="s">
        <v>932</v>
      </c>
      <c r="O76" s="1" t="s">
        <v>933</v>
      </c>
      <c r="P76" s="1" t="s">
        <v>934</v>
      </c>
      <c r="Q76" s="1" t="s">
        <v>935</v>
      </c>
      <c r="R76" s="1" t="s">
        <v>1289</v>
      </c>
      <c r="S76" s="1" t="s">
        <v>937</v>
      </c>
      <c r="T76" s="1" t="s">
        <v>938</v>
      </c>
      <c r="U76" s="1" t="s">
        <v>939</v>
      </c>
      <c r="V76" s="1" t="s">
        <v>940</v>
      </c>
    </row>
    <row r="77" s="1" customFormat="1" spans="1:22">
      <c r="A77" s="3">
        <v>999222786956294</v>
      </c>
      <c r="B77" s="1" t="s">
        <v>1290</v>
      </c>
      <c r="C77" s="1" t="s">
        <v>1291</v>
      </c>
      <c r="D77" s="1" t="s">
        <v>1292</v>
      </c>
      <c r="E77" s="1" t="s">
        <v>1293</v>
      </c>
      <c r="F77" s="1" t="s">
        <v>924</v>
      </c>
      <c r="G77" s="1" t="s">
        <v>928</v>
      </c>
      <c r="H77" s="1" t="s">
        <v>929</v>
      </c>
      <c r="I77" s="1" t="s">
        <v>1294</v>
      </c>
      <c r="J77" s="1" t="s">
        <v>931</v>
      </c>
      <c r="K77" s="1" t="s">
        <v>1294</v>
      </c>
      <c r="L77" s="1" t="s">
        <v>1294</v>
      </c>
      <c r="M77" s="1" t="s">
        <v>932</v>
      </c>
      <c r="N77" s="1" t="s">
        <v>932</v>
      </c>
      <c r="O77" s="1" t="s">
        <v>933</v>
      </c>
      <c r="P77" s="1" t="s">
        <v>934</v>
      </c>
      <c r="Q77" s="1" t="s">
        <v>935</v>
      </c>
      <c r="R77" s="1" t="s">
        <v>1295</v>
      </c>
      <c r="S77" s="1" t="s">
        <v>937</v>
      </c>
      <c r="T77" s="1" t="s">
        <v>938</v>
      </c>
      <c r="U77" s="1" t="s">
        <v>939</v>
      </c>
      <c r="V77" s="1" t="s">
        <v>1028</v>
      </c>
    </row>
    <row r="78" s="1" customFormat="1" spans="1:22">
      <c r="A78" s="3">
        <v>999222782928174</v>
      </c>
      <c r="B78" s="1" t="s">
        <v>1290</v>
      </c>
      <c r="C78" s="1" t="s">
        <v>1296</v>
      </c>
      <c r="D78" s="1" t="s">
        <v>1213</v>
      </c>
      <c r="E78" s="1" t="s">
        <v>1297</v>
      </c>
      <c r="F78" s="1" t="s">
        <v>924</v>
      </c>
      <c r="G78" s="1" t="s">
        <v>928</v>
      </c>
      <c r="H78" s="1" t="s">
        <v>929</v>
      </c>
      <c r="I78" s="1" t="s">
        <v>1215</v>
      </c>
      <c r="J78" s="1" t="s">
        <v>931</v>
      </c>
      <c r="K78" s="1" t="s">
        <v>1215</v>
      </c>
      <c r="L78" s="1" t="s">
        <v>1215</v>
      </c>
      <c r="M78" s="1" t="s">
        <v>932</v>
      </c>
      <c r="N78" s="1" t="s">
        <v>932</v>
      </c>
      <c r="O78" s="1" t="s">
        <v>933</v>
      </c>
      <c r="P78" s="1" t="s">
        <v>934</v>
      </c>
      <c r="Q78" s="1" t="s">
        <v>935</v>
      </c>
      <c r="R78" s="1" t="s">
        <v>1298</v>
      </c>
      <c r="S78" s="1" t="s">
        <v>937</v>
      </c>
      <c r="T78" s="1" t="s">
        <v>938</v>
      </c>
      <c r="U78" s="1" t="s">
        <v>939</v>
      </c>
      <c r="V78" s="1" t="s">
        <v>940</v>
      </c>
    </row>
    <row r="79" s="1" customFormat="1" spans="1:22">
      <c r="A79" s="3">
        <v>999222772069713</v>
      </c>
      <c r="B79" s="1" t="s">
        <v>1299</v>
      </c>
      <c r="C79" s="1" t="s">
        <v>1300</v>
      </c>
      <c r="D79" s="1" t="s">
        <v>1283</v>
      </c>
      <c r="E79" s="1" t="s">
        <v>1301</v>
      </c>
      <c r="F79" s="1" t="s">
        <v>965</v>
      </c>
      <c r="G79" s="1" t="s">
        <v>928</v>
      </c>
      <c r="H79" s="1" t="s">
        <v>929</v>
      </c>
      <c r="I79" s="1" t="s">
        <v>1285</v>
      </c>
      <c r="J79" s="1" t="s">
        <v>931</v>
      </c>
      <c r="K79" s="1" t="s">
        <v>1285</v>
      </c>
      <c r="L79" s="1" t="s">
        <v>1285</v>
      </c>
      <c r="M79" s="1" t="s">
        <v>932</v>
      </c>
      <c r="N79" s="1" t="s">
        <v>932</v>
      </c>
      <c r="O79" s="1" t="s">
        <v>933</v>
      </c>
      <c r="P79" s="1" t="s">
        <v>934</v>
      </c>
      <c r="Q79" s="1" t="s">
        <v>935</v>
      </c>
      <c r="R79" s="1" t="s">
        <v>1302</v>
      </c>
      <c r="S79" s="1" t="s">
        <v>937</v>
      </c>
      <c r="T79" s="1" t="s">
        <v>938</v>
      </c>
      <c r="U79" s="1" t="s">
        <v>939</v>
      </c>
      <c r="V79" s="1" t="s">
        <v>940</v>
      </c>
    </row>
    <row r="80" s="1" customFormat="1" spans="1:22">
      <c r="A80" s="3">
        <v>999222760252292</v>
      </c>
      <c r="B80" s="1" t="s">
        <v>1299</v>
      </c>
      <c r="C80" s="1" t="s">
        <v>1303</v>
      </c>
      <c r="D80" s="1" t="s">
        <v>1304</v>
      </c>
      <c r="E80" s="1" t="s">
        <v>1305</v>
      </c>
      <c r="F80" s="1" t="s">
        <v>924</v>
      </c>
      <c r="G80" s="1" t="s">
        <v>928</v>
      </c>
      <c r="H80" s="1" t="s">
        <v>929</v>
      </c>
      <c r="I80" s="1" t="s">
        <v>1306</v>
      </c>
      <c r="J80" s="1" t="s">
        <v>931</v>
      </c>
      <c r="K80" s="1" t="s">
        <v>1306</v>
      </c>
      <c r="L80" s="1" t="s">
        <v>1306</v>
      </c>
      <c r="M80" s="1" t="s">
        <v>932</v>
      </c>
      <c r="N80" s="1" t="s">
        <v>932</v>
      </c>
      <c r="O80" s="1" t="s">
        <v>933</v>
      </c>
      <c r="P80" s="1" t="s">
        <v>934</v>
      </c>
      <c r="Q80" s="1" t="s">
        <v>935</v>
      </c>
      <c r="R80" s="1" t="s">
        <v>1307</v>
      </c>
      <c r="S80" s="1" t="s">
        <v>937</v>
      </c>
      <c r="T80" s="1" t="s">
        <v>938</v>
      </c>
      <c r="U80" s="1" t="s">
        <v>939</v>
      </c>
      <c r="V80" s="1" t="s">
        <v>940</v>
      </c>
    </row>
    <row r="81" s="1" customFormat="1" spans="1:22">
      <c r="A81" s="3">
        <v>999222759106933</v>
      </c>
      <c r="B81" s="1" t="s">
        <v>1299</v>
      </c>
      <c r="C81" s="1" t="s">
        <v>1308</v>
      </c>
      <c r="D81" s="1" t="s">
        <v>1204</v>
      </c>
      <c r="E81" s="1" t="s">
        <v>1309</v>
      </c>
      <c r="F81" s="1" t="s">
        <v>924</v>
      </c>
      <c r="G81" s="1" t="s">
        <v>928</v>
      </c>
      <c r="H81" s="1" t="s">
        <v>929</v>
      </c>
      <c r="I81" s="1" t="s">
        <v>1310</v>
      </c>
      <c r="J81" s="1" t="s">
        <v>931</v>
      </c>
      <c r="K81" s="1" t="s">
        <v>1310</v>
      </c>
      <c r="L81" s="1" t="s">
        <v>1310</v>
      </c>
      <c r="M81" s="1" t="s">
        <v>932</v>
      </c>
      <c r="N81" s="1" t="s">
        <v>932</v>
      </c>
      <c r="O81" s="1" t="s">
        <v>933</v>
      </c>
      <c r="P81" s="1" t="s">
        <v>934</v>
      </c>
      <c r="Q81" s="1" t="s">
        <v>935</v>
      </c>
      <c r="R81" s="1" t="s">
        <v>1311</v>
      </c>
      <c r="S81" s="1" t="s">
        <v>937</v>
      </c>
      <c r="T81" s="1" t="s">
        <v>938</v>
      </c>
      <c r="U81" s="1" t="s">
        <v>939</v>
      </c>
      <c r="V81" s="1" t="s">
        <v>1008</v>
      </c>
    </row>
    <row r="82" s="1" customFormat="1" spans="1:22">
      <c r="A82" s="3">
        <v>999222751956381</v>
      </c>
      <c r="B82" s="1" t="s">
        <v>1299</v>
      </c>
      <c r="C82" s="1" t="s">
        <v>1312</v>
      </c>
      <c r="D82" s="1" t="s">
        <v>1283</v>
      </c>
      <c r="E82" s="1" t="s">
        <v>1313</v>
      </c>
      <c r="F82" s="1" t="s">
        <v>1167</v>
      </c>
      <c r="G82" s="1" t="s">
        <v>928</v>
      </c>
      <c r="H82" s="1" t="s">
        <v>929</v>
      </c>
      <c r="I82" s="1" t="s">
        <v>1314</v>
      </c>
      <c r="J82" s="1" t="s">
        <v>931</v>
      </c>
      <c r="K82" s="1" t="s">
        <v>1314</v>
      </c>
      <c r="L82" s="1" t="s">
        <v>1314</v>
      </c>
      <c r="M82" s="1" t="s">
        <v>932</v>
      </c>
      <c r="N82" s="1" t="s">
        <v>932</v>
      </c>
      <c r="O82" s="1" t="s">
        <v>933</v>
      </c>
      <c r="P82" s="1" t="s">
        <v>934</v>
      </c>
      <c r="Q82" s="1" t="s">
        <v>935</v>
      </c>
      <c r="R82" s="1" t="s">
        <v>1315</v>
      </c>
      <c r="S82" s="1" t="s">
        <v>937</v>
      </c>
      <c r="T82" s="1" t="s">
        <v>938</v>
      </c>
      <c r="U82" s="1" t="s">
        <v>939</v>
      </c>
      <c r="V82" s="1" t="s">
        <v>940</v>
      </c>
    </row>
    <row r="83" s="1" customFormat="1" spans="1:22">
      <c r="A83" s="3">
        <v>999222751518978</v>
      </c>
      <c r="B83" s="1" t="s">
        <v>1316</v>
      </c>
      <c r="C83" s="1" t="s">
        <v>1317</v>
      </c>
      <c r="D83" s="1" t="s">
        <v>1318</v>
      </c>
      <c r="E83" s="1" t="s">
        <v>1319</v>
      </c>
      <c r="F83" s="1" t="s">
        <v>965</v>
      </c>
      <c r="G83" s="1" t="s">
        <v>928</v>
      </c>
      <c r="H83" s="1" t="s">
        <v>929</v>
      </c>
      <c r="I83" s="1" t="s">
        <v>1320</v>
      </c>
      <c r="J83" s="1" t="s">
        <v>931</v>
      </c>
      <c r="K83" s="1" t="s">
        <v>1320</v>
      </c>
      <c r="L83" s="1" t="s">
        <v>1320</v>
      </c>
      <c r="M83" s="1" t="s">
        <v>932</v>
      </c>
      <c r="N83" s="1" t="s">
        <v>932</v>
      </c>
      <c r="O83" s="1" t="s">
        <v>933</v>
      </c>
      <c r="P83" s="1" t="s">
        <v>934</v>
      </c>
      <c r="Q83" s="1" t="s">
        <v>935</v>
      </c>
      <c r="R83" s="1" t="s">
        <v>1321</v>
      </c>
      <c r="S83" s="1" t="s">
        <v>937</v>
      </c>
      <c r="T83" s="1" t="s">
        <v>938</v>
      </c>
      <c r="U83" s="1" t="s">
        <v>939</v>
      </c>
      <c r="V83" s="1" t="s">
        <v>978</v>
      </c>
    </row>
    <row r="84" s="1" customFormat="1" spans="1:22">
      <c r="A84" s="3">
        <v>22747704736</v>
      </c>
      <c r="B84" s="1" t="s">
        <v>1316</v>
      </c>
      <c r="C84" s="1" t="s">
        <v>1322</v>
      </c>
      <c r="D84" s="1" t="s">
        <v>1283</v>
      </c>
      <c r="E84" s="1" t="s">
        <v>1323</v>
      </c>
      <c r="F84" s="1" t="s">
        <v>1167</v>
      </c>
      <c r="G84" s="1" t="s">
        <v>928</v>
      </c>
      <c r="H84" s="1" t="s">
        <v>929</v>
      </c>
      <c r="I84" s="1" t="s">
        <v>1324</v>
      </c>
      <c r="J84" s="1" t="s">
        <v>931</v>
      </c>
      <c r="K84" s="1" t="s">
        <v>1324</v>
      </c>
      <c r="L84" s="1" t="s">
        <v>1324</v>
      </c>
      <c r="M84" s="1" t="s">
        <v>932</v>
      </c>
      <c r="N84" s="1" t="s">
        <v>932</v>
      </c>
      <c r="O84" s="1" t="s">
        <v>933</v>
      </c>
      <c r="P84" s="1" t="s">
        <v>934</v>
      </c>
      <c r="Q84" s="1" t="s">
        <v>935</v>
      </c>
      <c r="R84" s="1" t="s">
        <v>1325</v>
      </c>
      <c r="S84" s="1" t="s">
        <v>937</v>
      </c>
      <c r="T84" s="1" t="s">
        <v>938</v>
      </c>
      <c r="U84" s="1" t="s">
        <v>939</v>
      </c>
      <c r="V84" s="1" t="s">
        <v>940</v>
      </c>
    </row>
    <row r="85" s="1" customFormat="1" spans="1:22">
      <c r="A85" s="3">
        <v>22740689889</v>
      </c>
      <c r="B85" s="1" t="s">
        <v>1316</v>
      </c>
      <c r="C85" s="1" t="s">
        <v>1326</v>
      </c>
      <c r="D85" s="1" t="s">
        <v>1035</v>
      </c>
      <c r="E85" s="1" t="s">
        <v>1327</v>
      </c>
      <c r="F85" s="1" t="s">
        <v>1167</v>
      </c>
      <c r="G85" s="1" t="s">
        <v>928</v>
      </c>
      <c r="H85" s="1" t="s">
        <v>929</v>
      </c>
      <c r="I85" s="1" t="s">
        <v>1328</v>
      </c>
      <c r="J85" s="1" t="s">
        <v>931</v>
      </c>
      <c r="K85" s="1" t="s">
        <v>1328</v>
      </c>
      <c r="L85" s="1" t="s">
        <v>1328</v>
      </c>
      <c r="M85" s="1" t="s">
        <v>932</v>
      </c>
      <c r="N85" s="1" t="s">
        <v>932</v>
      </c>
      <c r="O85" s="1" t="s">
        <v>933</v>
      </c>
      <c r="P85" s="1" t="s">
        <v>934</v>
      </c>
      <c r="Q85" s="1" t="s">
        <v>935</v>
      </c>
      <c r="R85" s="1" t="s">
        <v>1329</v>
      </c>
      <c r="S85" s="1" t="s">
        <v>937</v>
      </c>
      <c r="T85" s="1" t="s">
        <v>938</v>
      </c>
      <c r="U85" s="1" t="s">
        <v>939</v>
      </c>
      <c r="V85" s="1" t="s">
        <v>940</v>
      </c>
    </row>
    <row r="86" s="1" customFormat="1" spans="1:22">
      <c r="A86" s="3">
        <v>999222740437279</v>
      </c>
      <c r="B86" s="1" t="s">
        <v>1316</v>
      </c>
      <c r="C86" s="1" t="s">
        <v>1330</v>
      </c>
      <c r="D86" s="1" t="s">
        <v>1035</v>
      </c>
      <c r="E86" s="1" t="s">
        <v>1331</v>
      </c>
      <c r="F86" s="1" t="s">
        <v>1167</v>
      </c>
      <c r="G86" s="1" t="s">
        <v>928</v>
      </c>
      <c r="H86" s="1" t="s">
        <v>929</v>
      </c>
      <c r="I86" s="1" t="s">
        <v>1332</v>
      </c>
      <c r="J86" s="1" t="s">
        <v>931</v>
      </c>
      <c r="K86" s="1" t="s">
        <v>1332</v>
      </c>
      <c r="L86" s="1" t="s">
        <v>1332</v>
      </c>
      <c r="M86" s="1" t="s">
        <v>932</v>
      </c>
      <c r="N86" s="1" t="s">
        <v>932</v>
      </c>
      <c r="O86" s="1" t="s">
        <v>933</v>
      </c>
      <c r="P86" s="1" t="s">
        <v>934</v>
      </c>
      <c r="Q86" s="1" t="s">
        <v>935</v>
      </c>
      <c r="R86" s="1" t="s">
        <v>1333</v>
      </c>
      <c r="S86" s="1" t="s">
        <v>937</v>
      </c>
      <c r="T86" s="1" t="s">
        <v>938</v>
      </c>
      <c r="U86" s="1" t="s">
        <v>939</v>
      </c>
      <c r="V86" s="1" t="s">
        <v>940</v>
      </c>
    </row>
    <row r="87" s="1" customFormat="1" spans="1:22">
      <c r="A87" s="3">
        <v>999222734176269</v>
      </c>
      <c r="B87" s="1" t="s">
        <v>1316</v>
      </c>
      <c r="C87" s="1" t="s">
        <v>1334</v>
      </c>
      <c r="D87" s="1" t="s">
        <v>1292</v>
      </c>
      <c r="E87" s="1" t="s">
        <v>1335</v>
      </c>
      <c r="F87" s="1" t="s">
        <v>924</v>
      </c>
      <c r="G87" s="1" t="s">
        <v>928</v>
      </c>
      <c r="H87" s="1" t="s">
        <v>929</v>
      </c>
      <c r="I87" s="1" t="s">
        <v>1336</v>
      </c>
      <c r="J87" s="1" t="s">
        <v>931</v>
      </c>
      <c r="K87" s="1" t="s">
        <v>1336</v>
      </c>
      <c r="L87" s="1" t="s">
        <v>1336</v>
      </c>
      <c r="M87" s="1" t="s">
        <v>932</v>
      </c>
      <c r="N87" s="1" t="s">
        <v>932</v>
      </c>
      <c r="O87" s="1" t="s">
        <v>933</v>
      </c>
      <c r="P87" s="1" t="s">
        <v>934</v>
      </c>
      <c r="Q87" s="1" t="s">
        <v>935</v>
      </c>
      <c r="R87" s="1" t="s">
        <v>1337</v>
      </c>
      <c r="S87" s="1" t="s">
        <v>937</v>
      </c>
      <c r="T87" s="1" t="s">
        <v>938</v>
      </c>
      <c r="U87" s="1" t="s">
        <v>939</v>
      </c>
      <c r="V87" s="1" t="s">
        <v>1028</v>
      </c>
    </row>
    <row r="88" s="1" customFormat="1" spans="1:22">
      <c r="A88" s="3">
        <v>999222731644421</v>
      </c>
      <c r="B88" s="1" t="s">
        <v>1338</v>
      </c>
      <c r="C88" s="1" t="s">
        <v>1339</v>
      </c>
      <c r="D88" s="1" t="s">
        <v>1204</v>
      </c>
      <c r="E88" s="1" t="s">
        <v>1340</v>
      </c>
      <c r="F88" s="1" t="s">
        <v>924</v>
      </c>
      <c r="G88" s="1" t="s">
        <v>928</v>
      </c>
      <c r="H88" s="1" t="s">
        <v>929</v>
      </c>
      <c r="I88" s="1" t="s">
        <v>1310</v>
      </c>
      <c r="J88" s="1" t="s">
        <v>931</v>
      </c>
      <c r="K88" s="1" t="s">
        <v>1310</v>
      </c>
      <c r="L88" s="1" t="s">
        <v>1310</v>
      </c>
      <c r="M88" s="1" t="s">
        <v>932</v>
      </c>
      <c r="N88" s="1" t="s">
        <v>932</v>
      </c>
      <c r="O88" s="1" t="s">
        <v>933</v>
      </c>
      <c r="P88" s="1" t="s">
        <v>934</v>
      </c>
      <c r="Q88" s="1" t="s">
        <v>935</v>
      </c>
      <c r="R88" s="1" t="s">
        <v>1341</v>
      </c>
      <c r="S88" s="1" t="s">
        <v>937</v>
      </c>
      <c r="T88" s="1" t="s">
        <v>938</v>
      </c>
      <c r="U88" s="1" t="s">
        <v>939</v>
      </c>
      <c r="V88" s="1" t="s">
        <v>1008</v>
      </c>
    </row>
    <row r="89" s="1" customFormat="1" spans="1:22">
      <c r="A89" s="3">
        <v>999222720323479</v>
      </c>
      <c r="B89" s="1" t="s">
        <v>1338</v>
      </c>
      <c r="C89" s="1" t="s">
        <v>1342</v>
      </c>
      <c r="D89" s="1" t="s">
        <v>1126</v>
      </c>
      <c r="E89" s="1" t="s">
        <v>1343</v>
      </c>
      <c r="F89" s="1" t="s">
        <v>965</v>
      </c>
      <c r="G89" s="1" t="s">
        <v>928</v>
      </c>
      <c r="H89" s="1" t="s">
        <v>929</v>
      </c>
      <c r="I89" s="1" t="s">
        <v>1344</v>
      </c>
      <c r="J89" s="1" t="s">
        <v>931</v>
      </c>
      <c r="K89" s="1" t="s">
        <v>1344</v>
      </c>
      <c r="L89" s="1" t="s">
        <v>1344</v>
      </c>
      <c r="M89" s="1" t="s">
        <v>932</v>
      </c>
      <c r="N89" s="1" t="s">
        <v>932</v>
      </c>
      <c r="O89" s="1" t="s">
        <v>933</v>
      </c>
      <c r="P89" s="1" t="s">
        <v>934</v>
      </c>
      <c r="Q89" s="1" t="s">
        <v>935</v>
      </c>
      <c r="R89" s="1" t="s">
        <v>1345</v>
      </c>
      <c r="S89" s="1" t="s">
        <v>937</v>
      </c>
      <c r="T89" s="1" t="s">
        <v>938</v>
      </c>
      <c r="U89" s="1" t="s">
        <v>939</v>
      </c>
      <c r="V89" s="1" t="s">
        <v>978</v>
      </c>
    </row>
    <row r="90" s="1" customFormat="1" spans="1:22">
      <c r="A90" s="3">
        <v>999222686126796</v>
      </c>
      <c r="B90" s="1" t="s">
        <v>1346</v>
      </c>
      <c r="C90" s="1" t="s">
        <v>1347</v>
      </c>
      <c r="D90" s="1" t="s">
        <v>1348</v>
      </c>
      <c r="E90" s="1" t="s">
        <v>1349</v>
      </c>
      <c r="F90" s="1" t="s">
        <v>924</v>
      </c>
      <c r="G90" s="1" t="s">
        <v>928</v>
      </c>
      <c r="H90" s="1" t="s">
        <v>929</v>
      </c>
      <c r="I90" s="1" t="s">
        <v>1350</v>
      </c>
      <c r="J90" s="1" t="s">
        <v>931</v>
      </c>
      <c r="K90" s="1" t="s">
        <v>1350</v>
      </c>
      <c r="L90" s="1" t="s">
        <v>1350</v>
      </c>
      <c r="M90" s="1" t="s">
        <v>932</v>
      </c>
      <c r="N90" s="1" t="s">
        <v>932</v>
      </c>
      <c r="O90" s="1" t="s">
        <v>933</v>
      </c>
      <c r="P90" s="1" t="s">
        <v>934</v>
      </c>
      <c r="Q90" s="1" t="s">
        <v>935</v>
      </c>
      <c r="R90" s="1" t="s">
        <v>1351</v>
      </c>
      <c r="S90" s="1" t="s">
        <v>937</v>
      </c>
      <c r="T90" s="1" t="s">
        <v>938</v>
      </c>
      <c r="U90" s="1" t="s">
        <v>939</v>
      </c>
      <c r="V90" s="1" t="s">
        <v>978</v>
      </c>
    </row>
    <row r="91" s="1" customFormat="1" spans="1:22">
      <c r="A91" s="3">
        <v>999222684743430</v>
      </c>
      <c r="B91" s="1" t="s">
        <v>1346</v>
      </c>
      <c r="C91" s="1" t="s">
        <v>1352</v>
      </c>
      <c r="D91" s="1" t="s">
        <v>1111</v>
      </c>
      <c r="E91" s="1" t="s">
        <v>1353</v>
      </c>
      <c r="F91" s="1" t="s">
        <v>924</v>
      </c>
      <c r="G91" s="1" t="s">
        <v>928</v>
      </c>
      <c r="H91" s="1" t="s">
        <v>929</v>
      </c>
      <c r="I91" s="1" t="s">
        <v>1354</v>
      </c>
      <c r="J91" s="1" t="s">
        <v>931</v>
      </c>
      <c r="K91" s="1" t="s">
        <v>1354</v>
      </c>
      <c r="L91" s="1" t="s">
        <v>1354</v>
      </c>
      <c r="M91" s="1" t="s">
        <v>932</v>
      </c>
      <c r="N91" s="1" t="s">
        <v>932</v>
      </c>
      <c r="O91" s="1" t="s">
        <v>933</v>
      </c>
      <c r="P91" s="1" t="s">
        <v>934</v>
      </c>
      <c r="Q91" s="1" t="s">
        <v>935</v>
      </c>
      <c r="R91" s="1" t="s">
        <v>1355</v>
      </c>
      <c r="S91" s="1" t="s">
        <v>937</v>
      </c>
      <c r="T91" s="1" t="s">
        <v>938</v>
      </c>
      <c r="U91" s="1" t="s">
        <v>939</v>
      </c>
      <c r="V91" s="1" t="s">
        <v>1028</v>
      </c>
    </row>
    <row r="92" s="1" customFormat="1" spans="1:22">
      <c r="A92" s="3">
        <v>999222676955776</v>
      </c>
      <c r="B92" s="1" t="s">
        <v>1346</v>
      </c>
      <c r="C92" s="1" t="s">
        <v>1356</v>
      </c>
      <c r="D92" s="1" t="s">
        <v>1035</v>
      </c>
      <c r="E92" s="1" t="s">
        <v>1357</v>
      </c>
      <c r="F92" s="1" t="s">
        <v>1115</v>
      </c>
      <c r="G92" s="1" t="s">
        <v>928</v>
      </c>
      <c r="H92" s="1" t="s">
        <v>929</v>
      </c>
      <c r="I92" s="1" t="s">
        <v>1358</v>
      </c>
      <c r="J92" s="1" t="s">
        <v>931</v>
      </c>
      <c r="K92" s="1" t="s">
        <v>1358</v>
      </c>
      <c r="L92" s="1" t="s">
        <v>1358</v>
      </c>
      <c r="M92" s="1" t="s">
        <v>932</v>
      </c>
      <c r="N92" s="1" t="s">
        <v>932</v>
      </c>
      <c r="O92" s="1" t="s">
        <v>933</v>
      </c>
      <c r="P92" s="1" t="s">
        <v>934</v>
      </c>
      <c r="Q92" s="1" t="s">
        <v>935</v>
      </c>
      <c r="R92" s="1" t="s">
        <v>1359</v>
      </c>
      <c r="S92" s="1" t="s">
        <v>937</v>
      </c>
      <c r="T92" s="1" t="s">
        <v>938</v>
      </c>
      <c r="U92" s="1" t="s">
        <v>939</v>
      </c>
      <c r="V92" s="1" t="s">
        <v>940</v>
      </c>
    </row>
    <row r="93" s="1" customFormat="1" spans="1:22">
      <c r="A93" s="3">
        <v>999222676623831</v>
      </c>
      <c r="B93" s="1" t="s">
        <v>1346</v>
      </c>
      <c r="C93" s="1" t="s">
        <v>1360</v>
      </c>
      <c r="D93" s="1" t="s">
        <v>1361</v>
      </c>
      <c r="E93" s="1" t="s">
        <v>1362</v>
      </c>
      <c r="F93" s="1" t="s">
        <v>924</v>
      </c>
      <c r="G93" s="1" t="s">
        <v>928</v>
      </c>
      <c r="H93" s="1" t="s">
        <v>929</v>
      </c>
      <c r="I93" s="1" t="s">
        <v>1363</v>
      </c>
      <c r="J93" s="1" t="s">
        <v>931</v>
      </c>
      <c r="K93" s="1" t="s">
        <v>1363</v>
      </c>
      <c r="L93" s="1" t="s">
        <v>1363</v>
      </c>
      <c r="M93" s="1" t="s">
        <v>932</v>
      </c>
      <c r="N93" s="1" t="s">
        <v>932</v>
      </c>
      <c r="O93" s="1" t="s">
        <v>933</v>
      </c>
      <c r="P93" s="1" t="s">
        <v>934</v>
      </c>
      <c r="Q93" s="1" t="s">
        <v>935</v>
      </c>
      <c r="R93" s="1" t="s">
        <v>1364</v>
      </c>
      <c r="S93" s="1" t="s">
        <v>937</v>
      </c>
      <c r="T93" s="1" t="s">
        <v>938</v>
      </c>
      <c r="U93" s="1" t="s">
        <v>939</v>
      </c>
      <c r="V93" s="1" t="s">
        <v>978</v>
      </c>
    </row>
    <row r="94" s="1" customFormat="1" spans="1:22">
      <c r="A94" s="3">
        <v>999222673277164</v>
      </c>
      <c r="B94" s="1" t="s">
        <v>1346</v>
      </c>
      <c r="C94" s="1" t="s">
        <v>1365</v>
      </c>
      <c r="D94" s="1" t="s">
        <v>1366</v>
      </c>
      <c r="E94" s="1" t="s">
        <v>1367</v>
      </c>
      <c r="F94" s="1" t="s">
        <v>965</v>
      </c>
      <c r="G94" s="1" t="s">
        <v>928</v>
      </c>
      <c r="H94" s="1" t="s">
        <v>929</v>
      </c>
      <c r="I94" s="1" t="s">
        <v>1368</v>
      </c>
      <c r="J94" s="1" t="s">
        <v>931</v>
      </c>
      <c r="K94" s="1" t="s">
        <v>1368</v>
      </c>
      <c r="L94" s="1" t="s">
        <v>1368</v>
      </c>
      <c r="M94" s="1" t="s">
        <v>932</v>
      </c>
      <c r="N94" s="1" t="s">
        <v>932</v>
      </c>
      <c r="O94" s="1" t="s">
        <v>933</v>
      </c>
      <c r="P94" s="1" t="s">
        <v>934</v>
      </c>
      <c r="Q94" s="1" t="s">
        <v>935</v>
      </c>
      <c r="R94" s="1" t="s">
        <v>1369</v>
      </c>
      <c r="S94" s="1" t="s">
        <v>937</v>
      </c>
      <c r="T94" s="1" t="s">
        <v>938</v>
      </c>
      <c r="U94" s="1" t="s">
        <v>939</v>
      </c>
      <c r="V94" s="1" t="s">
        <v>940</v>
      </c>
    </row>
    <row r="95" s="1" customFormat="1" spans="1:22">
      <c r="A95" s="3">
        <v>999222671963523</v>
      </c>
      <c r="B95" s="1" t="s">
        <v>1370</v>
      </c>
      <c r="C95" s="1" t="s">
        <v>1371</v>
      </c>
      <c r="D95" s="1" t="s">
        <v>961</v>
      </c>
      <c r="E95" s="1" t="s">
        <v>1372</v>
      </c>
      <c r="F95" s="1" t="s">
        <v>924</v>
      </c>
      <c r="G95" s="1" t="s">
        <v>928</v>
      </c>
      <c r="H95" s="1" t="s">
        <v>929</v>
      </c>
      <c r="I95" s="1" t="s">
        <v>1373</v>
      </c>
      <c r="J95" s="1" t="s">
        <v>931</v>
      </c>
      <c r="K95" s="1" t="s">
        <v>1373</v>
      </c>
      <c r="L95" s="1" t="s">
        <v>1373</v>
      </c>
      <c r="M95" s="1" t="s">
        <v>932</v>
      </c>
      <c r="N95" s="1" t="s">
        <v>932</v>
      </c>
      <c r="O95" s="1" t="s">
        <v>933</v>
      </c>
      <c r="P95" s="1" t="s">
        <v>934</v>
      </c>
      <c r="Q95" s="1" t="s">
        <v>935</v>
      </c>
      <c r="R95" s="1" t="s">
        <v>1374</v>
      </c>
      <c r="S95" s="1" t="s">
        <v>937</v>
      </c>
      <c r="T95" s="1" t="s">
        <v>938</v>
      </c>
      <c r="U95" s="1" t="s">
        <v>939</v>
      </c>
      <c r="V95" s="1" t="s">
        <v>940</v>
      </c>
    </row>
    <row r="96" s="1" customFormat="1" spans="1:22">
      <c r="A96" s="3">
        <v>999222655714746</v>
      </c>
      <c r="B96" s="1" t="s">
        <v>1370</v>
      </c>
      <c r="C96" s="1" t="s">
        <v>1375</v>
      </c>
      <c r="D96" s="1" t="s">
        <v>1376</v>
      </c>
      <c r="E96" s="1" t="s">
        <v>1377</v>
      </c>
      <c r="F96" s="1" t="s">
        <v>1115</v>
      </c>
      <c r="G96" s="1" t="s">
        <v>928</v>
      </c>
      <c r="H96" s="1" t="s">
        <v>929</v>
      </c>
      <c r="I96" s="1" t="s">
        <v>1378</v>
      </c>
      <c r="J96" s="1" t="s">
        <v>931</v>
      </c>
      <c r="K96" s="1" t="s">
        <v>1378</v>
      </c>
      <c r="L96" s="1" t="s">
        <v>1378</v>
      </c>
      <c r="M96" s="1" t="s">
        <v>932</v>
      </c>
      <c r="N96" s="1" t="s">
        <v>932</v>
      </c>
      <c r="O96" s="1" t="s">
        <v>933</v>
      </c>
      <c r="P96" s="1" t="s">
        <v>934</v>
      </c>
      <c r="Q96" s="1" t="s">
        <v>935</v>
      </c>
      <c r="R96" s="1" t="s">
        <v>1379</v>
      </c>
      <c r="S96" s="1" t="s">
        <v>937</v>
      </c>
      <c r="T96" s="1" t="s">
        <v>938</v>
      </c>
      <c r="U96" s="1" t="s">
        <v>939</v>
      </c>
      <c r="V96" s="1" t="s">
        <v>940</v>
      </c>
    </row>
    <row r="97" s="1" customFormat="1" spans="1:22">
      <c r="A97" s="3">
        <v>999222644320861</v>
      </c>
      <c r="B97" s="1" t="s">
        <v>1380</v>
      </c>
      <c r="C97" s="1" t="s">
        <v>1381</v>
      </c>
      <c r="D97" s="1" t="s">
        <v>1382</v>
      </c>
      <c r="E97" s="1" t="s">
        <v>1383</v>
      </c>
      <c r="F97" s="1" t="s">
        <v>1074</v>
      </c>
      <c r="G97" s="1" t="s">
        <v>928</v>
      </c>
      <c r="H97" s="1" t="s">
        <v>929</v>
      </c>
      <c r="I97" s="1" t="s">
        <v>1384</v>
      </c>
      <c r="J97" s="1" t="s">
        <v>931</v>
      </c>
      <c r="K97" s="1" t="s">
        <v>1384</v>
      </c>
      <c r="L97" s="1" t="s">
        <v>1384</v>
      </c>
      <c r="M97" s="1" t="s">
        <v>932</v>
      </c>
      <c r="N97" s="1" t="s">
        <v>932</v>
      </c>
      <c r="O97" s="1" t="s">
        <v>933</v>
      </c>
      <c r="P97" s="1" t="s">
        <v>934</v>
      </c>
      <c r="Q97" s="1" t="s">
        <v>935</v>
      </c>
      <c r="R97" s="1" t="s">
        <v>1385</v>
      </c>
      <c r="S97" s="1" t="s">
        <v>937</v>
      </c>
      <c r="T97" s="1" t="s">
        <v>938</v>
      </c>
      <c r="U97" s="1" t="s">
        <v>939</v>
      </c>
      <c r="V97" s="1" t="s">
        <v>1028</v>
      </c>
    </row>
    <row r="98" s="1" customFormat="1" spans="1:22">
      <c r="A98" s="3">
        <v>999222637591723</v>
      </c>
      <c r="B98" s="1" t="s">
        <v>1380</v>
      </c>
      <c r="C98" s="1" t="s">
        <v>1386</v>
      </c>
      <c r="D98" s="1" t="s">
        <v>1387</v>
      </c>
      <c r="E98" s="1" t="s">
        <v>1388</v>
      </c>
      <c r="F98" s="1" t="s">
        <v>965</v>
      </c>
      <c r="G98" s="1" t="s">
        <v>928</v>
      </c>
      <c r="H98" s="1" t="s">
        <v>929</v>
      </c>
      <c r="I98" s="1" t="s">
        <v>1389</v>
      </c>
      <c r="J98" s="1" t="s">
        <v>931</v>
      </c>
      <c r="K98" s="1" t="s">
        <v>1389</v>
      </c>
      <c r="L98" s="1" t="s">
        <v>1389</v>
      </c>
      <c r="M98" s="1" t="s">
        <v>932</v>
      </c>
      <c r="N98" s="1" t="s">
        <v>932</v>
      </c>
      <c r="O98" s="1" t="s">
        <v>933</v>
      </c>
      <c r="P98" s="1" t="s">
        <v>934</v>
      </c>
      <c r="Q98" s="1" t="s">
        <v>935</v>
      </c>
      <c r="R98" s="1" t="s">
        <v>1390</v>
      </c>
      <c r="S98" s="1" t="s">
        <v>937</v>
      </c>
      <c r="T98" s="1" t="s">
        <v>938</v>
      </c>
      <c r="U98" s="1" t="s">
        <v>939</v>
      </c>
      <c r="V98" s="1" t="s">
        <v>940</v>
      </c>
    </row>
    <row r="99" s="1" customFormat="1" spans="1:22">
      <c r="A99" s="3">
        <v>999222633434078</v>
      </c>
      <c r="B99" s="1" t="s">
        <v>1380</v>
      </c>
      <c r="C99" s="1" t="s">
        <v>1391</v>
      </c>
      <c r="D99" s="1" t="s">
        <v>1392</v>
      </c>
      <c r="E99" s="1" t="s">
        <v>1393</v>
      </c>
      <c r="F99" s="1" t="s">
        <v>1245</v>
      </c>
      <c r="G99" s="1" t="s">
        <v>928</v>
      </c>
      <c r="H99" s="1" t="s">
        <v>929</v>
      </c>
      <c r="I99" s="1" t="s">
        <v>1394</v>
      </c>
      <c r="J99" s="1" t="s">
        <v>931</v>
      </c>
      <c r="K99" s="1" t="s">
        <v>1394</v>
      </c>
      <c r="L99" s="1" t="s">
        <v>1394</v>
      </c>
      <c r="M99" s="1" t="s">
        <v>932</v>
      </c>
      <c r="N99" s="1" t="s">
        <v>932</v>
      </c>
      <c r="O99" s="1" t="s">
        <v>933</v>
      </c>
      <c r="P99" s="1" t="s">
        <v>934</v>
      </c>
      <c r="Q99" s="1" t="s">
        <v>935</v>
      </c>
      <c r="R99" s="1" t="s">
        <v>1395</v>
      </c>
      <c r="S99" s="1" t="s">
        <v>937</v>
      </c>
      <c r="T99" s="1" t="s">
        <v>938</v>
      </c>
      <c r="U99" s="1" t="s">
        <v>939</v>
      </c>
      <c r="V99" s="1" t="s">
        <v>1090</v>
      </c>
    </row>
    <row r="100" s="1" customFormat="1" spans="1:22">
      <c r="A100" s="3">
        <v>999222633091142</v>
      </c>
      <c r="B100" s="1" t="s">
        <v>1380</v>
      </c>
      <c r="C100" s="1" t="s">
        <v>1396</v>
      </c>
      <c r="D100" s="1" t="s">
        <v>1392</v>
      </c>
      <c r="E100" s="1" t="s">
        <v>1397</v>
      </c>
      <c r="F100" s="1" t="s">
        <v>1245</v>
      </c>
      <c r="G100" s="1" t="s">
        <v>928</v>
      </c>
      <c r="H100" s="1" t="s">
        <v>929</v>
      </c>
      <c r="I100" s="1" t="s">
        <v>1394</v>
      </c>
      <c r="J100" s="1" t="s">
        <v>931</v>
      </c>
      <c r="K100" s="1" t="s">
        <v>1394</v>
      </c>
      <c r="L100" s="1" t="s">
        <v>1394</v>
      </c>
      <c r="M100" s="1" t="s">
        <v>932</v>
      </c>
      <c r="N100" s="1" t="s">
        <v>932</v>
      </c>
      <c r="O100" s="1" t="s">
        <v>933</v>
      </c>
      <c r="P100" s="1" t="s">
        <v>934</v>
      </c>
      <c r="Q100" s="1" t="s">
        <v>935</v>
      </c>
      <c r="R100" s="1" t="s">
        <v>1398</v>
      </c>
      <c r="S100" s="1" t="s">
        <v>937</v>
      </c>
      <c r="T100" s="1" t="s">
        <v>938</v>
      </c>
      <c r="U100" s="1" t="s">
        <v>939</v>
      </c>
      <c r="V100" s="1" t="s">
        <v>1090</v>
      </c>
    </row>
    <row r="101" s="1" customFormat="1" spans="1:22">
      <c r="A101" s="3">
        <v>999222632582870</v>
      </c>
      <c r="B101" s="1" t="s">
        <v>1380</v>
      </c>
      <c r="C101" s="1" t="s">
        <v>1399</v>
      </c>
      <c r="D101" s="1" t="s">
        <v>1255</v>
      </c>
      <c r="E101" s="1" t="s">
        <v>1400</v>
      </c>
      <c r="F101" s="1" t="s">
        <v>924</v>
      </c>
      <c r="G101" s="1" t="s">
        <v>928</v>
      </c>
      <c r="H101" s="1" t="s">
        <v>929</v>
      </c>
      <c r="I101" s="1" t="s">
        <v>1401</v>
      </c>
      <c r="J101" s="1" t="s">
        <v>931</v>
      </c>
      <c r="K101" s="1" t="s">
        <v>1401</v>
      </c>
      <c r="L101" s="1" t="s">
        <v>1401</v>
      </c>
      <c r="M101" s="1" t="s">
        <v>932</v>
      </c>
      <c r="N101" s="1" t="s">
        <v>932</v>
      </c>
      <c r="O101" s="1" t="s">
        <v>933</v>
      </c>
      <c r="P101" s="1" t="s">
        <v>934</v>
      </c>
      <c r="Q101" s="1" t="s">
        <v>935</v>
      </c>
      <c r="R101" s="1" t="s">
        <v>1402</v>
      </c>
      <c r="S101" s="1" t="s">
        <v>937</v>
      </c>
      <c r="T101" s="1" t="s">
        <v>938</v>
      </c>
      <c r="U101" s="1" t="s">
        <v>939</v>
      </c>
      <c r="V101" s="1" t="s">
        <v>978</v>
      </c>
    </row>
    <row r="102" s="1" customFormat="1" spans="1:22">
      <c r="A102" s="3">
        <v>999222622805955</v>
      </c>
      <c r="B102" s="1" t="s">
        <v>1403</v>
      </c>
      <c r="C102" s="1" t="s">
        <v>1404</v>
      </c>
      <c r="D102" s="1" t="s">
        <v>1405</v>
      </c>
      <c r="E102" s="1" t="s">
        <v>1406</v>
      </c>
      <c r="F102" s="1" t="s">
        <v>924</v>
      </c>
      <c r="G102" s="1" t="s">
        <v>928</v>
      </c>
      <c r="H102" s="1" t="s">
        <v>929</v>
      </c>
      <c r="I102" s="1" t="s">
        <v>1407</v>
      </c>
      <c r="J102" s="1" t="s">
        <v>931</v>
      </c>
      <c r="K102" s="1" t="s">
        <v>1407</v>
      </c>
      <c r="L102" s="1" t="s">
        <v>1407</v>
      </c>
      <c r="M102" s="1" t="s">
        <v>932</v>
      </c>
      <c r="N102" s="1" t="s">
        <v>932</v>
      </c>
      <c r="O102" s="1" t="s">
        <v>933</v>
      </c>
      <c r="P102" s="1" t="s">
        <v>934</v>
      </c>
      <c r="Q102" s="1" t="s">
        <v>935</v>
      </c>
      <c r="R102" s="1" t="s">
        <v>1408</v>
      </c>
      <c r="S102" s="1" t="s">
        <v>937</v>
      </c>
      <c r="T102" s="1" t="s">
        <v>938</v>
      </c>
      <c r="U102" s="1" t="s">
        <v>971</v>
      </c>
      <c r="V102" s="1" t="s">
        <v>1008</v>
      </c>
    </row>
    <row r="103" s="1" customFormat="1" spans="1:22">
      <c r="A103" s="3">
        <v>999222607660267</v>
      </c>
      <c r="B103" s="1" t="s">
        <v>1403</v>
      </c>
      <c r="C103" s="1" t="s">
        <v>1409</v>
      </c>
      <c r="D103" s="1" t="s">
        <v>1410</v>
      </c>
      <c r="E103" s="1" t="s">
        <v>1411</v>
      </c>
      <c r="F103" s="1" t="s">
        <v>924</v>
      </c>
      <c r="G103" s="1" t="s">
        <v>928</v>
      </c>
      <c r="H103" s="1" t="s">
        <v>929</v>
      </c>
      <c r="I103" s="1" t="s">
        <v>1412</v>
      </c>
      <c r="J103" s="1" t="s">
        <v>931</v>
      </c>
      <c r="K103" s="1" t="s">
        <v>1412</v>
      </c>
      <c r="L103" s="1" t="s">
        <v>1412</v>
      </c>
      <c r="M103" s="1" t="s">
        <v>932</v>
      </c>
      <c r="N103" s="1" t="s">
        <v>932</v>
      </c>
      <c r="O103" s="1" t="s">
        <v>933</v>
      </c>
      <c r="P103" s="1" t="s">
        <v>934</v>
      </c>
      <c r="Q103" s="1" t="s">
        <v>935</v>
      </c>
      <c r="R103" s="1" t="s">
        <v>1413</v>
      </c>
      <c r="S103" s="1" t="s">
        <v>937</v>
      </c>
      <c r="T103" s="1" t="s">
        <v>938</v>
      </c>
      <c r="U103" s="1" t="s">
        <v>939</v>
      </c>
      <c r="V103" s="1" t="s">
        <v>940</v>
      </c>
    </row>
    <row r="104" s="1" customFormat="1" spans="1:22">
      <c r="A104" s="3">
        <v>999222607555484</v>
      </c>
      <c r="B104" s="1" t="s">
        <v>1403</v>
      </c>
      <c r="C104" s="1" t="s">
        <v>1414</v>
      </c>
      <c r="D104" s="1" t="s">
        <v>1410</v>
      </c>
      <c r="E104" s="1" t="s">
        <v>1415</v>
      </c>
      <c r="F104" s="1" t="s">
        <v>924</v>
      </c>
      <c r="G104" s="1" t="s">
        <v>928</v>
      </c>
      <c r="H104" s="1" t="s">
        <v>929</v>
      </c>
      <c r="I104" s="1" t="s">
        <v>1412</v>
      </c>
      <c r="J104" s="1" t="s">
        <v>931</v>
      </c>
      <c r="K104" s="1" t="s">
        <v>1412</v>
      </c>
      <c r="L104" s="1" t="s">
        <v>1412</v>
      </c>
      <c r="M104" s="1" t="s">
        <v>932</v>
      </c>
      <c r="N104" s="1" t="s">
        <v>932</v>
      </c>
      <c r="O104" s="1" t="s">
        <v>933</v>
      </c>
      <c r="P104" s="1" t="s">
        <v>934</v>
      </c>
      <c r="Q104" s="1" t="s">
        <v>935</v>
      </c>
      <c r="R104" s="1" t="s">
        <v>1416</v>
      </c>
      <c r="S104" s="1" t="s">
        <v>937</v>
      </c>
      <c r="T104" s="1" t="s">
        <v>938</v>
      </c>
      <c r="U104" s="1" t="s">
        <v>939</v>
      </c>
      <c r="V104" s="1" t="s">
        <v>940</v>
      </c>
    </row>
    <row r="105" s="1" customFormat="1" spans="1:22">
      <c r="A105" s="3">
        <v>22606680244</v>
      </c>
      <c r="B105" s="1" t="s">
        <v>1417</v>
      </c>
      <c r="C105" s="1" t="s">
        <v>1418</v>
      </c>
      <c r="D105" s="1" t="s">
        <v>1035</v>
      </c>
      <c r="E105" s="1" t="s">
        <v>1419</v>
      </c>
      <c r="F105" s="1" t="s">
        <v>1167</v>
      </c>
      <c r="G105" s="1" t="s">
        <v>928</v>
      </c>
      <c r="H105" s="1" t="s">
        <v>929</v>
      </c>
      <c r="I105" s="1" t="s">
        <v>1420</v>
      </c>
      <c r="J105" s="1" t="s">
        <v>931</v>
      </c>
      <c r="K105" s="1" t="s">
        <v>1420</v>
      </c>
      <c r="L105" s="1" t="s">
        <v>1420</v>
      </c>
      <c r="M105" s="1" t="s">
        <v>932</v>
      </c>
      <c r="N105" s="1" t="s">
        <v>932</v>
      </c>
      <c r="O105" s="1" t="s">
        <v>933</v>
      </c>
      <c r="P105" s="1" t="s">
        <v>934</v>
      </c>
      <c r="Q105" s="1" t="s">
        <v>935</v>
      </c>
      <c r="R105" s="1" t="s">
        <v>1421</v>
      </c>
      <c r="S105" s="1" t="s">
        <v>937</v>
      </c>
      <c r="T105" s="1" t="s">
        <v>938</v>
      </c>
      <c r="U105" s="1" t="s">
        <v>939</v>
      </c>
      <c r="V105" s="1" t="s">
        <v>940</v>
      </c>
    </row>
    <row r="106" s="1" customFormat="1" spans="1:22">
      <c r="A106" s="3">
        <v>999222594274479</v>
      </c>
      <c r="B106" s="1" t="s">
        <v>1417</v>
      </c>
      <c r="C106" s="1" t="s">
        <v>1422</v>
      </c>
      <c r="D106" s="1" t="s">
        <v>1366</v>
      </c>
      <c r="E106" s="1" t="s">
        <v>1423</v>
      </c>
      <c r="F106" s="1" t="s">
        <v>965</v>
      </c>
      <c r="G106" s="1" t="s">
        <v>928</v>
      </c>
      <c r="H106" s="1" t="s">
        <v>929</v>
      </c>
      <c r="I106" s="1" t="s">
        <v>1424</v>
      </c>
      <c r="J106" s="1" t="s">
        <v>931</v>
      </c>
      <c r="K106" s="1" t="s">
        <v>1424</v>
      </c>
      <c r="L106" s="1" t="s">
        <v>1424</v>
      </c>
      <c r="M106" s="1" t="s">
        <v>932</v>
      </c>
      <c r="N106" s="1" t="s">
        <v>932</v>
      </c>
      <c r="O106" s="1" t="s">
        <v>933</v>
      </c>
      <c r="P106" s="1" t="s">
        <v>934</v>
      </c>
      <c r="Q106" s="1" t="s">
        <v>935</v>
      </c>
      <c r="R106" s="1" t="s">
        <v>1425</v>
      </c>
      <c r="S106" s="1" t="s">
        <v>937</v>
      </c>
      <c r="T106" s="1" t="s">
        <v>938</v>
      </c>
      <c r="U106" s="1" t="s">
        <v>939</v>
      </c>
      <c r="V106" s="1" t="s">
        <v>940</v>
      </c>
    </row>
    <row r="107" s="1" customFormat="1" spans="1:22">
      <c r="A107" s="3">
        <v>999222593511261</v>
      </c>
      <c r="B107" s="1" t="s">
        <v>1417</v>
      </c>
      <c r="C107" s="1" t="s">
        <v>1426</v>
      </c>
      <c r="D107" s="1" t="s">
        <v>1204</v>
      </c>
      <c r="E107" s="1" t="s">
        <v>1427</v>
      </c>
      <c r="F107" s="1" t="s">
        <v>1074</v>
      </c>
      <c r="G107" s="1" t="s">
        <v>928</v>
      </c>
      <c r="H107" s="1" t="s">
        <v>929</v>
      </c>
      <c r="I107" s="1" t="s">
        <v>1428</v>
      </c>
      <c r="J107" s="1" t="s">
        <v>931</v>
      </c>
      <c r="K107" s="1" t="s">
        <v>1428</v>
      </c>
      <c r="L107" s="1" t="s">
        <v>1428</v>
      </c>
      <c r="M107" s="1" t="s">
        <v>932</v>
      </c>
      <c r="N107" s="1" t="s">
        <v>932</v>
      </c>
      <c r="O107" s="1" t="s">
        <v>933</v>
      </c>
      <c r="P107" s="1" t="s">
        <v>934</v>
      </c>
      <c r="Q107" s="1" t="s">
        <v>935</v>
      </c>
      <c r="R107" s="1" t="s">
        <v>1429</v>
      </c>
      <c r="S107" s="1" t="s">
        <v>937</v>
      </c>
      <c r="T107" s="1" t="s">
        <v>938</v>
      </c>
      <c r="U107" s="1" t="s">
        <v>939</v>
      </c>
      <c r="V107" s="1" t="s">
        <v>1008</v>
      </c>
    </row>
    <row r="108" s="1" customFormat="1" spans="1:22">
      <c r="A108" s="3">
        <v>999222577942630</v>
      </c>
      <c r="B108" s="1" t="s">
        <v>1430</v>
      </c>
      <c r="C108" s="1" t="s">
        <v>1431</v>
      </c>
      <c r="D108" s="1" t="s">
        <v>1432</v>
      </c>
      <c r="E108" s="1" t="s">
        <v>1433</v>
      </c>
      <c r="F108" s="1" t="s">
        <v>1115</v>
      </c>
      <c r="G108" s="1" t="s">
        <v>928</v>
      </c>
      <c r="H108" s="1" t="s">
        <v>929</v>
      </c>
      <c r="I108" s="1" t="s">
        <v>1434</v>
      </c>
      <c r="J108" s="1" t="s">
        <v>931</v>
      </c>
      <c r="K108" s="1" t="s">
        <v>1434</v>
      </c>
      <c r="L108" s="1" t="s">
        <v>1434</v>
      </c>
      <c r="M108" s="1" t="s">
        <v>932</v>
      </c>
      <c r="N108" s="1" t="s">
        <v>932</v>
      </c>
      <c r="O108" s="1" t="s">
        <v>933</v>
      </c>
      <c r="P108" s="1" t="s">
        <v>934</v>
      </c>
      <c r="Q108" s="1" t="s">
        <v>935</v>
      </c>
      <c r="R108" s="1" t="s">
        <v>1435</v>
      </c>
      <c r="S108" s="1" t="s">
        <v>937</v>
      </c>
      <c r="T108" s="1" t="s">
        <v>938</v>
      </c>
      <c r="U108" s="1" t="s">
        <v>939</v>
      </c>
      <c r="V108" s="1" t="s">
        <v>1436</v>
      </c>
    </row>
    <row r="109" s="1" customFormat="1" spans="1:22">
      <c r="A109" s="3">
        <v>999222576564968</v>
      </c>
      <c r="B109" s="1" t="s">
        <v>1430</v>
      </c>
      <c r="C109" s="1" t="s">
        <v>1437</v>
      </c>
      <c r="D109" s="1" t="s">
        <v>1438</v>
      </c>
      <c r="E109" s="1" t="s">
        <v>1439</v>
      </c>
      <c r="F109" s="1" t="s">
        <v>924</v>
      </c>
      <c r="G109" s="1" t="s">
        <v>928</v>
      </c>
      <c r="H109" s="1" t="s">
        <v>929</v>
      </c>
      <c r="I109" s="1" t="s">
        <v>1440</v>
      </c>
      <c r="J109" s="1" t="s">
        <v>931</v>
      </c>
      <c r="K109" s="1" t="s">
        <v>1440</v>
      </c>
      <c r="L109" s="1" t="s">
        <v>1440</v>
      </c>
      <c r="M109" s="1" t="s">
        <v>932</v>
      </c>
      <c r="N109" s="1" t="s">
        <v>932</v>
      </c>
      <c r="O109" s="1" t="s">
        <v>933</v>
      </c>
      <c r="P109" s="1" t="s">
        <v>934</v>
      </c>
      <c r="Q109" s="1" t="s">
        <v>935</v>
      </c>
      <c r="R109" s="1" t="s">
        <v>1441</v>
      </c>
      <c r="S109" s="1" t="s">
        <v>937</v>
      </c>
      <c r="T109" s="1" t="s">
        <v>938</v>
      </c>
      <c r="U109" s="1" t="s">
        <v>939</v>
      </c>
      <c r="V109" s="1" t="s">
        <v>1442</v>
      </c>
    </row>
    <row r="110" s="1" customFormat="1" spans="1:22">
      <c r="A110" s="3">
        <v>999222576240635</v>
      </c>
      <c r="B110" s="1" t="s">
        <v>1430</v>
      </c>
      <c r="C110" s="1" t="s">
        <v>1443</v>
      </c>
      <c r="D110" s="1" t="s">
        <v>1126</v>
      </c>
      <c r="E110" s="1" t="s">
        <v>1444</v>
      </c>
      <c r="F110" s="1" t="s">
        <v>965</v>
      </c>
      <c r="G110" s="1" t="s">
        <v>928</v>
      </c>
      <c r="H110" s="1" t="s">
        <v>929</v>
      </c>
      <c r="I110" s="1" t="s">
        <v>1445</v>
      </c>
      <c r="J110" s="1" t="s">
        <v>931</v>
      </c>
      <c r="K110" s="1" t="s">
        <v>1445</v>
      </c>
      <c r="L110" s="1" t="s">
        <v>1445</v>
      </c>
      <c r="M110" s="1" t="s">
        <v>932</v>
      </c>
      <c r="N110" s="1" t="s">
        <v>932</v>
      </c>
      <c r="O110" s="1" t="s">
        <v>933</v>
      </c>
      <c r="P110" s="1" t="s">
        <v>934</v>
      </c>
      <c r="Q110" s="1" t="s">
        <v>935</v>
      </c>
      <c r="R110" s="1" t="s">
        <v>1446</v>
      </c>
      <c r="S110" s="1" t="s">
        <v>937</v>
      </c>
      <c r="T110" s="1" t="s">
        <v>938</v>
      </c>
      <c r="U110" s="1" t="s">
        <v>939</v>
      </c>
      <c r="V110" s="1" t="s">
        <v>978</v>
      </c>
    </row>
    <row r="111" s="1" customFormat="1" spans="1:22">
      <c r="A111" s="3">
        <v>999222574971362</v>
      </c>
      <c r="B111" s="1" t="s">
        <v>1430</v>
      </c>
      <c r="C111" s="1" t="s">
        <v>1447</v>
      </c>
      <c r="D111" s="1" t="s">
        <v>1049</v>
      </c>
      <c r="E111" s="1" t="s">
        <v>1448</v>
      </c>
      <c r="F111" s="1" t="s">
        <v>924</v>
      </c>
      <c r="G111" s="1" t="s">
        <v>928</v>
      </c>
      <c r="H111" s="1" t="s">
        <v>929</v>
      </c>
      <c r="I111" s="1" t="s">
        <v>1449</v>
      </c>
      <c r="J111" s="1" t="s">
        <v>931</v>
      </c>
      <c r="K111" s="1" t="s">
        <v>1449</v>
      </c>
      <c r="L111" s="1" t="s">
        <v>1449</v>
      </c>
      <c r="M111" s="1" t="s">
        <v>932</v>
      </c>
      <c r="N111" s="1" t="s">
        <v>932</v>
      </c>
      <c r="O111" s="1" t="s">
        <v>933</v>
      </c>
      <c r="P111" s="1" t="s">
        <v>934</v>
      </c>
      <c r="Q111" s="1" t="s">
        <v>935</v>
      </c>
      <c r="R111" s="1" t="s">
        <v>1450</v>
      </c>
      <c r="S111" s="1" t="s">
        <v>937</v>
      </c>
      <c r="T111" s="1" t="s">
        <v>938</v>
      </c>
      <c r="U111" s="1" t="s">
        <v>939</v>
      </c>
      <c r="V111" s="1" t="s">
        <v>978</v>
      </c>
    </row>
    <row r="112" s="1" customFormat="1" spans="1:22">
      <c r="A112" s="3">
        <v>999222570111875</v>
      </c>
      <c r="B112" s="1" t="s">
        <v>1430</v>
      </c>
      <c r="C112" s="1" t="s">
        <v>1451</v>
      </c>
      <c r="D112" s="1" t="s">
        <v>1387</v>
      </c>
      <c r="E112" s="1" t="s">
        <v>1452</v>
      </c>
      <c r="F112" s="1" t="s">
        <v>1074</v>
      </c>
      <c r="G112" s="1" t="s">
        <v>928</v>
      </c>
      <c r="H112" s="1" t="s">
        <v>929</v>
      </c>
      <c r="I112" s="1" t="s">
        <v>1453</v>
      </c>
      <c r="J112" s="1" t="s">
        <v>931</v>
      </c>
      <c r="K112" s="1" t="s">
        <v>1453</v>
      </c>
      <c r="L112" s="1" t="s">
        <v>1453</v>
      </c>
      <c r="M112" s="1" t="s">
        <v>932</v>
      </c>
      <c r="N112" s="1" t="s">
        <v>932</v>
      </c>
      <c r="O112" s="1" t="s">
        <v>933</v>
      </c>
      <c r="P112" s="1" t="s">
        <v>934</v>
      </c>
      <c r="Q112" s="1" t="s">
        <v>935</v>
      </c>
      <c r="R112" s="1" t="s">
        <v>1454</v>
      </c>
      <c r="S112" s="1" t="s">
        <v>937</v>
      </c>
      <c r="T112" s="1" t="s">
        <v>938</v>
      </c>
      <c r="U112" s="1" t="s">
        <v>939</v>
      </c>
      <c r="V112" s="1" t="s">
        <v>940</v>
      </c>
    </row>
    <row r="113" s="1" customFormat="1" spans="1:22">
      <c r="A113" s="3">
        <v>999222557260689</v>
      </c>
      <c r="B113" s="1" t="s">
        <v>1455</v>
      </c>
      <c r="C113" s="1" t="s">
        <v>1456</v>
      </c>
      <c r="D113" s="1" t="s">
        <v>1236</v>
      </c>
      <c r="E113" s="1" t="s">
        <v>1457</v>
      </c>
      <c r="F113" s="1" t="s">
        <v>924</v>
      </c>
      <c r="G113" s="1" t="s">
        <v>928</v>
      </c>
      <c r="H113" s="1" t="s">
        <v>929</v>
      </c>
      <c r="I113" s="1" t="s">
        <v>1458</v>
      </c>
      <c r="J113" s="1" t="s">
        <v>931</v>
      </c>
      <c r="K113" s="1" t="s">
        <v>1458</v>
      </c>
      <c r="L113" s="1" t="s">
        <v>1458</v>
      </c>
      <c r="M113" s="1" t="s">
        <v>932</v>
      </c>
      <c r="N113" s="1" t="s">
        <v>932</v>
      </c>
      <c r="O113" s="1" t="s">
        <v>933</v>
      </c>
      <c r="P113" s="1" t="s">
        <v>934</v>
      </c>
      <c r="Q113" s="1" t="s">
        <v>935</v>
      </c>
      <c r="R113" s="1" t="s">
        <v>1459</v>
      </c>
      <c r="S113" s="1" t="s">
        <v>937</v>
      </c>
      <c r="T113" s="1" t="s">
        <v>938</v>
      </c>
      <c r="U113" s="1" t="s">
        <v>939</v>
      </c>
      <c r="V113" s="1" t="s">
        <v>940</v>
      </c>
    </row>
    <row r="114" s="1" customFormat="1" spans="1:22">
      <c r="A114" s="3">
        <v>999222556001400</v>
      </c>
      <c r="B114" s="1" t="s">
        <v>1455</v>
      </c>
      <c r="C114" s="1" t="s">
        <v>1460</v>
      </c>
      <c r="D114" s="1" t="s">
        <v>1461</v>
      </c>
      <c r="E114" s="1" t="s">
        <v>1462</v>
      </c>
      <c r="F114" s="1" t="s">
        <v>924</v>
      </c>
      <c r="G114" s="1" t="s">
        <v>928</v>
      </c>
      <c r="H114" s="1" t="s">
        <v>929</v>
      </c>
      <c r="I114" s="1" t="s">
        <v>1463</v>
      </c>
      <c r="J114" s="1" t="s">
        <v>931</v>
      </c>
      <c r="K114" s="1" t="s">
        <v>1463</v>
      </c>
      <c r="L114" s="1" t="s">
        <v>1463</v>
      </c>
      <c r="M114" s="1" t="s">
        <v>932</v>
      </c>
      <c r="N114" s="1" t="s">
        <v>932</v>
      </c>
      <c r="O114" s="1" t="s">
        <v>933</v>
      </c>
      <c r="P114" s="1" t="s">
        <v>934</v>
      </c>
      <c r="Q114" s="1" t="s">
        <v>935</v>
      </c>
      <c r="R114" s="1" t="s">
        <v>1464</v>
      </c>
      <c r="S114" s="1" t="s">
        <v>937</v>
      </c>
      <c r="T114" s="1" t="s">
        <v>938</v>
      </c>
      <c r="U114" s="1" t="s">
        <v>939</v>
      </c>
      <c r="V114" s="1" t="s">
        <v>1008</v>
      </c>
    </row>
    <row r="115" s="1" customFormat="1" spans="1:22">
      <c r="A115" s="3">
        <v>999222555968996</v>
      </c>
      <c r="B115" s="1" t="s">
        <v>1455</v>
      </c>
      <c r="C115" s="1" t="s">
        <v>1465</v>
      </c>
      <c r="D115" s="1" t="s">
        <v>1461</v>
      </c>
      <c r="E115" s="1" t="s">
        <v>1466</v>
      </c>
      <c r="F115" s="1" t="s">
        <v>924</v>
      </c>
      <c r="G115" s="1" t="s">
        <v>928</v>
      </c>
      <c r="H115" s="1" t="s">
        <v>929</v>
      </c>
      <c r="I115" s="1" t="s">
        <v>1467</v>
      </c>
      <c r="J115" s="1" t="s">
        <v>931</v>
      </c>
      <c r="K115" s="1" t="s">
        <v>1467</v>
      </c>
      <c r="L115" s="1" t="s">
        <v>1467</v>
      </c>
      <c r="M115" s="1" t="s">
        <v>932</v>
      </c>
      <c r="N115" s="1" t="s">
        <v>932</v>
      </c>
      <c r="O115" s="1" t="s">
        <v>933</v>
      </c>
      <c r="P115" s="1" t="s">
        <v>934</v>
      </c>
      <c r="Q115" s="1" t="s">
        <v>935</v>
      </c>
      <c r="R115" s="1" t="s">
        <v>1468</v>
      </c>
      <c r="S115" s="1" t="s">
        <v>937</v>
      </c>
      <c r="T115" s="1" t="s">
        <v>938</v>
      </c>
      <c r="U115" s="1" t="s">
        <v>939</v>
      </c>
      <c r="V115" s="1" t="s">
        <v>1008</v>
      </c>
    </row>
    <row r="116" s="1" customFormat="1" spans="1:22">
      <c r="A116" s="3">
        <v>999222549921640</v>
      </c>
      <c r="B116" s="1" t="s">
        <v>1455</v>
      </c>
      <c r="C116" s="1" t="s">
        <v>1469</v>
      </c>
      <c r="D116" s="1" t="s">
        <v>1470</v>
      </c>
      <c r="E116" s="1" t="s">
        <v>1471</v>
      </c>
      <c r="F116" s="1" t="s">
        <v>924</v>
      </c>
      <c r="G116" s="1" t="s">
        <v>928</v>
      </c>
      <c r="H116" s="1" t="s">
        <v>929</v>
      </c>
      <c r="I116" s="1" t="s">
        <v>1472</v>
      </c>
      <c r="J116" s="1" t="s">
        <v>931</v>
      </c>
      <c r="K116" s="1" t="s">
        <v>1472</v>
      </c>
      <c r="L116" s="1" t="s">
        <v>1472</v>
      </c>
      <c r="M116" s="1" t="s">
        <v>932</v>
      </c>
      <c r="N116" s="1" t="s">
        <v>932</v>
      </c>
      <c r="O116" s="1" t="s">
        <v>933</v>
      </c>
      <c r="P116" s="1" t="s">
        <v>934</v>
      </c>
      <c r="Q116" s="1" t="s">
        <v>935</v>
      </c>
      <c r="R116" s="1" t="s">
        <v>1473</v>
      </c>
      <c r="S116" s="1" t="s">
        <v>937</v>
      </c>
      <c r="T116" s="1" t="s">
        <v>938</v>
      </c>
      <c r="U116" s="1" t="s">
        <v>939</v>
      </c>
      <c r="V116" s="1" t="s">
        <v>978</v>
      </c>
    </row>
    <row r="117" s="1" customFormat="1" spans="1:22">
      <c r="A117" s="3">
        <v>999222530766169</v>
      </c>
      <c r="B117" s="1" t="s">
        <v>1474</v>
      </c>
      <c r="C117" s="1" t="s">
        <v>1475</v>
      </c>
      <c r="D117" s="1" t="s">
        <v>1476</v>
      </c>
      <c r="E117" s="1" t="s">
        <v>1477</v>
      </c>
      <c r="F117" s="1" t="s">
        <v>924</v>
      </c>
      <c r="G117" s="1" t="s">
        <v>928</v>
      </c>
      <c r="H117" s="1" t="s">
        <v>929</v>
      </c>
      <c r="I117" s="1" t="s">
        <v>1478</v>
      </c>
      <c r="J117" s="1" t="s">
        <v>931</v>
      </c>
      <c r="K117" s="1" t="s">
        <v>1478</v>
      </c>
      <c r="L117" s="1" t="s">
        <v>1478</v>
      </c>
      <c r="M117" s="1" t="s">
        <v>932</v>
      </c>
      <c r="N117" s="1" t="s">
        <v>932</v>
      </c>
      <c r="O117" s="1" t="s">
        <v>933</v>
      </c>
      <c r="P117" s="1" t="s">
        <v>934</v>
      </c>
      <c r="Q117" s="1" t="s">
        <v>935</v>
      </c>
      <c r="R117" s="1" t="s">
        <v>1479</v>
      </c>
      <c r="S117" s="1" t="s">
        <v>937</v>
      </c>
      <c r="T117" s="1" t="s">
        <v>938</v>
      </c>
      <c r="U117" s="1" t="s">
        <v>939</v>
      </c>
      <c r="V117" s="1" t="s">
        <v>940</v>
      </c>
    </row>
    <row r="118" s="1" customFormat="1" spans="1:22">
      <c r="A118" s="3">
        <v>999222522813328</v>
      </c>
      <c r="B118" s="1" t="s">
        <v>1480</v>
      </c>
      <c r="C118" s="1" t="s">
        <v>1481</v>
      </c>
      <c r="D118" s="1" t="s">
        <v>1482</v>
      </c>
      <c r="E118" s="1" t="s">
        <v>1483</v>
      </c>
      <c r="F118" s="1" t="s">
        <v>965</v>
      </c>
      <c r="G118" s="1" t="s">
        <v>928</v>
      </c>
      <c r="H118" s="1" t="s">
        <v>929</v>
      </c>
      <c r="I118" s="1" t="s">
        <v>1484</v>
      </c>
      <c r="J118" s="1" t="s">
        <v>931</v>
      </c>
      <c r="K118" s="1" t="s">
        <v>1484</v>
      </c>
      <c r="L118" s="1" t="s">
        <v>1484</v>
      </c>
      <c r="M118" s="1" t="s">
        <v>932</v>
      </c>
      <c r="N118" s="1" t="s">
        <v>932</v>
      </c>
      <c r="O118" s="1" t="s">
        <v>933</v>
      </c>
      <c r="P118" s="1" t="s">
        <v>934</v>
      </c>
      <c r="Q118" s="1" t="s">
        <v>935</v>
      </c>
      <c r="R118" s="1" t="s">
        <v>1485</v>
      </c>
      <c r="S118" s="1" t="s">
        <v>937</v>
      </c>
      <c r="T118" s="1" t="s">
        <v>938</v>
      </c>
      <c r="U118" s="1" t="s">
        <v>939</v>
      </c>
      <c r="V118" s="1" t="s">
        <v>1090</v>
      </c>
    </row>
    <row r="119" s="1" customFormat="1" spans="1:22">
      <c r="A119" s="3">
        <v>22522026968</v>
      </c>
      <c r="B119" s="1" t="s">
        <v>1480</v>
      </c>
      <c r="C119" s="1" t="s">
        <v>1486</v>
      </c>
      <c r="D119" s="1" t="s">
        <v>1487</v>
      </c>
      <c r="E119" s="1" t="s">
        <v>1488</v>
      </c>
      <c r="F119" s="1" t="s">
        <v>924</v>
      </c>
      <c r="G119" s="1" t="s">
        <v>928</v>
      </c>
      <c r="H119" s="1" t="s">
        <v>929</v>
      </c>
      <c r="I119" s="1" t="s">
        <v>1489</v>
      </c>
      <c r="J119" s="1" t="s">
        <v>931</v>
      </c>
      <c r="K119" s="1" t="s">
        <v>1489</v>
      </c>
      <c r="L119" s="1" t="s">
        <v>1490</v>
      </c>
      <c r="M119" s="1" t="s">
        <v>1491</v>
      </c>
      <c r="N119" s="1" t="s">
        <v>1491</v>
      </c>
      <c r="O119" s="1" t="s">
        <v>933</v>
      </c>
      <c r="P119" s="1" t="s">
        <v>934</v>
      </c>
      <c r="Q119" s="1" t="s">
        <v>935</v>
      </c>
      <c r="R119" s="1" t="s">
        <v>1492</v>
      </c>
      <c r="S119" s="1" t="s">
        <v>937</v>
      </c>
      <c r="T119" s="1" t="s">
        <v>938</v>
      </c>
      <c r="U119" s="1" t="s">
        <v>939</v>
      </c>
      <c r="V119" s="1" t="s">
        <v>1090</v>
      </c>
    </row>
    <row r="120" s="1" customFormat="1" spans="1:22">
      <c r="A120" s="3">
        <v>999222515983915</v>
      </c>
      <c r="B120" s="1" t="s">
        <v>1480</v>
      </c>
      <c r="C120" s="1" t="s">
        <v>1493</v>
      </c>
      <c r="D120" s="1" t="s">
        <v>1494</v>
      </c>
      <c r="E120" s="1" t="s">
        <v>1495</v>
      </c>
      <c r="F120" s="1" t="s">
        <v>965</v>
      </c>
      <c r="G120" s="1" t="s">
        <v>928</v>
      </c>
      <c r="H120" s="1" t="s">
        <v>929</v>
      </c>
      <c r="I120" s="1" t="s">
        <v>1496</v>
      </c>
      <c r="J120" s="1" t="s">
        <v>931</v>
      </c>
      <c r="K120" s="1" t="s">
        <v>1496</v>
      </c>
      <c r="L120" s="1" t="s">
        <v>1496</v>
      </c>
      <c r="M120" s="1" t="s">
        <v>932</v>
      </c>
      <c r="N120" s="1" t="s">
        <v>932</v>
      </c>
      <c r="O120" s="1" t="s">
        <v>933</v>
      </c>
      <c r="P120" s="1" t="s">
        <v>934</v>
      </c>
      <c r="Q120" s="1" t="s">
        <v>935</v>
      </c>
      <c r="R120" s="1" t="s">
        <v>1497</v>
      </c>
      <c r="S120" s="1" t="s">
        <v>937</v>
      </c>
      <c r="T120" s="1" t="s">
        <v>938</v>
      </c>
      <c r="U120" s="1" t="s">
        <v>939</v>
      </c>
      <c r="V120" s="1" t="s">
        <v>978</v>
      </c>
    </row>
    <row r="121" s="1" customFormat="1" spans="1:22">
      <c r="A121" s="3">
        <v>999222515106067</v>
      </c>
      <c r="B121" s="1" t="s">
        <v>1480</v>
      </c>
      <c r="C121" s="1" t="s">
        <v>1498</v>
      </c>
      <c r="D121" s="1" t="s">
        <v>1499</v>
      </c>
      <c r="E121" s="1" t="s">
        <v>1500</v>
      </c>
      <c r="F121" s="1" t="s">
        <v>965</v>
      </c>
      <c r="G121" s="1" t="s">
        <v>928</v>
      </c>
      <c r="H121" s="1" t="s">
        <v>929</v>
      </c>
      <c r="I121" s="1" t="s">
        <v>1501</v>
      </c>
      <c r="J121" s="1" t="s">
        <v>931</v>
      </c>
      <c r="K121" s="1" t="s">
        <v>1501</v>
      </c>
      <c r="L121" s="1" t="s">
        <v>1501</v>
      </c>
      <c r="M121" s="1" t="s">
        <v>932</v>
      </c>
      <c r="N121" s="1" t="s">
        <v>932</v>
      </c>
      <c r="O121" s="1" t="s">
        <v>933</v>
      </c>
      <c r="P121" s="1" t="s">
        <v>934</v>
      </c>
      <c r="Q121" s="1" t="s">
        <v>935</v>
      </c>
      <c r="R121" s="1" t="s">
        <v>1502</v>
      </c>
      <c r="S121" s="1" t="s">
        <v>937</v>
      </c>
      <c r="T121" s="1" t="s">
        <v>938</v>
      </c>
      <c r="U121" s="1" t="s">
        <v>939</v>
      </c>
      <c r="V121" s="1" t="s">
        <v>940</v>
      </c>
    </row>
    <row r="122" s="1" customFormat="1" spans="1:22">
      <c r="A122" s="3">
        <v>999222501661574</v>
      </c>
      <c r="B122" s="1" t="s">
        <v>1503</v>
      </c>
      <c r="C122" s="1" t="s">
        <v>1504</v>
      </c>
      <c r="D122" s="1" t="s">
        <v>1366</v>
      </c>
      <c r="E122" s="1" t="s">
        <v>1505</v>
      </c>
      <c r="F122" s="1" t="s">
        <v>1074</v>
      </c>
      <c r="G122" s="1" t="s">
        <v>928</v>
      </c>
      <c r="H122" s="1" t="s">
        <v>929</v>
      </c>
      <c r="I122" s="1" t="s">
        <v>1506</v>
      </c>
      <c r="J122" s="1" t="s">
        <v>931</v>
      </c>
      <c r="K122" s="1" t="s">
        <v>1506</v>
      </c>
      <c r="L122" s="1" t="s">
        <v>1506</v>
      </c>
      <c r="M122" s="1" t="s">
        <v>932</v>
      </c>
      <c r="N122" s="1" t="s">
        <v>932</v>
      </c>
      <c r="O122" s="1" t="s">
        <v>933</v>
      </c>
      <c r="P122" s="1" t="s">
        <v>934</v>
      </c>
      <c r="Q122" s="1" t="s">
        <v>935</v>
      </c>
      <c r="R122" s="1" t="s">
        <v>1507</v>
      </c>
      <c r="S122" s="1" t="s">
        <v>937</v>
      </c>
      <c r="T122" s="1" t="s">
        <v>938</v>
      </c>
      <c r="U122" s="1" t="s">
        <v>939</v>
      </c>
      <c r="V122" s="1" t="s">
        <v>940</v>
      </c>
    </row>
    <row r="123" s="1" customFormat="1" spans="1:22">
      <c r="A123" s="3">
        <v>999222499737883</v>
      </c>
      <c r="B123" s="1" t="s">
        <v>1503</v>
      </c>
      <c r="C123" s="1" t="s">
        <v>1508</v>
      </c>
      <c r="D123" s="1" t="s">
        <v>1509</v>
      </c>
      <c r="E123" s="1" t="s">
        <v>1510</v>
      </c>
      <c r="F123" s="1" t="s">
        <v>924</v>
      </c>
      <c r="G123" s="1" t="s">
        <v>928</v>
      </c>
      <c r="H123" s="1" t="s">
        <v>929</v>
      </c>
      <c r="I123" s="1" t="s">
        <v>1511</v>
      </c>
      <c r="J123" s="1" t="s">
        <v>931</v>
      </c>
      <c r="K123" s="1" t="s">
        <v>1511</v>
      </c>
      <c r="L123" s="1" t="s">
        <v>1511</v>
      </c>
      <c r="M123" s="1" t="s">
        <v>932</v>
      </c>
      <c r="N123" s="1" t="s">
        <v>932</v>
      </c>
      <c r="O123" s="1" t="s">
        <v>933</v>
      </c>
      <c r="P123" s="1" t="s">
        <v>934</v>
      </c>
      <c r="Q123" s="1" t="s">
        <v>935</v>
      </c>
      <c r="R123" s="1" t="s">
        <v>1512</v>
      </c>
      <c r="S123" s="1" t="s">
        <v>937</v>
      </c>
      <c r="T123" s="1" t="s">
        <v>938</v>
      </c>
      <c r="U123" s="1" t="s">
        <v>939</v>
      </c>
      <c r="V123" s="1" t="s">
        <v>940</v>
      </c>
    </row>
    <row r="124" s="1" customFormat="1" spans="1:22">
      <c r="A124" s="3">
        <v>999222477024988</v>
      </c>
      <c r="B124" s="1" t="s">
        <v>1513</v>
      </c>
      <c r="C124" s="1" t="s">
        <v>1514</v>
      </c>
      <c r="D124" s="1" t="s">
        <v>1515</v>
      </c>
      <c r="E124" s="1" t="s">
        <v>1516</v>
      </c>
      <c r="F124" s="1" t="s">
        <v>924</v>
      </c>
      <c r="G124" s="1" t="s">
        <v>928</v>
      </c>
      <c r="H124" s="1" t="s">
        <v>929</v>
      </c>
      <c r="I124" s="1" t="s">
        <v>1517</v>
      </c>
      <c r="J124" s="1" t="s">
        <v>931</v>
      </c>
      <c r="K124" s="1" t="s">
        <v>1517</v>
      </c>
      <c r="L124" s="1" t="s">
        <v>1517</v>
      </c>
      <c r="M124" s="1" t="s">
        <v>932</v>
      </c>
      <c r="N124" s="1" t="s">
        <v>932</v>
      </c>
      <c r="O124" s="1" t="s">
        <v>933</v>
      </c>
      <c r="P124" s="1" t="s">
        <v>934</v>
      </c>
      <c r="Q124" s="1" t="s">
        <v>935</v>
      </c>
      <c r="R124" s="1" t="s">
        <v>1518</v>
      </c>
      <c r="S124" s="1" t="s">
        <v>937</v>
      </c>
      <c r="T124" s="1" t="s">
        <v>938</v>
      </c>
      <c r="U124" s="1" t="s">
        <v>939</v>
      </c>
      <c r="V124" s="1" t="s">
        <v>940</v>
      </c>
    </row>
    <row r="125" s="1" customFormat="1" spans="1:22">
      <c r="A125" s="3">
        <v>999222427705628</v>
      </c>
      <c r="B125" s="1" t="s">
        <v>1519</v>
      </c>
      <c r="C125" s="1" t="s">
        <v>1520</v>
      </c>
      <c r="D125" s="1" t="s">
        <v>1521</v>
      </c>
      <c r="E125" s="1" t="s">
        <v>1522</v>
      </c>
      <c r="F125" s="1" t="s">
        <v>924</v>
      </c>
      <c r="G125" s="1" t="s">
        <v>928</v>
      </c>
      <c r="H125" s="1" t="s">
        <v>929</v>
      </c>
      <c r="I125" s="1" t="s">
        <v>1523</v>
      </c>
      <c r="J125" s="1" t="s">
        <v>931</v>
      </c>
      <c r="K125" s="1" t="s">
        <v>1523</v>
      </c>
      <c r="L125" s="1" t="s">
        <v>1523</v>
      </c>
      <c r="M125" s="1" t="s">
        <v>932</v>
      </c>
      <c r="N125" s="1" t="s">
        <v>932</v>
      </c>
      <c r="O125" s="1" t="s">
        <v>933</v>
      </c>
      <c r="P125" s="1" t="s">
        <v>934</v>
      </c>
      <c r="Q125" s="1" t="s">
        <v>935</v>
      </c>
      <c r="R125" s="1" t="s">
        <v>1524</v>
      </c>
      <c r="S125" s="1" t="s">
        <v>937</v>
      </c>
      <c r="T125" s="1" t="s">
        <v>938</v>
      </c>
      <c r="U125" s="1" t="s">
        <v>939</v>
      </c>
      <c r="V125" s="1" t="s">
        <v>978</v>
      </c>
    </row>
    <row r="126" s="1" customFormat="1" spans="1:22">
      <c r="A126" s="3">
        <v>22422733554</v>
      </c>
      <c r="B126" s="1" t="s">
        <v>1519</v>
      </c>
      <c r="C126" s="1" t="s">
        <v>1525</v>
      </c>
      <c r="D126" s="1" t="s">
        <v>1526</v>
      </c>
      <c r="E126" s="1" t="s">
        <v>1527</v>
      </c>
      <c r="F126" s="1" t="s">
        <v>924</v>
      </c>
      <c r="G126" s="1" t="s">
        <v>928</v>
      </c>
      <c r="H126" s="1" t="s">
        <v>929</v>
      </c>
      <c r="I126" s="1" t="s">
        <v>1528</v>
      </c>
      <c r="J126" s="1" t="s">
        <v>931</v>
      </c>
      <c r="K126" s="1" t="s">
        <v>1528</v>
      </c>
      <c r="L126" s="1" t="s">
        <v>1528</v>
      </c>
      <c r="M126" s="1" t="s">
        <v>932</v>
      </c>
      <c r="N126" s="1" t="s">
        <v>932</v>
      </c>
      <c r="O126" s="1" t="s">
        <v>933</v>
      </c>
      <c r="P126" s="1" t="s">
        <v>934</v>
      </c>
      <c r="Q126" s="1" t="s">
        <v>935</v>
      </c>
      <c r="R126" s="1" t="s">
        <v>1529</v>
      </c>
      <c r="S126" s="1" t="s">
        <v>937</v>
      </c>
      <c r="T126" s="1" t="s">
        <v>938</v>
      </c>
      <c r="U126" s="1" t="s">
        <v>939</v>
      </c>
      <c r="V126" s="1" t="s">
        <v>978</v>
      </c>
    </row>
    <row r="127" s="1" customFormat="1" spans="1:22">
      <c r="A127" s="3">
        <v>999222422239350</v>
      </c>
      <c r="B127" s="1" t="s">
        <v>1519</v>
      </c>
      <c r="C127" s="1" t="s">
        <v>1530</v>
      </c>
      <c r="D127" s="1" t="s">
        <v>1410</v>
      </c>
      <c r="E127" s="1" t="s">
        <v>1531</v>
      </c>
      <c r="F127" s="1" t="s">
        <v>965</v>
      </c>
      <c r="G127" s="1" t="s">
        <v>928</v>
      </c>
      <c r="H127" s="1" t="s">
        <v>929</v>
      </c>
      <c r="I127" s="1" t="s">
        <v>1532</v>
      </c>
      <c r="J127" s="1" t="s">
        <v>931</v>
      </c>
      <c r="K127" s="1" t="s">
        <v>1532</v>
      </c>
      <c r="L127" s="1" t="s">
        <v>1532</v>
      </c>
      <c r="M127" s="1" t="s">
        <v>932</v>
      </c>
      <c r="N127" s="1" t="s">
        <v>932</v>
      </c>
      <c r="O127" s="1" t="s">
        <v>933</v>
      </c>
      <c r="P127" s="1" t="s">
        <v>934</v>
      </c>
      <c r="Q127" s="1" t="s">
        <v>935</v>
      </c>
      <c r="R127" s="1" t="s">
        <v>1533</v>
      </c>
      <c r="S127" s="1" t="s">
        <v>937</v>
      </c>
      <c r="T127" s="1" t="s">
        <v>938</v>
      </c>
      <c r="U127" s="1" t="s">
        <v>939</v>
      </c>
      <c r="V127" s="1" t="s">
        <v>940</v>
      </c>
    </row>
    <row r="128" s="1" customFormat="1" spans="1:22">
      <c r="A128" s="3">
        <v>999222417728094</v>
      </c>
      <c r="B128" s="1" t="s">
        <v>1534</v>
      </c>
      <c r="C128" s="1" t="s">
        <v>1535</v>
      </c>
      <c r="D128" s="1" t="s">
        <v>1536</v>
      </c>
      <c r="E128" s="1" t="s">
        <v>1537</v>
      </c>
      <c r="F128" s="1" t="s">
        <v>924</v>
      </c>
      <c r="G128" s="1" t="s">
        <v>928</v>
      </c>
      <c r="H128" s="1" t="s">
        <v>929</v>
      </c>
      <c r="I128" s="1" t="s">
        <v>1538</v>
      </c>
      <c r="J128" s="1" t="s">
        <v>931</v>
      </c>
      <c r="K128" s="1" t="s">
        <v>1538</v>
      </c>
      <c r="L128" s="1" t="s">
        <v>1538</v>
      </c>
      <c r="M128" s="1" t="s">
        <v>932</v>
      </c>
      <c r="N128" s="1" t="s">
        <v>932</v>
      </c>
      <c r="O128" s="1" t="s">
        <v>933</v>
      </c>
      <c r="P128" s="1" t="s">
        <v>934</v>
      </c>
      <c r="Q128" s="1" t="s">
        <v>935</v>
      </c>
      <c r="R128" s="1" t="s">
        <v>1539</v>
      </c>
      <c r="S128" s="1" t="s">
        <v>937</v>
      </c>
      <c r="T128" s="1" t="s">
        <v>938</v>
      </c>
      <c r="U128" s="1" t="s">
        <v>939</v>
      </c>
      <c r="V128" s="1" t="s">
        <v>940</v>
      </c>
    </row>
    <row r="129" s="1" customFormat="1" spans="1:22">
      <c r="A129" s="3">
        <v>999222391972325</v>
      </c>
      <c r="B129" s="1" t="s">
        <v>1540</v>
      </c>
      <c r="C129" s="1" t="s">
        <v>1541</v>
      </c>
      <c r="D129" s="1" t="s">
        <v>1542</v>
      </c>
      <c r="E129" s="1" t="s">
        <v>1543</v>
      </c>
      <c r="F129" s="1" t="s">
        <v>1074</v>
      </c>
      <c r="G129" s="1" t="s">
        <v>928</v>
      </c>
      <c r="H129" s="1" t="s">
        <v>929</v>
      </c>
      <c r="I129" s="1" t="s">
        <v>1544</v>
      </c>
      <c r="J129" s="1" t="s">
        <v>931</v>
      </c>
      <c r="K129" s="1" t="s">
        <v>1544</v>
      </c>
      <c r="L129" s="1" t="s">
        <v>1544</v>
      </c>
      <c r="M129" s="1" t="s">
        <v>932</v>
      </c>
      <c r="N129" s="1" t="s">
        <v>932</v>
      </c>
      <c r="O129" s="1" t="s">
        <v>933</v>
      </c>
      <c r="P129" s="1" t="s">
        <v>934</v>
      </c>
      <c r="Q129" s="1" t="s">
        <v>935</v>
      </c>
      <c r="R129" s="1" t="s">
        <v>1545</v>
      </c>
      <c r="S129" s="1" t="s">
        <v>937</v>
      </c>
      <c r="T129" s="1" t="s">
        <v>938</v>
      </c>
      <c r="U129" s="1" t="s">
        <v>939</v>
      </c>
      <c r="V129" s="1" t="s">
        <v>978</v>
      </c>
    </row>
    <row r="130" s="1" customFormat="1" spans="1:22">
      <c r="A130" s="3">
        <v>21902240865</v>
      </c>
      <c r="B130" s="1" t="s">
        <v>1546</v>
      </c>
      <c r="C130" s="1" t="s">
        <v>1547</v>
      </c>
      <c r="D130" s="1" t="s">
        <v>1548</v>
      </c>
      <c r="E130" s="1" t="s">
        <v>1549</v>
      </c>
      <c r="F130" s="1" t="s">
        <v>1290</v>
      </c>
      <c r="G130" s="1" t="s">
        <v>928</v>
      </c>
      <c r="H130" s="1" t="s">
        <v>929</v>
      </c>
      <c r="I130" s="1" t="s">
        <v>1550</v>
      </c>
      <c r="J130" s="1" t="s">
        <v>931</v>
      </c>
      <c r="K130" s="1" t="s">
        <v>1550</v>
      </c>
      <c r="L130" s="1" t="s">
        <v>1550</v>
      </c>
      <c r="M130" s="1" t="s">
        <v>932</v>
      </c>
      <c r="N130" s="1" t="s">
        <v>932</v>
      </c>
      <c r="O130" s="1" t="s">
        <v>933</v>
      </c>
      <c r="P130" s="1" t="s">
        <v>934</v>
      </c>
      <c r="Q130" s="1" t="s">
        <v>935</v>
      </c>
      <c r="R130" s="1" t="s">
        <v>1551</v>
      </c>
      <c r="S130" s="1" t="s">
        <v>937</v>
      </c>
      <c r="T130" s="1" t="s">
        <v>938</v>
      </c>
      <c r="U130" s="1" t="s">
        <v>939</v>
      </c>
      <c r="V130" s="1" t="s">
        <v>940</v>
      </c>
    </row>
    <row r="131" s="1" customFormat="1" spans="1:22">
      <c r="A131" s="3">
        <v>999222087698935</v>
      </c>
      <c r="B131" s="1" t="s">
        <v>1552</v>
      </c>
      <c r="C131" s="1" t="s">
        <v>1553</v>
      </c>
      <c r="D131" s="1" t="s">
        <v>1554</v>
      </c>
      <c r="E131" s="1" t="s">
        <v>1555</v>
      </c>
      <c r="F131" s="1" t="s">
        <v>1115</v>
      </c>
      <c r="G131" s="1" t="s">
        <v>928</v>
      </c>
      <c r="H131" s="1" t="s">
        <v>929</v>
      </c>
      <c r="I131" s="1" t="s">
        <v>1556</v>
      </c>
      <c r="J131" s="1" t="s">
        <v>931</v>
      </c>
      <c r="K131" s="1" t="s">
        <v>1556</v>
      </c>
      <c r="L131" s="1" t="s">
        <v>1556</v>
      </c>
      <c r="M131" s="1" t="s">
        <v>932</v>
      </c>
      <c r="N131" s="1" t="s">
        <v>932</v>
      </c>
      <c r="O131" s="1" t="s">
        <v>933</v>
      </c>
      <c r="P131" s="1" t="s">
        <v>934</v>
      </c>
      <c r="Q131" s="1" t="s">
        <v>935</v>
      </c>
      <c r="R131" s="1" t="s">
        <v>1557</v>
      </c>
      <c r="S131" s="1" t="s">
        <v>937</v>
      </c>
      <c r="T131" s="1" t="s">
        <v>938</v>
      </c>
      <c r="U131" s="1" t="s">
        <v>939</v>
      </c>
      <c r="V131" s="1" t="s">
        <v>940</v>
      </c>
    </row>
    <row r="132" s="1" customFormat="1" spans="1:22">
      <c r="A132" s="3">
        <v>999221965672590</v>
      </c>
      <c r="B132" s="1" t="s">
        <v>1558</v>
      </c>
      <c r="C132" s="1" t="s">
        <v>1559</v>
      </c>
      <c r="D132" s="1" t="s">
        <v>1560</v>
      </c>
      <c r="E132" s="1" t="s">
        <v>1561</v>
      </c>
      <c r="F132" s="1" t="s">
        <v>924</v>
      </c>
      <c r="G132" s="1" t="s">
        <v>928</v>
      </c>
      <c r="H132" s="1" t="s">
        <v>929</v>
      </c>
      <c r="I132" s="1" t="s">
        <v>1562</v>
      </c>
      <c r="J132" s="1" t="s">
        <v>931</v>
      </c>
      <c r="K132" s="1" t="s">
        <v>1562</v>
      </c>
      <c r="L132" s="1" t="s">
        <v>1562</v>
      </c>
      <c r="M132" s="1" t="s">
        <v>932</v>
      </c>
      <c r="N132" s="1" t="s">
        <v>932</v>
      </c>
      <c r="O132" s="1" t="s">
        <v>933</v>
      </c>
      <c r="P132" s="1" t="s">
        <v>934</v>
      </c>
      <c r="Q132" s="1" t="s">
        <v>935</v>
      </c>
      <c r="R132" s="1" t="s">
        <v>1563</v>
      </c>
      <c r="S132" s="1" t="s">
        <v>937</v>
      </c>
      <c r="T132" s="1" t="s">
        <v>938</v>
      </c>
      <c r="U132" s="1" t="s">
        <v>939</v>
      </c>
      <c r="V132" s="1" t="s">
        <v>940</v>
      </c>
    </row>
    <row r="133" s="1" customFormat="1" spans="1:22">
      <c r="A133" s="3">
        <v>999222330393022</v>
      </c>
      <c r="B133" s="1" t="s">
        <v>1564</v>
      </c>
      <c r="C133" s="1" t="s">
        <v>1565</v>
      </c>
      <c r="D133" s="1" t="s">
        <v>1236</v>
      </c>
      <c r="E133" s="1" t="s">
        <v>1566</v>
      </c>
      <c r="F133" s="1" t="s">
        <v>1074</v>
      </c>
      <c r="G133" s="1" t="s">
        <v>928</v>
      </c>
      <c r="H133" s="1" t="s">
        <v>929</v>
      </c>
      <c r="I133" s="1" t="s">
        <v>1567</v>
      </c>
      <c r="J133" s="1" t="s">
        <v>931</v>
      </c>
      <c r="K133" s="1" t="s">
        <v>1567</v>
      </c>
      <c r="L133" s="1" t="s">
        <v>1567</v>
      </c>
      <c r="M133" s="1" t="s">
        <v>932</v>
      </c>
      <c r="N133" s="1" t="s">
        <v>932</v>
      </c>
      <c r="O133" s="1" t="s">
        <v>933</v>
      </c>
      <c r="P133" s="1" t="s">
        <v>934</v>
      </c>
      <c r="Q133" s="1" t="s">
        <v>935</v>
      </c>
      <c r="R133" s="1" t="s">
        <v>1568</v>
      </c>
      <c r="S133" s="1" t="s">
        <v>937</v>
      </c>
      <c r="T133" s="1" t="s">
        <v>938</v>
      </c>
      <c r="U133" s="1" t="s">
        <v>939</v>
      </c>
      <c r="V133" s="1" t="s">
        <v>940</v>
      </c>
    </row>
    <row r="134" s="1" customFormat="1" spans="1:22">
      <c r="A134" s="1" t="s">
        <v>1569</v>
      </c>
      <c r="B134" s="1" t="s">
        <v>1564</v>
      </c>
      <c r="C134" s="1" t="s">
        <v>1570</v>
      </c>
      <c r="D134" s="1" t="s">
        <v>1236</v>
      </c>
      <c r="E134" s="1" t="s">
        <v>1571</v>
      </c>
      <c r="F134" s="1" t="s">
        <v>924</v>
      </c>
      <c r="G134" s="1" t="s">
        <v>928</v>
      </c>
      <c r="H134" s="1" t="s">
        <v>929</v>
      </c>
      <c r="I134" s="1" t="s">
        <v>933</v>
      </c>
      <c r="J134" s="1" t="s">
        <v>931</v>
      </c>
      <c r="K134" s="1" t="s">
        <v>933</v>
      </c>
      <c r="L134" s="1" t="s">
        <v>933</v>
      </c>
      <c r="M134" s="1" t="s">
        <v>932</v>
      </c>
      <c r="N134" s="1" t="s">
        <v>932</v>
      </c>
      <c r="O134" s="1" t="s">
        <v>933</v>
      </c>
      <c r="P134" s="1" t="s">
        <v>934</v>
      </c>
      <c r="Q134" s="1" t="s">
        <v>935</v>
      </c>
      <c r="R134" s="1" t="s">
        <v>1572</v>
      </c>
      <c r="S134" s="1" t="s">
        <v>937</v>
      </c>
      <c r="T134" s="1" t="s">
        <v>938</v>
      </c>
      <c r="U134" s="1" t="s">
        <v>939</v>
      </c>
      <c r="V134" s="1" t="s">
        <v>940</v>
      </c>
    </row>
    <row r="135" s="1" customFormat="1" spans="1:22">
      <c r="A135" s="1" t="s">
        <v>1573</v>
      </c>
      <c r="B135" s="1" t="s">
        <v>1564</v>
      </c>
      <c r="C135" s="1" t="s">
        <v>1574</v>
      </c>
      <c r="D135" s="1" t="s">
        <v>1236</v>
      </c>
      <c r="E135" s="1" t="s">
        <v>1575</v>
      </c>
      <c r="F135" s="1" t="s">
        <v>924</v>
      </c>
      <c r="G135" s="1" t="s">
        <v>928</v>
      </c>
      <c r="H135" s="1" t="s">
        <v>929</v>
      </c>
      <c r="I135" s="1" t="s">
        <v>933</v>
      </c>
      <c r="J135" s="1" t="s">
        <v>931</v>
      </c>
      <c r="K135" s="1" t="s">
        <v>933</v>
      </c>
      <c r="L135" s="1" t="s">
        <v>933</v>
      </c>
      <c r="M135" s="1" t="s">
        <v>932</v>
      </c>
      <c r="N135" s="1" t="s">
        <v>932</v>
      </c>
      <c r="O135" s="1" t="s">
        <v>933</v>
      </c>
      <c r="P135" s="1" t="s">
        <v>934</v>
      </c>
      <c r="Q135" s="1" t="s">
        <v>935</v>
      </c>
      <c r="R135" s="1" t="s">
        <v>1576</v>
      </c>
      <c r="S135" s="1" t="s">
        <v>937</v>
      </c>
      <c r="T135" s="1" t="s">
        <v>938</v>
      </c>
      <c r="U135" s="1" t="s">
        <v>939</v>
      </c>
      <c r="V135" s="1" t="s">
        <v>940</v>
      </c>
    </row>
    <row r="136" s="1" customFormat="1" spans="1:22">
      <c r="A136" s="1" t="s">
        <v>1577</v>
      </c>
      <c r="B136" s="1" t="s">
        <v>1578</v>
      </c>
      <c r="C136" s="1" t="s">
        <v>1579</v>
      </c>
      <c r="D136" s="1" t="s">
        <v>1542</v>
      </c>
      <c r="E136" s="1" t="s">
        <v>1543</v>
      </c>
      <c r="F136" s="1" t="s">
        <v>1074</v>
      </c>
      <c r="G136" s="1" t="s">
        <v>928</v>
      </c>
      <c r="H136" s="1" t="s">
        <v>929</v>
      </c>
      <c r="I136" s="1" t="s">
        <v>933</v>
      </c>
      <c r="J136" s="1" t="s">
        <v>931</v>
      </c>
      <c r="K136" s="1" t="s">
        <v>933</v>
      </c>
      <c r="L136" s="1" t="s">
        <v>933</v>
      </c>
      <c r="M136" s="1" t="s">
        <v>932</v>
      </c>
      <c r="N136" s="1" t="s">
        <v>932</v>
      </c>
      <c r="O136" s="1" t="s">
        <v>933</v>
      </c>
      <c r="P136" s="1" t="s">
        <v>934</v>
      </c>
      <c r="Q136" s="1" t="s">
        <v>935</v>
      </c>
      <c r="R136" s="1" t="s">
        <v>1580</v>
      </c>
      <c r="S136" s="1" t="s">
        <v>937</v>
      </c>
      <c r="T136" s="1" t="s">
        <v>938</v>
      </c>
      <c r="U136" s="1" t="s">
        <v>939</v>
      </c>
      <c r="V136" s="1" t="s">
        <v>978</v>
      </c>
    </row>
    <row r="137" s="1" customFormat="1" spans="1:22">
      <c r="A137" s="3">
        <v>21846754405</v>
      </c>
      <c r="B137" s="1" t="s">
        <v>1581</v>
      </c>
      <c r="C137" s="1" t="s">
        <v>1582</v>
      </c>
      <c r="D137" s="1" t="s">
        <v>1583</v>
      </c>
      <c r="E137" s="1" t="s">
        <v>1584</v>
      </c>
      <c r="F137" s="1" t="s">
        <v>924</v>
      </c>
      <c r="G137" s="1" t="s">
        <v>928</v>
      </c>
      <c r="H137" s="1" t="s">
        <v>929</v>
      </c>
      <c r="I137" s="1" t="s">
        <v>1585</v>
      </c>
      <c r="J137" s="1" t="s">
        <v>931</v>
      </c>
      <c r="K137" s="1" t="s">
        <v>1585</v>
      </c>
      <c r="L137" s="1" t="s">
        <v>1585</v>
      </c>
      <c r="M137" s="1" t="s">
        <v>932</v>
      </c>
      <c r="N137" s="1" t="s">
        <v>932</v>
      </c>
      <c r="O137" s="1" t="s">
        <v>933</v>
      </c>
      <c r="P137" s="1" t="s">
        <v>934</v>
      </c>
      <c r="Q137" s="1" t="s">
        <v>935</v>
      </c>
      <c r="R137" s="1" t="s">
        <v>1586</v>
      </c>
      <c r="S137" s="1" t="s">
        <v>937</v>
      </c>
      <c r="T137" s="1" t="s">
        <v>938</v>
      </c>
      <c r="U137" s="1" t="s">
        <v>939</v>
      </c>
      <c r="V137" s="1" t="s">
        <v>940</v>
      </c>
    </row>
    <row r="138" s="1" customFormat="1" spans="1:22">
      <c r="A138" s="3">
        <v>21693346950</v>
      </c>
      <c r="B138" s="1" t="s">
        <v>1587</v>
      </c>
      <c r="C138" s="1" t="s">
        <v>1588</v>
      </c>
      <c r="D138" s="1" t="s">
        <v>1589</v>
      </c>
      <c r="E138" s="1" t="s">
        <v>1590</v>
      </c>
      <c r="F138" s="1" t="s">
        <v>965</v>
      </c>
      <c r="G138" s="1" t="s">
        <v>928</v>
      </c>
      <c r="H138" s="1" t="s">
        <v>929</v>
      </c>
      <c r="I138" s="1" t="s">
        <v>1591</v>
      </c>
      <c r="J138" s="1" t="s">
        <v>931</v>
      </c>
      <c r="K138" s="1" t="s">
        <v>1591</v>
      </c>
      <c r="L138" s="1" t="s">
        <v>1592</v>
      </c>
      <c r="M138" s="1" t="s">
        <v>1593</v>
      </c>
      <c r="N138" s="1" t="s">
        <v>1593</v>
      </c>
      <c r="O138" s="1" t="s">
        <v>933</v>
      </c>
      <c r="P138" s="1" t="s">
        <v>934</v>
      </c>
      <c r="Q138" s="1" t="s">
        <v>935</v>
      </c>
      <c r="R138" s="1" t="s">
        <v>1594</v>
      </c>
      <c r="S138" s="1" t="s">
        <v>937</v>
      </c>
      <c r="T138" s="1" t="s">
        <v>938</v>
      </c>
      <c r="U138" s="1" t="s">
        <v>939</v>
      </c>
      <c r="V138" s="1" t="s">
        <v>1028</v>
      </c>
    </row>
    <row r="139" s="1" customFormat="1" spans="1:22">
      <c r="A139" s="3">
        <v>999222285484571</v>
      </c>
      <c r="B139" s="1" t="s">
        <v>1595</v>
      </c>
      <c r="C139" s="1" t="s">
        <v>1596</v>
      </c>
      <c r="D139" s="1" t="s">
        <v>1515</v>
      </c>
      <c r="E139" s="1" t="s">
        <v>1597</v>
      </c>
      <c r="F139" s="1" t="s">
        <v>924</v>
      </c>
      <c r="G139" s="1" t="s">
        <v>928</v>
      </c>
      <c r="H139" s="1" t="s">
        <v>929</v>
      </c>
      <c r="I139" s="1" t="s">
        <v>1598</v>
      </c>
      <c r="J139" s="1" t="s">
        <v>931</v>
      </c>
      <c r="K139" s="1" t="s">
        <v>1598</v>
      </c>
      <c r="L139" s="1" t="s">
        <v>1598</v>
      </c>
      <c r="M139" s="1" t="s">
        <v>932</v>
      </c>
      <c r="N139" s="1" t="s">
        <v>932</v>
      </c>
      <c r="O139" s="1" t="s">
        <v>933</v>
      </c>
      <c r="P139" s="1" t="s">
        <v>934</v>
      </c>
      <c r="Q139" s="1" t="s">
        <v>935</v>
      </c>
      <c r="R139" s="1" t="s">
        <v>1599</v>
      </c>
      <c r="S139" s="1" t="s">
        <v>937</v>
      </c>
      <c r="T139" s="1" t="s">
        <v>938</v>
      </c>
      <c r="U139" s="1" t="s">
        <v>939</v>
      </c>
      <c r="V139" s="1" t="s">
        <v>940</v>
      </c>
    </row>
    <row r="140" s="1" customFormat="1" spans="1:22">
      <c r="A140" s="3">
        <v>999222218883619</v>
      </c>
      <c r="B140" s="1" t="s">
        <v>1600</v>
      </c>
      <c r="C140" s="1" t="s">
        <v>1601</v>
      </c>
      <c r="D140" s="1" t="s">
        <v>1602</v>
      </c>
      <c r="E140" s="1" t="s">
        <v>1603</v>
      </c>
      <c r="F140" s="1" t="s">
        <v>1074</v>
      </c>
      <c r="G140" s="1" t="s">
        <v>928</v>
      </c>
      <c r="H140" s="1" t="s">
        <v>929</v>
      </c>
      <c r="I140" s="1" t="s">
        <v>1604</v>
      </c>
      <c r="J140" s="1" t="s">
        <v>931</v>
      </c>
      <c r="K140" s="1" t="s">
        <v>1604</v>
      </c>
      <c r="L140" s="1" t="s">
        <v>1604</v>
      </c>
      <c r="M140" s="1" t="s">
        <v>932</v>
      </c>
      <c r="N140" s="1" t="s">
        <v>932</v>
      </c>
      <c r="O140" s="1" t="s">
        <v>933</v>
      </c>
      <c r="P140" s="1" t="s">
        <v>934</v>
      </c>
      <c r="Q140" s="1" t="s">
        <v>935</v>
      </c>
      <c r="R140" s="1" t="s">
        <v>1605</v>
      </c>
      <c r="S140" s="1" t="s">
        <v>937</v>
      </c>
      <c r="T140" s="1" t="s">
        <v>938</v>
      </c>
      <c r="U140" s="1" t="s">
        <v>939</v>
      </c>
      <c r="V140" s="1" t="s">
        <v>978</v>
      </c>
    </row>
    <row r="141" s="1" customFormat="1" spans="1:22">
      <c r="A141" s="3">
        <v>999222087743257</v>
      </c>
      <c r="B141" s="1" t="s">
        <v>1552</v>
      </c>
      <c r="C141" s="1" t="s">
        <v>1606</v>
      </c>
      <c r="D141" s="1" t="s">
        <v>1602</v>
      </c>
      <c r="E141" s="1" t="s">
        <v>1607</v>
      </c>
      <c r="F141" s="1" t="s">
        <v>924</v>
      </c>
      <c r="G141" s="1" t="s">
        <v>928</v>
      </c>
      <c r="H141" s="1" t="s">
        <v>929</v>
      </c>
      <c r="I141" s="1" t="s">
        <v>1608</v>
      </c>
      <c r="J141" s="1" t="s">
        <v>931</v>
      </c>
      <c r="K141" s="1" t="s">
        <v>1608</v>
      </c>
      <c r="L141" s="1" t="s">
        <v>1608</v>
      </c>
      <c r="M141" s="1" t="s">
        <v>932</v>
      </c>
      <c r="N141" s="1" t="s">
        <v>932</v>
      </c>
      <c r="O141" s="1" t="s">
        <v>933</v>
      </c>
      <c r="P141" s="1" t="s">
        <v>934</v>
      </c>
      <c r="Q141" s="1" t="s">
        <v>935</v>
      </c>
      <c r="R141" s="1" t="s">
        <v>1609</v>
      </c>
      <c r="S141" s="1" t="s">
        <v>937</v>
      </c>
      <c r="T141" s="1" t="s">
        <v>938</v>
      </c>
      <c r="U141" s="1" t="s">
        <v>939</v>
      </c>
      <c r="V141" s="1" t="s">
        <v>978</v>
      </c>
    </row>
    <row r="142" s="1" customFormat="1" spans="1:22">
      <c r="A142" s="3">
        <v>999222153632421</v>
      </c>
      <c r="B142" s="1" t="s">
        <v>1610</v>
      </c>
      <c r="C142" s="1" t="s">
        <v>1611</v>
      </c>
      <c r="D142" s="1" t="s">
        <v>1612</v>
      </c>
      <c r="E142" s="1" t="s">
        <v>1613</v>
      </c>
      <c r="F142" s="1" t="s">
        <v>1167</v>
      </c>
      <c r="G142" s="1" t="s">
        <v>928</v>
      </c>
      <c r="H142" s="1" t="s">
        <v>929</v>
      </c>
      <c r="I142" s="1" t="s">
        <v>1614</v>
      </c>
      <c r="J142" s="1" t="s">
        <v>931</v>
      </c>
      <c r="K142" s="1" t="s">
        <v>1614</v>
      </c>
      <c r="L142" s="1" t="s">
        <v>1614</v>
      </c>
      <c r="M142" s="1" t="s">
        <v>932</v>
      </c>
      <c r="N142" s="1" t="s">
        <v>932</v>
      </c>
      <c r="O142" s="1" t="s">
        <v>933</v>
      </c>
      <c r="P142" s="1" t="s">
        <v>934</v>
      </c>
      <c r="Q142" s="1" t="s">
        <v>935</v>
      </c>
      <c r="R142" s="1" t="s">
        <v>1615</v>
      </c>
      <c r="S142" s="1" t="s">
        <v>937</v>
      </c>
      <c r="T142" s="1" t="s">
        <v>938</v>
      </c>
      <c r="U142" s="1" t="s">
        <v>939</v>
      </c>
      <c r="V142" s="1" t="s">
        <v>1028</v>
      </c>
    </row>
    <row r="143" s="1" customFormat="1" spans="1:22">
      <c r="A143" s="3">
        <v>999222342525276</v>
      </c>
      <c r="B143" s="1" t="s">
        <v>1616</v>
      </c>
      <c r="C143" s="1" t="s">
        <v>1617</v>
      </c>
      <c r="D143" s="1" t="s">
        <v>1030</v>
      </c>
      <c r="E143" s="1" t="s">
        <v>1618</v>
      </c>
      <c r="F143" s="1" t="s">
        <v>965</v>
      </c>
      <c r="G143" s="1" t="s">
        <v>928</v>
      </c>
      <c r="H143" s="1" t="s">
        <v>929</v>
      </c>
      <c r="I143" s="1" t="s">
        <v>1619</v>
      </c>
      <c r="J143" s="1" t="s">
        <v>931</v>
      </c>
      <c r="K143" s="1" t="s">
        <v>1619</v>
      </c>
      <c r="L143" s="1" t="s">
        <v>1619</v>
      </c>
      <c r="M143" s="1" t="s">
        <v>932</v>
      </c>
      <c r="N143" s="1" t="s">
        <v>932</v>
      </c>
      <c r="O143" s="1" t="s">
        <v>933</v>
      </c>
      <c r="P143" s="1" t="s">
        <v>934</v>
      </c>
      <c r="Q143" s="1" t="s">
        <v>935</v>
      </c>
      <c r="R143" s="1" t="s">
        <v>1620</v>
      </c>
      <c r="S143" s="1" t="s">
        <v>937</v>
      </c>
      <c r="T143" s="1" t="s">
        <v>938</v>
      </c>
      <c r="U143" s="1" t="s">
        <v>939</v>
      </c>
      <c r="V143" s="1" t="s">
        <v>978</v>
      </c>
    </row>
    <row r="144" s="1" customFormat="1" spans="1:22">
      <c r="A144" s="3">
        <v>999222382807460</v>
      </c>
      <c r="B144" s="1" t="s">
        <v>1621</v>
      </c>
      <c r="C144" s="1" t="s">
        <v>1622</v>
      </c>
      <c r="D144" s="1" t="s">
        <v>1623</v>
      </c>
      <c r="E144" s="1" t="s">
        <v>1624</v>
      </c>
      <c r="F144" s="1" t="s">
        <v>1115</v>
      </c>
      <c r="G144" s="1" t="s">
        <v>928</v>
      </c>
      <c r="H144" s="1" t="s">
        <v>929</v>
      </c>
      <c r="I144" s="1" t="s">
        <v>1625</v>
      </c>
      <c r="J144" s="1" t="s">
        <v>931</v>
      </c>
      <c r="K144" s="1" t="s">
        <v>1625</v>
      </c>
      <c r="L144" s="1" t="s">
        <v>1625</v>
      </c>
      <c r="M144" s="1" t="s">
        <v>932</v>
      </c>
      <c r="N144" s="1" t="s">
        <v>932</v>
      </c>
      <c r="O144" s="1" t="s">
        <v>933</v>
      </c>
      <c r="P144" s="1" t="s">
        <v>934</v>
      </c>
      <c r="Q144" s="1" t="s">
        <v>935</v>
      </c>
      <c r="R144" s="1" t="s">
        <v>1626</v>
      </c>
      <c r="S144" s="1" t="s">
        <v>937</v>
      </c>
      <c r="T144" s="1" t="s">
        <v>938</v>
      </c>
      <c r="U144" s="1" t="s">
        <v>939</v>
      </c>
      <c r="V144" s="1" t="s">
        <v>1028</v>
      </c>
    </row>
    <row r="145" s="1" customFormat="1" spans="1:22">
      <c r="A145" s="3">
        <v>999222267278142</v>
      </c>
      <c r="B145" s="1" t="s">
        <v>1627</v>
      </c>
      <c r="C145" s="1" t="s">
        <v>1628</v>
      </c>
      <c r="D145" s="1" t="s">
        <v>1629</v>
      </c>
      <c r="E145" s="1" t="s">
        <v>1630</v>
      </c>
      <c r="F145" s="1" t="s">
        <v>924</v>
      </c>
      <c r="G145" s="1" t="s">
        <v>928</v>
      </c>
      <c r="H145" s="1" t="s">
        <v>929</v>
      </c>
      <c r="I145" s="1" t="s">
        <v>1631</v>
      </c>
      <c r="J145" s="1" t="s">
        <v>931</v>
      </c>
      <c r="K145" s="1" t="s">
        <v>1631</v>
      </c>
      <c r="L145" s="1" t="s">
        <v>1631</v>
      </c>
      <c r="M145" s="1" t="s">
        <v>932</v>
      </c>
      <c r="N145" s="1" t="s">
        <v>932</v>
      </c>
      <c r="O145" s="1" t="s">
        <v>933</v>
      </c>
      <c r="P145" s="1" t="s">
        <v>934</v>
      </c>
      <c r="Q145" s="1" t="s">
        <v>935</v>
      </c>
      <c r="R145" s="1" t="s">
        <v>1632</v>
      </c>
      <c r="S145" s="1" t="s">
        <v>937</v>
      </c>
      <c r="T145" s="1" t="s">
        <v>938</v>
      </c>
      <c r="U145" s="1" t="s">
        <v>971</v>
      </c>
      <c r="V145" s="1" t="s">
        <v>1633</v>
      </c>
    </row>
    <row r="146" s="1" customFormat="1" spans="1:22">
      <c r="A146" s="3">
        <v>999221981441907</v>
      </c>
      <c r="B146" s="1" t="s">
        <v>1634</v>
      </c>
      <c r="C146" s="1" t="s">
        <v>1635</v>
      </c>
      <c r="D146" s="1" t="s">
        <v>1636</v>
      </c>
      <c r="E146" s="1" t="s">
        <v>1637</v>
      </c>
      <c r="F146" s="1" t="s">
        <v>1207</v>
      </c>
      <c r="G146" s="1" t="s">
        <v>928</v>
      </c>
      <c r="H146" s="1" t="s">
        <v>929</v>
      </c>
      <c r="I146" s="1" t="s">
        <v>1638</v>
      </c>
      <c r="J146" s="1" t="s">
        <v>931</v>
      </c>
      <c r="K146" s="1" t="s">
        <v>1638</v>
      </c>
      <c r="L146" s="1" t="s">
        <v>1638</v>
      </c>
      <c r="M146" s="1" t="s">
        <v>932</v>
      </c>
      <c r="N146" s="1" t="s">
        <v>932</v>
      </c>
      <c r="O146" s="1" t="s">
        <v>933</v>
      </c>
      <c r="P146" s="1" t="s">
        <v>934</v>
      </c>
      <c r="Q146" s="1" t="s">
        <v>935</v>
      </c>
      <c r="R146" s="1" t="s">
        <v>1639</v>
      </c>
      <c r="S146" s="1" t="s">
        <v>937</v>
      </c>
      <c r="T146" s="1" t="s">
        <v>938</v>
      </c>
      <c r="U146" s="1" t="s">
        <v>939</v>
      </c>
      <c r="V146" s="1" t="s">
        <v>940</v>
      </c>
    </row>
    <row r="147" s="1" customFormat="1" spans="1:22">
      <c r="A147" s="3">
        <v>999222180878742</v>
      </c>
      <c r="B147" s="1" t="s">
        <v>1640</v>
      </c>
      <c r="C147" s="1" t="s">
        <v>1641</v>
      </c>
      <c r="D147" s="1" t="s">
        <v>1642</v>
      </c>
      <c r="E147" s="1" t="s">
        <v>1643</v>
      </c>
      <c r="F147" s="1" t="s">
        <v>924</v>
      </c>
      <c r="G147" s="1" t="s">
        <v>928</v>
      </c>
      <c r="H147" s="1" t="s">
        <v>929</v>
      </c>
      <c r="I147" s="1" t="s">
        <v>1644</v>
      </c>
      <c r="J147" s="1" t="s">
        <v>931</v>
      </c>
      <c r="K147" s="1" t="s">
        <v>1644</v>
      </c>
      <c r="L147" s="1" t="s">
        <v>1644</v>
      </c>
      <c r="M147" s="1" t="s">
        <v>932</v>
      </c>
      <c r="N147" s="1" t="s">
        <v>932</v>
      </c>
      <c r="O147" s="1" t="s">
        <v>933</v>
      </c>
      <c r="P147" s="1" t="s">
        <v>934</v>
      </c>
      <c r="Q147" s="1" t="s">
        <v>935</v>
      </c>
      <c r="R147" s="1" t="s">
        <v>1645</v>
      </c>
      <c r="S147" s="1" t="s">
        <v>937</v>
      </c>
      <c r="T147" s="1" t="s">
        <v>938</v>
      </c>
      <c r="U147" s="1" t="s">
        <v>939</v>
      </c>
      <c r="V147" s="1" t="s">
        <v>1008</v>
      </c>
    </row>
    <row r="148" s="1" customFormat="1" spans="1:22">
      <c r="A148" s="3">
        <v>999222389816327</v>
      </c>
      <c r="B148" s="1" t="s">
        <v>1540</v>
      </c>
      <c r="C148" s="1" t="s">
        <v>1646</v>
      </c>
      <c r="D148" s="1" t="s">
        <v>1642</v>
      </c>
      <c r="E148" s="1" t="s">
        <v>1647</v>
      </c>
      <c r="F148" s="1" t="s">
        <v>924</v>
      </c>
      <c r="G148" s="1" t="s">
        <v>928</v>
      </c>
      <c r="H148" s="1" t="s">
        <v>929</v>
      </c>
      <c r="I148" s="1" t="s">
        <v>1648</v>
      </c>
      <c r="J148" s="1" t="s">
        <v>931</v>
      </c>
      <c r="K148" s="1" t="s">
        <v>1648</v>
      </c>
      <c r="L148" s="1" t="s">
        <v>1648</v>
      </c>
      <c r="M148" s="1" t="s">
        <v>932</v>
      </c>
      <c r="N148" s="1" t="s">
        <v>932</v>
      </c>
      <c r="O148" s="1" t="s">
        <v>933</v>
      </c>
      <c r="P148" s="1" t="s">
        <v>934</v>
      </c>
      <c r="Q148" s="1" t="s">
        <v>935</v>
      </c>
      <c r="R148" s="1" t="s">
        <v>1649</v>
      </c>
      <c r="S148" s="1" t="s">
        <v>937</v>
      </c>
      <c r="T148" s="1" t="s">
        <v>938</v>
      </c>
      <c r="U148" s="1" t="s">
        <v>939</v>
      </c>
      <c r="V148" s="1" t="s">
        <v>1008</v>
      </c>
    </row>
    <row r="149" s="1" customFormat="1" spans="1:22">
      <c r="A149" s="3">
        <v>999221956748672</v>
      </c>
      <c r="B149" s="1" t="s">
        <v>1650</v>
      </c>
      <c r="C149" s="1" t="s">
        <v>1651</v>
      </c>
      <c r="D149" s="1" t="s">
        <v>1642</v>
      </c>
      <c r="E149" s="1" t="s">
        <v>1652</v>
      </c>
      <c r="F149" s="1" t="s">
        <v>924</v>
      </c>
      <c r="G149" s="1" t="s">
        <v>928</v>
      </c>
      <c r="H149" s="1" t="s">
        <v>929</v>
      </c>
      <c r="I149" s="1" t="s">
        <v>1653</v>
      </c>
      <c r="J149" s="1" t="s">
        <v>931</v>
      </c>
      <c r="K149" s="1" t="s">
        <v>1653</v>
      </c>
      <c r="L149" s="1" t="s">
        <v>1653</v>
      </c>
      <c r="M149" s="1" t="s">
        <v>932</v>
      </c>
      <c r="N149" s="1" t="s">
        <v>932</v>
      </c>
      <c r="O149" s="1" t="s">
        <v>933</v>
      </c>
      <c r="P149" s="1" t="s">
        <v>934</v>
      </c>
      <c r="Q149" s="1" t="s">
        <v>935</v>
      </c>
      <c r="R149" s="1" t="s">
        <v>1654</v>
      </c>
      <c r="S149" s="1" t="s">
        <v>937</v>
      </c>
      <c r="T149" s="1" t="s">
        <v>938</v>
      </c>
      <c r="U149" s="1" t="s">
        <v>939</v>
      </c>
      <c r="V149" s="1" t="s">
        <v>1008</v>
      </c>
    </row>
    <row r="150" s="1" customFormat="1" spans="1:22">
      <c r="A150" s="3">
        <v>21887221732</v>
      </c>
      <c r="B150" s="1" t="s">
        <v>1655</v>
      </c>
      <c r="C150" s="1" t="s">
        <v>1656</v>
      </c>
      <c r="D150" s="1" t="s">
        <v>1657</v>
      </c>
      <c r="E150" s="1" t="s">
        <v>1658</v>
      </c>
      <c r="F150" s="1" t="s">
        <v>965</v>
      </c>
      <c r="G150" s="1" t="s">
        <v>928</v>
      </c>
      <c r="H150" s="1" t="s">
        <v>929</v>
      </c>
      <c r="I150" s="1" t="s">
        <v>1659</v>
      </c>
      <c r="J150" s="1" t="s">
        <v>931</v>
      </c>
      <c r="K150" s="1" t="s">
        <v>1659</v>
      </c>
      <c r="L150" s="1" t="s">
        <v>1659</v>
      </c>
      <c r="M150" s="1" t="s">
        <v>932</v>
      </c>
      <c r="N150" s="1" t="s">
        <v>932</v>
      </c>
      <c r="O150" s="1" t="s">
        <v>933</v>
      </c>
      <c r="P150" s="1" t="s">
        <v>934</v>
      </c>
      <c r="Q150" s="1" t="s">
        <v>935</v>
      </c>
      <c r="R150" s="1" t="s">
        <v>1660</v>
      </c>
      <c r="S150" s="1" t="s">
        <v>937</v>
      </c>
      <c r="T150" s="1" t="s">
        <v>938</v>
      </c>
      <c r="U150" s="1" t="s">
        <v>939</v>
      </c>
      <c r="V150" s="1" t="s">
        <v>978</v>
      </c>
    </row>
    <row r="151" s="1" customFormat="1" spans="1:22">
      <c r="A151" s="3">
        <v>21855164939</v>
      </c>
      <c r="B151" s="1" t="s">
        <v>1661</v>
      </c>
      <c r="C151" s="1" t="s">
        <v>1662</v>
      </c>
      <c r="D151" s="1" t="s">
        <v>1657</v>
      </c>
      <c r="E151" s="1" t="s">
        <v>1663</v>
      </c>
      <c r="F151" s="1" t="s">
        <v>965</v>
      </c>
      <c r="G151" s="1" t="s">
        <v>928</v>
      </c>
      <c r="H151" s="1" t="s">
        <v>929</v>
      </c>
      <c r="I151" s="1" t="s">
        <v>1664</v>
      </c>
      <c r="J151" s="1" t="s">
        <v>931</v>
      </c>
      <c r="K151" s="1" t="s">
        <v>1664</v>
      </c>
      <c r="L151" s="1" t="s">
        <v>1664</v>
      </c>
      <c r="M151" s="1" t="s">
        <v>932</v>
      </c>
      <c r="N151" s="1" t="s">
        <v>932</v>
      </c>
      <c r="O151" s="1" t="s">
        <v>933</v>
      </c>
      <c r="P151" s="1" t="s">
        <v>934</v>
      </c>
      <c r="Q151" s="1" t="s">
        <v>935</v>
      </c>
      <c r="R151" s="1" t="s">
        <v>1665</v>
      </c>
      <c r="S151" s="1" t="s">
        <v>937</v>
      </c>
      <c r="T151" s="1" t="s">
        <v>938</v>
      </c>
      <c r="U151" s="1" t="s">
        <v>939</v>
      </c>
      <c r="V151" s="1" t="s">
        <v>978</v>
      </c>
    </row>
    <row r="152" s="1" customFormat="1" spans="1:22">
      <c r="A152" s="3">
        <v>21851102805</v>
      </c>
      <c r="B152" s="1" t="s">
        <v>1666</v>
      </c>
      <c r="C152" s="1" t="s">
        <v>1667</v>
      </c>
      <c r="D152" s="1" t="s">
        <v>1657</v>
      </c>
      <c r="E152" s="1" t="s">
        <v>1668</v>
      </c>
      <c r="F152" s="1" t="s">
        <v>924</v>
      </c>
      <c r="G152" s="1" t="s">
        <v>928</v>
      </c>
      <c r="H152" s="1" t="s">
        <v>929</v>
      </c>
      <c r="I152" s="1" t="s">
        <v>1669</v>
      </c>
      <c r="J152" s="1" t="s">
        <v>931</v>
      </c>
      <c r="K152" s="1" t="s">
        <v>1669</v>
      </c>
      <c r="L152" s="1" t="s">
        <v>1669</v>
      </c>
      <c r="M152" s="1" t="s">
        <v>932</v>
      </c>
      <c r="N152" s="1" t="s">
        <v>932</v>
      </c>
      <c r="O152" s="1" t="s">
        <v>933</v>
      </c>
      <c r="P152" s="1" t="s">
        <v>934</v>
      </c>
      <c r="Q152" s="1" t="s">
        <v>935</v>
      </c>
      <c r="R152" s="1" t="s">
        <v>1670</v>
      </c>
      <c r="S152" s="1" t="s">
        <v>937</v>
      </c>
      <c r="T152" s="1" t="s">
        <v>938</v>
      </c>
      <c r="U152" s="1" t="s">
        <v>939</v>
      </c>
      <c r="V152" s="1" t="s">
        <v>978</v>
      </c>
    </row>
    <row r="153" s="1" customFormat="1" spans="1:22">
      <c r="A153" s="3">
        <v>999222220461246</v>
      </c>
      <c r="B153" s="1" t="s">
        <v>1600</v>
      </c>
      <c r="C153" s="1" t="s">
        <v>1671</v>
      </c>
      <c r="D153" s="1" t="s">
        <v>1672</v>
      </c>
      <c r="E153" s="1" t="s">
        <v>1673</v>
      </c>
      <c r="F153" s="1" t="s">
        <v>924</v>
      </c>
      <c r="G153" s="1" t="s">
        <v>928</v>
      </c>
      <c r="H153" s="1" t="s">
        <v>929</v>
      </c>
      <c r="I153" s="1" t="s">
        <v>1674</v>
      </c>
      <c r="J153" s="1" t="s">
        <v>931</v>
      </c>
      <c r="K153" s="1" t="s">
        <v>1674</v>
      </c>
      <c r="L153" s="1" t="s">
        <v>1674</v>
      </c>
      <c r="M153" s="1" t="s">
        <v>932</v>
      </c>
      <c r="N153" s="1" t="s">
        <v>932</v>
      </c>
      <c r="O153" s="1" t="s">
        <v>933</v>
      </c>
      <c r="P153" s="1" t="s">
        <v>934</v>
      </c>
      <c r="Q153" s="1" t="s">
        <v>935</v>
      </c>
      <c r="R153" s="1" t="s">
        <v>1675</v>
      </c>
      <c r="S153" s="1" t="s">
        <v>937</v>
      </c>
      <c r="T153" s="1" t="s">
        <v>938</v>
      </c>
      <c r="U153" s="1" t="s">
        <v>939</v>
      </c>
      <c r="V153" s="1" t="s">
        <v>978</v>
      </c>
    </row>
    <row r="154" s="1" customFormat="1" spans="1:22">
      <c r="A154" s="3">
        <v>999222274394748</v>
      </c>
      <c r="B154" s="1" t="s">
        <v>1627</v>
      </c>
      <c r="C154" s="1" t="s">
        <v>1676</v>
      </c>
      <c r="D154" s="1" t="s">
        <v>1304</v>
      </c>
      <c r="E154" s="1" t="s">
        <v>1677</v>
      </c>
      <c r="F154" s="1" t="s">
        <v>924</v>
      </c>
      <c r="G154" s="1" t="s">
        <v>928</v>
      </c>
      <c r="H154" s="1" t="s">
        <v>929</v>
      </c>
      <c r="I154" s="1" t="s">
        <v>1678</v>
      </c>
      <c r="J154" s="1" t="s">
        <v>931</v>
      </c>
      <c r="K154" s="1" t="s">
        <v>1678</v>
      </c>
      <c r="L154" s="1" t="s">
        <v>1678</v>
      </c>
      <c r="M154" s="1" t="s">
        <v>932</v>
      </c>
      <c r="N154" s="1" t="s">
        <v>932</v>
      </c>
      <c r="O154" s="1" t="s">
        <v>933</v>
      </c>
      <c r="P154" s="1" t="s">
        <v>934</v>
      </c>
      <c r="Q154" s="1" t="s">
        <v>935</v>
      </c>
      <c r="R154" s="1" t="s">
        <v>1679</v>
      </c>
      <c r="S154" s="1" t="s">
        <v>937</v>
      </c>
      <c r="T154" s="1" t="s">
        <v>938</v>
      </c>
      <c r="U154" s="1" t="s">
        <v>939</v>
      </c>
      <c r="V154" s="1" t="s">
        <v>940</v>
      </c>
    </row>
    <row r="155" s="1" customFormat="1" spans="1:22">
      <c r="A155" s="3">
        <v>999221933015515</v>
      </c>
      <c r="B155" s="1" t="s">
        <v>1680</v>
      </c>
      <c r="C155" s="1" t="s">
        <v>1681</v>
      </c>
      <c r="D155" s="1" t="s">
        <v>1682</v>
      </c>
      <c r="E155" s="1" t="s">
        <v>1683</v>
      </c>
      <c r="F155" s="1" t="s">
        <v>924</v>
      </c>
      <c r="G155" s="1" t="s">
        <v>928</v>
      </c>
      <c r="H155" s="1" t="s">
        <v>929</v>
      </c>
      <c r="I155" s="1" t="s">
        <v>1684</v>
      </c>
      <c r="J155" s="1" t="s">
        <v>931</v>
      </c>
      <c r="K155" s="1" t="s">
        <v>1684</v>
      </c>
      <c r="L155" s="1" t="s">
        <v>1684</v>
      </c>
      <c r="M155" s="1" t="s">
        <v>932</v>
      </c>
      <c r="N155" s="1" t="s">
        <v>932</v>
      </c>
      <c r="O155" s="1" t="s">
        <v>933</v>
      </c>
      <c r="P155" s="1" t="s">
        <v>934</v>
      </c>
      <c r="Q155" s="1" t="s">
        <v>935</v>
      </c>
      <c r="R155" s="1" t="s">
        <v>1685</v>
      </c>
      <c r="S155" s="1" t="s">
        <v>937</v>
      </c>
      <c r="T155" s="1" t="s">
        <v>938</v>
      </c>
      <c r="U155" s="1" t="s">
        <v>939</v>
      </c>
      <c r="V155" s="1" t="s">
        <v>1028</v>
      </c>
    </row>
    <row r="156" s="1" customFormat="1" spans="1:22">
      <c r="A156" s="3">
        <v>21855665253</v>
      </c>
      <c r="B156" s="1" t="s">
        <v>1661</v>
      </c>
      <c r="C156" s="1" t="s">
        <v>1686</v>
      </c>
      <c r="D156" s="1" t="s">
        <v>1687</v>
      </c>
      <c r="E156" s="1" t="s">
        <v>1688</v>
      </c>
      <c r="F156" s="1" t="s">
        <v>924</v>
      </c>
      <c r="G156" s="1" t="s">
        <v>928</v>
      </c>
      <c r="H156" s="1" t="s">
        <v>929</v>
      </c>
      <c r="I156" s="1" t="s">
        <v>1689</v>
      </c>
      <c r="J156" s="1" t="s">
        <v>931</v>
      </c>
      <c r="K156" s="1" t="s">
        <v>1689</v>
      </c>
      <c r="L156" s="1" t="s">
        <v>1689</v>
      </c>
      <c r="M156" s="1" t="s">
        <v>932</v>
      </c>
      <c r="N156" s="1" t="s">
        <v>932</v>
      </c>
      <c r="O156" s="1" t="s">
        <v>933</v>
      </c>
      <c r="P156" s="1" t="s">
        <v>934</v>
      </c>
      <c r="Q156" s="1" t="s">
        <v>935</v>
      </c>
      <c r="R156" s="1" t="s">
        <v>1690</v>
      </c>
      <c r="S156" s="1" t="s">
        <v>937</v>
      </c>
      <c r="T156" s="1" t="s">
        <v>938</v>
      </c>
      <c r="U156" s="1" t="s">
        <v>939</v>
      </c>
      <c r="V156" s="1" t="s">
        <v>940</v>
      </c>
    </row>
    <row r="157" s="1" customFormat="1" spans="1:22">
      <c r="A157" s="3">
        <v>999222289221598</v>
      </c>
      <c r="B157" s="1" t="s">
        <v>1595</v>
      </c>
      <c r="C157" s="1" t="s">
        <v>1691</v>
      </c>
      <c r="D157" s="1" t="s">
        <v>1692</v>
      </c>
      <c r="E157" s="1" t="s">
        <v>1693</v>
      </c>
      <c r="F157" s="1" t="s">
        <v>1074</v>
      </c>
      <c r="G157" s="1" t="s">
        <v>928</v>
      </c>
      <c r="H157" s="1" t="s">
        <v>929</v>
      </c>
      <c r="I157" s="1" t="s">
        <v>1694</v>
      </c>
      <c r="J157" s="1" t="s">
        <v>931</v>
      </c>
      <c r="K157" s="1" t="s">
        <v>1694</v>
      </c>
      <c r="L157" s="1" t="s">
        <v>1694</v>
      </c>
      <c r="M157" s="1" t="s">
        <v>932</v>
      </c>
      <c r="N157" s="1" t="s">
        <v>932</v>
      </c>
      <c r="O157" s="1" t="s">
        <v>933</v>
      </c>
      <c r="P157" s="1" t="s">
        <v>934</v>
      </c>
      <c r="Q157" s="1" t="s">
        <v>935</v>
      </c>
      <c r="R157" s="1" t="s">
        <v>1695</v>
      </c>
      <c r="S157" s="1" t="s">
        <v>937</v>
      </c>
      <c r="T157" s="1" t="s">
        <v>938</v>
      </c>
      <c r="U157" s="1" t="s">
        <v>939</v>
      </c>
      <c r="V157" s="1" t="s">
        <v>940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2023-03-01T01:34:25Z</dcterms:created>
  <dcterms:modified xsi:type="dcterms:W3CDTF">2023-03-01T01:55:44Z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9837ECD09126458D9ADC493FEAFF59CC</vt:lpwstr>
  </property>
  <property fmtid="{D5CDD505-2E9C-101B-9397-08002B2CF9AE}" pid="3" name="KSOProductBuildVer">
    <vt:lpwstr>2052-11.1.0.13703</vt:lpwstr>
  </property>
</Properties>
</file>