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对账!$A$1:$X$132</definedName>
  </definedNames>
  <calcPr calcId="144525"/>
</workbook>
</file>

<file path=xl/sharedStrings.xml><?xml version="1.0" encoding="utf-8"?>
<sst xmlns="http://schemas.openxmlformats.org/spreadsheetml/2006/main" count="4323" uniqueCount="1515">
  <si>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</si>
  <si>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</si>
  <si>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</si>
  <si>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</si>
  <si>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</si>
  <si>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</si>
  <si>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</si>
  <si>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</si>
  <si>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</si>
  <si>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</si>
  <si>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</si>
  <si>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</si>
  <si>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</si>
  <si>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</si>
  <si>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</si>
  <si>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</si>
  <si>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</si>
  <si>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</si>
  <si>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</si>
  <si>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</si>
  <si>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</si>
  <si>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</si>
  <si>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</si>
  <si>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</si>
  <si>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</si>
  <si>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18890665355	</t>
  </si>
  <si>
    <t>Ctrip</t>
  </si>
  <si>
    <t>正常</t>
  </si>
  <si>
    <t>[马尼拉]马尼拉王子酒店(Manila Prince Hotel)(55841807)</t>
  </si>
  <si>
    <t>豪华特大床房&lt;2人入住&gt;&lt;不退款&gt;&lt;早餐&gt;</t>
  </si>
  <si>
    <t>HKD</t>
  </si>
  <si>
    <t>Lee/HYEIN</t>
  </si>
  <si>
    <t>CA13030230302HKD</t>
  </si>
  <si>
    <t>未提现</t>
  </si>
  <si>
    <t>携程开票</t>
  </si>
  <si>
    <t xml:space="preserve">	</t>
  </si>
  <si>
    <t xml:space="preserve">74882	</t>
  </si>
  <si>
    <t xml:space="preserve">21727980935	</t>
  </si>
  <si>
    <t>[曼谷]格莱富酒店(Graph Hotel)(55861988)</t>
  </si>
  <si>
    <t>豪华双人床房&lt;2人入住&gt;&lt;不退款&gt;</t>
  </si>
  <si>
    <t>Kurosu/Nobuhiko</t>
  </si>
  <si>
    <t xml:space="preserve">2779010	</t>
  </si>
  <si>
    <t xml:space="preserve">999221849684683	</t>
  </si>
  <si>
    <t>[阿姆斯特丹]阿姆斯特丹中心因特尔酒店(Inntel Hotels Amsterdam Centre)(55841690)</t>
  </si>
  <si>
    <t>城市双床房&lt;2人入住&gt;&lt;不退款&gt;</t>
  </si>
  <si>
    <t>Fraser/Lewis</t>
  </si>
  <si>
    <t xml:space="preserve">2838927	</t>
  </si>
  <si>
    <t xml:space="preserve">21855208814	</t>
  </si>
  <si>
    <t>[东京]东京巨蛋酒店(Tokyo Dome Hotel)(55653221)</t>
  </si>
  <si>
    <t>双人房&lt;2人入住&gt;&lt;不退款&gt;</t>
  </si>
  <si>
    <t>SUN/Jingwen</t>
  </si>
  <si>
    <t xml:space="preserve">2848824	</t>
  </si>
  <si>
    <t>取消</t>
  </si>
  <si>
    <t xml:space="preserve">21855391953	</t>
  </si>
  <si>
    <t>双床房&lt;2人入住&gt;&lt;不退款&gt;</t>
  </si>
  <si>
    <t>FAN/CHIAOYU</t>
  </si>
  <si>
    <t xml:space="preserve">2849189	</t>
  </si>
  <si>
    <t xml:space="preserve">999221910602384	</t>
  </si>
  <si>
    <t>[巴都丁宜]槟城硬石酒店(Hard Rock Hotel Penang)(55680205)</t>
  </si>
  <si>
    <t>海景豪华房（阳台）&lt;2人入住&gt;&lt;不退款&gt;</t>
  </si>
  <si>
    <t>MAJNUN/NURMAZLINA</t>
  </si>
  <si>
    <t xml:space="preserve">2871160	</t>
  </si>
  <si>
    <t xml:space="preserve">15683900	</t>
  </si>
  <si>
    <t xml:space="preserve">999222205565201	</t>
  </si>
  <si>
    <t>[卡珀累]奥拉尼迪士尼度假酒店(Aulani, A Disney Resort &amp; Spa)(55680567)</t>
  </si>
  <si>
    <t>景观标准房&lt;2人入住&gt;&lt;不退款&gt;</t>
  </si>
  <si>
    <t>JIN/HYUNSEOK</t>
  </si>
  <si>
    <t xml:space="preserve">2950195	</t>
  </si>
  <si>
    <t xml:space="preserve">999222221424358	</t>
  </si>
  <si>
    <t>[曼谷]曼谷素坤逸卡尔顿酒店 (政府卫生认证)(Carlton Hotel Bangkok Sukhumvit (SHA Plus+))(68545237)</t>
  </si>
  <si>
    <t>行政房&lt;2人入住&gt;&lt;不退款&gt;&lt;早餐&gt;</t>
  </si>
  <si>
    <t>SHUM/MEI KUEN,LUI/PAK HEI</t>
  </si>
  <si>
    <t xml:space="preserve">2952709	</t>
  </si>
  <si>
    <t xml:space="preserve">999222247297129	</t>
  </si>
  <si>
    <t>[新奥尔良]男爵广场温德姆花园酒店(Wyndham Garden Baronne Plaza)(55505172)</t>
  </si>
  <si>
    <t>特大床房&lt;2人入住&gt;&lt;不退款&gt;</t>
  </si>
  <si>
    <t>TAO/JINGXIN</t>
  </si>
  <si>
    <t xml:space="preserve">2957419	</t>
  </si>
  <si>
    <t xml:space="preserve">999222277131363	</t>
  </si>
  <si>
    <t>[河内]河内市中心星级酒店(Phoenix Palace Hotel Hanoi)(55439408)</t>
  </si>
  <si>
    <t>Suite Double with Bacolny and city View&lt;2人入住&gt;&lt;早餐&gt;</t>
  </si>
  <si>
    <t>KIM/MYOGYEONG</t>
  </si>
  <si>
    <t xml:space="preserve">2964033	</t>
  </si>
  <si>
    <t xml:space="preserve">999222290700324	</t>
  </si>
  <si>
    <t>[迈阿密泉]迈阿密国际机场克拉丽奥套房酒店(Clarion Inn &amp; Suites Miami International Airport)(55320453)</t>
  </si>
  <si>
    <t>双大床房(无烟)&lt;2人入住&gt;&lt;不退款&gt;</t>
  </si>
  <si>
    <t>HONG/TAO</t>
  </si>
  <si>
    <t xml:space="preserve">2967337	</t>
  </si>
  <si>
    <t xml:space="preserve">999222319145089	</t>
  </si>
  <si>
    <t>[Sipson]宜必思尚品酒店，伦敦希思罗机场(Ibis Styles London Heathrow Airport)(55402784)</t>
  </si>
  <si>
    <t>标准双人床房&lt;2人入住&gt;&lt;不退款&gt;&lt;早餐&gt;</t>
  </si>
  <si>
    <t>MAK/WING HIM</t>
  </si>
  <si>
    <t xml:space="preserve">2972706	</t>
  </si>
  <si>
    <t xml:space="preserve">999222353123876	</t>
  </si>
  <si>
    <t>[哈灵顿]伦敦希思罗机场宜必思酒店(ibis London Heathrow Airport)(55626407)</t>
  </si>
  <si>
    <t>标准双床房&lt;2人入住&gt;&lt;不退款&gt;&lt;早餐&gt;</t>
  </si>
  <si>
    <t>HAMDO/SABAH,HAMDO/SOLIN</t>
  </si>
  <si>
    <t xml:space="preserve">2978357	</t>
  </si>
  <si>
    <t xml:space="preserve">SH15121439	</t>
  </si>
  <si>
    <t xml:space="preserve">22403348119	</t>
  </si>
  <si>
    <t>[曼谷]曼谷拉玛九萨默赛特酒店(Somerset Rama 9 Bangkok)(94361514)</t>
  </si>
  <si>
    <t>尊贵一卧室房&lt;2人入住&gt;&lt;不退款&gt;&lt;早餐&gt;</t>
  </si>
  <si>
    <t>WU/PEIRAN,LUO/WEN</t>
  </si>
  <si>
    <t xml:space="preserve">2986111	</t>
  </si>
  <si>
    <t xml:space="preserve">999222438936362	</t>
  </si>
  <si>
    <t>[罗马]贝斯特韦斯特皮卡迪利酒店(Best Western Hotel Piccadilly)(55289711)</t>
  </si>
  <si>
    <t>双人房&lt;2人入住&gt;&lt;不退款&gt;&lt;早餐&gt;</t>
  </si>
  <si>
    <t>Paulino/Ines</t>
  </si>
  <si>
    <t xml:space="preserve">2991729	</t>
  </si>
  <si>
    <t xml:space="preserve">80997	</t>
  </si>
  <si>
    <t xml:space="preserve">999222458793630	</t>
  </si>
  <si>
    <t>[雷克雅未克]雷克雅未克格兰酒店(Grand Hotel Reykjavik)(55281425)</t>
  </si>
  <si>
    <t>外部景观双床房&lt;2人入住&gt;&lt;早餐&gt;</t>
  </si>
  <si>
    <t>Danielsen/Beinta Hermannsdottir</t>
  </si>
  <si>
    <t xml:space="preserve">2994356	</t>
  </si>
  <si>
    <t xml:space="preserve">67625471	</t>
  </si>
  <si>
    <t xml:space="preserve">999222489863116	</t>
  </si>
  <si>
    <t>[合艾]合艾盛泰乐酒店(政府卫生认证)(Centara Hotel Hat Yai(SHA Extra Plus))(56196253)</t>
  </si>
  <si>
    <t>高级特大床房&lt;2人入住&gt;&lt;不退款&gt;&lt;早餐&gt;</t>
  </si>
  <si>
    <t>BEE LING/WONG,SENG GIAP/KOH,YOK PING/TUNG,AH HONG/CHET,PING HOEI/YEEO,YUEN KIONG/CHONG</t>
  </si>
  <si>
    <t xml:space="preserve">2998596	</t>
  </si>
  <si>
    <t xml:space="preserve">251483990	</t>
  </si>
  <si>
    <t xml:space="preserve">999222493177778	</t>
  </si>
  <si>
    <t>[旧金山]渔人码头智选假日酒店(Holiday Inn Express Hotel &amp; Suites Fisherman's Wharf, an IHG Hotel)(55861865)</t>
  </si>
  <si>
    <t>特大床房&lt;2人入住&gt;&lt;不退款&gt;&lt;早餐&gt;</t>
  </si>
  <si>
    <t>LIM/JING HUANG,SOH/GRACE</t>
  </si>
  <si>
    <t xml:space="preserve">2999134	</t>
  </si>
  <si>
    <t xml:space="preserve">45852195	</t>
  </si>
  <si>
    <t xml:space="preserve">999222498130011	</t>
  </si>
  <si>
    <t>[马六甲]马六甲宜必思酒店(ibis Melaka)(80333290)</t>
  </si>
  <si>
    <t>标准房, 1 张大床&lt;2人入住&gt;&lt;不退款&gt;&lt;早餐&gt;</t>
  </si>
  <si>
    <t>CHENG/SSUSHAN</t>
  </si>
  <si>
    <t xml:space="preserve">3000208	</t>
  </si>
  <si>
    <t xml:space="preserve">Esther Chan | Reservation	</t>
  </si>
  <si>
    <t xml:space="preserve">999222530511446	</t>
  </si>
  <si>
    <t>[普吉岛]普吉自然酒店 (政府卫生认证)(The Nature Phuket (SHA Extra Plus))(55380460)</t>
  </si>
  <si>
    <t>豪华房&lt;2人入住&gt;&lt;不退款&gt;</t>
  </si>
  <si>
    <t>kaura/Sanjeev,kaura/Sanjeev,kaura/Sanjeev,kaura/Sanjeev</t>
  </si>
  <si>
    <t xml:space="preserve">3004761	</t>
  </si>
  <si>
    <t xml:space="preserve">999222563816400	</t>
  </si>
  <si>
    <t>[巴塞罗那]巴塞罗那新西位酒店(Vincci Bit)(55862150)</t>
  </si>
  <si>
    <t>双人或双床房&lt;2人入住&gt;&lt;不退款&gt;</t>
  </si>
  <si>
    <t>HAORAN/YU,NING/JING</t>
  </si>
  <si>
    <t xml:space="preserve">3009458	</t>
  </si>
  <si>
    <t xml:space="preserve">-1452394729	</t>
  </si>
  <si>
    <t xml:space="preserve">999222592399534	</t>
  </si>
  <si>
    <t>XU/JIAMING</t>
  </si>
  <si>
    <t xml:space="preserve">3013752	</t>
  </si>
  <si>
    <t xml:space="preserve">252770777	</t>
  </si>
  <si>
    <t xml:space="preserve">999222606473501	</t>
  </si>
  <si>
    <t>[舍讷费尔德]柏林机场施柏阁酒店(Steigenberger Airport Hotel Berlin)(91624939)</t>
  </si>
  <si>
    <t>高级双床房&lt;2人入住&gt;&lt;不退款&gt;</t>
  </si>
  <si>
    <t>Schalles/Roland</t>
  </si>
  <si>
    <t xml:space="preserve">3015395	</t>
  </si>
  <si>
    <t xml:space="preserve">900739200324820	</t>
  </si>
  <si>
    <t xml:space="preserve">999222607332259	</t>
  </si>
  <si>
    <t>景观房&lt;2人入住&gt;&lt;不退款&gt;</t>
  </si>
  <si>
    <t>LEE/YUNJUNG,KIM/SUNG DO</t>
  </si>
  <si>
    <t xml:space="preserve">3015530	</t>
  </si>
  <si>
    <t xml:space="preserve">999222607967264	</t>
  </si>
  <si>
    <t>[墨西哥城]墨西哥城特瑞普WTC酒店(TRYP by Wyndham Mexico City World Trade Center Area)(95690301)</t>
  </si>
  <si>
    <t>Sanchez Cervantes/Isael Federico</t>
  </si>
  <si>
    <t xml:space="preserve">3015645	</t>
  </si>
  <si>
    <t xml:space="preserve">69627979	</t>
  </si>
  <si>
    <t xml:space="preserve">999222626784224	</t>
  </si>
  <si>
    <t>[舍讷费尔德]柏林勃兰登堡机场城际酒店(IntercityHotel Berlin Brandenburg Airport)(55280285)</t>
  </si>
  <si>
    <t>标准双床房&lt;2人入住&gt;&lt;不退款&gt;</t>
  </si>
  <si>
    <t>Hetkamp/Ursula</t>
  </si>
  <si>
    <t xml:space="preserve">3018493	</t>
  </si>
  <si>
    <t xml:space="preserve">999222644457211	</t>
  </si>
  <si>
    <t>[洛杉矶]提尔特环球/好莱坞酒店 - 阿桑德连锁酒店(Tilt Hotel Universal/Hollywood, Ascend Hotel Collection)(55280579)</t>
  </si>
  <si>
    <t>标准特大床房&lt;2人入住&gt;&lt;不退款&gt;</t>
  </si>
  <si>
    <t>Li/Michael</t>
  </si>
  <si>
    <t xml:space="preserve">3020804	</t>
  </si>
  <si>
    <t xml:space="preserve">999222673377279	</t>
  </si>
  <si>
    <t>Krueger/Rene</t>
  </si>
  <si>
    <t xml:space="preserve">900720800271233	</t>
  </si>
  <si>
    <t xml:space="preserve">999222676900391	</t>
  </si>
  <si>
    <t>[吉隆坡]辉盛凯贝丽(Capri by Fraser Bukit Bintang)(89938245)</t>
  </si>
  <si>
    <t>行政特大床一室房&lt;2人入住&gt;&lt;不退款&gt;&lt;早餐&gt;</t>
  </si>
  <si>
    <t>RAMLI/NURUL AIN,SUHAIMI/SHAFIE</t>
  </si>
  <si>
    <t xml:space="preserve">3024815	</t>
  </si>
  <si>
    <t xml:space="preserve">75128233-1	</t>
  </si>
  <si>
    <t xml:space="preserve">999222684503824	</t>
  </si>
  <si>
    <t>[新德里]新德里机场诺富特酒店(Novotel New Delhi Aerocity Hotel)(55733372)</t>
  </si>
  <si>
    <t>标准特大床房&lt;2人入住&gt;&lt;不退款&gt;&lt;早餐&gt;</t>
  </si>
  <si>
    <t>SCHANDEL/SEBASTIEN</t>
  </si>
  <si>
    <t xml:space="preserve">3025467	</t>
  </si>
  <si>
    <t xml:space="preserve">999222687676567	</t>
  </si>
  <si>
    <t>[曼谷]UHG 隆路区酒店(The Quarter Silom By UHG)(91812292)</t>
  </si>
  <si>
    <t>高级房（带阳台）&lt;2人入住&gt;&lt;不退款&gt;</t>
  </si>
  <si>
    <t>Zulkiffli/Syazwani</t>
  </si>
  <si>
    <t xml:space="preserve">3026083	</t>
  </si>
  <si>
    <t xml:space="preserve">999222692532626	</t>
  </si>
  <si>
    <t>[乔治市]槟城希迪特酒店(又称槟城龙城酒店) (槟城对抗新冠肺炎认证)(Cititel Penang)(55851880)</t>
  </si>
  <si>
    <t>高级房, 1 张特大床&lt;2人入住&gt;&lt;不退款&gt;</t>
  </si>
  <si>
    <t>DAI/XIAORAN</t>
  </si>
  <si>
    <t xml:space="preserve">3027049	</t>
  </si>
  <si>
    <t xml:space="preserve">78917SE130613-14	</t>
  </si>
  <si>
    <t xml:space="preserve">999222710614059	</t>
  </si>
  <si>
    <t>LIU/YULIANG,LIU/XI</t>
  </si>
  <si>
    <t xml:space="preserve">3029292	</t>
  </si>
  <si>
    <t xml:space="preserve">999222723684519	</t>
  </si>
  <si>
    <t>[普吉岛]目的地度假普吉岛苏林海滩(政府卫生认证)(Destination Resort Phuket Surin Beach(SHA Extra Plus))(55599177)</t>
  </si>
  <si>
    <t>家庭乐趣特大床房&lt;2人入住&gt;&lt;不退款&gt;</t>
  </si>
  <si>
    <t>PATRISSI/GREGORY ANTHONY</t>
  </si>
  <si>
    <t xml:space="preserve">3030582	</t>
  </si>
  <si>
    <t xml:space="preserve">999222733848422	</t>
  </si>
  <si>
    <t>[巴塞尔]巴塞尔宜必思尚品酒店(ibis Styles Basel City)(60467364)</t>
  </si>
  <si>
    <t>Jung/Rudolf</t>
  </si>
  <si>
    <t xml:space="preserve">3031511	</t>
  </si>
  <si>
    <t xml:space="preserve">999222733959161	</t>
  </si>
  <si>
    <t>[里士满]列治文温哥华机场智选假日酒店(Holiday Inn Express Vancouver Airport-Richmond, an IHG Hotel)(55639708)</t>
  </si>
  <si>
    <t>两张大床房&lt;2人入住&gt;&lt;不退款&gt;&lt;早餐&gt;</t>
  </si>
  <si>
    <t>YANG/XIAOZHONG,WANG/JIYANG</t>
  </si>
  <si>
    <t xml:space="preserve">3031537	</t>
  </si>
  <si>
    <t xml:space="preserve">68655865	</t>
  </si>
  <si>
    <t xml:space="preserve">999222736089789	</t>
  </si>
  <si>
    <t>[海得拉巴]泰姬德干酒店(Taj Deccan)(77368593)</t>
  </si>
  <si>
    <t>高级房, 2 张单人床, 城市景观&lt;2人入住&gt;&lt;不退款&gt;&lt;早餐&gt;</t>
  </si>
  <si>
    <t>Herbert/George Cherian</t>
  </si>
  <si>
    <t xml:space="preserve">3031903	</t>
  </si>
  <si>
    <t xml:space="preserve">75708SE091424-14	</t>
  </si>
  <si>
    <t xml:space="preserve">999222740428748	</t>
  </si>
  <si>
    <t>[巴塞罗那]画廊酒店(Gallery Hotel)(55680520)</t>
  </si>
  <si>
    <t>双人床房&lt;2人入住&gt;&lt;不退款&gt;</t>
  </si>
  <si>
    <t>YU/WING SZE,LIU/CHI CHUNG</t>
  </si>
  <si>
    <t xml:space="preserve">3032586	</t>
  </si>
  <si>
    <t xml:space="preserve">-1457583457	</t>
  </si>
  <si>
    <t xml:space="preserve">999222740616007	</t>
  </si>
  <si>
    <t>[帕赛市]马尼拉馨乐庭湾城酒店(Citadines Bay City, Manila)(77363798)</t>
  </si>
  <si>
    <t>豪华单房公寓&lt;2人入住&gt;&lt;不退款&gt;&lt;早餐&gt;</t>
  </si>
  <si>
    <t>WANG/FENG</t>
  </si>
  <si>
    <t xml:space="preserve">3032648	</t>
  </si>
  <si>
    <t xml:space="preserve">4420SE009858	</t>
  </si>
  <si>
    <t xml:space="preserve">999222763155460	</t>
  </si>
  <si>
    <t>PHOO KHIM/YAP</t>
  </si>
  <si>
    <t xml:space="preserve">3036020	</t>
  </si>
  <si>
    <t xml:space="preserve">999222772134588	</t>
  </si>
  <si>
    <t>[曼谷]沙那抛站维博贝斯特韦斯特酒店(Vib Best Western Sanam Pao)(55956457)</t>
  </si>
  <si>
    <t>高级特大床房&lt;2人入住&gt;&lt;不退款&gt;</t>
  </si>
  <si>
    <t>XUAN/SHUNRUO</t>
  </si>
  <si>
    <t xml:space="preserve">3037330	</t>
  </si>
  <si>
    <t xml:space="preserve">BK020980/1	</t>
  </si>
  <si>
    <t xml:space="preserve">999222785570455	</t>
  </si>
  <si>
    <t>[新德里]皇家广场酒店(Hotel The Royal Plaza)(55680560)</t>
  </si>
  <si>
    <t>标准房&lt;2人入住&gt;&lt;不退款&gt;</t>
  </si>
  <si>
    <t>Shankar/Ms Mamata</t>
  </si>
  <si>
    <t xml:space="preserve">3039805	</t>
  </si>
  <si>
    <t xml:space="preserve">311952	</t>
  </si>
  <si>
    <t xml:space="preserve">999222790959503	</t>
  </si>
  <si>
    <t>[吉隆坡]吉隆坡美利亚酒店(Meliá Kuala Lumpur)(55665890)</t>
  </si>
  <si>
    <t>梅利亚房&lt;2人入住&gt;&lt;不退款&gt;</t>
  </si>
  <si>
    <t>MUNISAMY/NYALAWALY</t>
  </si>
  <si>
    <t xml:space="preserve">3040622	</t>
  </si>
  <si>
    <t xml:space="preserve">999222793868299	</t>
  </si>
  <si>
    <t>[迈阿密海滩]南海滩萨加摩尔酒店 - 全套房酒店(Sagamore Hotel South Beach - An All Suite Hotel)(70393939)</t>
  </si>
  <si>
    <t>套房, 1 张特大床 (Sagamore)&lt;2人入住&gt;&lt;不退款&gt;</t>
  </si>
  <si>
    <t>OEHY/ALESSANDRO LUCA</t>
  </si>
  <si>
    <t xml:space="preserve">3041054	</t>
  </si>
  <si>
    <t xml:space="preserve">6465SE132624	</t>
  </si>
  <si>
    <t xml:space="preserve">999222801173245	</t>
  </si>
  <si>
    <t>[博洛尼亚]博洛尼亚机场联盟酒店(Hotel Bologna Airport)(55906995)</t>
  </si>
  <si>
    <t>舒适房&lt;2人入住&gt;&lt;不退款&gt;</t>
  </si>
  <si>
    <t>Liebchen Brigitte/Carlo Romeggio</t>
  </si>
  <si>
    <t xml:space="preserve">3042767	</t>
  </si>
  <si>
    <t xml:space="preserve">23747521	</t>
  </si>
  <si>
    <t xml:space="preserve">999222808587056	</t>
  </si>
  <si>
    <t>[奇尼塞洛巴尔萨莫]科斯莫宫酒店(Cosmo Hotel Palace)(55270685)</t>
  </si>
  <si>
    <t>客房(双床)&lt;2人入住&gt;&lt;不退款&gt;</t>
  </si>
  <si>
    <t>Ruggieri/Claudia</t>
  </si>
  <si>
    <t xml:space="preserve">3044191	</t>
  </si>
  <si>
    <t xml:space="preserve">1459619278	</t>
  </si>
  <si>
    <t xml:space="preserve">999222814873661	</t>
  </si>
  <si>
    <t>[纽约]发达盛大酒店(Flushing Hotel)(91808103)</t>
  </si>
  <si>
    <t>大床房&lt;2人入住&gt;&lt;不退款&gt;</t>
  </si>
  <si>
    <t>ZHEN/YONGLAN</t>
  </si>
  <si>
    <t xml:space="preserve">3045565	</t>
  </si>
  <si>
    <t xml:space="preserve">酒店前台sorani先生确认订单	</t>
  </si>
  <si>
    <t xml:space="preserve">999222815058752	</t>
  </si>
  <si>
    <t>[旧金山]联合广场精品菠萝住宿酒店(Staypineapple, An Elegant Hotel, Union Square)(77369264)</t>
  </si>
  <si>
    <t>客房, 1 张大床 (Starlet)&lt;2人入住&gt;&lt;不退款&gt;</t>
  </si>
  <si>
    <t>Giang/Isabel</t>
  </si>
  <si>
    <t xml:space="preserve">3045595	</t>
  </si>
  <si>
    <t xml:space="preserve">999222818429716	</t>
  </si>
  <si>
    <t>[海得拉巴]维万塔海得拉巴贝岗姆佩特酒店(Vivanta Hyderabad, Begumpet)(60493978)</t>
  </si>
  <si>
    <t>城景魅力高级房（2张单人床）&lt;2人入住&gt;&lt;不退款&gt;&lt;早餐&gt;</t>
  </si>
  <si>
    <t>Agrawal/Subhash</t>
  </si>
  <si>
    <t xml:space="preserve">3046631	</t>
  </si>
  <si>
    <t xml:space="preserve">75709SE087703-14	</t>
  </si>
  <si>
    <t xml:space="preserve">999222824046610	</t>
  </si>
  <si>
    <t>[胡志明市]西贡M酒店(M Hotel Saigon)(55801116)</t>
  </si>
  <si>
    <t>西贡转角房&lt;2人入住&gt;&lt;不退款&gt;&lt;早餐&gt;</t>
  </si>
  <si>
    <t>LIM/YEAN HWEE</t>
  </si>
  <si>
    <t xml:space="preserve">3047892	</t>
  </si>
  <si>
    <t xml:space="preserve">7388374	</t>
  </si>
  <si>
    <t xml:space="preserve">999222830370554	</t>
  </si>
  <si>
    <t>[普吉岛]现代生活酒店(Modern Living Hotel)(55299766)</t>
  </si>
  <si>
    <t>高级房&lt;2人入住&gt;&lt;不退款&gt;</t>
  </si>
  <si>
    <t>Yuan/Tian,Chen/Yujie</t>
  </si>
  <si>
    <t xml:space="preserve">3048790	</t>
  </si>
  <si>
    <t xml:space="preserve">-1460501230	</t>
  </si>
  <si>
    <t xml:space="preserve">999222831442151	</t>
  </si>
  <si>
    <t>[卡尔达诺阿尔坎波]米兰马尔彭萨宜必思酒店(Hotel Ibis Milano Malpensa)(55812233)</t>
  </si>
  <si>
    <t>标准房&lt;2人入住&gt;&lt;不退款&gt;&lt;早餐&gt;</t>
  </si>
  <si>
    <t>Ng/Jonathan</t>
  </si>
  <si>
    <t xml:space="preserve">3048971	</t>
  </si>
  <si>
    <t xml:space="preserve">999222843283036	</t>
  </si>
  <si>
    <t>行政一卧室房&lt;2人入住&gt;&lt;不退款&gt;&lt;早餐&gt;</t>
  </si>
  <si>
    <t>XIAO/DAHUI</t>
  </si>
  <si>
    <t xml:space="preserve">3050883	</t>
  </si>
  <si>
    <t xml:space="preserve">402302003026	</t>
  </si>
  <si>
    <t xml:space="preserve">999222843298156	</t>
  </si>
  <si>
    <t>[克拉科夫]克拉科夫卡兹米尔三世酒店(PURO Kraków Kazimierz)(55779786)</t>
  </si>
  <si>
    <t>独立浴室经典双床房&lt;2人入住&gt;&lt;不退款&gt;</t>
  </si>
  <si>
    <t>Rodrigues/Gabriela</t>
  </si>
  <si>
    <t xml:space="preserve">3050885	</t>
  </si>
  <si>
    <t xml:space="preserve">68046171	</t>
  </si>
  <si>
    <t xml:space="preserve">999222852518439	</t>
  </si>
  <si>
    <t>[胡志明市]戴恩歌剧院酒店(Dyn Opera Hotel)(90367456)</t>
  </si>
  <si>
    <t>Dahl/Sonny</t>
  </si>
  <si>
    <t xml:space="preserve">3052266	</t>
  </si>
  <si>
    <t xml:space="preserve">999222855694477	</t>
  </si>
  <si>
    <t>[吉隆坡]吉隆坡双威太子酒店(Sunway Putra Hotel Kuala Lumpur)(55290388)</t>
  </si>
  <si>
    <t>SYED MOHD SAH/SHARIFAH NOR MARIAH</t>
  </si>
  <si>
    <t xml:space="preserve">3052924	</t>
  </si>
  <si>
    <t xml:space="preserve">858650928	</t>
  </si>
  <si>
    <t xml:space="preserve">999222856485796	</t>
  </si>
  <si>
    <t>[巴拿马城]巴拿马城瑞广场酒店(Hotel Riu Plaza Panama)(55733524)</t>
  </si>
  <si>
    <t>LI/MAN</t>
  </si>
  <si>
    <t xml:space="preserve">3053132	</t>
  </si>
  <si>
    <t xml:space="preserve">999222856504906	</t>
  </si>
  <si>
    <t>[曼谷]茉莉花豪华公寓(Jasmine Grande Residence)(55478396)</t>
  </si>
  <si>
    <t>豪华双人床房&lt;2人入住&gt;&lt;不退款&gt;&lt;早餐&gt;</t>
  </si>
  <si>
    <t>PORNPIPATKARN/SARINYAPORN</t>
  </si>
  <si>
    <t xml:space="preserve">3053139	</t>
  </si>
  <si>
    <t xml:space="preserve">999222857743968	</t>
  </si>
  <si>
    <t>[卡萨布兰卡]卡萨布兰卡大莫加多尔城市中心酒店(Grand Mogador City Center Casablanca)(90400414)</t>
  </si>
  <si>
    <t>豪华双人房&lt;2人入住&gt;&lt;不退款&gt;</t>
  </si>
  <si>
    <t>POON/JACKY,CHENG/LISA</t>
  </si>
  <si>
    <t xml:space="preserve">3053441	</t>
  </si>
  <si>
    <t xml:space="preserve">999222859016453	</t>
  </si>
  <si>
    <t>[科隆]玛丽艾拉机场诺夫酒店(Novum Hotel Mariella Airport)(55465087)</t>
  </si>
  <si>
    <t>标准双人房&lt;2人入住&gt;&lt;不退款&gt;&lt;早餐&gt;</t>
  </si>
  <si>
    <t>Flieger/Thimo</t>
  </si>
  <si>
    <t xml:space="preserve">3053807	</t>
  </si>
  <si>
    <t xml:space="preserve">_1461521523	</t>
  </si>
  <si>
    <t xml:space="preserve">22859037199	</t>
  </si>
  <si>
    <t>[巴黎]拉斐尔酒店(Hôtel Raphael)(55329287)</t>
  </si>
  <si>
    <t>豪华双床房&lt;2人入住&gt;&lt;不退款&gt;&lt;早餐&gt;</t>
  </si>
  <si>
    <t>WANG/DA YONG</t>
  </si>
  <si>
    <t xml:space="preserve">3053827	</t>
  </si>
  <si>
    <t xml:space="preserve">999222862964216	</t>
  </si>
  <si>
    <t>[伊洛伊洛]伊洛伊洛启航酒店(Go Hotels Iloilo)(94358388)</t>
  </si>
  <si>
    <t>black/david</t>
  </si>
  <si>
    <t xml:space="preserve">3053967	</t>
  </si>
  <si>
    <t xml:space="preserve">ILO0045576 - Gem	</t>
  </si>
  <si>
    <t xml:space="preserve">999222871154406	</t>
  </si>
  <si>
    <t>QIU/MINGBO</t>
  </si>
  <si>
    <t xml:space="preserve">3055436	</t>
  </si>
  <si>
    <t xml:space="preserve">402302003257	</t>
  </si>
  <si>
    <t xml:space="preserve">999222871989384	</t>
  </si>
  <si>
    <t>[胡志明市]胡志明市西贡日航酒店(Hotel Nikko Saigon Ho Chi Minh City)(55336977)</t>
  </si>
  <si>
    <t>豪华房（特大床）&lt;2人入住&gt;&lt;不退款&gt;&lt;早餐&gt;</t>
  </si>
  <si>
    <t>CHU/YICHENG</t>
  </si>
  <si>
    <t xml:space="preserve">3055607	</t>
  </si>
  <si>
    <t xml:space="preserve">999222885934131	</t>
  </si>
  <si>
    <t>[阿布扎比]阿布扎比艾因皇宫酒店(Al Ain Palace Hotel Abu Dhabi)(68545296)</t>
  </si>
  <si>
    <t>zuo/shaohong,sun/xiaoqiang</t>
  </si>
  <si>
    <t xml:space="preserve">3057449	</t>
  </si>
  <si>
    <t xml:space="preserve">125815178	</t>
  </si>
  <si>
    <t xml:space="preserve">999222886285830	</t>
  </si>
  <si>
    <t>[八打灵再也]皇家朱兰曲线酒店(Royale Chulan The Curve)(55270754)</t>
  </si>
  <si>
    <t>ABDUL RAZAK/MOHAMAD ZAMRI BIN</t>
  </si>
  <si>
    <t xml:space="preserve">3057539	</t>
  </si>
  <si>
    <t xml:space="preserve">399955	</t>
  </si>
  <si>
    <t xml:space="preserve">999222889149955	</t>
  </si>
  <si>
    <t>[蒙特雷]蒙特雷大广场酒店(Hotel Monterrey Macroplaza)(55768321)</t>
  </si>
  <si>
    <t>一卧室标准双人床房&lt;2人入住&gt;&lt;不退款&gt;</t>
  </si>
  <si>
    <t>Hernandez Herrera/Rosa Maria</t>
  </si>
  <si>
    <t xml:space="preserve">3058113	</t>
  </si>
  <si>
    <t xml:space="preserve">597389	</t>
  </si>
  <si>
    <t xml:space="preserve">999222891319649	</t>
  </si>
  <si>
    <t>[首尔]首尔明洞相铁喜普乐吉酒店(Sotetsu Hotels The Splaisir Seoul Myeongdong)(55299808)</t>
  </si>
  <si>
    <t>高级大床房&lt;2人入住&gt;&lt;不退款&gt;</t>
  </si>
  <si>
    <t>LIU/XINGYAN</t>
  </si>
  <si>
    <t xml:space="preserve">3058606	</t>
  </si>
  <si>
    <t xml:space="preserve">TL723331879	</t>
  </si>
  <si>
    <t xml:space="preserve">999222896209078	</t>
  </si>
  <si>
    <t>[坎贝尔]坎贝尔拉克斯珀全套房酒店(Larkspur Landing Campbell-An All-Suite Hotel)(55779755)</t>
  </si>
  <si>
    <t>一室套房&lt;2人入住&gt;&lt;不退款&gt;</t>
  </si>
  <si>
    <t>Chou/Richard</t>
  </si>
  <si>
    <t xml:space="preserve">3059577	</t>
  </si>
  <si>
    <t xml:space="preserve">11161SE063443	</t>
  </si>
  <si>
    <t xml:space="preserve">999222896760390	</t>
  </si>
  <si>
    <t>[曼谷]曼谷萨通JC凯文酒店(JC Kevin Sathorn Bangkok Hotel)(55585955)</t>
  </si>
  <si>
    <t>双卧室套房&lt;2人入住&gt;&lt;不退款&gt;&lt;早餐&gt;</t>
  </si>
  <si>
    <t>YEUNG/WANFU</t>
  </si>
  <si>
    <t xml:space="preserve">3059689	</t>
  </si>
  <si>
    <t xml:space="preserve">2831203	</t>
  </si>
  <si>
    <t xml:space="preserve">999222897859391	</t>
  </si>
  <si>
    <t>[伊斯坦布尔]叶根吉公寓式酒店(Ekinci Residence)(55572925)</t>
  </si>
  <si>
    <t>商务特大床房&lt;2人入住&gt;&lt;不退款&gt;&lt;早餐&gt;</t>
  </si>
  <si>
    <t>ZAKHAROVA/ELINA</t>
  </si>
  <si>
    <t xml:space="preserve">3059934	</t>
  </si>
  <si>
    <t xml:space="preserve">40525910	</t>
  </si>
  <si>
    <t xml:space="preserve">999222901014294	</t>
  </si>
  <si>
    <t>[普吉岛]普吉芭东英迪格酒店 - IHG 酒店 (政府卫生认证)(Hotel Indigo Phuket Patong, an IHG Hotel (SHA Extra Plus))(91810341)</t>
  </si>
  <si>
    <t>城景标准特大床房&lt;2人入住&gt;&lt;不退款&gt;&lt;早餐&gt;</t>
  </si>
  <si>
    <t>Li/Daiyang</t>
  </si>
  <si>
    <t xml:space="preserve">3060663	</t>
  </si>
  <si>
    <t xml:space="preserve">999222906492393	</t>
  </si>
  <si>
    <t>[曼谷]西隆富丽华酒店（原西隆尤尼可大酒店）(Furama Silom Bangkok)(55328991)</t>
  </si>
  <si>
    <t>LI/NAN</t>
  </si>
  <si>
    <t xml:space="preserve">3060813	</t>
  </si>
  <si>
    <t xml:space="preserve">MTN-4908936680673248709	</t>
  </si>
  <si>
    <t xml:space="preserve">999222908213784	</t>
  </si>
  <si>
    <t>[坎昆]噢！城市绿洲酒店(Oh! Cancun - The Urban Oasis)(55270093)</t>
  </si>
  <si>
    <t>LAUBEL/REMI,PADILLA/PAOLA</t>
  </si>
  <si>
    <t xml:space="preserve">3061184	</t>
  </si>
  <si>
    <t xml:space="preserve">999222908556344	</t>
  </si>
  <si>
    <t>[里约热内卢]里约热内卢巴拉达蒂茹卡品质酒店(Quality Rio de Janeiro - Barra da Tijuca)(77368153)</t>
  </si>
  <si>
    <t>高级双人床房&lt;2人入住&gt;&lt;不退款&gt;&lt;早餐&gt;</t>
  </si>
  <si>
    <t>Vieira Sales/Filipe</t>
  </si>
  <si>
    <t xml:space="preserve">3061343	</t>
  </si>
  <si>
    <t xml:space="preserve">70180429	</t>
  </si>
  <si>
    <t xml:space="preserve">999222913214359	</t>
  </si>
  <si>
    <t>[普吉岛]芭东美林酒店 (政府卫生认证)(Patong Merlin Hotel (SHA Extra Plus))(55451655)</t>
  </si>
  <si>
    <t>池景豪华房&lt;2人入住&gt;&lt;不退款&gt;&lt;早餐&gt;</t>
  </si>
  <si>
    <t>SUN/HECHENG,BAO/LIN</t>
  </si>
  <si>
    <t xml:space="preserve">3062424	</t>
  </si>
  <si>
    <t xml:space="preserve">HBD-78972-321-5986429	</t>
  </si>
  <si>
    <t xml:space="preserve">999222915319488	</t>
  </si>
  <si>
    <t>[巴厘岛]巴厘阿玉酒店&amp;别墅(Bali Ayu Hotel &amp; Villas)(91811033)</t>
  </si>
  <si>
    <t>一卧公寓房&lt;2人入住&gt;&lt;不退款&gt;</t>
  </si>
  <si>
    <t>TKACHUK/YURII</t>
  </si>
  <si>
    <t xml:space="preserve">3062865	</t>
  </si>
  <si>
    <t xml:space="preserve">acknowledge	</t>
  </si>
  <si>
    <t xml:space="preserve">999222925026251	</t>
  </si>
  <si>
    <t>[圣安东尼奥]吉布斯市区河滨酒店(Hotel Gibbs Downtown Riverwalk)(92030050)</t>
  </si>
  <si>
    <t>行政特大床房&lt;2人入住&gt;&lt;不退款&gt;&lt;早餐&gt;</t>
  </si>
  <si>
    <t>CALDERA/BENJAMIN</t>
  </si>
  <si>
    <t xml:space="preserve">3064748	</t>
  </si>
  <si>
    <t xml:space="preserve">1463476250	</t>
  </si>
  <si>
    <t xml:space="preserve">999222925166733	</t>
  </si>
  <si>
    <t>[罗马]巴瑟罗阿伦玛堤娜酒店(Barceló Aran Mantegna)(55478358)</t>
  </si>
  <si>
    <t>TIROCCHI/VALERIA</t>
  </si>
  <si>
    <t xml:space="preserve">3064803	</t>
  </si>
  <si>
    <t xml:space="preserve">7317SE061345-14	</t>
  </si>
  <si>
    <t xml:space="preserve">999222926140490	</t>
  </si>
  <si>
    <t>[雅典]雅典之路酒店(Athens Way)(90389172)</t>
  </si>
  <si>
    <t>Papavasileiou/Marios,Anagnostopoulou/Anastasia</t>
  </si>
  <si>
    <t xml:space="preserve">3065015	</t>
  </si>
  <si>
    <t xml:space="preserve">999222926188239	</t>
  </si>
  <si>
    <t>[曼谷]铁塔豪华罗摩六世酒店 (政府卫生认证)(Grand Tower Inn Rama 6 (SHA Plus+))(55414160)</t>
  </si>
  <si>
    <t>HUANG/CAIJUN</t>
  </si>
  <si>
    <t xml:space="preserve">3065023	</t>
  </si>
  <si>
    <t xml:space="preserve">999222926698543	</t>
  </si>
  <si>
    <t>[巴都丁宜]槟城香格里拉金沙滩度假村  (槟城对抗新冠肺炎认证)(Shangri-La Golden Sands, Penang (PenangFightCovid-19 Certified))(68545186)</t>
  </si>
  <si>
    <t>海景行政房&lt;2人入住&gt;&lt;不退款&gt;&lt;早餐&gt;</t>
  </si>
  <si>
    <t>DAHALAN/MASITA BINTI MOHAMAD DAHALAN</t>
  </si>
  <si>
    <t xml:space="preserve">3065123	</t>
  </si>
  <si>
    <t xml:space="preserve">999222926837198	</t>
  </si>
  <si>
    <t>[八打灵再也]吉隆坡颐思殿酒店(Eastin Hotel Kuala Lumpur)(55270753)</t>
  </si>
  <si>
    <t>DAUD/DASHTIE RIANA</t>
  </si>
  <si>
    <t xml:space="preserve">3065148	</t>
  </si>
  <si>
    <t xml:space="preserve">25077007	</t>
  </si>
  <si>
    <t xml:space="preserve">999222927672714	</t>
  </si>
  <si>
    <t>[匹兹堡]匹兹堡温德姆大酒店(Wyndham Grand Pittsburgh)(55745353)</t>
  </si>
  <si>
    <t>城景特大床房&lt;2人入住&gt;&lt;不退款&gt;</t>
  </si>
  <si>
    <t>WANG/HAOBO</t>
  </si>
  <si>
    <t xml:space="preserve">3065291	</t>
  </si>
  <si>
    <t xml:space="preserve">999222928429153	</t>
  </si>
  <si>
    <t>[北干巴鲁]北干巴鲁福克斯哈里斯酒店(FOX Hotel Pekanbaru)(55329380)</t>
  </si>
  <si>
    <t>GUNAWAN/MUHAMMAD ISMAIL,KIPTIYAH/NURUL</t>
  </si>
  <si>
    <t xml:space="preserve">3065423	</t>
  </si>
  <si>
    <t xml:space="preserve">121243	</t>
  </si>
  <si>
    <t xml:space="preserve">999222929180844	</t>
  </si>
  <si>
    <t>[曼彻斯特]曼彻斯特舒适酒店(easyHotel Manchester)(94358973)</t>
  </si>
  <si>
    <t>标准间1双人床&lt;2人入住&gt;&lt;不退款&gt;</t>
  </si>
  <si>
    <t>Mustafaj/Lediana</t>
  </si>
  <si>
    <t xml:space="preserve">3065545	</t>
  </si>
  <si>
    <t xml:space="preserve">1463672862	</t>
  </si>
  <si>
    <t xml:space="preserve">999222929346655	</t>
  </si>
  <si>
    <t>[巴厘岛]捷兰蒂克库塔尼奥酒店(Hotel Neo - Kuta, Jelantik)(55439286)</t>
  </si>
  <si>
    <t>Charles/Fievet</t>
  </si>
  <si>
    <t xml:space="preserve">3065573	</t>
  </si>
  <si>
    <t xml:space="preserve">999222929752218	</t>
  </si>
  <si>
    <t>[首尔]三成新罗舒泰酒店(Shilla Stay Samsung)(77366750)</t>
  </si>
  <si>
    <t>城景豪华双人房&lt;2人入住&gt;&lt;不退款&gt;</t>
  </si>
  <si>
    <t>Jeon/Woong</t>
  </si>
  <si>
    <t xml:space="preserve">3065640	</t>
  </si>
  <si>
    <t xml:space="preserve">MTN-4908936697630217669	</t>
  </si>
  <si>
    <t xml:space="preserve">999222929875121	</t>
  </si>
  <si>
    <t>豪华单房公寓（双床）&lt;2人入住&gt;&lt;不退款&gt;&lt;早餐&gt;</t>
  </si>
  <si>
    <t>Zhang/Hao</t>
  </si>
  <si>
    <t xml:space="preserve">3065659	</t>
  </si>
  <si>
    <t xml:space="preserve">4420SE010055	</t>
  </si>
  <si>
    <t xml:space="preserve">999222931733667	</t>
  </si>
  <si>
    <t>[兰德尔希尔]索格拉斯舒适酒店(Comfort Suites Sawgrass)(55312065)</t>
  </si>
  <si>
    <t>套房, 1 张特大床房&lt;2人入住&gt;&lt;不退款&gt;&lt;早餐&gt;</t>
  </si>
  <si>
    <t>Girard/William</t>
  </si>
  <si>
    <t xml:space="preserve">3065892	</t>
  </si>
  <si>
    <t xml:space="preserve">999222935083071	</t>
  </si>
  <si>
    <t>[罗克沃尔]罗克沃尔速8酒店(Inn of Rockwall)(90365701)</t>
  </si>
  <si>
    <t>标准间&lt;2人入住&gt;&lt;不退款&gt;</t>
  </si>
  <si>
    <t>Taylor/Teddy</t>
  </si>
  <si>
    <t xml:space="preserve">3066278	</t>
  </si>
  <si>
    <t xml:space="preserve">0624AAZ806	</t>
  </si>
  <si>
    <t xml:space="preserve">999222936003132	</t>
  </si>
  <si>
    <t>[丹吉尔]里亚德摩加多尔海景大酒店及水疗中心(Grand Mogador Sea View &amp; Spa)(91545185)</t>
  </si>
  <si>
    <t>豪华海景双人床房&lt;2人入住&gt;&lt;不退款&gt;&lt;早餐&gt;</t>
  </si>
  <si>
    <t>YOO/GEUN MOK</t>
  </si>
  <si>
    <t xml:space="preserve">3066466	</t>
  </si>
  <si>
    <t xml:space="preserve">999222936448228	</t>
  </si>
  <si>
    <t>[阿布扎比]阿布扎比艾迪逊酒店(The Abu Dhabi Edition)(55801095)</t>
  </si>
  <si>
    <t>豪华房&lt;2人入住&gt;&lt;不退款&gt;&lt;早餐&gt;</t>
  </si>
  <si>
    <t>ALSHAREEDA/ALSHAREEDAALAA</t>
  </si>
  <si>
    <t xml:space="preserve">3066570	</t>
  </si>
  <si>
    <t xml:space="preserve">From Allocation	</t>
  </si>
  <si>
    <t xml:space="preserve">999222937280012	</t>
  </si>
  <si>
    <t>[曼谷]拉奇66酒店(Ratch66)(89919769)</t>
  </si>
  <si>
    <t>PI/YANGHUI</t>
  </si>
  <si>
    <t xml:space="preserve">3066757	</t>
  </si>
  <si>
    <t xml:space="preserve">999222937371569	</t>
  </si>
  <si>
    <t>[伊斯坦布尔]瑞亚恩酒店(Reyyan Hotel)(77364102)</t>
  </si>
  <si>
    <t>经济房&lt;2人入住&gt;&lt;不退款&gt;</t>
  </si>
  <si>
    <t>SARIHAN/FURKAN</t>
  </si>
  <si>
    <t xml:space="preserve">3066777	</t>
  </si>
  <si>
    <t xml:space="preserve">4279758	</t>
  </si>
  <si>
    <t xml:space="preserve">999222937502945	</t>
  </si>
  <si>
    <t>[艾因]杰贝尔哈菲特美居大酒店(Mercure Grand Jebel Hafeet Al Ain Hotel)(55451951)</t>
  </si>
  <si>
    <t>豪华大床房&lt;2人入住&gt;&lt;不退款&gt;</t>
  </si>
  <si>
    <t>CHEN /LIYONG</t>
  </si>
  <si>
    <t xml:space="preserve">3066809	</t>
  </si>
  <si>
    <t xml:space="preserve">HTL-WBD-381083025	</t>
  </si>
  <si>
    <t xml:space="preserve">999222937969375	</t>
  </si>
  <si>
    <t>[巴统]巴统迪万套房酒店(Divan Suites Batumi)(55289907)</t>
  </si>
  <si>
    <t>SARIBAL/FIKRET</t>
  </si>
  <si>
    <t xml:space="preserve">3066936	</t>
  </si>
  <si>
    <t xml:space="preserve">R743782298	</t>
  </si>
  <si>
    <t xml:space="preserve">999222938211733	</t>
  </si>
  <si>
    <t>KHARISMANDA/RIONATA RIFKI</t>
  </si>
  <si>
    <t xml:space="preserve">3067029	</t>
  </si>
  <si>
    <t xml:space="preserve">999222938233247	</t>
  </si>
  <si>
    <t>[河内]河内广场大酒店(Grand Plaza Hanoi Hotel)(55851883)</t>
  </si>
  <si>
    <t>CHANG/SUNGSIK</t>
  </si>
  <si>
    <t xml:space="preserve">3067040	</t>
  </si>
  <si>
    <t xml:space="preserve">1072732444	</t>
  </si>
  <si>
    <t xml:space="preserve">999222938269753	</t>
  </si>
  <si>
    <t>[拉斯维加斯]Circa娱乐场酒店-仅限成人(Circa Resort &amp; Casino – Adults Only)(77280760)</t>
  </si>
  <si>
    <t>双特大床房&lt;2人入住&gt;&lt;不退款&gt;</t>
  </si>
  <si>
    <t>CHEN/QI</t>
  </si>
  <si>
    <t xml:space="preserve">3067062	</t>
  </si>
  <si>
    <t xml:space="preserve">126004371	</t>
  </si>
  <si>
    <t xml:space="preserve">999222938343817	</t>
  </si>
  <si>
    <t>[迈阿密]迈阿密国际机场酒店(Miami International Airport Hotel)(55694594)</t>
  </si>
  <si>
    <t>kracum/richard robertson</t>
  </si>
  <si>
    <t xml:space="preserve">3067090	</t>
  </si>
  <si>
    <t xml:space="preserve">LLKDTJQXP8	</t>
  </si>
  <si>
    <t xml:space="preserve">999222937672293	</t>
  </si>
  <si>
    <t>[迪拜]迪拜市中心安纳塔拉酒店(Anantara Downtown Dubai Hotel)(60513915)</t>
  </si>
  <si>
    <t>尊贵城景房&lt;2人入住&gt;&lt;不退款&gt;&lt;早餐&gt;</t>
  </si>
  <si>
    <t>LOKHMACHOVA/NATALIIA</t>
  </si>
  <si>
    <t xml:space="preserve">3066865	</t>
  </si>
  <si>
    <t xml:space="preserve">999222938556761	</t>
  </si>
  <si>
    <t>Shume/Tewodros Tassew</t>
  </si>
  <si>
    <t xml:space="preserve">3067146	</t>
  </si>
  <si>
    <t xml:space="preserve">999222938663561	</t>
  </si>
  <si>
    <t>ALEMAYEHU/ROBEL</t>
  </si>
  <si>
    <t xml:space="preserve">3067160	</t>
  </si>
  <si>
    <t xml:space="preserve">SH15450960	</t>
  </si>
  <si>
    <t xml:space="preserve">999222938745077	</t>
  </si>
  <si>
    <t>[Racha Thewa]德维拉素万那普酒店(Dwella Suvarnabhumi)(55465025)</t>
  </si>
  <si>
    <t>SRIBUTTA/KANYAPAT</t>
  </si>
  <si>
    <t xml:space="preserve">3067170	</t>
  </si>
  <si>
    <t xml:space="preserve">860287	</t>
  </si>
  <si>
    <t xml:space="preserve">999222938803292	</t>
  </si>
  <si>
    <t>[曼谷]曼谷梵尼克斯素坤逸11酒店(Le Fenix Sukhumvit 11 Bangkok)(60494192)</t>
  </si>
  <si>
    <t>高级双人床或双床房&lt;2人入住&gt;&lt;不退款&gt;</t>
  </si>
  <si>
    <t>zhuang/derong</t>
  </si>
  <si>
    <t xml:space="preserve">3067190	</t>
  </si>
  <si>
    <t xml:space="preserve">999222939431319	</t>
  </si>
  <si>
    <t>[芭堤雅]芭堤雅花园海景大酒店 (政府卫生认证)(Garden Cliff Resort &amp; Spa Pattaya (SHA Plus+))(55626102)</t>
  </si>
  <si>
    <t>Wang/Zhengchi,Niu/Kun,ZHANG/JIYOU</t>
  </si>
  <si>
    <t xml:space="preserve">3067333	</t>
  </si>
  <si>
    <t xml:space="preserve">999222939440050	</t>
  </si>
  <si>
    <t>Wang/Zhengchi,Tang/Yan,Tang/Yan</t>
  </si>
  <si>
    <t xml:space="preserve">3067337	</t>
  </si>
  <si>
    <t xml:space="preserve">999222939466179	</t>
  </si>
  <si>
    <t>ZHAO/YUMING</t>
  </si>
  <si>
    <t xml:space="preserve">3067346	</t>
  </si>
  <si>
    <t xml:space="preserve">999222939618675	</t>
  </si>
  <si>
    <t>YANG/YANG</t>
  </si>
  <si>
    <t xml:space="preserve">3067381	</t>
  </si>
  <si>
    <t xml:space="preserve">22940332058	</t>
  </si>
  <si>
    <t>PAEZ CORRAL/RAUL</t>
  </si>
  <si>
    <t xml:space="preserve">3067536	</t>
  </si>
  <si>
    <t xml:space="preserve">999222940481797	</t>
  </si>
  <si>
    <t>[大山脚]槟城标致酒店 (槟城对抗新冠肺炎认证)(Iconic Hotel Penang (PenangFightCovid-19 Certified))(55665954)</t>
  </si>
  <si>
    <t>Bin Sahadan/Nazri</t>
  </si>
  <si>
    <t xml:space="preserve">3067564	</t>
  </si>
  <si>
    <t xml:space="preserve">370613	</t>
  </si>
  <si>
    <t xml:space="preserve">999222940863124	</t>
  </si>
  <si>
    <t>[巴厘岛]巴厘岛雷吉安时尚酒店(Fashion Hotel Legian Bali)(55812315)</t>
  </si>
  <si>
    <t>RANTAI/ASIT</t>
  </si>
  <si>
    <t xml:space="preserve">3067638	</t>
  </si>
  <si>
    <t xml:space="preserve">999222940924792	</t>
  </si>
  <si>
    <t>[帕拉尼亚克]尼可尔斯机场酒店(Nichols Airport Hotel)(55665938)</t>
  </si>
  <si>
    <t>高级双人房&lt;2人入住&gt;&lt;不退款&gt;</t>
  </si>
  <si>
    <t>May Reinert/Sheila,May Reinert/Sheila</t>
  </si>
  <si>
    <t xml:space="preserve">3067655	</t>
  </si>
  <si>
    <t xml:space="preserve">999222941034972	</t>
  </si>
  <si>
    <t>[曼谷]曼谷拉差达瑞士酒店 (政府卫生认证)(Swissotel Bangkok Ratchada (SHA Extra Plus))(54503361)</t>
  </si>
  <si>
    <t>瑞士优选房（1张双人床）&lt;2人入住&gt;&lt;不退款&gt;</t>
  </si>
  <si>
    <t>HE/JIAOYAN</t>
  </si>
  <si>
    <t xml:space="preserve">3067681	</t>
  </si>
  <si>
    <t xml:space="preserve">A5B6XBP556;XM	</t>
  </si>
  <si>
    <t xml:space="preserve">999222941571920	</t>
  </si>
  <si>
    <t>[芭堤雅]拜伦海滩酒店 (政府卫生认证)(Baron Beach Hotel)(56128367)</t>
  </si>
  <si>
    <t>TECHATARARAK/PAWANWIT</t>
  </si>
  <si>
    <t xml:space="preserve">3067811	</t>
  </si>
  <si>
    <t xml:space="preserve">999222942763183	</t>
  </si>
  <si>
    <t>[谏义里]科迪里太阳大酒店(Grand Surya Hotel Kediri)(69451945)</t>
  </si>
  <si>
    <t>高级房&lt;2人入住&gt;&lt;不退款&gt;&lt;早餐&gt;</t>
  </si>
  <si>
    <t>MAHBUBANI/JIMMY MURLI</t>
  </si>
  <si>
    <t xml:space="preserve">3068124	</t>
  </si>
  <si>
    <t xml:space="preserve">999222942845081	</t>
  </si>
  <si>
    <t>[曼谷]曼谷当登酒店(Dang Derm Khaosan)(55328992)</t>
  </si>
  <si>
    <t>LYU/CHENGGAOLU,LI/QIONG</t>
  </si>
  <si>
    <t xml:space="preserve">3068151	</t>
  </si>
  <si>
    <t xml:space="preserve">1464226175	</t>
  </si>
  <si>
    <t xml:space="preserve">999222942877900	</t>
  </si>
  <si>
    <t>[曼谷]拉吉塔维住所酒店(The Residence Rajtaevee Hotel)(55465114)</t>
  </si>
  <si>
    <t>尊贵双床房&lt;2人入住&gt;&lt;不退款&gt;</t>
  </si>
  <si>
    <t>XIA/LEI</t>
  </si>
  <si>
    <t xml:space="preserve">3068165	</t>
  </si>
  <si>
    <t xml:space="preserve">25105312	</t>
  </si>
  <si>
    <t xml:space="preserve">999222942898352	</t>
  </si>
  <si>
    <t>[曼谷]曼谷130号酒店及公寓(130 Hotel &amp; Residence Bangkok)(55572772)</t>
  </si>
  <si>
    <t>Arunpoolsup/Phatharawadee</t>
  </si>
  <si>
    <t xml:space="preserve">3068170	</t>
  </si>
  <si>
    <t xml:space="preserve">999222943419823	</t>
  </si>
  <si>
    <t>[亚罗士打]皇家标致酒店(Royale Signature Hotel)(89916553)</t>
  </si>
  <si>
    <t>AZIZAN/NURLAILIE IZANI</t>
  </si>
  <si>
    <t xml:space="preserve">3068307	</t>
  </si>
  <si>
    <t xml:space="preserve">1072749814	</t>
  </si>
  <si>
    <t xml:space="preserve">999222943690756	</t>
  </si>
  <si>
    <t>[迪拜]阳光沙滩酒店(Sun and Sands Hotel)(55391285)</t>
  </si>
  <si>
    <t>标准房(双人床或双床)&lt;2人入住&gt;&lt;不退款&gt;</t>
  </si>
  <si>
    <t>Shahbaz khan abbasi/Rubnawaz</t>
  </si>
  <si>
    <t xml:space="preserve">3068373	</t>
  </si>
  <si>
    <t xml:space="preserve">999222943921415	</t>
  </si>
  <si>
    <t>[圣莫尼卡]圣莫妮卡戴斯酒店(Days Inn by Wyndham Santa Monica/Los Angeles)(60493824)</t>
  </si>
  <si>
    <t>LIANG/PENGFEI</t>
  </si>
  <si>
    <t xml:space="preserve">3068420	</t>
  </si>
  <si>
    <t xml:space="preserve">999222944220723	</t>
  </si>
  <si>
    <t>[丹戎本雅]槟城彩虹天堂海滩度假村酒店(Rainbow Paradise Beach Resort Penang)(55312110)</t>
  </si>
  <si>
    <t>豪华双床一室房&lt;2人入住&gt;&lt;不退款&gt;</t>
  </si>
  <si>
    <t>SAMSUDIN/SYUHAIDAH</t>
  </si>
  <si>
    <t xml:space="preserve">3068485	</t>
  </si>
  <si>
    <t xml:space="preserve">999222944478110	</t>
  </si>
  <si>
    <t>[Muja Muju]库苏曼尼卡拉大街酒店(favehotel Kusumanegara)(55321060)</t>
  </si>
  <si>
    <t>趣味房&lt;2人入住&gt;&lt;不退款&gt;</t>
  </si>
  <si>
    <t>ALEX/ALEX</t>
  </si>
  <si>
    <t xml:space="preserve">3068553	</t>
  </si>
  <si>
    <t xml:space="preserve">25108058	</t>
  </si>
  <si>
    <t xml:space="preserve">999222945335692	</t>
  </si>
  <si>
    <t>[胡志明市]思廷西贡格兰德酒店(Eastin Grand Hotel Saigon)(55599111)</t>
  </si>
  <si>
    <t>LIN/DINGWEI</t>
  </si>
  <si>
    <t xml:space="preserve">3068760	</t>
  </si>
  <si>
    <t xml:space="preserve">116807	</t>
  </si>
  <si>
    <t xml:space="preserve">999222945490157	</t>
  </si>
  <si>
    <t>SURIYUT/SUPACHAI</t>
  </si>
  <si>
    <t xml:space="preserve">3068799	</t>
  </si>
  <si>
    <t xml:space="preserve">22945808583	</t>
  </si>
  <si>
    <t>[爱丁堡]爱丁堡之家酒店(Edinburghhouse Hotel)(55312515)</t>
  </si>
  <si>
    <t>基础双人床房(带外部浴室)&lt;2人入住&gt;&lt;不退款&gt;</t>
  </si>
  <si>
    <t>Forsyth/John</t>
  </si>
  <si>
    <t xml:space="preserve">3068894	</t>
  </si>
  <si>
    <t xml:space="preserve">1464293130	</t>
  </si>
  <si>
    <t xml:space="preserve">999222945973042	</t>
  </si>
  <si>
    <t>[克鲁姆洛夫]克鲁姆洛夫欧德酒店(Hotel OLDINN)(55956563)</t>
  </si>
  <si>
    <t>经典房(双人床或双床)&lt;2人入住&gt;&lt;不退款&gt;</t>
  </si>
  <si>
    <t>RUMMERT/ANDREAS DIRK</t>
  </si>
  <si>
    <t xml:space="preserve">3068933	</t>
  </si>
  <si>
    <t xml:space="preserve">126033732	</t>
  </si>
  <si>
    <t xml:space="preserve">999222946257380	</t>
  </si>
  <si>
    <t>[威斯敏斯特城]伦敦帕丁顿希尔顿酒店(Hilton London Paddington)(68545389)</t>
  </si>
  <si>
    <t>Adigun/John</t>
  </si>
  <si>
    <t xml:space="preserve">3069032	</t>
  </si>
  <si>
    <t xml:space="preserve">3352596145	</t>
  </si>
  <si>
    <t xml:space="preserve">999222398218651	</t>
  </si>
  <si>
    <t>退单</t>
  </si>
  <si>
    <t>[苏米龙岛]宿雾苏密隆碧海岛屿度假村(Bluewater Sumilon Island Resort)(60480666)</t>
  </si>
  <si>
    <t>随机房型&lt;2人入住&gt;&lt;不退款&gt;</t>
  </si>
  <si>
    <t>Haave/Per</t>
  </si>
  <si>
    <t xml:space="preserve">2985436	</t>
  </si>
  <si>
    <t xml:space="preserve">24922	</t>
  </si>
  <si>
    <t>，</t>
  </si>
  <si>
    <t>999222458793630此单多收4919元待退回</t>
  </si>
  <si>
    <t>999222398218651</t>
  </si>
  <si>
    <t>2.28 可退2532元</t>
  </si>
  <si>
    <t xml:space="preserve"> 177082 HKD</t>
  </si>
  <si>
    <t>A230302101642481</t>
  </si>
  <si>
    <t>A230302101712481</t>
  </si>
  <si>
    <t>A230302101752925</t>
  </si>
  <si>
    <t>总计：177082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</si>
  <si>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</si>
  <si>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</si>
  <si>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</si>
  <si>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</si>
  <si>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</si>
  <si>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</si>
  <si>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</si>
  <si>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</si>
  <si>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</si>
  <si>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</si>
  <si>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</si>
  <si>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</si>
  <si>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</si>
  <si>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</si>
  <si>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</si>
  <si>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</si>
  <si>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</si>
  <si>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</si>
  <si>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</si>
  <si>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2023-02-26</t>
  </si>
  <si>
    <t>3069032</t>
  </si>
  <si>
    <t>伦敦帕丁顿希尔顿酒店</t>
  </si>
  <si>
    <t>Adigun John</t>
  </si>
  <si>
    <t>2023-02-27</t>
  </si>
  <si>
    <t>退房日周结</t>
  </si>
  <si>
    <t>1204.67</t>
  </si>
  <si>
    <t>1356.00</t>
  </si>
  <si>
    <t>0</t>
  </si>
  <si>
    <t>0.00</t>
  </si>
  <si>
    <t>携程汇智国际直连</t>
  </si>
  <si>
    <t>925</t>
  </si>
  <si>
    <t>2023-02-26 22:59:43</t>
  </si>
  <si>
    <t>否</t>
  </si>
  <si>
    <t>汇智国际旅游发展有限公司</t>
  </si>
  <si>
    <t>直连</t>
  </si>
  <si>
    <t>英国</t>
  </si>
  <si>
    <t>3068933</t>
  </si>
  <si>
    <t>克鲁姆洛夫欧德酒店</t>
  </si>
  <si>
    <t>RUMMERT ANDREAS DIRK</t>
  </si>
  <si>
    <t>545.48</t>
  </si>
  <si>
    <t>614.00</t>
  </si>
  <si>
    <t>2023-02-26 22:44:32</t>
  </si>
  <si>
    <t>捷克</t>
  </si>
  <si>
    <t>3068894</t>
  </si>
  <si>
    <t>爱丁堡之家酒店</t>
  </si>
  <si>
    <t>Forsyth John</t>
  </si>
  <si>
    <t>211.44</t>
  </si>
  <si>
    <t>238.00</t>
  </si>
  <si>
    <t>2023-02-26 22:08:04</t>
  </si>
  <si>
    <t>3068799</t>
  </si>
  <si>
    <t>曼谷铁塔豪华罗摩六世酒店</t>
  </si>
  <si>
    <t>SURIYUT SUPACHAI</t>
  </si>
  <si>
    <t>159.91</t>
  </si>
  <si>
    <t>180.00</t>
  </si>
  <si>
    <t>2023-02-26 21:32:48</t>
  </si>
  <si>
    <t>泰国</t>
  </si>
  <si>
    <t>3068760</t>
  </si>
  <si>
    <t>思廷西贡格兰德酒店</t>
  </si>
  <si>
    <t>LIN DINGWEI</t>
  </si>
  <si>
    <t>520.60</t>
  </si>
  <si>
    <t>586.00</t>
  </si>
  <si>
    <t>2023-02-26 21:19:22</t>
  </si>
  <si>
    <t>越南</t>
  </si>
  <si>
    <t>3068553</t>
  </si>
  <si>
    <t>库苏曼尼卡拉大街酒店</t>
  </si>
  <si>
    <t>ALEX ALEX</t>
  </si>
  <si>
    <t>317.16</t>
  </si>
  <si>
    <t>357.00</t>
  </si>
  <si>
    <t>2023-02-26 19:59:23</t>
  </si>
  <si>
    <t>印度尼西亚</t>
  </si>
  <si>
    <t>3068485</t>
  </si>
  <si>
    <t>槟城彩虹天堂海滩度假村酒店</t>
  </si>
  <si>
    <t>SAMSUDIN SYUHAIDAH</t>
  </si>
  <si>
    <t>250.53</t>
  </si>
  <si>
    <t>282.00</t>
  </si>
  <si>
    <t>2023-02-26 19:32:15</t>
  </si>
  <si>
    <t>马来西亚</t>
  </si>
  <si>
    <t>3068420</t>
  </si>
  <si>
    <t>圣莫妮卡戴斯酒店</t>
  </si>
  <si>
    <t>LIANG PENGFEI</t>
  </si>
  <si>
    <t>981.68</t>
  </si>
  <si>
    <t>1105.00</t>
  </si>
  <si>
    <t>2023-02-26 19:00:42</t>
  </si>
  <si>
    <t>美国</t>
  </si>
  <si>
    <t>3068373</t>
  </si>
  <si>
    <t>阳光沙滩酒店</t>
  </si>
  <si>
    <t>Shahbaz khan abbasi Rubnawaz</t>
  </si>
  <si>
    <t>347.36</t>
  </si>
  <si>
    <t>391.00</t>
  </si>
  <si>
    <t>2023-02-26 18:36:01</t>
  </si>
  <si>
    <t>阿拉伯联合酋长国</t>
  </si>
  <si>
    <t>3068307</t>
  </si>
  <si>
    <t>皇家标致酒店</t>
  </si>
  <si>
    <t>AZIZAN NURLAILIE IZANI</t>
  </si>
  <si>
    <t>328.71</t>
  </si>
  <si>
    <t>370.00</t>
  </si>
  <si>
    <t>2023-02-26 18:07:53</t>
  </si>
  <si>
    <t>3068170</t>
  </si>
  <si>
    <t>曼谷130号酒店及公寓</t>
  </si>
  <si>
    <t>Arunpoolsup Phatharawadee</t>
  </si>
  <si>
    <t>129.71</t>
  </si>
  <si>
    <t>146.00</t>
  </si>
  <si>
    <t>2023-02-26 17:16:03</t>
  </si>
  <si>
    <t>3068165</t>
  </si>
  <si>
    <t>拉吉塔维住所酒店</t>
  </si>
  <si>
    <t>XIA LEI</t>
  </si>
  <si>
    <t>158.14</t>
  </si>
  <si>
    <t>178.00</t>
  </si>
  <si>
    <t>2023-02-26 17:14:15</t>
  </si>
  <si>
    <t>3068124</t>
  </si>
  <si>
    <t>大苏里亚科迪尔酒店</t>
  </si>
  <si>
    <t>MAHBUBANI JIMMY MURLI</t>
  </si>
  <si>
    <t>316.27</t>
  </si>
  <si>
    <t>356.00</t>
  </si>
  <si>
    <t>2023-02-26 17:01:21</t>
  </si>
  <si>
    <t>3068151</t>
  </si>
  <si>
    <t>曼谷当登酒店</t>
  </si>
  <si>
    <t>LYU CHENGGAOLU,LI QIONG</t>
  </si>
  <si>
    <t>234.54</t>
  </si>
  <si>
    <t>264.00</t>
  </si>
  <si>
    <t>3067811</t>
  </si>
  <si>
    <t>芭堤雅拜伦海滩酒店</t>
  </si>
  <si>
    <t>TECHATARARAK PAWANWIT</t>
  </si>
  <si>
    <t>183.90</t>
  </si>
  <si>
    <t>207.00</t>
  </si>
  <si>
    <t>2023-02-26 14:48:01</t>
  </si>
  <si>
    <t>3067681</t>
  </si>
  <si>
    <t>曼谷拉差达瑞士酒店 (SHA Extra Plus)</t>
  </si>
  <si>
    <t>HE JIAOYAN</t>
  </si>
  <si>
    <t>668.97</t>
  </si>
  <si>
    <t>753.00</t>
  </si>
  <si>
    <t>2023-02-26 13:50:56</t>
  </si>
  <si>
    <t>3067655</t>
  </si>
  <si>
    <t>尼可尔斯机场酒店</t>
  </si>
  <si>
    <t>May Reinert Sheila,May Reinert Sheila</t>
  </si>
  <si>
    <t>223.88</t>
  </si>
  <si>
    <t>252.00</t>
  </si>
  <si>
    <t>2023-02-26 13:37:52</t>
  </si>
  <si>
    <t>菲律宾</t>
  </si>
  <si>
    <t>3067638</t>
  </si>
  <si>
    <t>巴厘岛雷吉安时尚酒店</t>
  </si>
  <si>
    <t>RANTAI ASIT</t>
  </si>
  <si>
    <t>2023-02-26 13:31:19</t>
  </si>
  <si>
    <t>3067564</t>
  </si>
  <si>
    <t>槟城标致酒店 (槟城对抗新冠肺炎认证)</t>
  </si>
  <si>
    <t>Bin Sahadan Nazri</t>
  </si>
  <si>
    <t>494.84</t>
  </si>
  <si>
    <t>557.00</t>
  </si>
  <si>
    <t>2023-02-26 12:50:40</t>
  </si>
  <si>
    <t>3067536</t>
  </si>
  <si>
    <t>巴拿马城瑞广场酒店</t>
  </si>
  <si>
    <t>PAEZ CORRAL RAUL</t>
  </si>
  <si>
    <t>663.63</t>
  </si>
  <si>
    <t>747.00</t>
  </si>
  <si>
    <t>2023-02-26 12:33:00</t>
  </si>
  <si>
    <t>巴拿马</t>
  </si>
  <si>
    <t>3067381</t>
  </si>
  <si>
    <t>芭堤雅花园海景大酒店</t>
  </si>
  <si>
    <t>YANG YANG</t>
  </si>
  <si>
    <t>295.84</t>
  </si>
  <si>
    <t>333.00</t>
  </si>
  <si>
    <t>2023-02-26 11:15:20</t>
  </si>
  <si>
    <t>3067346</t>
  </si>
  <si>
    <t>ZHAO YUMING</t>
  </si>
  <si>
    <t>2023-02-26 10:56:09</t>
  </si>
  <si>
    <t>3067337</t>
  </si>
  <si>
    <t>Wang Zhengchi,Tang Yan,Tang Yan</t>
  </si>
  <si>
    <t>591.67</t>
  </si>
  <si>
    <t>666.00</t>
  </si>
  <si>
    <t>2023-02-26 10:52:42</t>
  </si>
  <si>
    <t>3067333</t>
  </si>
  <si>
    <t>Wang Zhengchi,Niu Kun,ZHANG JIYOU</t>
  </si>
  <si>
    <t>1132.71</t>
  </si>
  <si>
    <t>1275.00</t>
  </si>
  <si>
    <t>2023-02-26 10:51:31</t>
  </si>
  <si>
    <t>3067170</t>
  </si>
  <si>
    <t>德维拉素万那普酒店</t>
  </si>
  <si>
    <t>SRIBUTTA KANYAPAT</t>
  </si>
  <si>
    <t>142.14</t>
  </si>
  <si>
    <t>160.00</t>
  </si>
  <si>
    <t>2023-02-26 09:06:08</t>
  </si>
  <si>
    <t>3067190</t>
  </si>
  <si>
    <t>曼谷梵尼克斯素坤逸11酒店</t>
  </si>
  <si>
    <t>zhuang derong</t>
  </si>
  <si>
    <t>181.23</t>
  </si>
  <si>
    <t>204.00</t>
  </si>
  <si>
    <t>2023-02-26 09:16:49</t>
  </si>
  <si>
    <t>3067146</t>
  </si>
  <si>
    <t>Shume Tewodros Tassew</t>
  </si>
  <si>
    <t>2023-02-26 08:38:59</t>
  </si>
  <si>
    <t>3067090</t>
  </si>
  <si>
    <t>迈阿密国际机场酒店</t>
  </si>
  <si>
    <t>kracum richard robertson</t>
  </si>
  <si>
    <t>1554.70</t>
  </si>
  <si>
    <t>1750.00</t>
  </si>
  <si>
    <t>2023-02-26 07:26:27</t>
  </si>
  <si>
    <t>3067062</t>
  </si>
  <si>
    <t>Circa赌场酒店-仅限成人</t>
  </si>
  <si>
    <t>CHEN QI</t>
  </si>
  <si>
    <t>877.74</t>
  </si>
  <si>
    <t>988.00</t>
  </si>
  <si>
    <t>2023-02-26 06:45:28</t>
  </si>
  <si>
    <t>3067040</t>
  </si>
  <si>
    <t>河内广场大酒店</t>
  </si>
  <si>
    <t>CHANG SUNGSIK</t>
  </si>
  <si>
    <t>555.25</t>
  </si>
  <si>
    <t>625.00</t>
  </si>
  <si>
    <t>2023-02-26 05:57:44</t>
  </si>
  <si>
    <t>3067029</t>
  </si>
  <si>
    <t>捷兰蒂克库塔尼奥酒店</t>
  </si>
  <si>
    <t>KHARISMANDA RIONATA RIFKI</t>
  </si>
  <si>
    <t>90.62</t>
  </si>
  <si>
    <t>102.00</t>
  </si>
  <si>
    <t>2023-02-26 05:40:43</t>
  </si>
  <si>
    <t>3066936</t>
  </si>
  <si>
    <t>巴统迪万套房酒店</t>
  </si>
  <si>
    <t>SARIBAL FIKRET</t>
  </si>
  <si>
    <t>358.91</t>
  </si>
  <si>
    <t>404.00</t>
  </si>
  <si>
    <t>2023-02-26 02:57:35</t>
  </si>
  <si>
    <t>格鲁吉亚</t>
  </si>
  <si>
    <t>3066865</t>
  </si>
  <si>
    <t>迪拜市中心安纳塔拉酒店</t>
  </si>
  <si>
    <t>LOKHMACHOVA NATALIIA</t>
  </si>
  <si>
    <t>1415.22</t>
  </si>
  <si>
    <t>1593.00</t>
  </si>
  <si>
    <t>2023-02-26 08:06:51</t>
  </si>
  <si>
    <t>3066809</t>
  </si>
  <si>
    <t>杰贝尔哈菲特美居大酒店</t>
  </si>
  <si>
    <t>CHEN LIYONG</t>
  </si>
  <si>
    <t>377.40</t>
  </si>
  <si>
    <t>425.00</t>
  </si>
  <si>
    <t>2023-02-26 00:53:54</t>
  </si>
  <si>
    <t>3066777</t>
  </si>
  <si>
    <t>雷杨酒店</t>
  </si>
  <si>
    <t>SARIHAN FURKAN</t>
  </si>
  <si>
    <t>200.69</t>
  </si>
  <si>
    <t>226.00</t>
  </si>
  <si>
    <t>2023-02-26 00:39:31</t>
  </si>
  <si>
    <t>土耳其</t>
  </si>
  <si>
    <t>3067160</t>
  </si>
  <si>
    <t>ALEMAYEHU ROBEL</t>
  </si>
  <si>
    <t>657.42</t>
  </si>
  <si>
    <t>740.00</t>
  </si>
  <si>
    <t>2023-02-26 08:53:12</t>
  </si>
  <si>
    <t>3066757</t>
  </si>
  <si>
    <t>拉奇66酒店</t>
  </si>
  <si>
    <t>PI YANGHUI</t>
  </si>
  <si>
    <t>113.66</t>
  </si>
  <si>
    <t>128.00</t>
  </si>
  <si>
    <t>2023-02-26 00:15:14</t>
  </si>
  <si>
    <t>2023-02-25</t>
  </si>
  <si>
    <t>3066570</t>
  </si>
  <si>
    <t>阿布扎比艾迪逊酒店</t>
  </si>
  <si>
    <t>ALSHAREEDA ALSHAREEDAALAA</t>
  </si>
  <si>
    <t>1617.05</t>
  </si>
  <si>
    <t>1821.00</t>
  </si>
  <si>
    <t>2023-02-25 22:41:18</t>
  </si>
  <si>
    <t>3066278</t>
  </si>
  <si>
    <t>罗克沃尔速8酒店</t>
  </si>
  <si>
    <t>Taylor Teddy</t>
  </si>
  <si>
    <t>856.03</t>
  </si>
  <si>
    <t>964.00</t>
  </si>
  <si>
    <t>2023-02-25 20:51:17</t>
  </si>
  <si>
    <t>3065892</t>
  </si>
  <si>
    <t>索格拉斯舒适酒店</t>
  </si>
  <si>
    <t>Girard William</t>
  </si>
  <si>
    <t>2836.27</t>
  </si>
  <si>
    <t>3194.00</t>
  </si>
  <si>
    <t>2023-02-25 16:29:41</t>
  </si>
  <si>
    <t>3066466</t>
  </si>
  <si>
    <t>里亚德摩加多尔海景大酒店及水疗中心</t>
  </si>
  <si>
    <t>YOO GEUN MOK</t>
  </si>
  <si>
    <t>1720.94</t>
  </si>
  <si>
    <t>1938.00</t>
  </si>
  <si>
    <t>2023-02-25 22:01:50</t>
  </si>
  <si>
    <t>摩洛哥</t>
  </si>
  <si>
    <t>3065659</t>
  </si>
  <si>
    <t>马尼拉馨乐庭湾城酒店</t>
  </si>
  <si>
    <t>Zhang Hao</t>
  </si>
  <si>
    <t>1587.74</t>
  </si>
  <si>
    <t>1788.00</t>
  </si>
  <si>
    <t>2023-02-25 14:00:27</t>
  </si>
  <si>
    <t>3065573</t>
  </si>
  <si>
    <t>Charles Fievet</t>
  </si>
  <si>
    <t>230.88</t>
  </si>
  <si>
    <t>260.00</t>
  </si>
  <si>
    <t>2023-02-25 13:25:00</t>
  </si>
  <si>
    <t>3065545</t>
  </si>
  <si>
    <t>曼彻斯特便捷酒店</t>
  </si>
  <si>
    <t>Mustafaj Lediana</t>
  </si>
  <si>
    <t>346.32</t>
  </si>
  <si>
    <t>390.00</t>
  </si>
  <si>
    <t>2023-02-25 13:14:04</t>
  </si>
  <si>
    <t>3065640</t>
  </si>
  <si>
    <t>三成新罗舒泰酒店</t>
  </si>
  <si>
    <t>Jeon Woong</t>
  </si>
  <si>
    <t>905.76</t>
  </si>
  <si>
    <t>1020.00</t>
  </si>
  <si>
    <t>2023-02-25 13:52:14</t>
  </si>
  <si>
    <t>韩国</t>
  </si>
  <si>
    <t>3065423</t>
  </si>
  <si>
    <t>北干巴鲁福克斯哈里斯酒店</t>
  </si>
  <si>
    <t>GUNAWAN MUHAMMAD ISMAIL,KIPTIYAH NURUL</t>
  </si>
  <si>
    <t>376.51</t>
  </si>
  <si>
    <t>424.00</t>
  </si>
  <si>
    <t>2023-02-25 12:24:00</t>
  </si>
  <si>
    <t>3065291</t>
  </si>
  <si>
    <t>匹兹堡温德姆大酒店</t>
  </si>
  <si>
    <t>WANG HAOBO</t>
  </si>
  <si>
    <t>1383.50</t>
  </si>
  <si>
    <t>1558.00</t>
  </si>
  <si>
    <t>2023-02-25 11:36:44</t>
  </si>
  <si>
    <t>3065148</t>
  </si>
  <si>
    <t>吉隆坡颐思殿酒店</t>
  </si>
  <si>
    <t>DAUD DASHTIE RIANA</t>
  </si>
  <si>
    <t>671.33</t>
  </si>
  <si>
    <t>756.00</t>
  </si>
  <si>
    <t>2023-02-25 10:43:15</t>
  </si>
  <si>
    <t>3065123</t>
  </si>
  <si>
    <t>槟城香格里拉金沙滩度假村  (槟城对抗新冠肺炎认证)</t>
  </si>
  <si>
    <t>DAHALAN MASITA BINTI MOHAMAD DAHALAN</t>
  </si>
  <si>
    <t>1452.77</t>
  </si>
  <si>
    <t>1636.00</t>
  </si>
  <si>
    <t>-1636</t>
  </si>
  <si>
    <t>-1452</t>
  </si>
  <si>
    <t>2023-02-25 10:22:03</t>
  </si>
  <si>
    <t>3065023</t>
  </si>
  <si>
    <t>HUANG CAIJUN</t>
  </si>
  <si>
    <t>158.95</t>
  </si>
  <si>
    <t>179.00</t>
  </si>
  <si>
    <t>2023-02-25 09:31:59</t>
  </si>
  <si>
    <t>3065015</t>
  </si>
  <si>
    <t>雅典通达酒店</t>
  </si>
  <si>
    <t>Papavasileiou Marios,Anagnostopoulou Anastasia</t>
  </si>
  <si>
    <t>653.57</t>
  </si>
  <si>
    <t>736.00</t>
  </si>
  <si>
    <t>2023-02-25 09:27:31</t>
  </si>
  <si>
    <t>希腊</t>
  </si>
  <si>
    <t>3064803</t>
  </si>
  <si>
    <t>巴瑟罗阿伦玛堤娜酒店</t>
  </si>
  <si>
    <t>TIROCCHI VALERIA</t>
  </si>
  <si>
    <t>440.45</t>
  </si>
  <si>
    <t>496.00</t>
  </si>
  <si>
    <t>2023-02-25 07:08:19</t>
  </si>
  <si>
    <t>意大利</t>
  </si>
  <si>
    <t>3064748</t>
  </si>
  <si>
    <t>吉布斯市区河滨酒店</t>
  </si>
  <si>
    <t>CALDERA BENJAMIN</t>
  </si>
  <si>
    <t>919.08</t>
  </si>
  <si>
    <t>1035.00</t>
  </si>
  <si>
    <t>2023-02-25 05:57:17</t>
  </si>
  <si>
    <t>2023-02-24</t>
  </si>
  <si>
    <t>3062865</t>
  </si>
  <si>
    <t>巴厘岛阿玉酒店</t>
  </si>
  <si>
    <t>TKACHUK YURII</t>
  </si>
  <si>
    <t>724.43</t>
  </si>
  <si>
    <t>822.00</t>
  </si>
  <si>
    <t>2023-02-24 16:25:34</t>
  </si>
  <si>
    <t>3062424</t>
  </si>
  <si>
    <t>芭东美林酒店 (SHA Extra Plus)</t>
  </si>
  <si>
    <t>SUN HECHENG,BAO LIN</t>
  </si>
  <si>
    <t>5545.14</t>
  </si>
  <si>
    <t>6292.00</t>
  </si>
  <si>
    <t>2023-02-24 13:59:48</t>
  </si>
  <si>
    <t>3061343</t>
  </si>
  <si>
    <t>里约热内卢巴拉达蒂茹卡品质酒店</t>
  </si>
  <si>
    <t>Vieira Sales Filipe</t>
  </si>
  <si>
    <t>1028.48</t>
  </si>
  <si>
    <t>1167.00</t>
  </si>
  <si>
    <t>2023-02-24 08:00:43</t>
  </si>
  <si>
    <t>巴西</t>
  </si>
  <si>
    <t>3061184</t>
  </si>
  <si>
    <t>噢！城市绿洲酒店</t>
  </si>
  <si>
    <t>LAUBEL REMI,PADILLA PAOLA</t>
  </si>
  <si>
    <t>1861.31</t>
  </si>
  <si>
    <t>2112.00</t>
  </si>
  <si>
    <t>2023-02-24 05:43:54</t>
  </si>
  <si>
    <t>墨西哥</t>
  </si>
  <si>
    <t>3060813</t>
  </si>
  <si>
    <t>曼谷是隆富丽华酒店</t>
  </si>
  <si>
    <t>LI NAN</t>
  </si>
  <si>
    <t>302.89</t>
  </si>
  <si>
    <t>344.00</t>
  </si>
  <si>
    <t>2023-02-24 00:24:29</t>
  </si>
  <si>
    <t>2023-02-23</t>
  </si>
  <si>
    <t>3060663</t>
  </si>
  <si>
    <t>普吉芭东英迪格酒店 - IHG 酒店 (SHA PLUS+)</t>
  </si>
  <si>
    <t>Li Daiyang</t>
  </si>
  <si>
    <t>4358.48</t>
  </si>
  <si>
    <t>4950.00</t>
  </si>
  <si>
    <t>2023-02-24 13:26:29</t>
  </si>
  <si>
    <t>直采</t>
  </si>
  <si>
    <t>3059934</t>
  </si>
  <si>
    <t>叶根吉住宅公寓</t>
  </si>
  <si>
    <t>ZAKHAROVA ELINA</t>
  </si>
  <si>
    <t>483.39</t>
  </si>
  <si>
    <t>549.00</t>
  </si>
  <si>
    <t>2023-02-23 20:14:28</t>
  </si>
  <si>
    <t>3059689</t>
  </si>
  <si>
    <t>曼谷萨通JC凯文酒店</t>
  </si>
  <si>
    <t>YEUNG WANFU</t>
  </si>
  <si>
    <t>2181.88</t>
  </si>
  <si>
    <t>2478.00</t>
  </si>
  <si>
    <t>2023-02-23 19:06:53</t>
  </si>
  <si>
    <t>3059577</t>
  </si>
  <si>
    <t>坎贝尔拉克斯珀全套房酒店</t>
  </si>
  <si>
    <t>Chou Richard</t>
  </si>
  <si>
    <t>869.05</t>
  </si>
  <si>
    <t>987.00</t>
  </si>
  <si>
    <t>2023-02-23 18:40:26</t>
  </si>
  <si>
    <t>3058606</t>
  </si>
  <si>
    <t>首尔明洞喜普乐吉酒店</t>
  </si>
  <si>
    <t>LIU XINGYAN</t>
  </si>
  <si>
    <t>437.61</t>
  </si>
  <si>
    <t>497.00</t>
  </si>
  <si>
    <t>2023-02-23 13:37:20</t>
  </si>
  <si>
    <t>3057539</t>
  </si>
  <si>
    <t>吉隆坡皇家星光曲线酒店</t>
  </si>
  <si>
    <t>ABDUL RAZAK MOHAMAD ZAMRI BIN</t>
  </si>
  <si>
    <t>398.87</t>
  </si>
  <si>
    <t>453.00</t>
  </si>
  <si>
    <t>2023-02-23 10:41:56</t>
  </si>
  <si>
    <t>3058113</t>
  </si>
  <si>
    <t>蒙特雷大广场酒店</t>
  </si>
  <si>
    <t>Hernandez Herrera Rosa Maria</t>
  </si>
  <si>
    <t>404.15</t>
  </si>
  <si>
    <t>459.00</t>
  </si>
  <si>
    <t>2023-02-23 11:33:07</t>
  </si>
  <si>
    <t>3057449</t>
  </si>
  <si>
    <t>阿布扎比艾因皇宫酒店</t>
  </si>
  <si>
    <t>zuo shaohong,sun xiaoqiang</t>
  </si>
  <si>
    <t>2084.14</t>
  </si>
  <si>
    <t>2367.00</t>
  </si>
  <si>
    <t>2023-02-23 03:06:30</t>
  </si>
  <si>
    <t>2023-02-22</t>
  </si>
  <si>
    <t>3055607</t>
  </si>
  <si>
    <t>胡志明市西贡日航酒店</t>
  </si>
  <si>
    <t>CHU YICHENG</t>
  </si>
  <si>
    <t>879.98</t>
  </si>
  <si>
    <t>1001.00</t>
  </si>
  <si>
    <t>2023-02-22 16:44:07</t>
  </si>
  <si>
    <t>3055436</t>
  </si>
  <si>
    <t>曼谷拉玛九萨默赛特酒店</t>
  </si>
  <si>
    <t>QIU MINGBO</t>
  </si>
  <si>
    <t>1547.22</t>
  </si>
  <si>
    <t>1760.00</t>
  </si>
  <si>
    <t>2023-02-22 15:52:14</t>
  </si>
  <si>
    <t>3053967</t>
  </si>
  <si>
    <t>伊洛伊洛启航酒店</t>
  </si>
  <si>
    <t>black david</t>
  </si>
  <si>
    <t>516.91</t>
  </si>
  <si>
    <t>588.00</t>
  </si>
  <si>
    <t>2023-02-22 07:37:52</t>
  </si>
  <si>
    <t>3053807</t>
  </si>
  <si>
    <t>玛丽艾拉机场诺夫酒店</t>
  </si>
  <si>
    <t>Flieger Thimo</t>
  </si>
  <si>
    <t>338.45</t>
  </si>
  <si>
    <t>385.00</t>
  </si>
  <si>
    <t>2023-02-22 05:02:34</t>
  </si>
  <si>
    <t>德国</t>
  </si>
  <si>
    <t>2023-02-21</t>
  </si>
  <si>
    <t>3053139</t>
  </si>
  <si>
    <t>茉莉花豪华公寓</t>
  </si>
  <si>
    <t>PORNPIPATKARN SARINYAPORN</t>
  </si>
  <si>
    <t>975.88</t>
  </si>
  <si>
    <t>1113.00</t>
  </si>
  <si>
    <t>2023-02-21 22:11:09</t>
  </si>
  <si>
    <t>3053132</t>
  </si>
  <si>
    <t>LI MAN</t>
  </si>
  <si>
    <t>649.71</t>
  </si>
  <si>
    <t>741.00</t>
  </si>
  <si>
    <t>2023-02-21 22:09:49</t>
  </si>
  <si>
    <t>3052924</t>
  </si>
  <si>
    <t>吉隆坡双威太子酒店</t>
  </si>
  <si>
    <t>SYED MOHD SAH SHARIFAH NOR MARIAH</t>
  </si>
  <si>
    <t>345.46</t>
  </si>
  <si>
    <t>394.00</t>
  </si>
  <si>
    <t>2023-02-21 21:20:43</t>
  </si>
  <si>
    <t>3052266</t>
  </si>
  <si>
    <t>戴恩歌剧院酒店</t>
  </si>
  <si>
    <t>Dahl Sonny</t>
  </si>
  <si>
    <t>627.79</t>
  </si>
  <si>
    <t>716.00</t>
  </si>
  <si>
    <t>2023-02-21 18:15:11</t>
  </si>
  <si>
    <t>3050885</t>
  </si>
  <si>
    <t>克拉科夫卡兹米尔三世酒店</t>
  </si>
  <si>
    <t>Rodrigues Gabriela</t>
  </si>
  <si>
    <t>2308.61</t>
  </si>
  <si>
    <t>2633.00</t>
  </si>
  <si>
    <t>2023-02-21 09:53:56</t>
  </si>
  <si>
    <t>波兰</t>
  </si>
  <si>
    <t>3050883</t>
  </si>
  <si>
    <t>XIAO DAHUI</t>
  </si>
  <si>
    <t>3831.62</t>
  </si>
  <si>
    <t>4370.00</t>
  </si>
  <si>
    <t>2023-02-21 09:50:38</t>
  </si>
  <si>
    <t>2023-02-20</t>
  </si>
  <si>
    <t>3048971</t>
  </si>
  <si>
    <t>米兰马尔彭萨宜必思酒店</t>
  </si>
  <si>
    <t>Ng Jonathan</t>
  </si>
  <si>
    <t>752.47</t>
  </si>
  <si>
    <t>858.00</t>
  </si>
  <si>
    <t>2023-02-20 15:59:20</t>
  </si>
  <si>
    <t>3048790</t>
  </si>
  <si>
    <t xml:space="preserve">现代生活酒店 </t>
  </si>
  <si>
    <t>Yuan Tian,Chen Yujie</t>
  </si>
  <si>
    <t>834.90</t>
  </si>
  <si>
    <t>952.00</t>
  </si>
  <si>
    <t>2023-02-20 14:56:08</t>
  </si>
  <si>
    <t>3047892</t>
  </si>
  <si>
    <t>西贡M酒店</t>
  </si>
  <si>
    <t>LIM YEAN HWEE</t>
  </si>
  <si>
    <t>1384.78</t>
  </si>
  <si>
    <t>1579.00</t>
  </si>
  <si>
    <t>2023-02-20 09:33:43</t>
  </si>
  <si>
    <t>2023-02-19</t>
  </si>
  <si>
    <t>3046631</t>
  </si>
  <si>
    <t>维万塔海得拉巴贝岗姆佩特酒店</t>
  </si>
  <si>
    <t>Agrawal Subhash</t>
  </si>
  <si>
    <t>1323.39</t>
  </si>
  <si>
    <t>1509.00</t>
  </si>
  <si>
    <t>2023-02-19 20:07:28</t>
  </si>
  <si>
    <t>印度</t>
  </si>
  <si>
    <t>3045595</t>
  </si>
  <si>
    <t>联合广场精品菠萝住宿酒店</t>
  </si>
  <si>
    <t>Giang Isabel</t>
  </si>
  <si>
    <t>1776.80</t>
  </si>
  <si>
    <t>2026.00</t>
  </si>
  <si>
    <t>2023-02-19 14:45:01</t>
  </si>
  <si>
    <t>3045565</t>
  </si>
  <si>
    <t>发达盛大酒店</t>
  </si>
  <si>
    <t>ZHEN YONGLAN</t>
  </si>
  <si>
    <t>446.39</t>
  </si>
  <si>
    <t>509.00</t>
  </si>
  <si>
    <t>2023-02-19 14:33:15</t>
  </si>
  <si>
    <t>2023-02-18</t>
  </si>
  <si>
    <t>3044191</t>
  </si>
  <si>
    <t>科斯莫宫酒店</t>
  </si>
  <si>
    <t>Ruggieri Claudia</t>
  </si>
  <si>
    <t>1148.69</t>
  </si>
  <si>
    <t>1308.00</t>
  </si>
  <si>
    <t>2023-02-18 23:46:04</t>
  </si>
  <si>
    <t>3041054</t>
  </si>
  <si>
    <t>南海滩萨加摩尔酒店 - 全套房酒店</t>
  </si>
  <si>
    <t>OEHY ALESSANDRO LUCA</t>
  </si>
  <si>
    <t>6683.98</t>
  </si>
  <si>
    <t>7611.00</t>
  </si>
  <si>
    <t>2023-02-18 03:00:07</t>
  </si>
  <si>
    <t>2023-02-17</t>
  </si>
  <si>
    <t>3040622</t>
  </si>
  <si>
    <t>吉隆坡美利亚酒店</t>
  </si>
  <si>
    <t>MUNISAMY NYALAWALY</t>
  </si>
  <si>
    <t>371.59</t>
  </si>
  <si>
    <t>2023-02-17 22:45:30</t>
  </si>
  <si>
    <t>3039805</t>
  </si>
  <si>
    <t>皇家广场酒店</t>
  </si>
  <si>
    <t>Shankar Ms Mamata</t>
  </si>
  <si>
    <t>1808.89</t>
  </si>
  <si>
    <t>2064.00</t>
  </si>
  <si>
    <t>2023-02-17 18:40:31</t>
  </si>
  <si>
    <t>2023-02-16</t>
  </si>
  <si>
    <t>3037330</t>
  </si>
  <si>
    <t>维布萨南保旅馆</t>
  </si>
  <si>
    <t>XUAN SHUNRUO</t>
  </si>
  <si>
    <t>216.08</t>
  </si>
  <si>
    <t>247.00</t>
  </si>
  <si>
    <t>2023-02-16 23:07:01</t>
  </si>
  <si>
    <t>3036020</t>
  </si>
  <si>
    <t>马六甲宜必思酒店</t>
  </si>
  <si>
    <t>PHOO KHIM YAP</t>
  </si>
  <si>
    <t>271.19</t>
  </si>
  <si>
    <t>310.00</t>
  </si>
  <si>
    <t>2023-02-16 16:37:34</t>
  </si>
  <si>
    <t>2023-02-15</t>
  </si>
  <si>
    <t>3032648</t>
  </si>
  <si>
    <t>WANG FENG</t>
  </si>
  <si>
    <t>3869.76</t>
  </si>
  <si>
    <t>4448.00</t>
  </si>
  <si>
    <t>2023-02-15 16:01:31</t>
  </si>
  <si>
    <t>3032586</t>
  </si>
  <si>
    <t>画廊酒店</t>
  </si>
  <si>
    <t>YU WING SZE,LIU CHI CHUNG</t>
  </si>
  <si>
    <t>3647.04</t>
  </si>
  <si>
    <t>4192.00</t>
  </si>
  <si>
    <t>2023-02-15 15:48:41</t>
  </si>
  <si>
    <t>西班牙</t>
  </si>
  <si>
    <t>3031903</t>
  </si>
  <si>
    <t>泰姬德干酒店</t>
  </si>
  <si>
    <t>Herbert George Cherian</t>
  </si>
  <si>
    <t>2195.88</t>
  </si>
  <si>
    <t>2524.00</t>
  </si>
  <si>
    <t>2023-02-15 10:58:32</t>
  </si>
  <si>
    <t>3031537</t>
  </si>
  <si>
    <t>列治文温哥华机场智选假日酒店</t>
  </si>
  <si>
    <t>YANG XIAOZHONG,WANG JIYANG</t>
  </si>
  <si>
    <t>1661.70</t>
  </si>
  <si>
    <t>1910.00</t>
  </si>
  <si>
    <t>2023-02-15 06:27:01</t>
  </si>
  <si>
    <t>加拿大</t>
  </si>
  <si>
    <t>3031511</t>
  </si>
  <si>
    <t>巴塞尔宜必思尚品酒店</t>
  </si>
  <si>
    <t>Jung Rudolf</t>
  </si>
  <si>
    <t>848.25</t>
  </si>
  <si>
    <t>975.00</t>
  </si>
  <si>
    <t>2023-02-15 05:26:35</t>
  </si>
  <si>
    <t>瑞士</t>
  </si>
  <si>
    <t>2023-02-14</t>
  </si>
  <si>
    <t>3030582</t>
  </si>
  <si>
    <t>目的地度假普吉岛苏林海滩(SHA Extra Plus)</t>
  </si>
  <si>
    <t>PATRISSI GREGORY ANTHONY</t>
  </si>
  <si>
    <t>4933.91</t>
  </si>
  <si>
    <t>5664.00</t>
  </si>
  <si>
    <t>2023-02-14 18:10:24</t>
  </si>
  <si>
    <t>3029292</t>
  </si>
  <si>
    <t>格莱富酒店</t>
  </si>
  <si>
    <t>LIU YULIANG,LIU XI</t>
  </si>
  <si>
    <t>468.65</t>
  </si>
  <si>
    <t>538.00</t>
  </si>
  <si>
    <t>2023-02-14 03:42:38</t>
  </si>
  <si>
    <t>2023-02-13</t>
  </si>
  <si>
    <t>3027049</t>
  </si>
  <si>
    <t>槟城龙城酒店</t>
  </si>
  <si>
    <t>DAI XIAORAN</t>
  </si>
  <si>
    <t>799.94</t>
  </si>
  <si>
    <t>920.00</t>
  </si>
  <si>
    <t>2023-02-13 10:48:54</t>
  </si>
  <si>
    <t>2023-02-12</t>
  </si>
  <si>
    <t>3026083</t>
  </si>
  <si>
    <t>UHG 隆路区酒店</t>
  </si>
  <si>
    <t>Zulkiffli Syazwani</t>
  </si>
  <si>
    <t>742.55</t>
  </si>
  <si>
    <t>854.00</t>
  </si>
  <si>
    <t>2023-02-12 21:24:46</t>
  </si>
  <si>
    <t>3025467</t>
  </si>
  <si>
    <t>新德里机场诺富特酒店</t>
  </si>
  <si>
    <t>SCHANDEL SEBASTIEN</t>
  </si>
  <si>
    <t>1334.68</t>
  </si>
  <si>
    <t>1535.00</t>
  </si>
  <si>
    <t>2023-02-12 17:36:01</t>
  </si>
  <si>
    <t>3024815</t>
  </si>
  <si>
    <t>辉盛凯贝丽</t>
  </si>
  <si>
    <t>RAMLI NURUL AIN,SUHAIMI SHAFIE</t>
  </si>
  <si>
    <t>1201.65</t>
  </si>
  <si>
    <t>1382.00</t>
  </si>
  <si>
    <t>2023-02-12 16:18:27</t>
  </si>
  <si>
    <t>3024158</t>
  </si>
  <si>
    <t>勃兰登堡柏林机场城际酒店</t>
  </si>
  <si>
    <t>Krueger Rene</t>
  </si>
  <si>
    <t>451.27</t>
  </si>
  <si>
    <t>519.00</t>
  </si>
  <si>
    <t>2023-02-12 03:42:38</t>
  </si>
  <si>
    <t>2023-02-10</t>
  </si>
  <si>
    <t>3020804</t>
  </si>
  <si>
    <t>提尔特环球/好莱坞酒店 - 阿桑德连锁酒店</t>
  </si>
  <si>
    <t>Li Michael</t>
  </si>
  <si>
    <t>2612.90</t>
  </si>
  <si>
    <t>3020.00</t>
  </si>
  <si>
    <t>2023-02-10 21:00:55</t>
  </si>
  <si>
    <t>3018493</t>
  </si>
  <si>
    <t>Hetkamp Ursula</t>
  </si>
  <si>
    <t>485.35</t>
  </si>
  <si>
    <t>560.00</t>
  </si>
  <si>
    <t>2023-02-10 01:20:48</t>
  </si>
  <si>
    <t>2023-02-09</t>
  </si>
  <si>
    <t>3015645</t>
  </si>
  <si>
    <t>墨西哥城特瑞普WTC酒店</t>
  </si>
  <si>
    <t>Sanchez Cervantes Isael Federico</t>
  </si>
  <si>
    <t>1516.39</t>
  </si>
  <si>
    <t>1748.00</t>
  </si>
  <si>
    <t>2023-02-09 01:16:12</t>
  </si>
  <si>
    <t>2023-02-08</t>
  </si>
  <si>
    <t>3015530</t>
  </si>
  <si>
    <t>奥拉尼迪斯尼度假酒店</t>
  </si>
  <si>
    <t>LEE YUNJUNG,KIM SUNG DO</t>
  </si>
  <si>
    <t>8647.24</t>
  </si>
  <si>
    <t>9968.00</t>
  </si>
  <si>
    <t>2023-02-08 23:57:43</t>
  </si>
  <si>
    <t>3015395</t>
  </si>
  <si>
    <t>柏林施泰根博阁机场酒店</t>
  </si>
  <si>
    <t>Schalles Roland</t>
  </si>
  <si>
    <t>788.56</t>
  </si>
  <si>
    <t>909.00</t>
  </si>
  <si>
    <t>2023-02-08 23:02:07</t>
  </si>
  <si>
    <t>3013752</t>
  </si>
  <si>
    <t>合艾盛泰乐酒店</t>
  </si>
  <si>
    <t>XU JIAMING</t>
  </si>
  <si>
    <t>704.41</t>
  </si>
  <si>
    <t>812.00</t>
  </si>
  <si>
    <t>2023-02-08 12:06:08</t>
  </si>
  <si>
    <t>2023-02-06</t>
  </si>
  <si>
    <t>3009458</t>
  </si>
  <si>
    <t>巴塞罗那新西位酒店</t>
  </si>
  <si>
    <t>HAORAN YU,NING JING</t>
  </si>
  <si>
    <t>2189.96</t>
  </si>
  <si>
    <t>2523.00</t>
  </si>
  <si>
    <t>2023-02-06 20:55:12</t>
  </si>
  <si>
    <t>2023-02-05</t>
  </si>
  <si>
    <t>3004761</t>
  </si>
  <si>
    <t>普吉自然酒店(SHA Plus+)</t>
  </si>
  <si>
    <t>kaura Sanjeev,kaura Sanjeev,kaura Sanjeev,kaura Sanjeev</t>
  </si>
  <si>
    <t>1206.52</t>
  </si>
  <si>
    <t>1390.00</t>
  </si>
  <si>
    <t>2023-02-05 01:59:00</t>
  </si>
  <si>
    <t>2023-02-03</t>
  </si>
  <si>
    <t>3000208</t>
  </si>
  <si>
    <t>CHENG SSUSHAN</t>
  </si>
  <si>
    <t>271.95</t>
  </si>
  <si>
    <t>316.00</t>
  </si>
  <si>
    <t>2023-02-03 12:23:50</t>
  </si>
  <si>
    <t>2023-02-02</t>
  </si>
  <si>
    <t>2999134</t>
  </si>
  <si>
    <t>渔人码头智选假日酒店</t>
  </si>
  <si>
    <t>LIM JING HUANG,SOH GRACE</t>
  </si>
  <si>
    <t>2930.12</t>
  </si>
  <si>
    <t>3400.00</t>
  </si>
  <si>
    <t>2023-02-02 23:09:11</t>
  </si>
  <si>
    <t>2998596</t>
  </si>
  <si>
    <t>BEE LING WONG,SENG GIAP KOH,YOK PING TUNG,AH HONG CHET,PING HOEI YEEO,YUEN KIONG CHONG</t>
  </si>
  <si>
    <t>2099.34</t>
  </si>
  <si>
    <t>2436.00</t>
  </si>
  <si>
    <t>2023-02-02 20:18:11</t>
  </si>
  <si>
    <t>2023-02-01</t>
  </si>
  <si>
    <t>2994356</t>
  </si>
  <si>
    <t>雷克雅未克格兰酒店</t>
  </si>
  <si>
    <t>Danielsen Beinta Hermannsdottir</t>
  </si>
  <si>
    <t>4249.03</t>
  </si>
  <si>
    <t>4919.00</t>
  </si>
  <si>
    <t>-4918</t>
  </si>
  <si>
    <t>-4249</t>
  </si>
  <si>
    <t>2023-02-01 06:56:31</t>
  </si>
  <si>
    <t>冰岛</t>
  </si>
  <si>
    <t>2023-01-31</t>
  </si>
  <si>
    <t>2991729</t>
  </si>
  <si>
    <t>贝斯特韦斯特皮卡迪利酒店</t>
  </si>
  <si>
    <t>Paulino Ines</t>
  </si>
  <si>
    <t>1696.19</t>
  </si>
  <si>
    <t>1965.00</t>
  </si>
  <si>
    <t>2023-01-31 07:25:01</t>
  </si>
  <si>
    <t>2023-01-26</t>
  </si>
  <si>
    <t>2978357</t>
  </si>
  <si>
    <t>伦敦希思罗机场宜必思酒店</t>
  </si>
  <si>
    <t>HAMDO SABAH,HAMDO SOLIN</t>
  </si>
  <si>
    <t>1623.48</t>
  </si>
  <si>
    <t>1868.00</t>
  </si>
  <si>
    <t>2023-01-26 03:37:14</t>
  </si>
  <si>
    <t>2023-01-23</t>
  </si>
  <si>
    <t>2972706</t>
  </si>
  <si>
    <t>宜必思尚品酒店，伦敦希思罗机场</t>
  </si>
  <si>
    <t>MAK WING HIM</t>
  </si>
  <si>
    <t>409.93</t>
  </si>
  <si>
    <t>472.00</t>
  </si>
  <si>
    <t>2023-01-23 20:06:16</t>
  </si>
  <si>
    <t>2023-01-21</t>
  </si>
  <si>
    <t>2967337</t>
  </si>
  <si>
    <t>迈阿密国际机场克拉丽奥套房酒店</t>
  </si>
  <si>
    <t>HONG TAO</t>
  </si>
  <si>
    <t>661.08</t>
  </si>
  <si>
    <t>761.00</t>
  </si>
  <si>
    <t>2023-01-21 08:03:38</t>
  </si>
  <si>
    <t>2023-01-17</t>
  </si>
  <si>
    <t>2957419</t>
  </si>
  <si>
    <t>男爵广场温德姆花园酒店</t>
  </si>
  <si>
    <t>TAO JINGXIN</t>
  </si>
  <si>
    <t>7375.12</t>
  </si>
  <si>
    <t>8538.00</t>
  </si>
  <si>
    <t>2023-01-17 18:03:54</t>
  </si>
  <si>
    <t>2023-01-16</t>
  </si>
  <si>
    <t>2952709</t>
  </si>
  <si>
    <t>曼谷素坤逸卡尔顿酒店 (SHA Plus+)</t>
  </si>
  <si>
    <t>SHUM MEI KUEN,LUI PAK HEI</t>
  </si>
  <si>
    <t>4078.77</t>
  </si>
  <si>
    <t>4740.00</t>
  </si>
  <si>
    <t>2023-01-17 11:39:57</t>
  </si>
  <si>
    <t>2023-01-15</t>
  </si>
  <si>
    <t>2950195</t>
  </si>
  <si>
    <t>JIN HYUNSEOK</t>
  </si>
  <si>
    <t>4353.27</t>
  </si>
  <si>
    <t>5059.00</t>
  </si>
  <si>
    <t>2023-01-15 03:08:20</t>
  </si>
  <si>
    <t>2022-12-13</t>
  </si>
  <si>
    <t>2871160</t>
  </si>
  <si>
    <t>槟城硬石酒店</t>
  </si>
  <si>
    <t>MAJNUN NURMAZLINA</t>
  </si>
  <si>
    <t>917.08</t>
  </si>
  <si>
    <t>2022-12-14 10:33:18</t>
  </si>
  <si>
    <t>2022-12-02</t>
  </si>
  <si>
    <t>2838927</t>
  </si>
  <si>
    <t>阿姆斯特丹市中心因特尔酒店</t>
  </si>
  <si>
    <t>Fraser Lewis</t>
  </si>
  <si>
    <t>4855.02</t>
  </si>
  <si>
    <t>5344.00</t>
  </si>
  <si>
    <t>2022-12-02 04:03:07</t>
  </si>
  <si>
    <t>荷兰</t>
  </si>
  <si>
    <t>2022-11-06</t>
  </si>
  <si>
    <t>2779010</t>
  </si>
  <si>
    <t>Kurosu Nobuhiko</t>
  </si>
  <si>
    <t>707.55</t>
  </si>
  <si>
    <t>771.00</t>
  </si>
  <si>
    <t>2022-11-06 14:20:37</t>
  </si>
  <si>
    <t>2022-08-28</t>
  </si>
  <si>
    <t>2671165</t>
  </si>
  <si>
    <t>马尼拉王子酒店</t>
  </si>
  <si>
    <t>Lee HYEIN</t>
  </si>
  <si>
    <t>636.99</t>
  </si>
  <si>
    <t>726.00</t>
  </si>
  <si>
    <t>2022-08-28 18:44:48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</si>
</sst>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4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44981</v>
      </c>
      <c r="G2" s="6">
        <v>44984</v>
      </c>
      <c r="H2" s="4">
        <v>1</v>
      </c>
      <c r="I2" s="4">
        <v>3</v>
      </c>
      <c r="J2" s="4">
        <v>3</v>
      </c>
      <c r="K2" s="4" t="s">
        <v>30</v>
      </c>
      <c r="L2" s="4">
        <v>726</v>
      </c>
      <c r="M2" s="4">
        <v>726</v>
      </c>
      <c r="N2" s="4" t="s">
        <v>31</v>
      </c>
      <c r="O2" s="4" t="s">
        <v>32</v>
      </c>
      <c r="P2" s="4" t="s">
        <v>33</v>
      </c>
      <c r="Q2" s="4">
        <v>0</v>
      </c>
      <c r="R2" s="7">
        <v>44801</v>
      </c>
      <c r="S2" s="6">
        <v>44987</v>
      </c>
      <c r="T2" s="4" t="s">
        <v>34</v>
      </c>
      <c r="U2" s="4">
        <v>726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44981</v>
      </c>
      <c r="G3" s="6">
        <v>44984</v>
      </c>
      <c r="H3" s="4">
        <v>1</v>
      </c>
      <c r="I3" s="4">
        <v>3</v>
      </c>
      <c r="J3" s="4">
        <v>3</v>
      </c>
      <c r="K3" s="4" t="s">
        <v>30</v>
      </c>
      <c r="L3" s="4">
        <v>771</v>
      </c>
      <c r="M3" s="4">
        <v>771</v>
      </c>
      <c r="N3" s="4" t="s">
        <v>40</v>
      </c>
      <c r="O3" s="4" t="s">
        <v>32</v>
      </c>
      <c r="P3" s="4" t="s">
        <v>33</v>
      </c>
      <c r="Q3" s="4">
        <v>0</v>
      </c>
      <c r="R3" s="7">
        <v>44871</v>
      </c>
      <c r="S3" s="6">
        <v>44987</v>
      </c>
      <c r="T3" s="4" t="s">
        <v>34</v>
      </c>
      <c r="U3" s="4">
        <v>771</v>
      </c>
      <c r="V3" s="4">
        <v>0</v>
      </c>
      <c r="W3" s="4">
        <v>0</v>
      </c>
      <c r="X3" s="4" t="s">
        <v>41</v>
      </c>
      <c r="Y3" s="4" t="s">
        <v>35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44980</v>
      </c>
      <c r="G4" s="6">
        <v>44984</v>
      </c>
      <c r="H4" s="4">
        <v>1</v>
      </c>
      <c r="I4" s="4">
        <v>4</v>
      </c>
      <c r="J4" s="4">
        <v>4</v>
      </c>
      <c r="K4" s="4" t="s">
        <v>30</v>
      </c>
      <c r="L4" s="4">
        <v>5344</v>
      </c>
      <c r="M4" s="4">
        <v>5344</v>
      </c>
      <c r="N4" s="4" t="s">
        <v>45</v>
      </c>
      <c r="O4" s="4" t="s">
        <v>32</v>
      </c>
      <c r="P4" s="4" t="s">
        <v>33</v>
      </c>
      <c r="Q4" s="4">
        <v>0</v>
      </c>
      <c r="R4" s="7">
        <v>44897</v>
      </c>
      <c r="S4" s="6">
        <v>44987</v>
      </c>
      <c r="T4" s="4" t="s">
        <v>34</v>
      </c>
      <c r="U4" s="4">
        <v>5344</v>
      </c>
      <c r="V4" s="4">
        <v>0</v>
      </c>
      <c r="W4" s="4">
        <v>0</v>
      </c>
      <c r="X4" s="4" t="s">
        <v>46</v>
      </c>
      <c r="Y4" s="4" t="s">
        <v>35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44982</v>
      </c>
      <c r="G5" s="6">
        <v>44984</v>
      </c>
      <c r="H5" s="4">
        <v>1</v>
      </c>
      <c r="I5" s="4">
        <v>2</v>
      </c>
      <c r="J5" s="4">
        <v>2</v>
      </c>
      <c r="K5" s="4" t="s">
        <v>30</v>
      </c>
      <c r="L5" s="4">
        <v>6020</v>
      </c>
      <c r="M5" s="4">
        <v>6020</v>
      </c>
      <c r="N5" s="4" t="s">
        <v>50</v>
      </c>
      <c r="O5" s="4" t="s">
        <v>32</v>
      </c>
      <c r="P5" s="4" t="s">
        <v>33</v>
      </c>
      <c r="Q5" s="4">
        <v>0</v>
      </c>
      <c r="R5" s="7">
        <v>44900</v>
      </c>
      <c r="S5" s="6">
        <v>44987</v>
      </c>
      <c r="T5" s="4" t="s">
        <v>34</v>
      </c>
      <c r="U5" s="4">
        <v>6020</v>
      </c>
      <c r="V5" s="4">
        <v>0</v>
      </c>
      <c r="W5" s="4">
        <v>0</v>
      </c>
      <c r="X5" s="4" t="s">
        <v>51</v>
      </c>
      <c r="Y5" s="4" t="s">
        <v>35</v>
      </c>
    </row>
    <row r="6" s="4" customFormat="1" spans="1:25">
      <c r="A6" s="4" t="s">
        <v>47</v>
      </c>
      <c r="B6" s="4" t="s">
        <v>26</v>
      </c>
      <c r="C6" s="4" t="s">
        <v>52</v>
      </c>
      <c r="D6" s="4" t="s">
        <v>48</v>
      </c>
      <c r="E6" s="4" t="s">
        <v>49</v>
      </c>
      <c r="F6" s="6">
        <v>44982</v>
      </c>
      <c r="G6" s="6">
        <v>44984</v>
      </c>
      <c r="H6" s="4">
        <v>1</v>
      </c>
      <c r="I6" s="4">
        <v>2</v>
      </c>
      <c r="J6" s="4">
        <v>2</v>
      </c>
      <c r="K6" s="4" t="s">
        <v>30</v>
      </c>
      <c r="L6" s="4">
        <v>-6020</v>
      </c>
      <c r="M6" s="4">
        <v>-6020</v>
      </c>
      <c r="N6" s="4" t="s">
        <v>50</v>
      </c>
      <c r="O6" s="4" t="s">
        <v>32</v>
      </c>
      <c r="P6" s="4" t="s">
        <v>33</v>
      </c>
      <c r="Q6" s="4">
        <v>0</v>
      </c>
      <c r="R6" s="7">
        <v>44900</v>
      </c>
      <c r="S6" s="6">
        <v>44987</v>
      </c>
      <c r="T6" s="4" t="s">
        <v>34</v>
      </c>
      <c r="U6" s="4">
        <v>-6020</v>
      </c>
      <c r="V6" s="4">
        <v>0</v>
      </c>
      <c r="W6" s="4">
        <v>0</v>
      </c>
      <c r="X6" s="4" t="s">
        <v>51</v>
      </c>
      <c r="Y6" s="4" t="s">
        <v>35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48</v>
      </c>
      <c r="E7" s="4" t="s">
        <v>54</v>
      </c>
      <c r="F7" s="6">
        <v>44982</v>
      </c>
      <c r="G7" s="6">
        <v>44984</v>
      </c>
      <c r="H7" s="4">
        <v>1</v>
      </c>
      <c r="I7" s="4">
        <v>2</v>
      </c>
      <c r="J7" s="4">
        <v>2</v>
      </c>
      <c r="K7" s="4" t="s">
        <v>30</v>
      </c>
      <c r="L7" s="4">
        <v>6551</v>
      </c>
      <c r="M7" s="4">
        <v>6551</v>
      </c>
      <c r="N7" s="4" t="s">
        <v>55</v>
      </c>
      <c r="O7" s="4" t="s">
        <v>32</v>
      </c>
      <c r="P7" s="4" t="s">
        <v>33</v>
      </c>
      <c r="Q7" s="4">
        <v>0</v>
      </c>
      <c r="R7" s="7">
        <v>44900</v>
      </c>
      <c r="S7" s="6">
        <v>44987</v>
      </c>
      <c r="T7" s="4" t="s">
        <v>34</v>
      </c>
      <c r="U7" s="4">
        <v>6551</v>
      </c>
      <c r="V7" s="4">
        <v>0</v>
      </c>
      <c r="W7" s="4">
        <v>0</v>
      </c>
      <c r="X7" s="4" t="s">
        <v>56</v>
      </c>
      <c r="Y7" s="4" t="s">
        <v>35</v>
      </c>
    </row>
    <row r="8" s="4" customFormat="1" spans="1:25">
      <c r="A8" s="4" t="s">
        <v>57</v>
      </c>
      <c r="B8" s="4" t="s">
        <v>26</v>
      </c>
      <c r="C8" s="4" t="s">
        <v>27</v>
      </c>
      <c r="D8" s="4" t="s">
        <v>58</v>
      </c>
      <c r="E8" s="4" t="s">
        <v>59</v>
      </c>
      <c r="F8" s="6">
        <v>44983</v>
      </c>
      <c r="G8" s="6">
        <v>44984</v>
      </c>
      <c r="H8" s="4">
        <v>1</v>
      </c>
      <c r="I8" s="4">
        <v>1</v>
      </c>
      <c r="J8" s="4">
        <v>1</v>
      </c>
      <c r="K8" s="4" t="s">
        <v>30</v>
      </c>
      <c r="L8" s="4">
        <v>1020</v>
      </c>
      <c r="M8" s="4">
        <v>1020</v>
      </c>
      <c r="N8" s="4" t="s">
        <v>60</v>
      </c>
      <c r="O8" s="4" t="s">
        <v>32</v>
      </c>
      <c r="P8" s="4" t="s">
        <v>33</v>
      </c>
      <c r="Q8" s="4">
        <v>0</v>
      </c>
      <c r="R8" s="7">
        <v>44908</v>
      </c>
      <c r="S8" s="6">
        <v>44987</v>
      </c>
      <c r="T8" s="4" t="s">
        <v>34</v>
      </c>
      <c r="U8" s="4">
        <v>1020</v>
      </c>
      <c r="V8" s="4">
        <v>0</v>
      </c>
      <c r="W8" s="4">
        <v>0</v>
      </c>
      <c r="X8" s="4" t="s">
        <v>61</v>
      </c>
      <c r="Y8" s="4" t="s">
        <v>62</v>
      </c>
    </row>
    <row r="9" s="4" customFormat="1" spans="1:25">
      <c r="A9" s="4" t="s">
        <v>63</v>
      </c>
      <c r="B9" s="4" t="s">
        <v>26</v>
      </c>
      <c r="C9" s="4" t="s">
        <v>27</v>
      </c>
      <c r="D9" s="4" t="s">
        <v>64</v>
      </c>
      <c r="E9" s="4" t="s">
        <v>65</v>
      </c>
      <c r="F9" s="6">
        <v>44983</v>
      </c>
      <c r="G9" s="6">
        <v>44984</v>
      </c>
      <c r="H9" s="4">
        <v>1</v>
      </c>
      <c r="I9" s="4">
        <v>1</v>
      </c>
      <c r="J9" s="4">
        <v>1</v>
      </c>
      <c r="K9" s="4" t="s">
        <v>30</v>
      </c>
      <c r="L9" s="4">
        <v>5059</v>
      </c>
      <c r="M9" s="4">
        <v>5059</v>
      </c>
      <c r="N9" s="4" t="s">
        <v>66</v>
      </c>
      <c r="O9" s="4" t="s">
        <v>32</v>
      </c>
      <c r="P9" s="4" t="s">
        <v>33</v>
      </c>
      <c r="Q9" s="4">
        <v>0</v>
      </c>
      <c r="R9" s="7">
        <v>44941</v>
      </c>
      <c r="S9" s="6">
        <v>44987</v>
      </c>
      <c r="T9" s="4" t="s">
        <v>34</v>
      </c>
      <c r="U9" s="4">
        <v>5059</v>
      </c>
      <c r="V9" s="4">
        <v>0</v>
      </c>
      <c r="W9" s="4">
        <v>0</v>
      </c>
      <c r="X9" s="4" t="s">
        <v>67</v>
      </c>
      <c r="Y9" s="4" t="s">
        <v>35</v>
      </c>
    </row>
    <row r="10" s="4" customFormat="1" spans="1:25">
      <c r="A10" s="4" t="s">
        <v>68</v>
      </c>
      <c r="B10" s="4" t="s">
        <v>26</v>
      </c>
      <c r="C10" s="4" t="s">
        <v>27</v>
      </c>
      <c r="D10" s="4" t="s">
        <v>69</v>
      </c>
      <c r="E10" s="4" t="s">
        <v>70</v>
      </c>
      <c r="F10" s="6">
        <v>44980</v>
      </c>
      <c r="G10" s="6">
        <v>44984</v>
      </c>
      <c r="H10" s="4">
        <v>1</v>
      </c>
      <c r="I10" s="4">
        <v>4</v>
      </c>
      <c r="J10" s="4">
        <v>4</v>
      </c>
      <c r="K10" s="4" t="s">
        <v>30</v>
      </c>
      <c r="L10" s="4">
        <v>4740</v>
      </c>
      <c r="M10" s="4">
        <v>4740</v>
      </c>
      <c r="N10" s="4" t="s">
        <v>71</v>
      </c>
      <c r="O10" s="4" t="s">
        <v>32</v>
      </c>
      <c r="P10" s="4" t="s">
        <v>33</v>
      </c>
      <c r="Q10" s="4">
        <v>0</v>
      </c>
      <c r="R10" s="7">
        <v>44942</v>
      </c>
      <c r="S10" s="6">
        <v>44987</v>
      </c>
      <c r="T10" s="4" t="s">
        <v>34</v>
      </c>
      <c r="U10" s="4">
        <v>4740</v>
      </c>
      <c r="V10" s="4">
        <v>0</v>
      </c>
      <c r="W10" s="4">
        <v>0</v>
      </c>
      <c r="X10" s="4" t="s">
        <v>72</v>
      </c>
      <c r="Y10" s="4" t="s">
        <v>35</v>
      </c>
    </row>
    <row r="11" s="4" customFormat="1" spans="1:25">
      <c r="A11" s="4" t="s">
        <v>73</v>
      </c>
      <c r="B11" s="4" t="s">
        <v>26</v>
      </c>
      <c r="C11" s="4" t="s">
        <v>27</v>
      </c>
      <c r="D11" s="4" t="s">
        <v>74</v>
      </c>
      <c r="E11" s="4" t="s">
        <v>75</v>
      </c>
      <c r="F11" s="6">
        <v>44978</v>
      </c>
      <c r="G11" s="6">
        <v>44984</v>
      </c>
      <c r="H11" s="4">
        <v>1</v>
      </c>
      <c r="I11" s="4">
        <v>6</v>
      </c>
      <c r="J11" s="4">
        <v>6</v>
      </c>
      <c r="K11" s="4" t="s">
        <v>30</v>
      </c>
      <c r="L11" s="4">
        <v>8538</v>
      </c>
      <c r="M11" s="4">
        <v>8538</v>
      </c>
      <c r="N11" s="4" t="s">
        <v>76</v>
      </c>
      <c r="O11" s="4" t="s">
        <v>32</v>
      </c>
      <c r="P11" s="4" t="s">
        <v>33</v>
      </c>
      <c r="Q11" s="4">
        <v>0</v>
      </c>
      <c r="R11" s="7">
        <v>44943</v>
      </c>
      <c r="S11" s="6">
        <v>44987</v>
      </c>
      <c r="T11" s="4" t="s">
        <v>34</v>
      </c>
      <c r="U11" s="4">
        <v>8538</v>
      </c>
      <c r="V11" s="4">
        <v>0</v>
      </c>
      <c r="W11" s="4">
        <v>0</v>
      </c>
      <c r="X11" s="4" t="s">
        <v>77</v>
      </c>
      <c r="Y11" s="4" t="s">
        <v>35</v>
      </c>
    </row>
    <row r="12" s="4" customFormat="1" spans="1:25">
      <c r="A12" s="4" t="s">
        <v>78</v>
      </c>
      <c r="B12" s="4" t="s">
        <v>26</v>
      </c>
      <c r="C12" s="4" t="s">
        <v>27</v>
      </c>
      <c r="D12" s="4" t="s">
        <v>79</v>
      </c>
      <c r="E12" s="4" t="s">
        <v>80</v>
      </c>
      <c r="F12" s="6">
        <v>44981</v>
      </c>
      <c r="G12" s="6">
        <v>44984</v>
      </c>
      <c r="H12" s="4">
        <v>1</v>
      </c>
      <c r="I12" s="4">
        <v>3</v>
      </c>
      <c r="J12" s="4">
        <v>3</v>
      </c>
      <c r="K12" s="4" t="s">
        <v>30</v>
      </c>
      <c r="L12" s="4">
        <v>1233</v>
      </c>
      <c r="M12" s="4">
        <v>1233</v>
      </c>
      <c r="N12" s="4" t="s">
        <v>81</v>
      </c>
      <c r="O12" s="4" t="s">
        <v>32</v>
      </c>
      <c r="P12" s="4" t="s">
        <v>33</v>
      </c>
      <c r="Q12" s="4">
        <v>0</v>
      </c>
      <c r="R12" s="7">
        <v>44945</v>
      </c>
      <c r="S12" s="6">
        <v>44987</v>
      </c>
      <c r="T12" s="4" t="s">
        <v>34</v>
      </c>
      <c r="U12" s="4">
        <v>1233</v>
      </c>
      <c r="V12" s="4">
        <v>0</v>
      </c>
      <c r="W12" s="4">
        <v>0</v>
      </c>
      <c r="X12" s="4" t="s">
        <v>82</v>
      </c>
      <c r="Y12" s="4" t="s">
        <v>35</v>
      </c>
    </row>
    <row r="13" s="4" customFormat="1" spans="1:25">
      <c r="A13" s="4" t="s">
        <v>78</v>
      </c>
      <c r="B13" s="4" t="s">
        <v>26</v>
      </c>
      <c r="C13" s="4" t="s">
        <v>52</v>
      </c>
      <c r="D13" s="4" t="s">
        <v>79</v>
      </c>
      <c r="E13" s="4" t="s">
        <v>80</v>
      </c>
      <c r="F13" s="6">
        <v>44981</v>
      </c>
      <c r="G13" s="6">
        <v>44984</v>
      </c>
      <c r="H13" s="4">
        <v>1</v>
      </c>
      <c r="I13" s="4">
        <v>3</v>
      </c>
      <c r="J13" s="4">
        <v>3</v>
      </c>
      <c r="K13" s="4" t="s">
        <v>30</v>
      </c>
      <c r="L13" s="4">
        <v>-1233</v>
      </c>
      <c r="M13" s="4">
        <v>-1233</v>
      </c>
      <c r="N13" s="4" t="s">
        <v>81</v>
      </c>
      <c r="O13" s="4" t="s">
        <v>32</v>
      </c>
      <c r="P13" s="4" t="s">
        <v>33</v>
      </c>
      <c r="Q13" s="4">
        <v>0</v>
      </c>
      <c r="R13" s="7">
        <v>44945</v>
      </c>
      <c r="S13" s="6">
        <v>44987</v>
      </c>
      <c r="T13" s="4" t="s">
        <v>34</v>
      </c>
      <c r="U13" s="4">
        <v>-1233</v>
      </c>
      <c r="V13" s="4">
        <v>0</v>
      </c>
      <c r="W13" s="4">
        <v>0</v>
      </c>
      <c r="X13" s="4" t="s">
        <v>82</v>
      </c>
      <c r="Y13" s="4" t="s">
        <v>35</v>
      </c>
    </row>
    <row r="14" s="4" customFormat="1" spans="1:25">
      <c r="A14" s="4" t="s">
        <v>83</v>
      </c>
      <c r="B14" s="4" t="s">
        <v>26</v>
      </c>
      <c r="C14" s="4" t="s">
        <v>27</v>
      </c>
      <c r="D14" s="4" t="s">
        <v>84</v>
      </c>
      <c r="E14" s="4" t="s">
        <v>85</v>
      </c>
      <c r="F14" s="6">
        <v>44983</v>
      </c>
      <c r="G14" s="6">
        <v>44984</v>
      </c>
      <c r="H14" s="4">
        <v>1</v>
      </c>
      <c r="I14" s="4">
        <v>1</v>
      </c>
      <c r="J14" s="4">
        <v>1</v>
      </c>
      <c r="K14" s="4" t="s">
        <v>30</v>
      </c>
      <c r="L14" s="4">
        <v>761</v>
      </c>
      <c r="M14" s="4">
        <v>761</v>
      </c>
      <c r="N14" s="4" t="s">
        <v>86</v>
      </c>
      <c r="O14" s="4" t="s">
        <v>32</v>
      </c>
      <c r="P14" s="4" t="s">
        <v>33</v>
      </c>
      <c r="Q14" s="4">
        <v>0</v>
      </c>
      <c r="R14" s="7">
        <v>44947</v>
      </c>
      <c r="S14" s="6">
        <v>44987</v>
      </c>
      <c r="T14" s="4" t="s">
        <v>34</v>
      </c>
      <c r="U14" s="4">
        <v>761</v>
      </c>
      <c r="V14" s="4">
        <v>0</v>
      </c>
      <c r="W14" s="4">
        <v>0</v>
      </c>
      <c r="X14" s="4" t="s">
        <v>87</v>
      </c>
      <c r="Y14" s="4" t="s">
        <v>35</v>
      </c>
    </row>
    <row r="15" s="4" customFormat="1" spans="1:25">
      <c r="A15" s="4" t="s">
        <v>88</v>
      </c>
      <c r="B15" s="4" t="s">
        <v>26</v>
      </c>
      <c r="C15" s="4" t="s">
        <v>27</v>
      </c>
      <c r="D15" s="4" t="s">
        <v>89</v>
      </c>
      <c r="E15" s="4" t="s">
        <v>90</v>
      </c>
      <c r="F15" s="6">
        <v>44983</v>
      </c>
      <c r="G15" s="6">
        <v>44984</v>
      </c>
      <c r="H15" s="4">
        <v>1</v>
      </c>
      <c r="I15" s="4">
        <v>1</v>
      </c>
      <c r="J15" s="4">
        <v>1</v>
      </c>
      <c r="K15" s="4" t="s">
        <v>30</v>
      </c>
      <c r="L15" s="4">
        <v>472</v>
      </c>
      <c r="M15" s="4">
        <v>472</v>
      </c>
      <c r="N15" s="4" t="s">
        <v>91</v>
      </c>
      <c r="O15" s="4" t="s">
        <v>32</v>
      </c>
      <c r="P15" s="4" t="s">
        <v>33</v>
      </c>
      <c r="Q15" s="4">
        <v>0</v>
      </c>
      <c r="R15" s="7">
        <v>44949</v>
      </c>
      <c r="S15" s="6">
        <v>44987</v>
      </c>
      <c r="T15" s="4" t="s">
        <v>34</v>
      </c>
      <c r="U15" s="4">
        <v>472</v>
      </c>
      <c r="V15" s="4">
        <v>0</v>
      </c>
      <c r="W15" s="4">
        <v>0</v>
      </c>
      <c r="X15" s="4" t="s">
        <v>92</v>
      </c>
      <c r="Y15" s="4" t="s">
        <v>35</v>
      </c>
    </row>
    <row r="16" s="4" customFormat="1" spans="1:25">
      <c r="A16" s="4" t="s">
        <v>93</v>
      </c>
      <c r="B16" s="4" t="s">
        <v>26</v>
      </c>
      <c r="C16" s="4" t="s">
        <v>27</v>
      </c>
      <c r="D16" s="4" t="s">
        <v>94</v>
      </c>
      <c r="E16" s="4" t="s">
        <v>95</v>
      </c>
      <c r="F16" s="6">
        <v>44980</v>
      </c>
      <c r="G16" s="6">
        <v>44984</v>
      </c>
      <c r="H16" s="4">
        <v>1</v>
      </c>
      <c r="I16" s="4">
        <v>4</v>
      </c>
      <c r="J16" s="4">
        <v>4</v>
      </c>
      <c r="K16" s="4" t="s">
        <v>30</v>
      </c>
      <c r="L16" s="4">
        <v>1868</v>
      </c>
      <c r="M16" s="4">
        <v>1868</v>
      </c>
      <c r="N16" s="4" t="s">
        <v>96</v>
      </c>
      <c r="O16" s="4" t="s">
        <v>32</v>
      </c>
      <c r="P16" s="4" t="s">
        <v>33</v>
      </c>
      <c r="Q16" s="4">
        <v>0</v>
      </c>
      <c r="R16" s="7">
        <v>44952</v>
      </c>
      <c r="S16" s="6">
        <v>44987</v>
      </c>
      <c r="T16" s="4" t="s">
        <v>34</v>
      </c>
      <c r="U16" s="4">
        <v>1868</v>
      </c>
      <c r="V16" s="4">
        <v>0</v>
      </c>
      <c r="W16" s="4">
        <v>0</v>
      </c>
      <c r="X16" s="4" t="s">
        <v>97</v>
      </c>
      <c r="Y16" s="4" t="s">
        <v>98</v>
      </c>
    </row>
    <row r="17" s="4" customFormat="1" spans="1:25">
      <c r="A17" s="4" t="s">
        <v>53</v>
      </c>
      <c r="B17" s="4" t="s">
        <v>26</v>
      </c>
      <c r="C17" s="4" t="s">
        <v>52</v>
      </c>
      <c r="D17" s="4" t="s">
        <v>48</v>
      </c>
      <c r="E17" s="4" t="s">
        <v>54</v>
      </c>
      <c r="F17" s="6">
        <v>44982</v>
      </c>
      <c r="G17" s="6">
        <v>44984</v>
      </c>
      <c r="H17" s="4">
        <v>1</v>
      </c>
      <c r="I17" s="4">
        <v>2</v>
      </c>
      <c r="J17" s="4">
        <v>2</v>
      </c>
      <c r="K17" s="4" t="s">
        <v>30</v>
      </c>
      <c r="L17" s="4">
        <v>-6551</v>
      </c>
      <c r="M17" s="4">
        <v>-6551</v>
      </c>
      <c r="N17" s="4" t="s">
        <v>55</v>
      </c>
      <c r="O17" s="4" t="s">
        <v>32</v>
      </c>
      <c r="P17" s="4" t="s">
        <v>33</v>
      </c>
      <c r="Q17" s="4">
        <v>0</v>
      </c>
      <c r="R17" s="7">
        <v>44900</v>
      </c>
      <c r="S17" s="6">
        <v>44987</v>
      </c>
      <c r="T17" s="4" t="s">
        <v>34</v>
      </c>
      <c r="U17" s="4">
        <v>-6551</v>
      </c>
      <c r="V17" s="4">
        <v>0</v>
      </c>
      <c r="W17" s="4">
        <v>0</v>
      </c>
      <c r="X17" s="4" t="s">
        <v>56</v>
      </c>
      <c r="Y17" s="4" t="s">
        <v>35</v>
      </c>
    </row>
    <row r="18" s="4" customFormat="1" spans="1:25">
      <c r="A18" s="4" t="s">
        <v>99</v>
      </c>
      <c r="B18" s="4" t="s">
        <v>26</v>
      </c>
      <c r="C18" s="4" t="s">
        <v>27</v>
      </c>
      <c r="D18" s="4" t="s">
        <v>100</v>
      </c>
      <c r="E18" s="4" t="s">
        <v>101</v>
      </c>
      <c r="F18" s="6">
        <v>44981</v>
      </c>
      <c r="G18" s="6">
        <v>44984</v>
      </c>
      <c r="H18" s="4">
        <v>1</v>
      </c>
      <c r="I18" s="4">
        <v>3</v>
      </c>
      <c r="J18" s="4">
        <v>3</v>
      </c>
      <c r="K18" s="4" t="s">
        <v>30</v>
      </c>
      <c r="L18" s="4">
        <v>3042</v>
      </c>
      <c r="M18" s="4">
        <v>3042</v>
      </c>
      <c r="N18" s="4" t="s">
        <v>102</v>
      </c>
      <c r="O18" s="4" t="s">
        <v>32</v>
      </c>
      <c r="P18" s="4" t="s">
        <v>33</v>
      </c>
      <c r="Q18" s="4">
        <v>0</v>
      </c>
      <c r="R18" s="7">
        <v>44955</v>
      </c>
      <c r="S18" s="6">
        <v>44987</v>
      </c>
      <c r="T18" s="4" t="s">
        <v>34</v>
      </c>
      <c r="U18" s="4">
        <v>3042</v>
      </c>
      <c r="V18" s="4">
        <v>0</v>
      </c>
      <c r="W18" s="4">
        <v>0</v>
      </c>
      <c r="X18" s="4" t="s">
        <v>103</v>
      </c>
      <c r="Y18" s="4" t="s">
        <v>35</v>
      </c>
    </row>
    <row r="19" s="4" customFormat="1" spans="1:25">
      <c r="A19" s="4" t="s">
        <v>99</v>
      </c>
      <c r="B19" s="4" t="s">
        <v>26</v>
      </c>
      <c r="C19" s="4" t="s">
        <v>52</v>
      </c>
      <c r="D19" s="4" t="s">
        <v>100</v>
      </c>
      <c r="E19" s="4" t="s">
        <v>101</v>
      </c>
      <c r="F19" s="6">
        <v>44981</v>
      </c>
      <c r="G19" s="6">
        <v>44984</v>
      </c>
      <c r="H19" s="4">
        <v>1</v>
      </c>
      <c r="I19" s="4">
        <v>3</v>
      </c>
      <c r="J19" s="4">
        <v>3</v>
      </c>
      <c r="K19" s="4" t="s">
        <v>30</v>
      </c>
      <c r="L19" s="4">
        <v>-3042</v>
      </c>
      <c r="M19" s="4">
        <v>-3042</v>
      </c>
      <c r="N19" s="4" t="s">
        <v>102</v>
      </c>
      <c r="O19" s="4" t="s">
        <v>32</v>
      </c>
      <c r="P19" s="4" t="s">
        <v>33</v>
      </c>
      <c r="Q19" s="4">
        <v>0</v>
      </c>
      <c r="R19" s="7">
        <v>44955</v>
      </c>
      <c r="S19" s="6">
        <v>44987</v>
      </c>
      <c r="T19" s="4" t="s">
        <v>34</v>
      </c>
      <c r="U19" s="4">
        <v>-3042</v>
      </c>
      <c r="V19" s="4">
        <v>0</v>
      </c>
      <c r="W19" s="4">
        <v>0</v>
      </c>
      <c r="X19" s="4" t="s">
        <v>103</v>
      </c>
      <c r="Y19" s="4" t="s">
        <v>35</v>
      </c>
    </row>
    <row r="20" s="4" customFormat="1" spans="1:25">
      <c r="A20" s="4" t="s">
        <v>104</v>
      </c>
      <c r="B20" s="4" t="s">
        <v>26</v>
      </c>
      <c r="C20" s="4" t="s">
        <v>27</v>
      </c>
      <c r="D20" s="4" t="s">
        <v>105</v>
      </c>
      <c r="E20" s="4" t="s">
        <v>106</v>
      </c>
      <c r="F20" s="6">
        <v>44981</v>
      </c>
      <c r="G20" s="6">
        <v>44984</v>
      </c>
      <c r="H20" s="4">
        <v>1</v>
      </c>
      <c r="I20" s="4">
        <v>3</v>
      </c>
      <c r="J20" s="4">
        <v>3</v>
      </c>
      <c r="K20" s="4" t="s">
        <v>30</v>
      </c>
      <c r="L20" s="4">
        <v>1965</v>
      </c>
      <c r="M20" s="4">
        <v>1965</v>
      </c>
      <c r="N20" s="4" t="s">
        <v>107</v>
      </c>
      <c r="O20" s="4" t="s">
        <v>32</v>
      </c>
      <c r="P20" s="4" t="s">
        <v>33</v>
      </c>
      <c r="Q20" s="4">
        <v>0</v>
      </c>
      <c r="R20" s="7">
        <v>44957</v>
      </c>
      <c r="S20" s="6">
        <v>44987</v>
      </c>
      <c r="T20" s="4" t="s">
        <v>34</v>
      </c>
      <c r="U20" s="4">
        <v>1965</v>
      </c>
      <c r="V20" s="4">
        <v>0</v>
      </c>
      <c r="W20" s="4">
        <v>0</v>
      </c>
      <c r="X20" s="4" t="s">
        <v>108</v>
      </c>
      <c r="Y20" s="4" t="s">
        <v>109</v>
      </c>
    </row>
    <row r="21" s="4" customFormat="1" spans="1:25">
      <c r="A21" s="4" t="s">
        <v>110</v>
      </c>
      <c r="B21" s="4" t="s">
        <v>26</v>
      </c>
      <c r="C21" s="4" t="s">
        <v>27</v>
      </c>
      <c r="D21" s="4" t="s">
        <v>111</v>
      </c>
      <c r="E21" s="4" t="s">
        <v>112</v>
      </c>
      <c r="F21" s="6">
        <v>44981</v>
      </c>
      <c r="G21" s="6">
        <v>44984</v>
      </c>
      <c r="H21" s="4">
        <v>1</v>
      </c>
      <c r="I21" s="4">
        <v>3</v>
      </c>
      <c r="J21" s="4">
        <v>3</v>
      </c>
      <c r="K21" s="4" t="s">
        <v>30</v>
      </c>
      <c r="L21" s="4">
        <v>4919</v>
      </c>
      <c r="M21" s="4">
        <v>4919</v>
      </c>
      <c r="N21" s="4" t="s">
        <v>113</v>
      </c>
      <c r="O21" s="4" t="s">
        <v>32</v>
      </c>
      <c r="P21" s="4" t="s">
        <v>33</v>
      </c>
      <c r="Q21" s="4">
        <v>0</v>
      </c>
      <c r="R21" s="7">
        <v>44958</v>
      </c>
      <c r="S21" s="6">
        <v>44987</v>
      </c>
      <c r="T21" s="4" t="s">
        <v>34</v>
      </c>
      <c r="U21" s="4">
        <v>4919</v>
      </c>
      <c r="V21" s="4">
        <v>0</v>
      </c>
      <c r="W21" s="4">
        <v>0</v>
      </c>
      <c r="X21" s="4" t="s">
        <v>114</v>
      </c>
      <c r="Y21" s="4" t="s">
        <v>115</v>
      </c>
    </row>
    <row r="22" s="4" customFormat="1" spans="1:25">
      <c r="A22" s="4" t="s">
        <v>116</v>
      </c>
      <c r="B22" s="4" t="s">
        <v>26</v>
      </c>
      <c r="C22" s="4" t="s">
        <v>27</v>
      </c>
      <c r="D22" s="4" t="s">
        <v>117</v>
      </c>
      <c r="E22" s="4" t="s">
        <v>118</v>
      </c>
      <c r="F22" s="6">
        <v>44982</v>
      </c>
      <c r="G22" s="6">
        <v>44984</v>
      </c>
      <c r="H22" s="4">
        <v>3</v>
      </c>
      <c r="I22" s="4">
        <v>2</v>
      </c>
      <c r="J22" s="4">
        <v>6</v>
      </c>
      <c r="K22" s="4" t="s">
        <v>30</v>
      </c>
      <c r="L22" s="4">
        <v>2436</v>
      </c>
      <c r="M22" s="4">
        <v>2436</v>
      </c>
      <c r="N22" s="4" t="s">
        <v>119</v>
      </c>
      <c r="O22" s="4" t="s">
        <v>32</v>
      </c>
      <c r="P22" s="4" t="s">
        <v>33</v>
      </c>
      <c r="Q22" s="4">
        <v>0</v>
      </c>
      <c r="R22" s="7">
        <v>44959</v>
      </c>
      <c r="S22" s="6">
        <v>44987</v>
      </c>
      <c r="T22" s="4" t="s">
        <v>34</v>
      </c>
      <c r="U22" s="4">
        <v>2436</v>
      </c>
      <c r="V22" s="4">
        <v>0</v>
      </c>
      <c r="W22" s="4">
        <v>0</v>
      </c>
      <c r="X22" s="4" t="s">
        <v>120</v>
      </c>
      <c r="Y22" s="4" t="s">
        <v>121</v>
      </c>
    </row>
    <row r="23" s="4" customFormat="1" spans="1:25">
      <c r="A23" s="4" t="s">
        <v>122</v>
      </c>
      <c r="B23" s="4" t="s">
        <v>26</v>
      </c>
      <c r="C23" s="4" t="s">
        <v>27</v>
      </c>
      <c r="D23" s="4" t="s">
        <v>123</v>
      </c>
      <c r="E23" s="4" t="s">
        <v>124</v>
      </c>
      <c r="F23" s="6">
        <v>44981</v>
      </c>
      <c r="G23" s="6">
        <v>44984</v>
      </c>
      <c r="H23" s="4">
        <v>1</v>
      </c>
      <c r="I23" s="4">
        <v>3</v>
      </c>
      <c r="J23" s="4">
        <v>3</v>
      </c>
      <c r="K23" s="4" t="s">
        <v>30</v>
      </c>
      <c r="L23" s="4">
        <v>3400</v>
      </c>
      <c r="M23" s="4">
        <v>3400</v>
      </c>
      <c r="N23" s="4" t="s">
        <v>125</v>
      </c>
      <c r="O23" s="4" t="s">
        <v>32</v>
      </c>
      <c r="P23" s="4" t="s">
        <v>33</v>
      </c>
      <c r="Q23" s="4">
        <v>0</v>
      </c>
      <c r="R23" s="7">
        <v>44959</v>
      </c>
      <c r="S23" s="6">
        <v>44987</v>
      </c>
      <c r="T23" s="4" t="s">
        <v>34</v>
      </c>
      <c r="U23" s="4">
        <v>3400</v>
      </c>
      <c r="V23" s="4">
        <v>0</v>
      </c>
      <c r="W23" s="4">
        <v>0</v>
      </c>
      <c r="X23" s="4" t="s">
        <v>126</v>
      </c>
      <c r="Y23" s="4" t="s">
        <v>127</v>
      </c>
    </row>
    <row r="24" s="4" customFormat="1" spans="1:25">
      <c r="A24" s="4" t="s">
        <v>128</v>
      </c>
      <c r="B24" s="4" t="s">
        <v>26</v>
      </c>
      <c r="C24" s="4" t="s">
        <v>27</v>
      </c>
      <c r="D24" s="4" t="s">
        <v>129</v>
      </c>
      <c r="E24" s="4" t="s">
        <v>130</v>
      </c>
      <c r="F24" s="6">
        <v>44983</v>
      </c>
      <c r="G24" s="6">
        <v>44984</v>
      </c>
      <c r="H24" s="4">
        <v>1</v>
      </c>
      <c r="I24" s="4">
        <v>1</v>
      </c>
      <c r="J24" s="4">
        <v>1</v>
      </c>
      <c r="K24" s="4" t="s">
        <v>30</v>
      </c>
      <c r="L24" s="4">
        <v>316</v>
      </c>
      <c r="M24" s="4">
        <v>316</v>
      </c>
      <c r="N24" s="4" t="s">
        <v>131</v>
      </c>
      <c r="O24" s="4" t="s">
        <v>32</v>
      </c>
      <c r="P24" s="4" t="s">
        <v>33</v>
      </c>
      <c r="Q24" s="4">
        <v>0</v>
      </c>
      <c r="R24" s="7">
        <v>44960</v>
      </c>
      <c r="S24" s="6">
        <v>44987</v>
      </c>
      <c r="T24" s="4" t="s">
        <v>34</v>
      </c>
      <c r="U24" s="4">
        <v>316</v>
      </c>
      <c r="V24" s="4">
        <v>0</v>
      </c>
      <c r="W24" s="4">
        <v>0</v>
      </c>
      <c r="X24" s="4" t="s">
        <v>132</v>
      </c>
      <c r="Y24" s="4" t="s">
        <v>133</v>
      </c>
    </row>
    <row r="25" s="4" customFormat="1" spans="1:25">
      <c r="A25" s="4" t="s">
        <v>134</v>
      </c>
      <c r="B25" s="4" t="s">
        <v>26</v>
      </c>
      <c r="C25" s="4" t="s">
        <v>27</v>
      </c>
      <c r="D25" s="4" t="s">
        <v>135</v>
      </c>
      <c r="E25" s="4" t="s">
        <v>136</v>
      </c>
      <c r="F25" s="6">
        <v>44983</v>
      </c>
      <c r="G25" s="6">
        <v>44984</v>
      </c>
      <c r="H25" s="4">
        <v>2</v>
      </c>
      <c r="I25" s="4">
        <v>1</v>
      </c>
      <c r="J25" s="4">
        <v>2</v>
      </c>
      <c r="K25" s="4" t="s">
        <v>30</v>
      </c>
      <c r="L25" s="4">
        <v>1390</v>
      </c>
      <c r="M25" s="4">
        <v>1390</v>
      </c>
      <c r="N25" s="4" t="s">
        <v>137</v>
      </c>
      <c r="O25" s="4" t="s">
        <v>32</v>
      </c>
      <c r="P25" s="4" t="s">
        <v>33</v>
      </c>
      <c r="Q25" s="4">
        <v>0</v>
      </c>
      <c r="R25" s="7">
        <v>44962</v>
      </c>
      <c r="S25" s="6">
        <v>44987</v>
      </c>
      <c r="T25" s="4" t="s">
        <v>34</v>
      </c>
      <c r="U25" s="4">
        <v>1390</v>
      </c>
      <c r="V25" s="4">
        <v>0</v>
      </c>
      <c r="W25" s="4">
        <v>0</v>
      </c>
      <c r="X25" s="4" t="s">
        <v>138</v>
      </c>
      <c r="Y25" s="4" t="s">
        <v>35</v>
      </c>
    </row>
    <row r="26" s="4" customFormat="1" spans="1:25">
      <c r="A26" s="4" t="s">
        <v>139</v>
      </c>
      <c r="B26" s="4" t="s">
        <v>26</v>
      </c>
      <c r="C26" s="4" t="s">
        <v>27</v>
      </c>
      <c r="D26" s="4" t="s">
        <v>140</v>
      </c>
      <c r="E26" s="4" t="s">
        <v>141</v>
      </c>
      <c r="F26" s="6">
        <v>44982</v>
      </c>
      <c r="G26" s="6">
        <v>44984</v>
      </c>
      <c r="H26" s="4">
        <v>1</v>
      </c>
      <c r="I26" s="4">
        <v>2</v>
      </c>
      <c r="J26" s="4">
        <v>2</v>
      </c>
      <c r="K26" s="4" t="s">
        <v>30</v>
      </c>
      <c r="L26" s="4">
        <v>2523</v>
      </c>
      <c r="M26" s="4">
        <v>2523</v>
      </c>
      <c r="N26" s="4" t="s">
        <v>142</v>
      </c>
      <c r="O26" s="4" t="s">
        <v>32</v>
      </c>
      <c r="P26" s="4" t="s">
        <v>33</v>
      </c>
      <c r="Q26" s="4">
        <v>0</v>
      </c>
      <c r="R26" s="7">
        <v>44963</v>
      </c>
      <c r="S26" s="6">
        <v>44987</v>
      </c>
      <c r="T26" s="4" t="s">
        <v>34</v>
      </c>
      <c r="U26" s="4">
        <v>2523</v>
      </c>
      <c r="V26" s="4">
        <v>0</v>
      </c>
      <c r="W26" s="4">
        <v>0</v>
      </c>
      <c r="X26" s="4" t="s">
        <v>143</v>
      </c>
      <c r="Y26" s="4" t="s">
        <v>144</v>
      </c>
    </row>
    <row r="27" s="4" customFormat="1" spans="1:25">
      <c r="A27" s="4" t="s">
        <v>145</v>
      </c>
      <c r="B27" s="4" t="s">
        <v>26</v>
      </c>
      <c r="C27" s="4" t="s">
        <v>27</v>
      </c>
      <c r="D27" s="4" t="s">
        <v>117</v>
      </c>
      <c r="E27" s="4" t="s">
        <v>118</v>
      </c>
      <c r="F27" s="6">
        <v>44982</v>
      </c>
      <c r="G27" s="6">
        <v>44984</v>
      </c>
      <c r="H27" s="4">
        <v>1</v>
      </c>
      <c r="I27" s="4">
        <v>2</v>
      </c>
      <c r="J27" s="4">
        <v>2</v>
      </c>
      <c r="K27" s="4" t="s">
        <v>30</v>
      </c>
      <c r="L27" s="4">
        <v>812</v>
      </c>
      <c r="M27" s="4">
        <v>812</v>
      </c>
      <c r="N27" s="4" t="s">
        <v>146</v>
      </c>
      <c r="O27" s="4" t="s">
        <v>32</v>
      </c>
      <c r="P27" s="4" t="s">
        <v>33</v>
      </c>
      <c r="Q27" s="4">
        <v>0</v>
      </c>
      <c r="R27" s="7">
        <v>44965</v>
      </c>
      <c r="S27" s="6">
        <v>44987</v>
      </c>
      <c r="T27" s="4" t="s">
        <v>34</v>
      </c>
      <c r="U27" s="4">
        <v>812</v>
      </c>
      <c r="V27" s="4">
        <v>0</v>
      </c>
      <c r="W27" s="4">
        <v>0</v>
      </c>
      <c r="X27" s="4" t="s">
        <v>147</v>
      </c>
      <c r="Y27" s="4" t="s">
        <v>148</v>
      </c>
    </row>
    <row r="28" s="4" customFormat="1" spans="1:25">
      <c r="A28" s="4" t="s">
        <v>149</v>
      </c>
      <c r="B28" s="4" t="s">
        <v>26</v>
      </c>
      <c r="C28" s="4" t="s">
        <v>27</v>
      </c>
      <c r="D28" s="4" t="s">
        <v>150</v>
      </c>
      <c r="E28" s="4" t="s">
        <v>151</v>
      </c>
      <c r="F28" s="6">
        <v>44983</v>
      </c>
      <c r="G28" s="6">
        <v>44984</v>
      </c>
      <c r="H28" s="4">
        <v>1</v>
      </c>
      <c r="I28" s="4">
        <v>1</v>
      </c>
      <c r="J28" s="4">
        <v>1</v>
      </c>
      <c r="K28" s="4" t="s">
        <v>30</v>
      </c>
      <c r="L28" s="4">
        <v>909</v>
      </c>
      <c r="M28" s="4">
        <v>909</v>
      </c>
      <c r="N28" s="4" t="s">
        <v>152</v>
      </c>
      <c r="O28" s="4" t="s">
        <v>32</v>
      </c>
      <c r="P28" s="4" t="s">
        <v>33</v>
      </c>
      <c r="Q28" s="4">
        <v>0</v>
      </c>
      <c r="R28" s="7">
        <v>44965</v>
      </c>
      <c r="S28" s="6">
        <v>44987</v>
      </c>
      <c r="T28" s="4" t="s">
        <v>34</v>
      </c>
      <c r="U28" s="4">
        <v>909</v>
      </c>
      <c r="V28" s="4">
        <v>0</v>
      </c>
      <c r="W28" s="4">
        <v>0</v>
      </c>
      <c r="X28" s="4" t="s">
        <v>153</v>
      </c>
      <c r="Y28" s="4" t="s">
        <v>154</v>
      </c>
    </row>
    <row r="29" s="4" customFormat="1" spans="1:25">
      <c r="A29" s="4" t="s">
        <v>155</v>
      </c>
      <c r="B29" s="4" t="s">
        <v>26</v>
      </c>
      <c r="C29" s="4" t="s">
        <v>27</v>
      </c>
      <c r="D29" s="4" t="s">
        <v>64</v>
      </c>
      <c r="E29" s="4" t="s">
        <v>156</v>
      </c>
      <c r="F29" s="6">
        <v>44982</v>
      </c>
      <c r="G29" s="6">
        <v>44984</v>
      </c>
      <c r="H29" s="4">
        <v>1</v>
      </c>
      <c r="I29" s="4">
        <v>2</v>
      </c>
      <c r="J29" s="4">
        <v>2</v>
      </c>
      <c r="K29" s="4" t="s">
        <v>30</v>
      </c>
      <c r="L29" s="4">
        <v>9968</v>
      </c>
      <c r="M29" s="4">
        <v>9968</v>
      </c>
      <c r="N29" s="4" t="s">
        <v>157</v>
      </c>
      <c r="O29" s="4" t="s">
        <v>32</v>
      </c>
      <c r="P29" s="4" t="s">
        <v>33</v>
      </c>
      <c r="Q29" s="4">
        <v>0</v>
      </c>
      <c r="R29" s="7">
        <v>44965</v>
      </c>
      <c r="S29" s="6">
        <v>44987</v>
      </c>
      <c r="T29" s="4" t="s">
        <v>34</v>
      </c>
      <c r="U29" s="4">
        <v>9968</v>
      </c>
      <c r="V29" s="4">
        <v>0</v>
      </c>
      <c r="W29" s="4">
        <v>0</v>
      </c>
      <c r="X29" s="4" t="s">
        <v>158</v>
      </c>
      <c r="Y29" s="4" t="s">
        <v>35</v>
      </c>
    </row>
    <row r="30" s="4" customFormat="1" spans="1:25">
      <c r="A30" s="4" t="s">
        <v>159</v>
      </c>
      <c r="B30" s="4" t="s">
        <v>26</v>
      </c>
      <c r="C30" s="4" t="s">
        <v>27</v>
      </c>
      <c r="D30" s="4" t="s">
        <v>160</v>
      </c>
      <c r="E30" s="4" t="s">
        <v>54</v>
      </c>
      <c r="F30" s="6">
        <v>44980</v>
      </c>
      <c r="G30" s="6">
        <v>44984</v>
      </c>
      <c r="H30" s="4">
        <v>1</v>
      </c>
      <c r="I30" s="4">
        <v>4</v>
      </c>
      <c r="J30" s="4">
        <v>4</v>
      </c>
      <c r="K30" s="4" t="s">
        <v>30</v>
      </c>
      <c r="L30" s="4">
        <v>1748</v>
      </c>
      <c r="M30" s="4">
        <v>1748</v>
      </c>
      <c r="N30" s="4" t="s">
        <v>161</v>
      </c>
      <c r="O30" s="4" t="s">
        <v>32</v>
      </c>
      <c r="P30" s="4" t="s">
        <v>33</v>
      </c>
      <c r="Q30" s="4">
        <v>0</v>
      </c>
      <c r="R30" s="7">
        <v>44966</v>
      </c>
      <c r="S30" s="6">
        <v>44987</v>
      </c>
      <c r="T30" s="4" t="s">
        <v>34</v>
      </c>
      <c r="U30" s="4">
        <v>1748</v>
      </c>
      <c r="V30" s="4">
        <v>0</v>
      </c>
      <c r="W30" s="4">
        <v>0</v>
      </c>
      <c r="X30" s="4" t="s">
        <v>162</v>
      </c>
      <c r="Y30" s="4" t="s">
        <v>163</v>
      </c>
    </row>
    <row r="31" s="4" customFormat="1" spans="1:25">
      <c r="A31" s="4" t="s">
        <v>164</v>
      </c>
      <c r="B31" s="4" t="s">
        <v>26</v>
      </c>
      <c r="C31" s="4" t="s">
        <v>27</v>
      </c>
      <c r="D31" s="4" t="s">
        <v>165</v>
      </c>
      <c r="E31" s="4" t="s">
        <v>166</v>
      </c>
      <c r="F31" s="6">
        <v>44983</v>
      </c>
      <c r="G31" s="6">
        <v>44984</v>
      </c>
      <c r="H31" s="4">
        <v>1</v>
      </c>
      <c r="I31" s="4">
        <v>1</v>
      </c>
      <c r="J31" s="4">
        <v>1</v>
      </c>
      <c r="K31" s="4" t="s">
        <v>30</v>
      </c>
      <c r="L31" s="4">
        <v>560</v>
      </c>
      <c r="M31" s="4">
        <v>560</v>
      </c>
      <c r="N31" s="4" t="s">
        <v>167</v>
      </c>
      <c r="O31" s="4" t="s">
        <v>32</v>
      </c>
      <c r="P31" s="4" t="s">
        <v>33</v>
      </c>
      <c r="Q31" s="4">
        <v>0</v>
      </c>
      <c r="R31" s="7">
        <v>44967</v>
      </c>
      <c r="S31" s="6">
        <v>44987</v>
      </c>
      <c r="T31" s="4" t="s">
        <v>34</v>
      </c>
      <c r="U31" s="4">
        <v>560</v>
      </c>
      <c r="V31" s="4">
        <v>0</v>
      </c>
      <c r="W31" s="4">
        <v>0</v>
      </c>
      <c r="X31" s="4" t="s">
        <v>168</v>
      </c>
      <c r="Y31" s="4" t="s">
        <v>35</v>
      </c>
    </row>
    <row r="32" s="4" customFormat="1" spans="1:25">
      <c r="A32" s="4" t="s">
        <v>169</v>
      </c>
      <c r="B32" s="4" t="s">
        <v>26</v>
      </c>
      <c r="C32" s="4" t="s">
        <v>27</v>
      </c>
      <c r="D32" s="4" t="s">
        <v>170</v>
      </c>
      <c r="E32" s="4" t="s">
        <v>171</v>
      </c>
      <c r="F32" s="6">
        <v>44982</v>
      </c>
      <c r="G32" s="6">
        <v>44984</v>
      </c>
      <c r="H32" s="4">
        <v>1</v>
      </c>
      <c r="I32" s="4">
        <v>2</v>
      </c>
      <c r="J32" s="4">
        <v>2</v>
      </c>
      <c r="K32" s="4" t="s">
        <v>30</v>
      </c>
      <c r="L32" s="4">
        <v>3020</v>
      </c>
      <c r="M32" s="4">
        <v>3020</v>
      </c>
      <c r="N32" s="4" t="s">
        <v>172</v>
      </c>
      <c r="O32" s="4" t="s">
        <v>32</v>
      </c>
      <c r="P32" s="4" t="s">
        <v>33</v>
      </c>
      <c r="Q32" s="4">
        <v>0</v>
      </c>
      <c r="R32" s="7">
        <v>44967</v>
      </c>
      <c r="S32" s="6">
        <v>44987</v>
      </c>
      <c r="T32" s="4" t="s">
        <v>34</v>
      </c>
      <c r="U32" s="4">
        <v>3020</v>
      </c>
      <c r="V32" s="4">
        <v>0</v>
      </c>
      <c r="W32" s="4">
        <v>0</v>
      </c>
      <c r="X32" s="4" t="s">
        <v>173</v>
      </c>
      <c r="Y32" s="4" t="s">
        <v>35</v>
      </c>
    </row>
    <row r="33" s="4" customFormat="1" spans="1:25">
      <c r="A33" s="4" t="s">
        <v>174</v>
      </c>
      <c r="B33" s="4" t="s">
        <v>26</v>
      </c>
      <c r="C33" s="4" t="s">
        <v>27</v>
      </c>
      <c r="D33" s="4" t="s">
        <v>165</v>
      </c>
      <c r="E33" s="4" t="s">
        <v>166</v>
      </c>
      <c r="F33" s="6">
        <v>44983</v>
      </c>
      <c r="G33" s="6">
        <v>44984</v>
      </c>
      <c r="H33" s="4">
        <v>1</v>
      </c>
      <c r="I33" s="4">
        <v>1</v>
      </c>
      <c r="J33" s="4">
        <v>1</v>
      </c>
      <c r="K33" s="4" t="s">
        <v>30</v>
      </c>
      <c r="L33" s="4">
        <v>519</v>
      </c>
      <c r="M33" s="4">
        <v>519</v>
      </c>
      <c r="N33" s="4" t="s">
        <v>175</v>
      </c>
      <c r="O33" s="4" t="s">
        <v>32</v>
      </c>
      <c r="P33" s="4" t="s">
        <v>33</v>
      </c>
      <c r="Q33" s="4">
        <v>0</v>
      </c>
      <c r="R33" s="7">
        <v>44969</v>
      </c>
      <c r="S33" s="6">
        <v>44987</v>
      </c>
      <c r="T33" s="4" t="s">
        <v>34</v>
      </c>
      <c r="U33" s="4">
        <v>519</v>
      </c>
      <c r="V33" s="4">
        <v>0</v>
      </c>
      <c r="W33" s="4">
        <v>0</v>
      </c>
      <c r="X33" s="4" t="s">
        <v>35</v>
      </c>
      <c r="Y33" s="4" t="s">
        <v>176</v>
      </c>
    </row>
    <row r="34" s="4" customFormat="1" spans="1:25">
      <c r="A34" s="4" t="s">
        <v>177</v>
      </c>
      <c r="B34" s="4" t="s">
        <v>26</v>
      </c>
      <c r="C34" s="4" t="s">
        <v>27</v>
      </c>
      <c r="D34" s="4" t="s">
        <v>178</v>
      </c>
      <c r="E34" s="4" t="s">
        <v>179</v>
      </c>
      <c r="F34" s="6">
        <v>44982</v>
      </c>
      <c r="G34" s="6">
        <v>44984</v>
      </c>
      <c r="H34" s="4">
        <v>1</v>
      </c>
      <c r="I34" s="4">
        <v>2</v>
      </c>
      <c r="J34" s="4">
        <v>2</v>
      </c>
      <c r="K34" s="4" t="s">
        <v>30</v>
      </c>
      <c r="L34" s="4">
        <v>1382</v>
      </c>
      <c r="M34" s="4">
        <v>1382</v>
      </c>
      <c r="N34" s="4" t="s">
        <v>180</v>
      </c>
      <c r="O34" s="4" t="s">
        <v>32</v>
      </c>
      <c r="P34" s="4" t="s">
        <v>33</v>
      </c>
      <c r="Q34" s="4">
        <v>0</v>
      </c>
      <c r="R34" s="7">
        <v>44969</v>
      </c>
      <c r="S34" s="6">
        <v>44987</v>
      </c>
      <c r="T34" s="4" t="s">
        <v>34</v>
      </c>
      <c r="U34" s="4">
        <v>1382</v>
      </c>
      <c r="V34" s="4">
        <v>0</v>
      </c>
      <c r="W34" s="4">
        <v>0</v>
      </c>
      <c r="X34" s="4" t="s">
        <v>181</v>
      </c>
      <c r="Y34" s="4" t="s">
        <v>182</v>
      </c>
    </row>
    <row r="35" s="4" customFormat="1" spans="1:25">
      <c r="A35" s="4" t="s">
        <v>183</v>
      </c>
      <c r="B35" s="4" t="s">
        <v>26</v>
      </c>
      <c r="C35" s="4" t="s">
        <v>27</v>
      </c>
      <c r="D35" s="4" t="s">
        <v>184</v>
      </c>
      <c r="E35" s="4" t="s">
        <v>185</v>
      </c>
      <c r="F35" s="6">
        <v>44983</v>
      </c>
      <c r="G35" s="6">
        <v>44984</v>
      </c>
      <c r="H35" s="4">
        <v>1</v>
      </c>
      <c r="I35" s="4">
        <v>1</v>
      </c>
      <c r="J35" s="4">
        <v>1</v>
      </c>
      <c r="K35" s="4" t="s">
        <v>30</v>
      </c>
      <c r="L35" s="4">
        <v>1535</v>
      </c>
      <c r="M35" s="4">
        <v>1535</v>
      </c>
      <c r="N35" s="4" t="s">
        <v>186</v>
      </c>
      <c r="O35" s="4" t="s">
        <v>32</v>
      </c>
      <c r="P35" s="4" t="s">
        <v>33</v>
      </c>
      <c r="Q35" s="4">
        <v>0</v>
      </c>
      <c r="R35" s="7">
        <v>44969</v>
      </c>
      <c r="S35" s="6">
        <v>44987</v>
      </c>
      <c r="T35" s="4" t="s">
        <v>34</v>
      </c>
      <c r="U35" s="4">
        <v>1535</v>
      </c>
      <c r="V35" s="4">
        <v>0</v>
      </c>
      <c r="W35" s="4">
        <v>0</v>
      </c>
      <c r="X35" s="4" t="s">
        <v>187</v>
      </c>
      <c r="Y35" s="4" t="s">
        <v>35</v>
      </c>
    </row>
    <row r="36" s="4" customFormat="1" spans="1:25">
      <c r="A36" s="4" t="s">
        <v>188</v>
      </c>
      <c r="B36" s="4" t="s">
        <v>26</v>
      </c>
      <c r="C36" s="4" t="s">
        <v>27</v>
      </c>
      <c r="D36" s="4" t="s">
        <v>189</v>
      </c>
      <c r="E36" s="4" t="s">
        <v>190</v>
      </c>
      <c r="F36" s="6">
        <v>44982</v>
      </c>
      <c r="G36" s="6">
        <v>44984</v>
      </c>
      <c r="H36" s="4">
        <v>1</v>
      </c>
      <c r="I36" s="4">
        <v>2</v>
      </c>
      <c r="J36" s="4">
        <v>2</v>
      </c>
      <c r="K36" s="4" t="s">
        <v>30</v>
      </c>
      <c r="L36" s="4">
        <v>854</v>
      </c>
      <c r="M36" s="4">
        <v>854</v>
      </c>
      <c r="N36" s="4" t="s">
        <v>191</v>
      </c>
      <c r="O36" s="4" t="s">
        <v>32</v>
      </c>
      <c r="P36" s="4" t="s">
        <v>33</v>
      </c>
      <c r="Q36" s="4">
        <v>0</v>
      </c>
      <c r="R36" s="7">
        <v>44969</v>
      </c>
      <c r="S36" s="6">
        <v>44987</v>
      </c>
      <c r="T36" s="4" t="s">
        <v>34</v>
      </c>
      <c r="U36" s="4">
        <v>854</v>
      </c>
      <c r="V36" s="4">
        <v>0</v>
      </c>
      <c r="W36" s="4">
        <v>0</v>
      </c>
      <c r="X36" s="4" t="s">
        <v>192</v>
      </c>
      <c r="Y36" s="4" t="s">
        <v>35</v>
      </c>
    </row>
    <row r="37" s="4" customFormat="1" spans="1:25">
      <c r="A37" s="4" t="s">
        <v>193</v>
      </c>
      <c r="B37" s="4" t="s">
        <v>26</v>
      </c>
      <c r="C37" s="4" t="s">
        <v>27</v>
      </c>
      <c r="D37" s="4" t="s">
        <v>194</v>
      </c>
      <c r="E37" s="4" t="s">
        <v>195</v>
      </c>
      <c r="F37" s="6">
        <v>44982</v>
      </c>
      <c r="G37" s="6">
        <v>44984</v>
      </c>
      <c r="H37" s="4">
        <v>1</v>
      </c>
      <c r="I37" s="4">
        <v>2</v>
      </c>
      <c r="J37" s="4">
        <v>2</v>
      </c>
      <c r="K37" s="4" t="s">
        <v>30</v>
      </c>
      <c r="L37" s="4">
        <v>920</v>
      </c>
      <c r="M37" s="4">
        <v>920</v>
      </c>
      <c r="N37" s="4" t="s">
        <v>196</v>
      </c>
      <c r="O37" s="4" t="s">
        <v>32</v>
      </c>
      <c r="P37" s="4" t="s">
        <v>33</v>
      </c>
      <c r="Q37" s="4">
        <v>0</v>
      </c>
      <c r="R37" s="7">
        <v>44970</v>
      </c>
      <c r="S37" s="6">
        <v>44987</v>
      </c>
      <c r="T37" s="4" t="s">
        <v>34</v>
      </c>
      <c r="U37" s="4">
        <v>920</v>
      </c>
      <c r="V37" s="4">
        <v>0</v>
      </c>
      <c r="W37" s="4">
        <v>0</v>
      </c>
      <c r="X37" s="4" t="s">
        <v>197</v>
      </c>
      <c r="Y37" s="4" t="s">
        <v>198</v>
      </c>
    </row>
    <row r="38" s="4" customFormat="1" spans="1:25">
      <c r="A38" s="4" t="s">
        <v>199</v>
      </c>
      <c r="B38" s="4" t="s">
        <v>26</v>
      </c>
      <c r="C38" s="4" t="s">
        <v>27</v>
      </c>
      <c r="D38" s="4" t="s">
        <v>38</v>
      </c>
      <c r="E38" s="4" t="s">
        <v>136</v>
      </c>
      <c r="F38" s="6">
        <v>44982</v>
      </c>
      <c r="G38" s="6">
        <v>44984</v>
      </c>
      <c r="H38" s="4">
        <v>1</v>
      </c>
      <c r="I38" s="4">
        <v>2</v>
      </c>
      <c r="J38" s="4">
        <v>2</v>
      </c>
      <c r="K38" s="4" t="s">
        <v>30</v>
      </c>
      <c r="L38" s="4">
        <v>538</v>
      </c>
      <c r="M38" s="4">
        <v>538</v>
      </c>
      <c r="N38" s="4" t="s">
        <v>200</v>
      </c>
      <c r="O38" s="4" t="s">
        <v>32</v>
      </c>
      <c r="P38" s="4" t="s">
        <v>33</v>
      </c>
      <c r="Q38" s="4">
        <v>0</v>
      </c>
      <c r="R38" s="7">
        <v>44971</v>
      </c>
      <c r="S38" s="6">
        <v>44987</v>
      </c>
      <c r="T38" s="4" t="s">
        <v>34</v>
      </c>
      <c r="U38" s="4">
        <v>538</v>
      </c>
      <c r="V38" s="4">
        <v>0</v>
      </c>
      <c r="W38" s="4">
        <v>0</v>
      </c>
      <c r="X38" s="4" t="s">
        <v>201</v>
      </c>
      <c r="Y38" s="4" t="s">
        <v>35</v>
      </c>
    </row>
    <row r="39" s="4" customFormat="1" spans="1:25">
      <c r="A39" s="4" t="s">
        <v>202</v>
      </c>
      <c r="B39" s="4" t="s">
        <v>26</v>
      </c>
      <c r="C39" s="4" t="s">
        <v>27</v>
      </c>
      <c r="D39" s="4" t="s">
        <v>203</v>
      </c>
      <c r="E39" s="4" t="s">
        <v>204</v>
      </c>
      <c r="F39" s="6">
        <v>44980</v>
      </c>
      <c r="G39" s="6">
        <v>44984</v>
      </c>
      <c r="H39" s="4">
        <v>2</v>
      </c>
      <c r="I39" s="4">
        <v>4</v>
      </c>
      <c r="J39" s="4">
        <v>8</v>
      </c>
      <c r="K39" s="4" t="s">
        <v>30</v>
      </c>
      <c r="L39" s="4">
        <v>5664</v>
      </c>
      <c r="M39" s="4">
        <v>5664</v>
      </c>
      <c r="N39" s="4" t="s">
        <v>205</v>
      </c>
      <c r="O39" s="4" t="s">
        <v>32</v>
      </c>
      <c r="P39" s="4" t="s">
        <v>33</v>
      </c>
      <c r="Q39" s="4">
        <v>0</v>
      </c>
      <c r="R39" s="7">
        <v>44971</v>
      </c>
      <c r="S39" s="6">
        <v>44987</v>
      </c>
      <c r="T39" s="4" t="s">
        <v>34</v>
      </c>
      <c r="U39" s="4">
        <v>5664</v>
      </c>
      <c r="V39" s="4">
        <v>0</v>
      </c>
      <c r="W39" s="4">
        <v>0</v>
      </c>
      <c r="X39" s="4" t="s">
        <v>206</v>
      </c>
      <c r="Y39" s="4" t="s">
        <v>35</v>
      </c>
    </row>
    <row r="40" s="4" customFormat="1" spans="1:25">
      <c r="A40" s="4" t="s">
        <v>207</v>
      </c>
      <c r="B40" s="4" t="s">
        <v>26</v>
      </c>
      <c r="C40" s="4" t="s">
        <v>27</v>
      </c>
      <c r="D40" s="4" t="s">
        <v>208</v>
      </c>
      <c r="E40" s="4" t="s">
        <v>90</v>
      </c>
      <c r="F40" s="6">
        <v>44983</v>
      </c>
      <c r="G40" s="6">
        <v>44984</v>
      </c>
      <c r="H40" s="4">
        <v>1</v>
      </c>
      <c r="I40" s="4">
        <v>1</v>
      </c>
      <c r="J40" s="4">
        <v>1</v>
      </c>
      <c r="K40" s="4" t="s">
        <v>30</v>
      </c>
      <c r="L40" s="4">
        <v>975</v>
      </c>
      <c r="M40" s="4">
        <v>975</v>
      </c>
      <c r="N40" s="4" t="s">
        <v>209</v>
      </c>
      <c r="O40" s="4" t="s">
        <v>32</v>
      </c>
      <c r="P40" s="4" t="s">
        <v>33</v>
      </c>
      <c r="Q40" s="4">
        <v>0</v>
      </c>
      <c r="R40" s="7">
        <v>44972</v>
      </c>
      <c r="S40" s="6">
        <v>44987</v>
      </c>
      <c r="T40" s="4" t="s">
        <v>34</v>
      </c>
      <c r="U40" s="4">
        <v>975</v>
      </c>
      <c r="V40" s="4">
        <v>0</v>
      </c>
      <c r="W40" s="4">
        <v>0</v>
      </c>
      <c r="X40" s="4" t="s">
        <v>210</v>
      </c>
      <c r="Y40" s="4" t="s">
        <v>35</v>
      </c>
    </row>
    <row r="41" s="4" customFormat="1" spans="1:25">
      <c r="A41" s="4" t="s">
        <v>211</v>
      </c>
      <c r="B41" s="4" t="s">
        <v>26</v>
      </c>
      <c r="C41" s="4" t="s">
        <v>27</v>
      </c>
      <c r="D41" s="4" t="s">
        <v>212</v>
      </c>
      <c r="E41" s="4" t="s">
        <v>213</v>
      </c>
      <c r="F41" s="6">
        <v>44982</v>
      </c>
      <c r="G41" s="6">
        <v>44984</v>
      </c>
      <c r="H41" s="4">
        <v>1</v>
      </c>
      <c r="I41" s="4">
        <v>2</v>
      </c>
      <c r="J41" s="4">
        <v>2</v>
      </c>
      <c r="K41" s="4" t="s">
        <v>30</v>
      </c>
      <c r="L41" s="4">
        <v>1910</v>
      </c>
      <c r="M41" s="4">
        <v>1910</v>
      </c>
      <c r="N41" s="4" t="s">
        <v>214</v>
      </c>
      <c r="O41" s="4" t="s">
        <v>32</v>
      </c>
      <c r="P41" s="4" t="s">
        <v>33</v>
      </c>
      <c r="Q41" s="4">
        <v>0</v>
      </c>
      <c r="R41" s="7">
        <v>44972</v>
      </c>
      <c r="S41" s="6">
        <v>44987</v>
      </c>
      <c r="T41" s="4" t="s">
        <v>34</v>
      </c>
      <c r="U41" s="4">
        <v>1910</v>
      </c>
      <c r="V41" s="4">
        <v>0</v>
      </c>
      <c r="W41" s="4">
        <v>0</v>
      </c>
      <c r="X41" s="4" t="s">
        <v>215</v>
      </c>
      <c r="Y41" s="4" t="s">
        <v>216</v>
      </c>
    </row>
    <row r="42" s="4" customFormat="1" spans="1:25">
      <c r="A42" s="4" t="s">
        <v>217</v>
      </c>
      <c r="B42" s="4" t="s">
        <v>26</v>
      </c>
      <c r="C42" s="4" t="s">
        <v>27</v>
      </c>
      <c r="D42" s="4" t="s">
        <v>218</v>
      </c>
      <c r="E42" s="4" t="s">
        <v>219</v>
      </c>
      <c r="F42" s="6">
        <v>44980</v>
      </c>
      <c r="G42" s="6">
        <v>44984</v>
      </c>
      <c r="H42" s="4">
        <v>1</v>
      </c>
      <c r="I42" s="4">
        <v>4</v>
      </c>
      <c r="J42" s="4">
        <v>4</v>
      </c>
      <c r="K42" s="4" t="s">
        <v>30</v>
      </c>
      <c r="L42" s="4">
        <v>2524</v>
      </c>
      <c r="M42" s="4">
        <v>2524</v>
      </c>
      <c r="N42" s="4" t="s">
        <v>220</v>
      </c>
      <c r="O42" s="4" t="s">
        <v>32</v>
      </c>
      <c r="P42" s="4" t="s">
        <v>33</v>
      </c>
      <c r="Q42" s="4">
        <v>0</v>
      </c>
      <c r="R42" s="7">
        <v>44972</v>
      </c>
      <c r="S42" s="6">
        <v>44987</v>
      </c>
      <c r="T42" s="4" t="s">
        <v>34</v>
      </c>
      <c r="U42" s="4">
        <v>2524</v>
      </c>
      <c r="V42" s="4">
        <v>0</v>
      </c>
      <c r="W42" s="4">
        <v>0</v>
      </c>
      <c r="X42" s="4" t="s">
        <v>221</v>
      </c>
      <c r="Y42" s="4" t="s">
        <v>222</v>
      </c>
    </row>
    <row r="43" s="4" customFormat="1" spans="1:25">
      <c r="A43" s="4" t="s">
        <v>223</v>
      </c>
      <c r="B43" s="4" t="s">
        <v>26</v>
      </c>
      <c r="C43" s="4" t="s">
        <v>27</v>
      </c>
      <c r="D43" s="4" t="s">
        <v>224</v>
      </c>
      <c r="E43" s="4" t="s">
        <v>225</v>
      </c>
      <c r="F43" s="6">
        <v>44982</v>
      </c>
      <c r="G43" s="6">
        <v>44984</v>
      </c>
      <c r="H43" s="4">
        <v>1</v>
      </c>
      <c r="I43" s="4">
        <v>2</v>
      </c>
      <c r="J43" s="4">
        <v>2</v>
      </c>
      <c r="K43" s="4" t="s">
        <v>30</v>
      </c>
      <c r="L43" s="4">
        <v>4192</v>
      </c>
      <c r="M43" s="4">
        <v>4192</v>
      </c>
      <c r="N43" s="4" t="s">
        <v>226</v>
      </c>
      <c r="O43" s="4" t="s">
        <v>32</v>
      </c>
      <c r="P43" s="4" t="s">
        <v>33</v>
      </c>
      <c r="Q43" s="4">
        <v>0</v>
      </c>
      <c r="R43" s="7">
        <v>44972</v>
      </c>
      <c r="S43" s="6">
        <v>44987</v>
      </c>
      <c r="T43" s="4" t="s">
        <v>34</v>
      </c>
      <c r="U43" s="4">
        <v>4192</v>
      </c>
      <c r="V43" s="4">
        <v>0</v>
      </c>
      <c r="W43" s="4">
        <v>0</v>
      </c>
      <c r="X43" s="4" t="s">
        <v>227</v>
      </c>
      <c r="Y43" s="4" t="s">
        <v>228</v>
      </c>
    </row>
    <row r="44" s="4" customFormat="1" spans="1:25">
      <c r="A44" s="4" t="s">
        <v>229</v>
      </c>
      <c r="B44" s="4" t="s">
        <v>26</v>
      </c>
      <c r="C44" s="4" t="s">
        <v>27</v>
      </c>
      <c r="D44" s="4" t="s">
        <v>230</v>
      </c>
      <c r="E44" s="4" t="s">
        <v>231</v>
      </c>
      <c r="F44" s="6">
        <v>44979</v>
      </c>
      <c r="G44" s="6">
        <v>44984</v>
      </c>
      <c r="H44" s="4">
        <v>1</v>
      </c>
      <c r="I44" s="4">
        <v>5</v>
      </c>
      <c r="J44" s="4">
        <v>5</v>
      </c>
      <c r="K44" s="4" t="s">
        <v>30</v>
      </c>
      <c r="L44" s="4">
        <v>4448</v>
      </c>
      <c r="M44" s="4">
        <v>4448</v>
      </c>
      <c r="N44" s="4" t="s">
        <v>232</v>
      </c>
      <c r="O44" s="4" t="s">
        <v>32</v>
      </c>
      <c r="P44" s="4" t="s">
        <v>33</v>
      </c>
      <c r="Q44" s="4">
        <v>0</v>
      </c>
      <c r="R44" s="7">
        <v>44972</v>
      </c>
      <c r="S44" s="6">
        <v>44987</v>
      </c>
      <c r="T44" s="4" t="s">
        <v>34</v>
      </c>
      <c r="U44" s="4">
        <v>4448</v>
      </c>
      <c r="V44" s="4">
        <v>0</v>
      </c>
      <c r="W44" s="4">
        <v>0</v>
      </c>
      <c r="X44" s="4" t="s">
        <v>233</v>
      </c>
      <c r="Y44" s="4" t="s">
        <v>234</v>
      </c>
    </row>
    <row r="45" s="4" customFormat="1" spans="1:25">
      <c r="A45" s="4" t="s">
        <v>235</v>
      </c>
      <c r="B45" s="4" t="s">
        <v>26</v>
      </c>
      <c r="C45" s="4" t="s">
        <v>27</v>
      </c>
      <c r="D45" s="4" t="s">
        <v>129</v>
      </c>
      <c r="E45" s="4" t="s">
        <v>130</v>
      </c>
      <c r="F45" s="6">
        <v>44983</v>
      </c>
      <c r="G45" s="6">
        <v>44984</v>
      </c>
      <c r="H45" s="4">
        <v>1</v>
      </c>
      <c r="I45" s="4">
        <v>1</v>
      </c>
      <c r="J45" s="4">
        <v>1</v>
      </c>
      <c r="K45" s="4" t="s">
        <v>30</v>
      </c>
      <c r="L45" s="4">
        <v>310</v>
      </c>
      <c r="M45" s="4">
        <v>310</v>
      </c>
      <c r="N45" s="4" t="s">
        <v>236</v>
      </c>
      <c r="O45" s="4" t="s">
        <v>32</v>
      </c>
      <c r="P45" s="4" t="s">
        <v>33</v>
      </c>
      <c r="Q45" s="4">
        <v>0</v>
      </c>
      <c r="R45" s="7">
        <v>44973</v>
      </c>
      <c r="S45" s="6">
        <v>44987</v>
      </c>
      <c r="T45" s="4" t="s">
        <v>34</v>
      </c>
      <c r="U45" s="4">
        <v>310</v>
      </c>
      <c r="V45" s="4">
        <v>0</v>
      </c>
      <c r="W45" s="4">
        <v>0</v>
      </c>
      <c r="X45" s="4" t="s">
        <v>237</v>
      </c>
      <c r="Y45" s="4" t="s">
        <v>35</v>
      </c>
    </row>
    <row r="46" s="4" customFormat="1" spans="1:25">
      <c r="A46" s="4" t="s">
        <v>238</v>
      </c>
      <c r="B46" s="4" t="s">
        <v>26</v>
      </c>
      <c r="C46" s="4" t="s">
        <v>27</v>
      </c>
      <c r="D46" s="4" t="s">
        <v>239</v>
      </c>
      <c r="E46" s="4" t="s">
        <v>240</v>
      </c>
      <c r="F46" s="6">
        <v>44983</v>
      </c>
      <c r="G46" s="6">
        <v>44984</v>
      </c>
      <c r="H46" s="4">
        <v>1</v>
      </c>
      <c r="I46" s="4">
        <v>1</v>
      </c>
      <c r="J46" s="4">
        <v>1</v>
      </c>
      <c r="K46" s="4" t="s">
        <v>30</v>
      </c>
      <c r="L46" s="4">
        <v>247</v>
      </c>
      <c r="M46" s="4">
        <v>247</v>
      </c>
      <c r="N46" s="4" t="s">
        <v>241</v>
      </c>
      <c r="O46" s="4" t="s">
        <v>32</v>
      </c>
      <c r="P46" s="4" t="s">
        <v>33</v>
      </c>
      <c r="Q46" s="4">
        <v>0</v>
      </c>
      <c r="R46" s="7">
        <v>44973</v>
      </c>
      <c r="S46" s="6">
        <v>44987</v>
      </c>
      <c r="T46" s="4" t="s">
        <v>34</v>
      </c>
      <c r="U46" s="4">
        <v>247</v>
      </c>
      <c r="V46" s="4">
        <v>0</v>
      </c>
      <c r="W46" s="4">
        <v>0</v>
      </c>
      <c r="X46" s="4" t="s">
        <v>242</v>
      </c>
      <c r="Y46" s="4" t="s">
        <v>243</v>
      </c>
    </row>
    <row r="47" s="4" customFormat="1" spans="1:25">
      <c r="A47" s="4" t="s">
        <v>244</v>
      </c>
      <c r="B47" s="4" t="s">
        <v>26</v>
      </c>
      <c r="C47" s="4" t="s">
        <v>27</v>
      </c>
      <c r="D47" s="4" t="s">
        <v>245</v>
      </c>
      <c r="E47" s="4" t="s">
        <v>246</v>
      </c>
      <c r="F47" s="6">
        <v>44981</v>
      </c>
      <c r="G47" s="6">
        <v>44984</v>
      </c>
      <c r="H47" s="4">
        <v>1</v>
      </c>
      <c r="I47" s="4">
        <v>3</v>
      </c>
      <c r="J47" s="4">
        <v>3</v>
      </c>
      <c r="K47" s="4" t="s">
        <v>30</v>
      </c>
      <c r="L47" s="4">
        <v>2064</v>
      </c>
      <c r="M47" s="4">
        <v>2064</v>
      </c>
      <c r="N47" s="4" t="s">
        <v>247</v>
      </c>
      <c r="O47" s="4" t="s">
        <v>32</v>
      </c>
      <c r="P47" s="4" t="s">
        <v>33</v>
      </c>
      <c r="Q47" s="4">
        <v>0</v>
      </c>
      <c r="R47" s="7">
        <v>44974</v>
      </c>
      <c r="S47" s="6">
        <v>44987</v>
      </c>
      <c r="T47" s="4" t="s">
        <v>34</v>
      </c>
      <c r="U47" s="4">
        <v>2064</v>
      </c>
      <c r="V47" s="4">
        <v>0</v>
      </c>
      <c r="W47" s="4">
        <v>0</v>
      </c>
      <c r="X47" s="4" t="s">
        <v>248</v>
      </c>
      <c r="Y47" s="4" t="s">
        <v>249</v>
      </c>
    </row>
    <row r="48" s="4" customFormat="1" spans="1:25">
      <c r="A48" s="4" t="s">
        <v>250</v>
      </c>
      <c r="B48" s="4" t="s">
        <v>26</v>
      </c>
      <c r="C48" s="4" t="s">
        <v>27</v>
      </c>
      <c r="D48" s="4" t="s">
        <v>251</v>
      </c>
      <c r="E48" s="4" t="s">
        <v>252</v>
      </c>
      <c r="F48" s="6">
        <v>44983</v>
      </c>
      <c r="G48" s="6">
        <v>44984</v>
      </c>
      <c r="H48" s="4">
        <v>1</v>
      </c>
      <c r="I48" s="4">
        <v>1</v>
      </c>
      <c r="J48" s="4">
        <v>1</v>
      </c>
      <c r="K48" s="4" t="s">
        <v>30</v>
      </c>
      <c r="L48" s="4">
        <v>424</v>
      </c>
      <c r="M48" s="4">
        <v>424</v>
      </c>
      <c r="N48" s="4" t="s">
        <v>253</v>
      </c>
      <c r="O48" s="4" t="s">
        <v>32</v>
      </c>
      <c r="P48" s="4" t="s">
        <v>33</v>
      </c>
      <c r="Q48" s="4">
        <v>0</v>
      </c>
      <c r="R48" s="7">
        <v>44974</v>
      </c>
      <c r="S48" s="6">
        <v>44987</v>
      </c>
      <c r="T48" s="4" t="s">
        <v>34</v>
      </c>
      <c r="U48" s="4">
        <v>424</v>
      </c>
      <c r="V48" s="4">
        <v>0</v>
      </c>
      <c r="W48" s="4">
        <v>0</v>
      </c>
      <c r="X48" s="4" t="s">
        <v>254</v>
      </c>
      <c r="Y48" s="4" t="s">
        <v>35</v>
      </c>
    </row>
    <row r="49" s="4" customFormat="1" spans="1:25">
      <c r="A49" s="4" t="s">
        <v>255</v>
      </c>
      <c r="B49" s="4" t="s">
        <v>26</v>
      </c>
      <c r="C49" s="4" t="s">
        <v>27</v>
      </c>
      <c r="D49" s="4" t="s">
        <v>256</v>
      </c>
      <c r="E49" s="4" t="s">
        <v>257</v>
      </c>
      <c r="F49" s="6">
        <v>44981</v>
      </c>
      <c r="G49" s="6">
        <v>44984</v>
      </c>
      <c r="H49" s="4">
        <v>1</v>
      </c>
      <c r="I49" s="4">
        <v>3</v>
      </c>
      <c r="J49" s="4">
        <v>3</v>
      </c>
      <c r="K49" s="4" t="s">
        <v>30</v>
      </c>
      <c r="L49" s="4">
        <v>7611</v>
      </c>
      <c r="M49" s="4">
        <v>7611</v>
      </c>
      <c r="N49" s="4" t="s">
        <v>258</v>
      </c>
      <c r="O49" s="4" t="s">
        <v>32</v>
      </c>
      <c r="P49" s="4" t="s">
        <v>33</v>
      </c>
      <c r="Q49" s="4">
        <v>0</v>
      </c>
      <c r="R49" s="7">
        <v>44975</v>
      </c>
      <c r="S49" s="6">
        <v>44987</v>
      </c>
      <c r="T49" s="4" t="s">
        <v>34</v>
      </c>
      <c r="U49" s="4">
        <v>7611</v>
      </c>
      <c r="V49" s="4">
        <v>0</v>
      </c>
      <c r="W49" s="4">
        <v>0</v>
      </c>
      <c r="X49" s="4" t="s">
        <v>259</v>
      </c>
      <c r="Y49" s="4" t="s">
        <v>260</v>
      </c>
    </row>
    <row r="50" s="4" customFormat="1" spans="1:25">
      <c r="A50" s="4" t="s">
        <v>261</v>
      </c>
      <c r="B50" s="4" t="s">
        <v>26</v>
      </c>
      <c r="C50" s="4" t="s">
        <v>27</v>
      </c>
      <c r="D50" s="4" t="s">
        <v>262</v>
      </c>
      <c r="E50" s="4" t="s">
        <v>263</v>
      </c>
      <c r="F50" s="6">
        <v>44983</v>
      </c>
      <c r="G50" s="6">
        <v>44984</v>
      </c>
      <c r="H50" s="4">
        <v>1</v>
      </c>
      <c r="I50" s="4">
        <v>1</v>
      </c>
      <c r="J50" s="4">
        <v>1</v>
      </c>
      <c r="K50" s="4" t="s">
        <v>30</v>
      </c>
      <c r="L50" s="4">
        <v>522</v>
      </c>
      <c r="M50" s="4">
        <v>522</v>
      </c>
      <c r="N50" s="4" t="s">
        <v>264</v>
      </c>
      <c r="O50" s="4" t="s">
        <v>32</v>
      </c>
      <c r="P50" s="4" t="s">
        <v>33</v>
      </c>
      <c r="Q50" s="4">
        <v>0</v>
      </c>
      <c r="R50" s="7">
        <v>44975</v>
      </c>
      <c r="S50" s="6">
        <v>44987</v>
      </c>
      <c r="T50" s="4" t="s">
        <v>34</v>
      </c>
      <c r="U50" s="4">
        <v>522</v>
      </c>
      <c r="V50" s="4">
        <v>0</v>
      </c>
      <c r="W50" s="4">
        <v>0</v>
      </c>
      <c r="X50" s="4" t="s">
        <v>265</v>
      </c>
      <c r="Y50" s="4" t="s">
        <v>266</v>
      </c>
    </row>
    <row r="51" s="4" customFormat="1" spans="1:25">
      <c r="A51" s="4" t="s">
        <v>267</v>
      </c>
      <c r="B51" s="4" t="s">
        <v>26</v>
      </c>
      <c r="C51" s="4" t="s">
        <v>27</v>
      </c>
      <c r="D51" s="4" t="s">
        <v>268</v>
      </c>
      <c r="E51" s="4" t="s">
        <v>269</v>
      </c>
      <c r="F51" s="6">
        <v>44982</v>
      </c>
      <c r="G51" s="6">
        <v>44984</v>
      </c>
      <c r="H51" s="4">
        <v>1</v>
      </c>
      <c r="I51" s="4">
        <v>2</v>
      </c>
      <c r="J51" s="4">
        <v>2</v>
      </c>
      <c r="K51" s="4" t="s">
        <v>30</v>
      </c>
      <c r="L51" s="4">
        <v>1308</v>
      </c>
      <c r="M51" s="4">
        <v>1308</v>
      </c>
      <c r="N51" s="4" t="s">
        <v>270</v>
      </c>
      <c r="O51" s="4" t="s">
        <v>32</v>
      </c>
      <c r="P51" s="4" t="s">
        <v>33</v>
      </c>
      <c r="Q51" s="4">
        <v>0</v>
      </c>
      <c r="R51" s="7">
        <v>44975</v>
      </c>
      <c r="S51" s="6">
        <v>44987</v>
      </c>
      <c r="T51" s="4" t="s">
        <v>34</v>
      </c>
      <c r="U51" s="4">
        <v>1308</v>
      </c>
      <c r="V51" s="4">
        <v>0</v>
      </c>
      <c r="W51" s="4">
        <v>0</v>
      </c>
      <c r="X51" s="4" t="s">
        <v>271</v>
      </c>
      <c r="Y51" s="4" t="s">
        <v>272</v>
      </c>
    </row>
    <row r="52" s="4" customFormat="1" spans="1:25">
      <c r="A52" s="4" t="s">
        <v>273</v>
      </c>
      <c r="B52" s="4" t="s">
        <v>26</v>
      </c>
      <c r="C52" s="4" t="s">
        <v>27</v>
      </c>
      <c r="D52" s="4" t="s">
        <v>274</v>
      </c>
      <c r="E52" s="4" t="s">
        <v>275</v>
      </c>
      <c r="F52" s="6">
        <v>44983</v>
      </c>
      <c r="G52" s="6">
        <v>44984</v>
      </c>
      <c r="H52" s="4">
        <v>1</v>
      </c>
      <c r="I52" s="4">
        <v>1</v>
      </c>
      <c r="J52" s="4">
        <v>1</v>
      </c>
      <c r="K52" s="4" t="s">
        <v>30</v>
      </c>
      <c r="L52" s="4">
        <v>509</v>
      </c>
      <c r="M52" s="4">
        <v>509</v>
      </c>
      <c r="N52" s="4" t="s">
        <v>276</v>
      </c>
      <c r="O52" s="4" t="s">
        <v>32</v>
      </c>
      <c r="P52" s="4" t="s">
        <v>33</v>
      </c>
      <c r="Q52" s="4">
        <v>0</v>
      </c>
      <c r="R52" s="7">
        <v>44976</v>
      </c>
      <c r="S52" s="6">
        <v>44987</v>
      </c>
      <c r="T52" s="4" t="s">
        <v>34</v>
      </c>
      <c r="U52" s="4">
        <v>509</v>
      </c>
      <c r="V52" s="4">
        <v>0</v>
      </c>
      <c r="W52" s="4">
        <v>0</v>
      </c>
      <c r="X52" s="4" t="s">
        <v>277</v>
      </c>
      <c r="Y52" s="4" t="s">
        <v>278</v>
      </c>
    </row>
    <row r="53" s="4" customFormat="1" spans="1:25">
      <c r="A53" s="4" t="s">
        <v>279</v>
      </c>
      <c r="B53" s="4" t="s">
        <v>26</v>
      </c>
      <c r="C53" s="4" t="s">
        <v>27</v>
      </c>
      <c r="D53" s="4" t="s">
        <v>280</v>
      </c>
      <c r="E53" s="4" t="s">
        <v>281</v>
      </c>
      <c r="F53" s="6">
        <v>44982</v>
      </c>
      <c r="G53" s="6">
        <v>44984</v>
      </c>
      <c r="H53" s="4">
        <v>1</v>
      </c>
      <c r="I53" s="4">
        <v>2</v>
      </c>
      <c r="J53" s="4">
        <v>2</v>
      </c>
      <c r="K53" s="4" t="s">
        <v>30</v>
      </c>
      <c r="L53" s="4">
        <v>2026</v>
      </c>
      <c r="M53" s="4">
        <v>2026</v>
      </c>
      <c r="N53" s="4" t="s">
        <v>282</v>
      </c>
      <c r="O53" s="4" t="s">
        <v>32</v>
      </c>
      <c r="P53" s="4" t="s">
        <v>33</v>
      </c>
      <c r="Q53" s="4">
        <v>0</v>
      </c>
      <c r="R53" s="7">
        <v>44976</v>
      </c>
      <c r="S53" s="6">
        <v>44987</v>
      </c>
      <c r="T53" s="4" t="s">
        <v>34</v>
      </c>
      <c r="U53" s="4">
        <v>2026</v>
      </c>
      <c r="V53" s="4">
        <v>0</v>
      </c>
      <c r="W53" s="4">
        <v>0</v>
      </c>
      <c r="X53" s="4" t="s">
        <v>283</v>
      </c>
      <c r="Y53" s="4" t="s">
        <v>35</v>
      </c>
    </row>
    <row r="54" s="4" customFormat="1" spans="1:25">
      <c r="A54" s="4" t="s">
        <v>284</v>
      </c>
      <c r="B54" s="4" t="s">
        <v>26</v>
      </c>
      <c r="C54" s="4" t="s">
        <v>27</v>
      </c>
      <c r="D54" s="4" t="s">
        <v>285</v>
      </c>
      <c r="E54" s="4" t="s">
        <v>286</v>
      </c>
      <c r="F54" s="6">
        <v>44981</v>
      </c>
      <c r="G54" s="6">
        <v>44984</v>
      </c>
      <c r="H54" s="4">
        <v>1</v>
      </c>
      <c r="I54" s="4">
        <v>3</v>
      </c>
      <c r="J54" s="4">
        <v>3</v>
      </c>
      <c r="K54" s="4" t="s">
        <v>30</v>
      </c>
      <c r="L54" s="4">
        <v>1509</v>
      </c>
      <c r="M54" s="4">
        <v>1509</v>
      </c>
      <c r="N54" s="4" t="s">
        <v>287</v>
      </c>
      <c r="O54" s="4" t="s">
        <v>32</v>
      </c>
      <c r="P54" s="4" t="s">
        <v>33</v>
      </c>
      <c r="Q54" s="4">
        <v>0</v>
      </c>
      <c r="R54" s="7">
        <v>44976</v>
      </c>
      <c r="S54" s="6">
        <v>44987</v>
      </c>
      <c r="T54" s="4" t="s">
        <v>34</v>
      </c>
      <c r="U54" s="4">
        <v>1509</v>
      </c>
      <c r="V54" s="4">
        <v>0</v>
      </c>
      <c r="W54" s="4">
        <v>0</v>
      </c>
      <c r="X54" s="4" t="s">
        <v>288</v>
      </c>
      <c r="Y54" s="4" t="s">
        <v>289</v>
      </c>
    </row>
    <row r="55" s="4" customFormat="1" spans="1:25">
      <c r="A55" s="4" t="s">
        <v>290</v>
      </c>
      <c r="B55" s="4" t="s">
        <v>26</v>
      </c>
      <c r="C55" s="4" t="s">
        <v>27</v>
      </c>
      <c r="D55" s="4" t="s">
        <v>291</v>
      </c>
      <c r="E55" s="4" t="s">
        <v>292</v>
      </c>
      <c r="F55" s="6">
        <v>44982</v>
      </c>
      <c r="G55" s="6">
        <v>44984</v>
      </c>
      <c r="H55" s="4">
        <v>1</v>
      </c>
      <c r="I55" s="4">
        <v>2</v>
      </c>
      <c r="J55" s="4">
        <v>2</v>
      </c>
      <c r="K55" s="4" t="s">
        <v>30</v>
      </c>
      <c r="L55" s="4">
        <v>1579</v>
      </c>
      <c r="M55" s="4">
        <v>1579</v>
      </c>
      <c r="N55" s="4" t="s">
        <v>293</v>
      </c>
      <c r="O55" s="4" t="s">
        <v>32</v>
      </c>
      <c r="P55" s="4" t="s">
        <v>33</v>
      </c>
      <c r="Q55" s="4">
        <v>0</v>
      </c>
      <c r="R55" s="7">
        <v>44977</v>
      </c>
      <c r="S55" s="6">
        <v>44987</v>
      </c>
      <c r="T55" s="4" t="s">
        <v>34</v>
      </c>
      <c r="U55" s="4">
        <v>1579</v>
      </c>
      <c r="V55" s="4">
        <v>0</v>
      </c>
      <c r="W55" s="4">
        <v>0</v>
      </c>
      <c r="X55" s="4" t="s">
        <v>294</v>
      </c>
      <c r="Y55" s="4" t="s">
        <v>295</v>
      </c>
    </row>
    <row r="56" s="4" customFormat="1" spans="1:25">
      <c r="A56" s="4" t="s">
        <v>296</v>
      </c>
      <c r="B56" s="4" t="s">
        <v>26</v>
      </c>
      <c r="C56" s="4" t="s">
        <v>27</v>
      </c>
      <c r="D56" s="4" t="s">
        <v>297</v>
      </c>
      <c r="E56" s="4" t="s">
        <v>298</v>
      </c>
      <c r="F56" s="6">
        <v>44982</v>
      </c>
      <c r="G56" s="6">
        <v>44984</v>
      </c>
      <c r="H56" s="4">
        <v>1</v>
      </c>
      <c r="I56" s="4">
        <v>2</v>
      </c>
      <c r="J56" s="4">
        <v>2</v>
      </c>
      <c r="K56" s="4" t="s">
        <v>30</v>
      </c>
      <c r="L56" s="4">
        <v>952</v>
      </c>
      <c r="M56" s="4">
        <v>952</v>
      </c>
      <c r="N56" s="4" t="s">
        <v>299</v>
      </c>
      <c r="O56" s="4" t="s">
        <v>32</v>
      </c>
      <c r="P56" s="4" t="s">
        <v>33</v>
      </c>
      <c r="Q56" s="4">
        <v>0</v>
      </c>
      <c r="R56" s="7">
        <v>44977</v>
      </c>
      <c r="S56" s="6">
        <v>44987</v>
      </c>
      <c r="T56" s="4" t="s">
        <v>34</v>
      </c>
      <c r="U56" s="4">
        <v>952</v>
      </c>
      <c r="V56" s="4">
        <v>0</v>
      </c>
      <c r="W56" s="4">
        <v>0</v>
      </c>
      <c r="X56" s="4" t="s">
        <v>300</v>
      </c>
      <c r="Y56" s="4" t="s">
        <v>301</v>
      </c>
    </row>
    <row r="57" s="4" customFormat="1" spans="1:25">
      <c r="A57" s="4" t="s">
        <v>302</v>
      </c>
      <c r="B57" s="4" t="s">
        <v>26</v>
      </c>
      <c r="C57" s="4" t="s">
        <v>27</v>
      </c>
      <c r="D57" s="4" t="s">
        <v>303</v>
      </c>
      <c r="E57" s="4" t="s">
        <v>304</v>
      </c>
      <c r="F57" s="6">
        <v>44982</v>
      </c>
      <c r="G57" s="6">
        <v>44984</v>
      </c>
      <c r="H57" s="4">
        <v>1</v>
      </c>
      <c r="I57" s="4">
        <v>2</v>
      </c>
      <c r="J57" s="4">
        <v>2</v>
      </c>
      <c r="K57" s="4" t="s">
        <v>30</v>
      </c>
      <c r="L57" s="4">
        <v>858</v>
      </c>
      <c r="M57" s="4">
        <v>858</v>
      </c>
      <c r="N57" s="4" t="s">
        <v>305</v>
      </c>
      <c r="O57" s="4" t="s">
        <v>32</v>
      </c>
      <c r="P57" s="4" t="s">
        <v>33</v>
      </c>
      <c r="Q57" s="4">
        <v>0</v>
      </c>
      <c r="R57" s="7">
        <v>44977</v>
      </c>
      <c r="S57" s="6">
        <v>44987</v>
      </c>
      <c r="T57" s="4" t="s">
        <v>34</v>
      </c>
      <c r="U57" s="4">
        <v>858</v>
      </c>
      <c r="V57" s="4">
        <v>0</v>
      </c>
      <c r="W57" s="4">
        <v>0</v>
      </c>
      <c r="X57" s="4" t="s">
        <v>306</v>
      </c>
      <c r="Y57" s="4" t="s">
        <v>35</v>
      </c>
    </row>
    <row r="58" s="4" customFormat="1" spans="1:25">
      <c r="A58" s="4" t="s">
        <v>307</v>
      </c>
      <c r="B58" s="4" t="s">
        <v>26</v>
      </c>
      <c r="C58" s="4" t="s">
        <v>27</v>
      </c>
      <c r="D58" s="4" t="s">
        <v>100</v>
      </c>
      <c r="E58" s="4" t="s">
        <v>308</v>
      </c>
      <c r="F58" s="6">
        <v>44979</v>
      </c>
      <c r="G58" s="6">
        <v>44984</v>
      </c>
      <c r="H58" s="4">
        <v>1</v>
      </c>
      <c r="I58" s="4">
        <v>5</v>
      </c>
      <c r="J58" s="4">
        <v>5</v>
      </c>
      <c r="K58" s="4" t="s">
        <v>30</v>
      </c>
      <c r="L58" s="4">
        <v>4370</v>
      </c>
      <c r="M58" s="4">
        <v>4370</v>
      </c>
      <c r="N58" s="4" t="s">
        <v>309</v>
      </c>
      <c r="O58" s="4" t="s">
        <v>32</v>
      </c>
      <c r="P58" s="4" t="s">
        <v>33</v>
      </c>
      <c r="Q58" s="4">
        <v>0</v>
      </c>
      <c r="R58" s="7">
        <v>44978</v>
      </c>
      <c r="S58" s="6">
        <v>44987</v>
      </c>
      <c r="T58" s="4" t="s">
        <v>34</v>
      </c>
      <c r="U58" s="4">
        <v>4370</v>
      </c>
      <c r="V58" s="4">
        <v>0</v>
      </c>
      <c r="W58" s="4">
        <v>0</v>
      </c>
      <c r="X58" s="4" t="s">
        <v>310</v>
      </c>
      <c r="Y58" s="4" t="s">
        <v>311</v>
      </c>
    </row>
    <row r="59" s="4" customFormat="1" spans="1:25">
      <c r="A59" s="4" t="s">
        <v>312</v>
      </c>
      <c r="B59" s="4" t="s">
        <v>26</v>
      </c>
      <c r="C59" s="4" t="s">
        <v>27</v>
      </c>
      <c r="D59" s="4" t="s">
        <v>313</v>
      </c>
      <c r="E59" s="4" t="s">
        <v>314</v>
      </c>
      <c r="F59" s="6">
        <v>44980</v>
      </c>
      <c r="G59" s="6">
        <v>44984</v>
      </c>
      <c r="H59" s="4">
        <v>1</v>
      </c>
      <c r="I59" s="4">
        <v>4</v>
      </c>
      <c r="J59" s="4">
        <v>4</v>
      </c>
      <c r="K59" s="4" t="s">
        <v>30</v>
      </c>
      <c r="L59" s="4">
        <v>2633</v>
      </c>
      <c r="M59" s="4">
        <v>2633</v>
      </c>
      <c r="N59" s="4" t="s">
        <v>315</v>
      </c>
      <c r="O59" s="4" t="s">
        <v>32</v>
      </c>
      <c r="P59" s="4" t="s">
        <v>33</v>
      </c>
      <c r="Q59" s="4">
        <v>0</v>
      </c>
      <c r="R59" s="7">
        <v>44978</v>
      </c>
      <c r="S59" s="6">
        <v>44987</v>
      </c>
      <c r="T59" s="4" t="s">
        <v>34</v>
      </c>
      <c r="U59" s="4">
        <v>2633</v>
      </c>
      <c r="V59" s="4">
        <v>0</v>
      </c>
      <c r="W59" s="4">
        <v>0</v>
      </c>
      <c r="X59" s="4" t="s">
        <v>316</v>
      </c>
      <c r="Y59" s="4" t="s">
        <v>317</v>
      </c>
    </row>
    <row r="60" s="4" customFormat="1" spans="1:25">
      <c r="A60" s="4" t="s">
        <v>318</v>
      </c>
      <c r="B60" s="4" t="s">
        <v>26</v>
      </c>
      <c r="C60" s="4" t="s">
        <v>27</v>
      </c>
      <c r="D60" s="4" t="s">
        <v>319</v>
      </c>
      <c r="E60" s="4" t="s">
        <v>136</v>
      </c>
      <c r="F60" s="6">
        <v>44981</v>
      </c>
      <c r="G60" s="6">
        <v>44984</v>
      </c>
      <c r="H60" s="4">
        <v>1</v>
      </c>
      <c r="I60" s="4">
        <v>3</v>
      </c>
      <c r="J60" s="4">
        <v>3</v>
      </c>
      <c r="K60" s="4" t="s">
        <v>30</v>
      </c>
      <c r="L60" s="4">
        <v>716</v>
      </c>
      <c r="M60" s="4">
        <v>716</v>
      </c>
      <c r="N60" s="4" t="s">
        <v>320</v>
      </c>
      <c r="O60" s="4" t="s">
        <v>32</v>
      </c>
      <c r="P60" s="4" t="s">
        <v>33</v>
      </c>
      <c r="Q60" s="4">
        <v>0</v>
      </c>
      <c r="R60" s="7">
        <v>44978</v>
      </c>
      <c r="S60" s="6">
        <v>44987</v>
      </c>
      <c r="T60" s="4" t="s">
        <v>34</v>
      </c>
      <c r="U60" s="4">
        <v>716</v>
      </c>
      <c r="V60" s="4">
        <v>0</v>
      </c>
      <c r="W60" s="4">
        <v>0</v>
      </c>
      <c r="X60" s="4" t="s">
        <v>321</v>
      </c>
      <c r="Y60" s="4" t="s">
        <v>35</v>
      </c>
    </row>
    <row r="61" s="4" customFormat="1" spans="1:25">
      <c r="A61" s="4" t="s">
        <v>322</v>
      </c>
      <c r="B61" s="4" t="s">
        <v>26</v>
      </c>
      <c r="C61" s="4" t="s">
        <v>27</v>
      </c>
      <c r="D61" s="4" t="s">
        <v>323</v>
      </c>
      <c r="E61" s="4" t="s">
        <v>298</v>
      </c>
      <c r="F61" s="6">
        <v>44983</v>
      </c>
      <c r="G61" s="6">
        <v>44984</v>
      </c>
      <c r="H61" s="4">
        <v>1</v>
      </c>
      <c r="I61" s="4">
        <v>1</v>
      </c>
      <c r="J61" s="4">
        <v>1</v>
      </c>
      <c r="K61" s="4" t="s">
        <v>30</v>
      </c>
      <c r="L61" s="4">
        <v>394</v>
      </c>
      <c r="M61" s="4">
        <v>394</v>
      </c>
      <c r="N61" s="4" t="s">
        <v>324</v>
      </c>
      <c r="O61" s="4" t="s">
        <v>32</v>
      </c>
      <c r="P61" s="4" t="s">
        <v>33</v>
      </c>
      <c r="Q61" s="4">
        <v>0</v>
      </c>
      <c r="R61" s="7">
        <v>44978</v>
      </c>
      <c r="S61" s="6">
        <v>44987</v>
      </c>
      <c r="T61" s="4" t="s">
        <v>34</v>
      </c>
      <c r="U61" s="4">
        <v>394</v>
      </c>
      <c r="V61" s="4">
        <v>0</v>
      </c>
      <c r="W61" s="4">
        <v>0</v>
      </c>
      <c r="X61" s="4" t="s">
        <v>325</v>
      </c>
      <c r="Y61" s="4" t="s">
        <v>326</v>
      </c>
    </row>
    <row r="62" s="4" customFormat="1" spans="1:25">
      <c r="A62" s="4" t="s">
        <v>327</v>
      </c>
      <c r="B62" s="4" t="s">
        <v>26</v>
      </c>
      <c r="C62" s="4" t="s">
        <v>27</v>
      </c>
      <c r="D62" s="4" t="s">
        <v>328</v>
      </c>
      <c r="E62" s="4" t="s">
        <v>29</v>
      </c>
      <c r="F62" s="6">
        <v>44983</v>
      </c>
      <c r="G62" s="6">
        <v>44984</v>
      </c>
      <c r="H62" s="4">
        <v>1</v>
      </c>
      <c r="I62" s="4">
        <v>1</v>
      </c>
      <c r="J62" s="4">
        <v>1</v>
      </c>
      <c r="K62" s="4" t="s">
        <v>30</v>
      </c>
      <c r="L62" s="4">
        <v>741</v>
      </c>
      <c r="M62" s="4">
        <v>741</v>
      </c>
      <c r="N62" s="4" t="s">
        <v>329</v>
      </c>
      <c r="O62" s="4" t="s">
        <v>32</v>
      </c>
      <c r="P62" s="4" t="s">
        <v>33</v>
      </c>
      <c r="Q62" s="4">
        <v>0</v>
      </c>
      <c r="R62" s="7">
        <v>44978</v>
      </c>
      <c r="S62" s="6">
        <v>44987</v>
      </c>
      <c r="T62" s="4" t="s">
        <v>34</v>
      </c>
      <c r="U62" s="4">
        <v>741</v>
      </c>
      <c r="V62" s="4">
        <v>0</v>
      </c>
      <c r="W62" s="4">
        <v>0</v>
      </c>
      <c r="X62" s="4" t="s">
        <v>330</v>
      </c>
      <c r="Y62" s="4" t="s">
        <v>35</v>
      </c>
    </row>
    <row r="63" s="4" customFormat="1" spans="1:25">
      <c r="A63" s="4" t="s">
        <v>331</v>
      </c>
      <c r="B63" s="4" t="s">
        <v>26</v>
      </c>
      <c r="C63" s="4" t="s">
        <v>27</v>
      </c>
      <c r="D63" s="4" t="s">
        <v>332</v>
      </c>
      <c r="E63" s="4" t="s">
        <v>333</v>
      </c>
      <c r="F63" s="6">
        <v>44981</v>
      </c>
      <c r="G63" s="6">
        <v>44984</v>
      </c>
      <c r="H63" s="4">
        <v>1</v>
      </c>
      <c r="I63" s="4">
        <v>3</v>
      </c>
      <c r="J63" s="4">
        <v>3</v>
      </c>
      <c r="K63" s="4" t="s">
        <v>30</v>
      </c>
      <c r="L63" s="4">
        <v>1113</v>
      </c>
      <c r="M63" s="4">
        <v>1113</v>
      </c>
      <c r="N63" s="4" t="s">
        <v>334</v>
      </c>
      <c r="O63" s="4" t="s">
        <v>32</v>
      </c>
      <c r="P63" s="4" t="s">
        <v>33</v>
      </c>
      <c r="Q63" s="4">
        <v>0</v>
      </c>
      <c r="R63" s="7">
        <v>44978</v>
      </c>
      <c r="S63" s="6">
        <v>44987</v>
      </c>
      <c r="T63" s="4" t="s">
        <v>34</v>
      </c>
      <c r="U63" s="4">
        <v>1113</v>
      </c>
      <c r="V63" s="4">
        <v>0</v>
      </c>
      <c r="W63" s="4">
        <v>0</v>
      </c>
      <c r="X63" s="4" t="s">
        <v>335</v>
      </c>
      <c r="Y63" s="4" t="s">
        <v>35</v>
      </c>
    </row>
    <row r="64" s="4" customFormat="1" spans="1:25">
      <c r="A64" s="4" t="s">
        <v>336</v>
      </c>
      <c r="B64" s="4" t="s">
        <v>26</v>
      </c>
      <c r="C64" s="4" t="s">
        <v>27</v>
      </c>
      <c r="D64" s="4" t="s">
        <v>337</v>
      </c>
      <c r="E64" s="4" t="s">
        <v>338</v>
      </c>
      <c r="F64" s="6">
        <v>44980</v>
      </c>
      <c r="G64" s="6">
        <v>44984</v>
      </c>
      <c r="H64" s="4">
        <v>1</v>
      </c>
      <c r="I64" s="4">
        <v>4</v>
      </c>
      <c r="J64" s="4">
        <v>4</v>
      </c>
      <c r="K64" s="4" t="s">
        <v>30</v>
      </c>
      <c r="L64" s="4">
        <v>2806</v>
      </c>
      <c r="M64" s="4">
        <v>2806</v>
      </c>
      <c r="N64" s="4" t="s">
        <v>339</v>
      </c>
      <c r="O64" s="4" t="s">
        <v>32</v>
      </c>
      <c r="P64" s="4" t="s">
        <v>33</v>
      </c>
      <c r="Q64" s="4">
        <v>0</v>
      </c>
      <c r="R64" s="7">
        <v>44978</v>
      </c>
      <c r="S64" s="6">
        <v>44987</v>
      </c>
      <c r="T64" s="4" t="s">
        <v>34</v>
      </c>
      <c r="U64" s="4">
        <v>2806</v>
      </c>
      <c r="V64" s="4">
        <v>0</v>
      </c>
      <c r="W64" s="4">
        <v>0</v>
      </c>
      <c r="X64" s="4" t="s">
        <v>340</v>
      </c>
      <c r="Y64" s="4" t="s">
        <v>35</v>
      </c>
    </row>
    <row r="65" s="4" customFormat="1" spans="1:25">
      <c r="A65" s="4" t="s">
        <v>336</v>
      </c>
      <c r="B65" s="4" t="s">
        <v>26</v>
      </c>
      <c r="C65" s="4" t="s">
        <v>52</v>
      </c>
      <c r="D65" s="4" t="s">
        <v>337</v>
      </c>
      <c r="E65" s="4" t="s">
        <v>338</v>
      </c>
      <c r="F65" s="6">
        <v>44980</v>
      </c>
      <c r="G65" s="6">
        <v>44984</v>
      </c>
      <c r="H65" s="4">
        <v>1</v>
      </c>
      <c r="I65" s="4">
        <v>4</v>
      </c>
      <c r="J65" s="4">
        <v>4</v>
      </c>
      <c r="K65" s="4" t="s">
        <v>30</v>
      </c>
      <c r="L65" s="4">
        <v>-2806</v>
      </c>
      <c r="M65" s="4">
        <v>-2806</v>
      </c>
      <c r="N65" s="4" t="s">
        <v>339</v>
      </c>
      <c r="O65" s="4" t="s">
        <v>32</v>
      </c>
      <c r="P65" s="4" t="s">
        <v>33</v>
      </c>
      <c r="Q65" s="4">
        <v>0</v>
      </c>
      <c r="R65" s="7">
        <v>44978</v>
      </c>
      <c r="S65" s="6">
        <v>44987</v>
      </c>
      <c r="T65" s="4" t="s">
        <v>34</v>
      </c>
      <c r="U65" s="4">
        <v>-2806</v>
      </c>
      <c r="V65" s="4">
        <v>0</v>
      </c>
      <c r="W65" s="4">
        <v>0</v>
      </c>
      <c r="X65" s="4" t="s">
        <v>340</v>
      </c>
      <c r="Y65" s="4" t="s">
        <v>35</v>
      </c>
    </row>
    <row r="66" s="4" customFormat="1" spans="1:25">
      <c r="A66" s="4" t="s">
        <v>341</v>
      </c>
      <c r="B66" s="4" t="s">
        <v>26</v>
      </c>
      <c r="C66" s="4" t="s">
        <v>27</v>
      </c>
      <c r="D66" s="4" t="s">
        <v>342</v>
      </c>
      <c r="E66" s="4" t="s">
        <v>343</v>
      </c>
      <c r="F66" s="6">
        <v>44983</v>
      </c>
      <c r="G66" s="6">
        <v>44984</v>
      </c>
      <c r="H66" s="4">
        <v>1</v>
      </c>
      <c r="I66" s="4">
        <v>1</v>
      </c>
      <c r="J66" s="4">
        <v>1</v>
      </c>
      <c r="K66" s="4" t="s">
        <v>30</v>
      </c>
      <c r="L66" s="4">
        <v>385</v>
      </c>
      <c r="M66" s="4">
        <v>385</v>
      </c>
      <c r="N66" s="4" t="s">
        <v>344</v>
      </c>
      <c r="O66" s="4" t="s">
        <v>32</v>
      </c>
      <c r="P66" s="4" t="s">
        <v>33</v>
      </c>
      <c r="Q66" s="4">
        <v>0</v>
      </c>
      <c r="R66" s="7">
        <v>44979</v>
      </c>
      <c r="S66" s="6">
        <v>44987</v>
      </c>
      <c r="T66" s="4" t="s">
        <v>34</v>
      </c>
      <c r="U66" s="4">
        <v>385</v>
      </c>
      <c r="V66" s="4">
        <v>0</v>
      </c>
      <c r="W66" s="4">
        <v>0</v>
      </c>
      <c r="X66" s="4" t="s">
        <v>345</v>
      </c>
      <c r="Y66" s="4" t="s">
        <v>346</v>
      </c>
    </row>
    <row r="67" s="4" customFormat="1" spans="1:25">
      <c r="A67" s="4" t="s">
        <v>347</v>
      </c>
      <c r="B67" s="4" t="s">
        <v>26</v>
      </c>
      <c r="C67" s="4" t="s">
        <v>27</v>
      </c>
      <c r="D67" s="4" t="s">
        <v>348</v>
      </c>
      <c r="E67" s="4" t="s">
        <v>349</v>
      </c>
      <c r="F67" s="6">
        <v>44980</v>
      </c>
      <c r="G67" s="6">
        <v>44984</v>
      </c>
      <c r="H67" s="4">
        <v>1</v>
      </c>
      <c r="I67" s="4">
        <v>4</v>
      </c>
      <c r="J67" s="4">
        <v>4</v>
      </c>
      <c r="K67" s="4" t="s">
        <v>30</v>
      </c>
      <c r="L67" s="4">
        <v>14532</v>
      </c>
      <c r="M67" s="4">
        <v>14532</v>
      </c>
      <c r="N67" s="4" t="s">
        <v>350</v>
      </c>
      <c r="O67" s="4" t="s">
        <v>32</v>
      </c>
      <c r="P67" s="4" t="s">
        <v>33</v>
      </c>
      <c r="Q67" s="4">
        <v>0</v>
      </c>
      <c r="R67" s="7">
        <v>44979.0000115741</v>
      </c>
      <c r="S67" s="6">
        <v>44987</v>
      </c>
      <c r="T67" s="4" t="s">
        <v>34</v>
      </c>
      <c r="U67" s="4">
        <v>14532</v>
      </c>
      <c r="V67" s="4">
        <v>0</v>
      </c>
      <c r="W67" s="4">
        <v>0</v>
      </c>
      <c r="X67" s="4" t="s">
        <v>351</v>
      </c>
      <c r="Y67" s="4" t="s">
        <v>35</v>
      </c>
    </row>
    <row r="68" s="4" customFormat="1" spans="1:25">
      <c r="A68" s="4" t="s">
        <v>352</v>
      </c>
      <c r="B68" s="4" t="s">
        <v>26</v>
      </c>
      <c r="C68" s="4" t="s">
        <v>27</v>
      </c>
      <c r="D68" s="4" t="s">
        <v>353</v>
      </c>
      <c r="E68" s="4" t="s">
        <v>166</v>
      </c>
      <c r="F68" s="6">
        <v>44981</v>
      </c>
      <c r="G68" s="6">
        <v>44984</v>
      </c>
      <c r="H68" s="4">
        <v>1</v>
      </c>
      <c r="I68" s="4">
        <v>3</v>
      </c>
      <c r="J68" s="4">
        <v>3</v>
      </c>
      <c r="K68" s="4" t="s">
        <v>30</v>
      </c>
      <c r="L68" s="4">
        <v>588</v>
      </c>
      <c r="M68" s="4">
        <v>588</v>
      </c>
      <c r="N68" s="4" t="s">
        <v>354</v>
      </c>
      <c r="O68" s="4" t="s">
        <v>32</v>
      </c>
      <c r="P68" s="4" t="s">
        <v>33</v>
      </c>
      <c r="Q68" s="4">
        <v>0</v>
      </c>
      <c r="R68" s="7">
        <v>44979</v>
      </c>
      <c r="S68" s="6">
        <v>44987</v>
      </c>
      <c r="T68" s="4" t="s">
        <v>34</v>
      </c>
      <c r="U68" s="4">
        <v>588</v>
      </c>
      <c r="V68" s="4">
        <v>0</v>
      </c>
      <c r="W68" s="4">
        <v>0</v>
      </c>
      <c r="X68" s="4" t="s">
        <v>355</v>
      </c>
      <c r="Y68" s="4" t="s">
        <v>356</v>
      </c>
    </row>
    <row r="69" s="4" customFormat="1" spans="1:25">
      <c r="A69" s="4" t="s">
        <v>347</v>
      </c>
      <c r="B69" s="4" t="s">
        <v>26</v>
      </c>
      <c r="C69" s="4" t="s">
        <v>52</v>
      </c>
      <c r="D69" s="4" t="s">
        <v>348</v>
      </c>
      <c r="E69" s="4" t="s">
        <v>349</v>
      </c>
      <c r="F69" s="6">
        <v>44980</v>
      </c>
      <c r="G69" s="6">
        <v>44984</v>
      </c>
      <c r="H69" s="4">
        <v>1</v>
      </c>
      <c r="I69" s="4">
        <v>4</v>
      </c>
      <c r="J69" s="4">
        <v>4</v>
      </c>
      <c r="K69" s="4" t="s">
        <v>30</v>
      </c>
      <c r="L69" s="4">
        <v>-14532</v>
      </c>
      <c r="M69" s="4">
        <v>-14532</v>
      </c>
      <c r="N69" s="4" t="s">
        <v>350</v>
      </c>
      <c r="O69" s="4" t="s">
        <v>32</v>
      </c>
      <c r="P69" s="4" t="s">
        <v>33</v>
      </c>
      <c r="Q69" s="4">
        <v>0</v>
      </c>
      <c r="R69" s="7">
        <v>44979.0000115741</v>
      </c>
      <c r="S69" s="6">
        <v>44987</v>
      </c>
      <c r="T69" s="4" t="s">
        <v>34</v>
      </c>
      <c r="U69" s="4">
        <v>-14532</v>
      </c>
      <c r="V69" s="4">
        <v>0</v>
      </c>
      <c r="W69" s="4">
        <v>0</v>
      </c>
      <c r="X69" s="4" t="s">
        <v>351</v>
      </c>
      <c r="Y69" s="4" t="s">
        <v>35</v>
      </c>
    </row>
    <row r="70" s="4" customFormat="1" spans="1:25">
      <c r="A70" s="4" t="s">
        <v>261</v>
      </c>
      <c r="B70" s="4" t="s">
        <v>26</v>
      </c>
      <c r="C70" s="4" t="s">
        <v>52</v>
      </c>
      <c r="D70" s="4" t="s">
        <v>262</v>
      </c>
      <c r="E70" s="4" t="s">
        <v>263</v>
      </c>
      <c r="F70" s="6">
        <v>44983</v>
      </c>
      <c r="G70" s="6">
        <v>44984</v>
      </c>
      <c r="H70" s="4">
        <v>1</v>
      </c>
      <c r="I70" s="4">
        <v>1</v>
      </c>
      <c r="J70" s="4">
        <v>1</v>
      </c>
      <c r="K70" s="4" t="s">
        <v>30</v>
      </c>
      <c r="L70" s="4">
        <v>-522</v>
      </c>
      <c r="M70" s="4">
        <v>-522</v>
      </c>
      <c r="N70" s="4" t="s">
        <v>264</v>
      </c>
      <c r="O70" s="4" t="s">
        <v>32</v>
      </c>
      <c r="P70" s="4" t="s">
        <v>33</v>
      </c>
      <c r="Q70" s="4">
        <v>0</v>
      </c>
      <c r="R70" s="7">
        <v>44975</v>
      </c>
      <c r="S70" s="6">
        <v>44987</v>
      </c>
      <c r="T70" s="4" t="s">
        <v>34</v>
      </c>
      <c r="U70" s="4">
        <v>-522</v>
      </c>
      <c r="V70" s="4">
        <v>0</v>
      </c>
      <c r="W70" s="4">
        <v>0</v>
      </c>
      <c r="X70" s="4" t="s">
        <v>265</v>
      </c>
      <c r="Y70" s="4" t="s">
        <v>266</v>
      </c>
    </row>
    <row r="71" s="4" customFormat="1" spans="1:25">
      <c r="A71" s="4" t="s">
        <v>357</v>
      </c>
      <c r="B71" s="4" t="s">
        <v>26</v>
      </c>
      <c r="C71" s="4" t="s">
        <v>27</v>
      </c>
      <c r="D71" s="4" t="s">
        <v>100</v>
      </c>
      <c r="E71" s="4" t="s">
        <v>308</v>
      </c>
      <c r="F71" s="6">
        <v>44982</v>
      </c>
      <c r="G71" s="6">
        <v>44984</v>
      </c>
      <c r="H71" s="4">
        <v>1</v>
      </c>
      <c r="I71" s="4">
        <v>2</v>
      </c>
      <c r="J71" s="4">
        <v>2</v>
      </c>
      <c r="K71" s="4" t="s">
        <v>30</v>
      </c>
      <c r="L71" s="4">
        <v>1760</v>
      </c>
      <c r="M71" s="4">
        <v>1760</v>
      </c>
      <c r="N71" s="4" t="s">
        <v>358</v>
      </c>
      <c r="O71" s="4" t="s">
        <v>32</v>
      </c>
      <c r="P71" s="4" t="s">
        <v>33</v>
      </c>
      <c r="Q71" s="4">
        <v>0</v>
      </c>
      <c r="R71" s="7">
        <v>44979</v>
      </c>
      <c r="S71" s="6">
        <v>44987</v>
      </c>
      <c r="T71" s="4" t="s">
        <v>34</v>
      </c>
      <c r="U71" s="4">
        <v>1760</v>
      </c>
      <c r="V71" s="4">
        <v>0</v>
      </c>
      <c r="W71" s="4">
        <v>0</v>
      </c>
      <c r="X71" s="4" t="s">
        <v>359</v>
      </c>
      <c r="Y71" s="4" t="s">
        <v>360</v>
      </c>
    </row>
    <row r="72" s="4" customFormat="1" spans="1:25">
      <c r="A72" s="4" t="s">
        <v>361</v>
      </c>
      <c r="B72" s="4" t="s">
        <v>26</v>
      </c>
      <c r="C72" s="4" t="s">
        <v>27</v>
      </c>
      <c r="D72" s="4" t="s">
        <v>362</v>
      </c>
      <c r="E72" s="4" t="s">
        <v>363</v>
      </c>
      <c r="F72" s="6">
        <v>44983</v>
      </c>
      <c r="G72" s="6">
        <v>44984</v>
      </c>
      <c r="H72" s="4">
        <v>1</v>
      </c>
      <c r="I72" s="4">
        <v>1</v>
      </c>
      <c r="J72" s="4">
        <v>1</v>
      </c>
      <c r="K72" s="4" t="s">
        <v>30</v>
      </c>
      <c r="L72" s="4">
        <v>1001</v>
      </c>
      <c r="M72" s="4">
        <v>1001</v>
      </c>
      <c r="N72" s="4" t="s">
        <v>364</v>
      </c>
      <c r="O72" s="4" t="s">
        <v>32</v>
      </c>
      <c r="P72" s="4" t="s">
        <v>33</v>
      </c>
      <c r="Q72" s="4">
        <v>0</v>
      </c>
      <c r="R72" s="7">
        <v>44979</v>
      </c>
      <c r="S72" s="6">
        <v>44987</v>
      </c>
      <c r="T72" s="4" t="s">
        <v>34</v>
      </c>
      <c r="U72" s="4">
        <v>1001</v>
      </c>
      <c r="V72" s="4">
        <v>0</v>
      </c>
      <c r="W72" s="4">
        <v>0</v>
      </c>
      <c r="X72" s="4" t="s">
        <v>365</v>
      </c>
      <c r="Y72" s="4" t="s">
        <v>35</v>
      </c>
    </row>
    <row r="73" s="4" customFormat="1" spans="1:25">
      <c r="A73" s="4" t="s">
        <v>366</v>
      </c>
      <c r="B73" s="4" t="s">
        <v>26</v>
      </c>
      <c r="C73" s="4" t="s">
        <v>27</v>
      </c>
      <c r="D73" s="4" t="s">
        <v>367</v>
      </c>
      <c r="E73" s="4" t="s">
        <v>246</v>
      </c>
      <c r="F73" s="6">
        <v>44980</v>
      </c>
      <c r="G73" s="6">
        <v>44984</v>
      </c>
      <c r="H73" s="4">
        <v>1</v>
      </c>
      <c r="I73" s="4">
        <v>4</v>
      </c>
      <c r="J73" s="4">
        <v>4</v>
      </c>
      <c r="K73" s="4" t="s">
        <v>30</v>
      </c>
      <c r="L73" s="4">
        <v>2367</v>
      </c>
      <c r="M73" s="4">
        <v>2367</v>
      </c>
      <c r="N73" s="4" t="s">
        <v>368</v>
      </c>
      <c r="O73" s="4" t="s">
        <v>32</v>
      </c>
      <c r="P73" s="4" t="s">
        <v>33</v>
      </c>
      <c r="Q73" s="4">
        <v>0</v>
      </c>
      <c r="R73" s="7">
        <v>44980</v>
      </c>
      <c r="S73" s="6">
        <v>44987</v>
      </c>
      <c r="T73" s="4" t="s">
        <v>34</v>
      </c>
      <c r="U73" s="4">
        <v>2367</v>
      </c>
      <c r="V73" s="4">
        <v>0</v>
      </c>
      <c r="W73" s="4">
        <v>0</v>
      </c>
      <c r="X73" s="4" t="s">
        <v>369</v>
      </c>
      <c r="Y73" s="4" t="s">
        <v>370</v>
      </c>
    </row>
    <row r="74" s="4" customFormat="1" spans="1:25">
      <c r="A74" s="4" t="s">
        <v>371</v>
      </c>
      <c r="B74" s="4" t="s">
        <v>26</v>
      </c>
      <c r="C74" s="4" t="s">
        <v>27</v>
      </c>
      <c r="D74" s="4" t="s">
        <v>372</v>
      </c>
      <c r="E74" s="4" t="s">
        <v>298</v>
      </c>
      <c r="F74" s="6">
        <v>44983</v>
      </c>
      <c r="G74" s="6">
        <v>44984</v>
      </c>
      <c r="H74" s="4">
        <v>1</v>
      </c>
      <c r="I74" s="4">
        <v>1</v>
      </c>
      <c r="J74" s="4">
        <v>1</v>
      </c>
      <c r="K74" s="4" t="s">
        <v>30</v>
      </c>
      <c r="L74" s="4">
        <v>453</v>
      </c>
      <c r="M74" s="4">
        <v>453</v>
      </c>
      <c r="N74" s="4" t="s">
        <v>373</v>
      </c>
      <c r="O74" s="4" t="s">
        <v>32</v>
      </c>
      <c r="P74" s="4" t="s">
        <v>33</v>
      </c>
      <c r="Q74" s="4">
        <v>0</v>
      </c>
      <c r="R74" s="7">
        <v>44980</v>
      </c>
      <c r="S74" s="6">
        <v>44987</v>
      </c>
      <c r="T74" s="4" t="s">
        <v>34</v>
      </c>
      <c r="U74" s="4">
        <v>453</v>
      </c>
      <c r="V74" s="4">
        <v>0</v>
      </c>
      <c r="W74" s="4">
        <v>0</v>
      </c>
      <c r="X74" s="4" t="s">
        <v>374</v>
      </c>
      <c r="Y74" s="4" t="s">
        <v>375</v>
      </c>
    </row>
    <row r="75" s="4" customFormat="1" spans="1:25">
      <c r="A75" s="4" t="s">
        <v>376</v>
      </c>
      <c r="B75" s="4" t="s">
        <v>26</v>
      </c>
      <c r="C75" s="4" t="s">
        <v>27</v>
      </c>
      <c r="D75" s="4" t="s">
        <v>377</v>
      </c>
      <c r="E75" s="4" t="s">
        <v>378</v>
      </c>
      <c r="F75" s="6">
        <v>44983</v>
      </c>
      <c r="G75" s="6">
        <v>44984</v>
      </c>
      <c r="H75" s="4">
        <v>1</v>
      </c>
      <c r="I75" s="4">
        <v>1</v>
      </c>
      <c r="J75" s="4">
        <v>1</v>
      </c>
      <c r="K75" s="4" t="s">
        <v>30</v>
      </c>
      <c r="L75" s="4">
        <v>459</v>
      </c>
      <c r="M75" s="4">
        <v>459</v>
      </c>
      <c r="N75" s="4" t="s">
        <v>379</v>
      </c>
      <c r="O75" s="4" t="s">
        <v>32</v>
      </c>
      <c r="P75" s="4" t="s">
        <v>33</v>
      </c>
      <c r="Q75" s="4">
        <v>0</v>
      </c>
      <c r="R75" s="7">
        <v>44980</v>
      </c>
      <c r="S75" s="6">
        <v>44987</v>
      </c>
      <c r="T75" s="4" t="s">
        <v>34</v>
      </c>
      <c r="U75" s="4">
        <v>459</v>
      </c>
      <c r="V75" s="4">
        <v>0</v>
      </c>
      <c r="W75" s="4">
        <v>0</v>
      </c>
      <c r="X75" s="4" t="s">
        <v>380</v>
      </c>
      <c r="Y75" s="4" t="s">
        <v>381</v>
      </c>
    </row>
    <row r="76" s="4" customFormat="1" spans="1:25">
      <c r="A76" s="4" t="s">
        <v>382</v>
      </c>
      <c r="B76" s="4" t="s">
        <v>26</v>
      </c>
      <c r="C76" s="4" t="s">
        <v>27</v>
      </c>
      <c r="D76" s="4" t="s">
        <v>383</v>
      </c>
      <c r="E76" s="4" t="s">
        <v>384</v>
      </c>
      <c r="F76" s="6">
        <v>44983</v>
      </c>
      <c r="G76" s="6">
        <v>44984</v>
      </c>
      <c r="H76" s="4">
        <v>1</v>
      </c>
      <c r="I76" s="4">
        <v>1</v>
      </c>
      <c r="J76" s="4">
        <v>1</v>
      </c>
      <c r="K76" s="4" t="s">
        <v>30</v>
      </c>
      <c r="L76" s="4">
        <v>497</v>
      </c>
      <c r="M76" s="4">
        <v>497</v>
      </c>
      <c r="N76" s="4" t="s">
        <v>385</v>
      </c>
      <c r="O76" s="4" t="s">
        <v>32</v>
      </c>
      <c r="P76" s="4" t="s">
        <v>33</v>
      </c>
      <c r="Q76" s="4">
        <v>0</v>
      </c>
      <c r="R76" s="7">
        <v>44980</v>
      </c>
      <c r="S76" s="6">
        <v>44987</v>
      </c>
      <c r="T76" s="4" t="s">
        <v>34</v>
      </c>
      <c r="U76" s="4">
        <v>497</v>
      </c>
      <c r="V76" s="4">
        <v>0</v>
      </c>
      <c r="W76" s="4">
        <v>0</v>
      </c>
      <c r="X76" s="4" t="s">
        <v>386</v>
      </c>
      <c r="Y76" s="4" t="s">
        <v>387</v>
      </c>
    </row>
    <row r="77" s="4" customFormat="1" spans="1:25">
      <c r="A77" s="4" t="s">
        <v>388</v>
      </c>
      <c r="B77" s="4" t="s">
        <v>26</v>
      </c>
      <c r="C77" s="4" t="s">
        <v>27</v>
      </c>
      <c r="D77" s="4" t="s">
        <v>389</v>
      </c>
      <c r="E77" s="4" t="s">
        <v>390</v>
      </c>
      <c r="F77" s="6">
        <v>44983</v>
      </c>
      <c r="G77" s="6">
        <v>44984</v>
      </c>
      <c r="H77" s="4">
        <v>1</v>
      </c>
      <c r="I77" s="4">
        <v>1</v>
      </c>
      <c r="J77" s="4">
        <v>1</v>
      </c>
      <c r="K77" s="4" t="s">
        <v>30</v>
      </c>
      <c r="L77" s="4">
        <v>987</v>
      </c>
      <c r="M77" s="4">
        <v>987</v>
      </c>
      <c r="N77" s="4" t="s">
        <v>391</v>
      </c>
      <c r="O77" s="4" t="s">
        <v>32</v>
      </c>
      <c r="P77" s="4" t="s">
        <v>33</v>
      </c>
      <c r="Q77" s="4">
        <v>0</v>
      </c>
      <c r="R77" s="7">
        <v>44980</v>
      </c>
      <c r="S77" s="6">
        <v>44987</v>
      </c>
      <c r="T77" s="4" t="s">
        <v>34</v>
      </c>
      <c r="U77" s="4">
        <v>987</v>
      </c>
      <c r="V77" s="4">
        <v>0</v>
      </c>
      <c r="W77" s="4">
        <v>0</v>
      </c>
      <c r="X77" s="4" t="s">
        <v>392</v>
      </c>
      <c r="Y77" s="4" t="s">
        <v>393</v>
      </c>
    </row>
    <row r="78" s="4" customFormat="1" spans="1:25">
      <c r="A78" s="4" t="s">
        <v>394</v>
      </c>
      <c r="B78" s="4" t="s">
        <v>26</v>
      </c>
      <c r="C78" s="4" t="s">
        <v>27</v>
      </c>
      <c r="D78" s="4" t="s">
        <v>395</v>
      </c>
      <c r="E78" s="4" t="s">
        <v>396</v>
      </c>
      <c r="F78" s="6">
        <v>44981</v>
      </c>
      <c r="G78" s="6">
        <v>44984</v>
      </c>
      <c r="H78" s="4">
        <v>1</v>
      </c>
      <c r="I78" s="4">
        <v>3</v>
      </c>
      <c r="J78" s="4">
        <v>3</v>
      </c>
      <c r="K78" s="4" t="s">
        <v>30</v>
      </c>
      <c r="L78" s="4">
        <v>2478</v>
      </c>
      <c r="M78" s="4">
        <v>2478</v>
      </c>
      <c r="N78" s="4" t="s">
        <v>397</v>
      </c>
      <c r="O78" s="4" t="s">
        <v>32</v>
      </c>
      <c r="P78" s="4" t="s">
        <v>33</v>
      </c>
      <c r="Q78" s="4">
        <v>0</v>
      </c>
      <c r="R78" s="7">
        <v>44980</v>
      </c>
      <c r="S78" s="6">
        <v>44987</v>
      </c>
      <c r="T78" s="4" t="s">
        <v>34</v>
      </c>
      <c r="U78" s="4">
        <v>2478</v>
      </c>
      <c r="V78" s="4">
        <v>0</v>
      </c>
      <c r="W78" s="4">
        <v>0</v>
      </c>
      <c r="X78" s="4" t="s">
        <v>398</v>
      </c>
      <c r="Y78" s="4" t="s">
        <v>399</v>
      </c>
    </row>
    <row r="79" s="4" customFormat="1" spans="1:25">
      <c r="A79" s="4" t="s">
        <v>400</v>
      </c>
      <c r="B79" s="4" t="s">
        <v>26</v>
      </c>
      <c r="C79" s="4" t="s">
        <v>27</v>
      </c>
      <c r="D79" s="4" t="s">
        <v>401</v>
      </c>
      <c r="E79" s="4" t="s">
        <v>402</v>
      </c>
      <c r="F79" s="6">
        <v>44983</v>
      </c>
      <c r="G79" s="6">
        <v>44984</v>
      </c>
      <c r="H79" s="4">
        <v>1</v>
      </c>
      <c r="I79" s="4">
        <v>1</v>
      </c>
      <c r="J79" s="4">
        <v>1</v>
      </c>
      <c r="K79" s="4" t="s">
        <v>30</v>
      </c>
      <c r="L79" s="4">
        <v>549</v>
      </c>
      <c r="M79" s="4">
        <v>549</v>
      </c>
      <c r="N79" s="4" t="s">
        <v>403</v>
      </c>
      <c r="O79" s="4" t="s">
        <v>32</v>
      </c>
      <c r="P79" s="4" t="s">
        <v>33</v>
      </c>
      <c r="Q79" s="4">
        <v>0</v>
      </c>
      <c r="R79" s="7">
        <v>44980</v>
      </c>
      <c r="S79" s="6">
        <v>44987</v>
      </c>
      <c r="T79" s="4" t="s">
        <v>34</v>
      </c>
      <c r="U79" s="4">
        <v>549</v>
      </c>
      <c r="V79" s="4">
        <v>0</v>
      </c>
      <c r="W79" s="4">
        <v>0</v>
      </c>
      <c r="X79" s="4" t="s">
        <v>404</v>
      </c>
      <c r="Y79" s="4" t="s">
        <v>405</v>
      </c>
    </row>
    <row r="80" s="4" customFormat="1" spans="1:25">
      <c r="A80" s="4" t="s">
        <v>406</v>
      </c>
      <c r="B80" s="4" t="s">
        <v>26</v>
      </c>
      <c r="C80" s="4" t="s">
        <v>27</v>
      </c>
      <c r="D80" s="4" t="s">
        <v>407</v>
      </c>
      <c r="E80" s="4" t="s">
        <v>408</v>
      </c>
      <c r="F80" s="6">
        <v>44981</v>
      </c>
      <c r="G80" s="6">
        <v>44984</v>
      </c>
      <c r="H80" s="4">
        <v>1</v>
      </c>
      <c r="I80" s="4">
        <v>3</v>
      </c>
      <c r="J80" s="4">
        <v>3</v>
      </c>
      <c r="K80" s="4" t="s">
        <v>30</v>
      </c>
      <c r="L80" s="4">
        <v>4950</v>
      </c>
      <c r="M80" s="4">
        <v>4950</v>
      </c>
      <c r="N80" s="4" t="s">
        <v>409</v>
      </c>
      <c r="O80" s="4" t="s">
        <v>32</v>
      </c>
      <c r="P80" s="4" t="s">
        <v>33</v>
      </c>
      <c r="Q80" s="4">
        <v>0</v>
      </c>
      <c r="R80" s="7">
        <v>44980</v>
      </c>
      <c r="S80" s="6">
        <v>44987</v>
      </c>
      <c r="T80" s="4" t="s">
        <v>34</v>
      </c>
      <c r="U80" s="4">
        <v>4950</v>
      </c>
      <c r="V80" s="4">
        <v>0</v>
      </c>
      <c r="W80" s="4">
        <v>0</v>
      </c>
      <c r="X80" s="4" t="s">
        <v>410</v>
      </c>
      <c r="Y80" s="4" t="s">
        <v>35</v>
      </c>
    </row>
    <row r="81" s="4" customFormat="1" spans="1:25">
      <c r="A81" s="4" t="s">
        <v>411</v>
      </c>
      <c r="B81" s="4" t="s">
        <v>26</v>
      </c>
      <c r="C81" s="4" t="s">
        <v>27</v>
      </c>
      <c r="D81" s="4" t="s">
        <v>412</v>
      </c>
      <c r="E81" s="4" t="s">
        <v>298</v>
      </c>
      <c r="F81" s="6">
        <v>44983</v>
      </c>
      <c r="G81" s="6">
        <v>44984</v>
      </c>
      <c r="H81" s="4">
        <v>1</v>
      </c>
      <c r="I81" s="4">
        <v>1</v>
      </c>
      <c r="J81" s="4">
        <v>1</v>
      </c>
      <c r="K81" s="4" t="s">
        <v>30</v>
      </c>
      <c r="L81" s="4">
        <v>344</v>
      </c>
      <c r="M81" s="4">
        <v>344</v>
      </c>
      <c r="N81" s="4" t="s">
        <v>413</v>
      </c>
      <c r="O81" s="4" t="s">
        <v>32</v>
      </c>
      <c r="P81" s="4" t="s">
        <v>33</v>
      </c>
      <c r="Q81" s="4">
        <v>0</v>
      </c>
      <c r="R81" s="7">
        <v>44981</v>
      </c>
      <c r="S81" s="6">
        <v>44987</v>
      </c>
      <c r="T81" s="4" t="s">
        <v>34</v>
      </c>
      <c r="U81" s="4">
        <v>344</v>
      </c>
      <c r="V81" s="4">
        <v>0</v>
      </c>
      <c r="W81" s="4">
        <v>0</v>
      </c>
      <c r="X81" s="4" t="s">
        <v>414</v>
      </c>
      <c r="Y81" s="4" t="s">
        <v>415</v>
      </c>
    </row>
    <row r="82" s="4" customFormat="1" spans="1:25">
      <c r="A82" s="4" t="s">
        <v>416</v>
      </c>
      <c r="B82" s="4" t="s">
        <v>26</v>
      </c>
      <c r="C82" s="4" t="s">
        <v>27</v>
      </c>
      <c r="D82" s="4" t="s">
        <v>417</v>
      </c>
      <c r="E82" s="4" t="s">
        <v>304</v>
      </c>
      <c r="F82" s="6">
        <v>44981</v>
      </c>
      <c r="G82" s="6">
        <v>44984</v>
      </c>
      <c r="H82" s="4">
        <v>1</v>
      </c>
      <c r="I82" s="4">
        <v>3</v>
      </c>
      <c r="J82" s="4">
        <v>3</v>
      </c>
      <c r="K82" s="4" t="s">
        <v>30</v>
      </c>
      <c r="L82" s="4">
        <v>2112</v>
      </c>
      <c r="M82" s="4">
        <v>2112</v>
      </c>
      <c r="N82" s="4" t="s">
        <v>418</v>
      </c>
      <c r="O82" s="4" t="s">
        <v>32</v>
      </c>
      <c r="P82" s="4" t="s">
        <v>33</v>
      </c>
      <c r="Q82" s="4">
        <v>0</v>
      </c>
      <c r="R82" s="7">
        <v>44981</v>
      </c>
      <c r="S82" s="6">
        <v>44987</v>
      </c>
      <c r="T82" s="4" t="s">
        <v>34</v>
      </c>
      <c r="U82" s="4">
        <v>2112</v>
      </c>
      <c r="V82" s="4">
        <v>0</v>
      </c>
      <c r="W82" s="4">
        <v>0</v>
      </c>
      <c r="X82" s="4" t="s">
        <v>419</v>
      </c>
      <c r="Y82" s="4" t="s">
        <v>35</v>
      </c>
    </row>
    <row r="83" s="4" customFormat="1" spans="1:25">
      <c r="A83" s="4" t="s">
        <v>420</v>
      </c>
      <c r="B83" s="4" t="s">
        <v>26</v>
      </c>
      <c r="C83" s="4" t="s">
        <v>27</v>
      </c>
      <c r="D83" s="4" t="s">
        <v>421</v>
      </c>
      <c r="E83" s="4" t="s">
        <v>422</v>
      </c>
      <c r="F83" s="6">
        <v>44981</v>
      </c>
      <c r="G83" s="6">
        <v>44984</v>
      </c>
      <c r="H83" s="4">
        <v>1</v>
      </c>
      <c r="I83" s="4">
        <v>3</v>
      </c>
      <c r="J83" s="4">
        <v>3</v>
      </c>
      <c r="K83" s="4" t="s">
        <v>30</v>
      </c>
      <c r="L83" s="4">
        <v>1167</v>
      </c>
      <c r="M83" s="4">
        <v>1167</v>
      </c>
      <c r="N83" s="4" t="s">
        <v>423</v>
      </c>
      <c r="O83" s="4" t="s">
        <v>32</v>
      </c>
      <c r="P83" s="4" t="s">
        <v>33</v>
      </c>
      <c r="Q83" s="4">
        <v>0</v>
      </c>
      <c r="R83" s="7">
        <v>44981</v>
      </c>
      <c r="S83" s="6">
        <v>44987</v>
      </c>
      <c r="T83" s="4" t="s">
        <v>34</v>
      </c>
      <c r="U83" s="4">
        <v>1167</v>
      </c>
      <c r="V83" s="4">
        <v>0</v>
      </c>
      <c r="W83" s="4">
        <v>0</v>
      </c>
      <c r="X83" s="4" t="s">
        <v>424</v>
      </c>
      <c r="Y83" s="4" t="s">
        <v>425</v>
      </c>
    </row>
    <row r="84" s="4" customFormat="1" spans="1:25">
      <c r="A84" s="4" t="s">
        <v>426</v>
      </c>
      <c r="B84" s="4" t="s">
        <v>26</v>
      </c>
      <c r="C84" s="4" t="s">
        <v>27</v>
      </c>
      <c r="D84" s="4" t="s">
        <v>427</v>
      </c>
      <c r="E84" s="4" t="s">
        <v>428</v>
      </c>
      <c r="F84" s="6">
        <v>44982</v>
      </c>
      <c r="G84" s="6">
        <v>44984</v>
      </c>
      <c r="H84" s="4">
        <v>2</v>
      </c>
      <c r="I84" s="4">
        <v>2</v>
      </c>
      <c r="J84" s="4">
        <v>4</v>
      </c>
      <c r="K84" s="4" t="s">
        <v>30</v>
      </c>
      <c r="L84" s="4">
        <v>6292</v>
      </c>
      <c r="M84" s="4">
        <v>6292</v>
      </c>
      <c r="N84" s="4" t="s">
        <v>429</v>
      </c>
      <c r="O84" s="4" t="s">
        <v>32</v>
      </c>
      <c r="P84" s="4" t="s">
        <v>33</v>
      </c>
      <c r="Q84" s="4">
        <v>0</v>
      </c>
      <c r="R84" s="7">
        <v>44981</v>
      </c>
      <c r="S84" s="6">
        <v>44987</v>
      </c>
      <c r="T84" s="4" t="s">
        <v>34</v>
      </c>
      <c r="U84" s="4">
        <v>6292</v>
      </c>
      <c r="V84" s="4">
        <v>0</v>
      </c>
      <c r="W84" s="4">
        <v>0</v>
      </c>
      <c r="X84" s="4" t="s">
        <v>430</v>
      </c>
      <c r="Y84" s="4" t="s">
        <v>431</v>
      </c>
    </row>
    <row r="85" s="4" customFormat="1" spans="1:25">
      <c r="A85" s="4" t="s">
        <v>432</v>
      </c>
      <c r="B85" s="4" t="s">
        <v>26</v>
      </c>
      <c r="C85" s="4" t="s">
        <v>27</v>
      </c>
      <c r="D85" s="4" t="s">
        <v>433</v>
      </c>
      <c r="E85" s="4" t="s">
        <v>434</v>
      </c>
      <c r="F85" s="6">
        <v>44981</v>
      </c>
      <c r="G85" s="6">
        <v>44984</v>
      </c>
      <c r="H85" s="4">
        <v>1</v>
      </c>
      <c r="I85" s="4">
        <v>3</v>
      </c>
      <c r="J85" s="4">
        <v>3</v>
      </c>
      <c r="K85" s="4" t="s">
        <v>30</v>
      </c>
      <c r="L85" s="4">
        <v>822</v>
      </c>
      <c r="M85" s="4">
        <v>822</v>
      </c>
      <c r="N85" s="4" t="s">
        <v>435</v>
      </c>
      <c r="O85" s="4" t="s">
        <v>32</v>
      </c>
      <c r="P85" s="4" t="s">
        <v>33</v>
      </c>
      <c r="Q85" s="4">
        <v>0</v>
      </c>
      <c r="R85" s="7">
        <v>44981</v>
      </c>
      <c r="S85" s="6">
        <v>44987</v>
      </c>
      <c r="T85" s="4" t="s">
        <v>34</v>
      </c>
      <c r="U85" s="4">
        <v>822</v>
      </c>
      <c r="V85" s="4">
        <v>0</v>
      </c>
      <c r="W85" s="4">
        <v>0</v>
      </c>
      <c r="X85" s="4" t="s">
        <v>436</v>
      </c>
      <c r="Y85" s="4" t="s">
        <v>437</v>
      </c>
    </row>
    <row r="86" s="4" customFormat="1" spans="1:25">
      <c r="A86" s="4" t="s">
        <v>438</v>
      </c>
      <c r="B86" s="4" t="s">
        <v>26</v>
      </c>
      <c r="C86" s="4" t="s">
        <v>27</v>
      </c>
      <c r="D86" s="4" t="s">
        <v>439</v>
      </c>
      <c r="E86" s="4" t="s">
        <v>440</v>
      </c>
      <c r="F86" s="6">
        <v>44983</v>
      </c>
      <c r="G86" s="6">
        <v>44984</v>
      </c>
      <c r="H86" s="4">
        <v>1</v>
      </c>
      <c r="I86" s="4">
        <v>1</v>
      </c>
      <c r="J86" s="4">
        <v>1</v>
      </c>
      <c r="K86" s="4" t="s">
        <v>30</v>
      </c>
      <c r="L86" s="4">
        <v>1035</v>
      </c>
      <c r="M86" s="4">
        <v>1035</v>
      </c>
      <c r="N86" s="4" t="s">
        <v>441</v>
      </c>
      <c r="O86" s="4" t="s">
        <v>32</v>
      </c>
      <c r="P86" s="4" t="s">
        <v>33</v>
      </c>
      <c r="Q86" s="4">
        <v>0</v>
      </c>
      <c r="R86" s="7">
        <v>44982</v>
      </c>
      <c r="S86" s="6">
        <v>44987</v>
      </c>
      <c r="T86" s="4" t="s">
        <v>34</v>
      </c>
      <c r="U86" s="4">
        <v>1035</v>
      </c>
      <c r="V86" s="4">
        <v>0</v>
      </c>
      <c r="W86" s="4">
        <v>0</v>
      </c>
      <c r="X86" s="4" t="s">
        <v>442</v>
      </c>
      <c r="Y86" s="4" t="s">
        <v>443</v>
      </c>
    </row>
    <row r="87" s="4" customFormat="1" spans="1:25">
      <c r="A87" s="4" t="s">
        <v>444</v>
      </c>
      <c r="B87" s="4" t="s">
        <v>26</v>
      </c>
      <c r="C87" s="4" t="s">
        <v>27</v>
      </c>
      <c r="D87" s="4" t="s">
        <v>445</v>
      </c>
      <c r="E87" s="4" t="s">
        <v>298</v>
      </c>
      <c r="F87" s="6">
        <v>44983</v>
      </c>
      <c r="G87" s="6">
        <v>44984</v>
      </c>
      <c r="H87" s="4">
        <v>1</v>
      </c>
      <c r="I87" s="4">
        <v>1</v>
      </c>
      <c r="J87" s="4">
        <v>1</v>
      </c>
      <c r="K87" s="4" t="s">
        <v>30</v>
      </c>
      <c r="L87" s="4">
        <v>496</v>
      </c>
      <c r="M87" s="4">
        <v>496</v>
      </c>
      <c r="N87" s="4" t="s">
        <v>446</v>
      </c>
      <c r="O87" s="4" t="s">
        <v>32</v>
      </c>
      <c r="P87" s="4" t="s">
        <v>33</v>
      </c>
      <c r="Q87" s="4">
        <v>0</v>
      </c>
      <c r="R87" s="7">
        <v>44982</v>
      </c>
      <c r="S87" s="6">
        <v>44987</v>
      </c>
      <c r="T87" s="4" t="s">
        <v>34</v>
      </c>
      <c r="U87" s="4">
        <v>496</v>
      </c>
      <c r="V87" s="4">
        <v>0</v>
      </c>
      <c r="W87" s="4">
        <v>0</v>
      </c>
      <c r="X87" s="4" t="s">
        <v>447</v>
      </c>
      <c r="Y87" s="4" t="s">
        <v>448</v>
      </c>
    </row>
    <row r="88" s="4" customFormat="1" spans="1:25">
      <c r="A88" s="4" t="s">
        <v>449</v>
      </c>
      <c r="B88" s="4" t="s">
        <v>26</v>
      </c>
      <c r="C88" s="4" t="s">
        <v>27</v>
      </c>
      <c r="D88" s="4" t="s">
        <v>450</v>
      </c>
      <c r="E88" s="4" t="s">
        <v>54</v>
      </c>
      <c r="F88" s="6">
        <v>44982</v>
      </c>
      <c r="G88" s="6">
        <v>44984</v>
      </c>
      <c r="H88" s="4">
        <v>1</v>
      </c>
      <c r="I88" s="4">
        <v>2</v>
      </c>
      <c r="J88" s="4">
        <v>2</v>
      </c>
      <c r="K88" s="4" t="s">
        <v>30</v>
      </c>
      <c r="L88" s="4">
        <v>736</v>
      </c>
      <c r="M88" s="4">
        <v>736</v>
      </c>
      <c r="N88" s="4" t="s">
        <v>451</v>
      </c>
      <c r="O88" s="4" t="s">
        <v>32</v>
      </c>
      <c r="P88" s="4" t="s">
        <v>33</v>
      </c>
      <c r="Q88" s="4">
        <v>0</v>
      </c>
      <c r="R88" s="7">
        <v>44982</v>
      </c>
      <c r="S88" s="6">
        <v>44987</v>
      </c>
      <c r="T88" s="4" t="s">
        <v>34</v>
      </c>
      <c r="U88" s="4">
        <v>736</v>
      </c>
      <c r="V88" s="4">
        <v>0</v>
      </c>
      <c r="W88" s="4">
        <v>0</v>
      </c>
      <c r="X88" s="4" t="s">
        <v>452</v>
      </c>
      <c r="Y88" s="4" t="s">
        <v>35</v>
      </c>
    </row>
    <row r="89" s="4" customFormat="1" spans="1:25">
      <c r="A89" s="4" t="s">
        <v>453</v>
      </c>
      <c r="B89" s="4" t="s">
        <v>26</v>
      </c>
      <c r="C89" s="4" t="s">
        <v>27</v>
      </c>
      <c r="D89" s="4" t="s">
        <v>454</v>
      </c>
      <c r="E89" s="4" t="s">
        <v>136</v>
      </c>
      <c r="F89" s="6">
        <v>44983</v>
      </c>
      <c r="G89" s="6">
        <v>44984</v>
      </c>
      <c r="H89" s="4">
        <v>1</v>
      </c>
      <c r="I89" s="4">
        <v>1</v>
      </c>
      <c r="J89" s="4">
        <v>1</v>
      </c>
      <c r="K89" s="4" t="s">
        <v>30</v>
      </c>
      <c r="L89" s="4">
        <v>179</v>
      </c>
      <c r="M89" s="4">
        <v>179</v>
      </c>
      <c r="N89" s="4" t="s">
        <v>455</v>
      </c>
      <c r="O89" s="4" t="s">
        <v>32</v>
      </c>
      <c r="P89" s="4" t="s">
        <v>33</v>
      </c>
      <c r="Q89" s="4">
        <v>0</v>
      </c>
      <c r="R89" s="7">
        <v>44982</v>
      </c>
      <c r="S89" s="6">
        <v>44987</v>
      </c>
      <c r="T89" s="4" t="s">
        <v>34</v>
      </c>
      <c r="U89" s="4">
        <v>179</v>
      </c>
      <c r="V89" s="4">
        <v>0</v>
      </c>
      <c r="W89" s="4">
        <v>0</v>
      </c>
      <c r="X89" s="4" t="s">
        <v>456</v>
      </c>
      <c r="Y89" s="4" t="s">
        <v>35</v>
      </c>
    </row>
    <row r="90" s="4" customFormat="1" spans="1:25">
      <c r="A90" s="4" t="s">
        <v>457</v>
      </c>
      <c r="B90" s="4" t="s">
        <v>26</v>
      </c>
      <c r="C90" s="4" t="s">
        <v>27</v>
      </c>
      <c r="D90" s="4" t="s">
        <v>458</v>
      </c>
      <c r="E90" s="4" t="s">
        <v>459</v>
      </c>
      <c r="F90" s="6">
        <v>44982</v>
      </c>
      <c r="G90" s="6">
        <v>44984</v>
      </c>
      <c r="H90" s="4">
        <v>1</v>
      </c>
      <c r="I90" s="4">
        <v>2</v>
      </c>
      <c r="J90" s="4">
        <v>2</v>
      </c>
      <c r="K90" s="4" t="s">
        <v>30</v>
      </c>
      <c r="L90" s="4">
        <v>1636</v>
      </c>
      <c r="M90" s="4">
        <v>1636</v>
      </c>
      <c r="N90" s="4" t="s">
        <v>460</v>
      </c>
      <c r="O90" s="4" t="s">
        <v>32</v>
      </c>
      <c r="P90" s="4" t="s">
        <v>33</v>
      </c>
      <c r="Q90" s="4">
        <v>0</v>
      </c>
      <c r="R90" s="7">
        <v>44982</v>
      </c>
      <c r="S90" s="6">
        <v>44987</v>
      </c>
      <c r="T90" s="4" t="s">
        <v>34</v>
      </c>
      <c r="U90" s="4">
        <v>1636</v>
      </c>
      <c r="V90" s="4">
        <v>0</v>
      </c>
      <c r="W90" s="4">
        <v>0</v>
      </c>
      <c r="X90" s="4" t="s">
        <v>461</v>
      </c>
      <c r="Y90" s="4" t="s">
        <v>35</v>
      </c>
    </row>
    <row r="91" s="4" customFormat="1" spans="1:25">
      <c r="A91" s="4" t="s">
        <v>462</v>
      </c>
      <c r="B91" s="4" t="s">
        <v>26</v>
      </c>
      <c r="C91" s="4" t="s">
        <v>27</v>
      </c>
      <c r="D91" s="4" t="s">
        <v>463</v>
      </c>
      <c r="E91" s="4" t="s">
        <v>349</v>
      </c>
      <c r="F91" s="6">
        <v>44982</v>
      </c>
      <c r="G91" s="6">
        <v>44984</v>
      </c>
      <c r="H91" s="4">
        <v>1</v>
      </c>
      <c r="I91" s="4">
        <v>2</v>
      </c>
      <c r="J91" s="4">
        <v>2</v>
      </c>
      <c r="K91" s="4" t="s">
        <v>30</v>
      </c>
      <c r="L91" s="4">
        <v>756</v>
      </c>
      <c r="M91" s="4">
        <v>756</v>
      </c>
      <c r="N91" s="4" t="s">
        <v>464</v>
      </c>
      <c r="O91" s="4" t="s">
        <v>32</v>
      </c>
      <c r="P91" s="4" t="s">
        <v>33</v>
      </c>
      <c r="Q91" s="4">
        <v>0</v>
      </c>
      <c r="R91" s="7">
        <v>44982</v>
      </c>
      <c r="S91" s="6">
        <v>44987</v>
      </c>
      <c r="T91" s="4" t="s">
        <v>34</v>
      </c>
      <c r="U91" s="4">
        <v>756</v>
      </c>
      <c r="V91" s="4">
        <v>0</v>
      </c>
      <c r="W91" s="4">
        <v>0</v>
      </c>
      <c r="X91" s="4" t="s">
        <v>465</v>
      </c>
      <c r="Y91" s="4" t="s">
        <v>466</v>
      </c>
    </row>
    <row r="92" s="4" customFormat="1" spans="1:25">
      <c r="A92" s="4" t="s">
        <v>467</v>
      </c>
      <c r="B92" s="4" t="s">
        <v>26</v>
      </c>
      <c r="C92" s="4" t="s">
        <v>27</v>
      </c>
      <c r="D92" s="4" t="s">
        <v>468</v>
      </c>
      <c r="E92" s="4" t="s">
        <v>469</v>
      </c>
      <c r="F92" s="6">
        <v>44982</v>
      </c>
      <c r="G92" s="6">
        <v>44984</v>
      </c>
      <c r="H92" s="4">
        <v>1</v>
      </c>
      <c r="I92" s="4">
        <v>2</v>
      </c>
      <c r="J92" s="4">
        <v>2</v>
      </c>
      <c r="K92" s="4" t="s">
        <v>30</v>
      </c>
      <c r="L92" s="4">
        <v>1558</v>
      </c>
      <c r="M92" s="4">
        <v>1558</v>
      </c>
      <c r="N92" s="4" t="s">
        <v>470</v>
      </c>
      <c r="O92" s="4" t="s">
        <v>32</v>
      </c>
      <c r="P92" s="4" t="s">
        <v>33</v>
      </c>
      <c r="Q92" s="4">
        <v>0</v>
      </c>
      <c r="R92" s="7">
        <v>44982</v>
      </c>
      <c r="S92" s="6">
        <v>44987</v>
      </c>
      <c r="T92" s="4" t="s">
        <v>34</v>
      </c>
      <c r="U92" s="4">
        <v>1558</v>
      </c>
      <c r="V92" s="4">
        <v>0</v>
      </c>
      <c r="W92" s="4">
        <v>0</v>
      </c>
      <c r="X92" s="4" t="s">
        <v>471</v>
      </c>
      <c r="Y92" s="4" t="s">
        <v>35</v>
      </c>
    </row>
    <row r="93" s="4" customFormat="1" spans="1:25">
      <c r="A93" s="4" t="s">
        <v>472</v>
      </c>
      <c r="B93" s="4" t="s">
        <v>26</v>
      </c>
      <c r="C93" s="4" t="s">
        <v>27</v>
      </c>
      <c r="D93" s="4" t="s">
        <v>473</v>
      </c>
      <c r="E93" s="4" t="s">
        <v>136</v>
      </c>
      <c r="F93" s="6">
        <v>44982</v>
      </c>
      <c r="G93" s="6">
        <v>44984</v>
      </c>
      <c r="H93" s="4">
        <v>1</v>
      </c>
      <c r="I93" s="4">
        <v>2</v>
      </c>
      <c r="J93" s="4">
        <v>2</v>
      </c>
      <c r="K93" s="4" t="s">
        <v>30</v>
      </c>
      <c r="L93" s="4">
        <v>424</v>
      </c>
      <c r="M93" s="4">
        <v>424</v>
      </c>
      <c r="N93" s="4" t="s">
        <v>474</v>
      </c>
      <c r="O93" s="4" t="s">
        <v>32</v>
      </c>
      <c r="P93" s="4" t="s">
        <v>33</v>
      </c>
      <c r="Q93" s="4">
        <v>0</v>
      </c>
      <c r="R93" s="7">
        <v>44982</v>
      </c>
      <c r="S93" s="6">
        <v>44987</v>
      </c>
      <c r="T93" s="4" t="s">
        <v>34</v>
      </c>
      <c r="U93" s="4">
        <v>424</v>
      </c>
      <c r="V93" s="4">
        <v>0</v>
      </c>
      <c r="W93" s="4">
        <v>0</v>
      </c>
      <c r="X93" s="4" t="s">
        <v>475</v>
      </c>
      <c r="Y93" s="4" t="s">
        <v>476</v>
      </c>
    </row>
    <row r="94" s="4" customFormat="1" spans="1:25">
      <c r="A94" s="4" t="s">
        <v>477</v>
      </c>
      <c r="B94" s="4" t="s">
        <v>26</v>
      </c>
      <c r="C94" s="4" t="s">
        <v>27</v>
      </c>
      <c r="D94" s="4" t="s">
        <v>478</v>
      </c>
      <c r="E94" s="4" t="s">
        <v>479</v>
      </c>
      <c r="F94" s="6">
        <v>44983</v>
      </c>
      <c r="G94" s="6">
        <v>44984</v>
      </c>
      <c r="H94" s="4">
        <v>1</v>
      </c>
      <c r="I94" s="4">
        <v>1</v>
      </c>
      <c r="J94" s="4">
        <v>1</v>
      </c>
      <c r="K94" s="4" t="s">
        <v>30</v>
      </c>
      <c r="L94" s="4">
        <v>390</v>
      </c>
      <c r="M94" s="4">
        <v>390</v>
      </c>
      <c r="N94" s="4" t="s">
        <v>480</v>
      </c>
      <c r="O94" s="4" t="s">
        <v>32</v>
      </c>
      <c r="P94" s="4" t="s">
        <v>33</v>
      </c>
      <c r="Q94" s="4">
        <v>0</v>
      </c>
      <c r="R94" s="7">
        <v>44982</v>
      </c>
      <c r="S94" s="6">
        <v>44987</v>
      </c>
      <c r="T94" s="4" t="s">
        <v>34</v>
      </c>
      <c r="U94" s="4">
        <v>390</v>
      </c>
      <c r="V94" s="4">
        <v>0</v>
      </c>
      <c r="W94" s="4">
        <v>0</v>
      </c>
      <c r="X94" s="4" t="s">
        <v>481</v>
      </c>
      <c r="Y94" s="4" t="s">
        <v>482</v>
      </c>
    </row>
    <row r="95" s="4" customFormat="1" spans="1:25">
      <c r="A95" s="4" t="s">
        <v>483</v>
      </c>
      <c r="B95" s="4" t="s">
        <v>26</v>
      </c>
      <c r="C95" s="4" t="s">
        <v>27</v>
      </c>
      <c r="D95" s="4" t="s">
        <v>484</v>
      </c>
      <c r="E95" s="4" t="s">
        <v>298</v>
      </c>
      <c r="F95" s="6">
        <v>44982</v>
      </c>
      <c r="G95" s="6">
        <v>44984</v>
      </c>
      <c r="H95" s="4">
        <v>1</v>
      </c>
      <c r="I95" s="4">
        <v>2</v>
      </c>
      <c r="J95" s="4">
        <v>2</v>
      </c>
      <c r="K95" s="4" t="s">
        <v>30</v>
      </c>
      <c r="L95" s="4">
        <v>260</v>
      </c>
      <c r="M95" s="4">
        <v>260</v>
      </c>
      <c r="N95" s="4" t="s">
        <v>485</v>
      </c>
      <c r="O95" s="4" t="s">
        <v>32</v>
      </c>
      <c r="P95" s="4" t="s">
        <v>33</v>
      </c>
      <c r="Q95" s="4">
        <v>0</v>
      </c>
      <c r="R95" s="7">
        <v>44982</v>
      </c>
      <c r="S95" s="6">
        <v>44987</v>
      </c>
      <c r="T95" s="4" t="s">
        <v>34</v>
      </c>
      <c r="U95" s="4">
        <v>260</v>
      </c>
      <c r="V95" s="4">
        <v>0</v>
      </c>
      <c r="W95" s="4">
        <v>0</v>
      </c>
      <c r="X95" s="4" t="s">
        <v>486</v>
      </c>
      <c r="Y95" s="4" t="s">
        <v>35</v>
      </c>
    </row>
    <row r="96" s="4" customFormat="1" spans="1:25">
      <c r="A96" s="4" t="s">
        <v>487</v>
      </c>
      <c r="B96" s="4" t="s">
        <v>26</v>
      </c>
      <c r="C96" s="4" t="s">
        <v>27</v>
      </c>
      <c r="D96" s="4" t="s">
        <v>488</v>
      </c>
      <c r="E96" s="4" t="s">
        <v>489</v>
      </c>
      <c r="F96" s="6">
        <v>44983</v>
      </c>
      <c r="G96" s="6">
        <v>44984</v>
      </c>
      <c r="H96" s="4">
        <v>1</v>
      </c>
      <c r="I96" s="4">
        <v>1</v>
      </c>
      <c r="J96" s="4">
        <v>1</v>
      </c>
      <c r="K96" s="4" t="s">
        <v>30</v>
      </c>
      <c r="L96" s="4">
        <v>1020</v>
      </c>
      <c r="M96" s="4">
        <v>1020</v>
      </c>
      <c r="N96" s="4" t="s">
        <v>490</v>
      </c>
      <c r="O96" s="4" t="s">
        <v>32</v>
      </c>
      <c r="P96" s="4" t="s">
        <v>33</v>
      </c>
      <c r="Q96" s="4">
        <v>0</v>
      </c>
      <c r="R96" s="7">
        <v>44982</v>
      </c>
      <c r="S96" s="6">
        <v>44987</v>
      </c>
      <c r="T96" s="4" t="s">
        <v>34</v>
      </c>
      <c r="U96" s="4">
        <v>1020</v>
      </c>
      <c r="V96" s="4">
        <v>0</v>
      </c>
      <c r="W96" s="4">
        <v>0</v>
      </c>
      <c r="X96" s="4" t="s">
        <v>491</v>
      </c>
      <c r="Y96" s="4" t="s">
        <v>492</v>
      </c>
    </row>
    <row r="97" s="4" customFormat="1" spans="1:25">
      <c r="A97" s="4" t="s">
        <v>493</v>
      </c>
      <c r="B97" s="4" t="s">
        <v>26</v>
      </c>
      <c r="C97" s="4" t="s">
        <v>27</v>
      </c>
      <c r="D97" s="4" t="s">
        <v>230</v>
      </c>
      <c r="E97" s="4" t="s">
        <v>494</v>
      </c>
      <c r="F97" s="6">
        <v>44982</v>
      </c>
      <c r="G97" s="6">
        <v>44984</v>
      </c>
      <c r="H97" s="4">
        <v>1</v>
      </c>
      <c r="I97" s="4">
        <v>2</v>
      </c>
      <c r="J97" s="4">
        <v>2</v>
      </c>
      <c r="K97" s="4" t="s">
        <v>30</v>
      </c>
      <c r="L97" s="4">
        <v>1788</v>
      </c>
      <c r="M97" s="4">
        <v>1788</v>
      </c>
      <c r="N97" s="4" t="s">
        <v>495</v>
      </c>
      <c r="O97" s="4" t="s">
        <v>32</v>
      </c>
      <c r="P97" s="4" t="s">
        <v>33</v>
      </c>
      <c r="Q97" s="4">
        <v>0</v>
      </c>
      <c r="R97" s="7">
        <v>44982</v>
      </c>
      <c r="S97" s="6">
        <v>44987</v>
      </c>
      <c r="T97" s="4" t="s">
        <v>34</v>
      </c>
      <c r="U97" s="4">
        <v>1788</v>
      </c>
      <c r="V97" s="4">
        <v>0</v>
      </c>
      <c r="W97" s="4">
        <v>0</v>
      </c>
      <c r="X97" s="4" t="s">
        <v>496</v>
      </c>
      <c r="Y97" s="4" t="s">
        <v>497</v>
      </c>
    </row>
    <row r="98" s="4" customFormat="1" spans="1:25">
      <c r="A98" s="4" t="s">
        <v>498</v>
      </c>
      <c r="B98" s="4" t="s">
        <v>26</v>
      </c>
      <c r="C98" s="4" t="s">
        <v>27</v>
      </c>
      <c r="D98" s="4" t="s">
        <v>499</v>
      </c>
      <c r="E98" s="4" t="s">
        <v>500</v>
      </c>
      <c r="F98" s="6">
        <v>44982</v>
      </c>
      <c r="G98" s="6">
        <v>44984</v>
      </c>
      <c r="H98" s="4">
        <v>1</v>
      </c>
      <c r="I98" s="4">
        <v>2</v>
      </c>
      <c r="J98" s="4">
        <v>2</v>
      </c>
      <c r="K98" s="4" t="s">
        <v>30</v>
      </c>
      <c r="L98" s="4">
        <v>3194</v>
      </c>
      <c r="M98" s="4">
        <v>3194</v>
      </c>
      <c r="N98" s="4" t="s">
        <v>501</v>
      </c>
      <c r="O98" s="4" t="s">
        <v>32</v>
      </c>
      <c r="P98" s="4" t="s">
        <v>33</v>
      </c>
      <c r="Q98" s="4">
        <v>0</v>
      </c>
      <c r="R98" s="7">
        <v>44982</v>
      </c>
      <c r="S98" s="6">
        <v>44987</v>
      </c>
      <c r="T98" s="4" t="s">
        <v>34</v>
      </c>
      <c r="U98" s="4">
        <v>3194</v>
      </c>
      <c r="V98" s="4">
        <v>0</v>
      </c>
      <c r="W98" s="4">
        <v>0</v>
      </c>
      <c r="X98" s="4" t="s">
        <v>502</v>
      </c>
      <c r="Y98" s="4" t="s">
        <v>35</v>
      </c>
    </row>
    <row r="99" s="4" customFormat="1" spans="1:25">
      <c r="A99" s="4" t="s">
        <v>457</v>
      </c>
      <c r="B99" s="4" t="s">
        <v>26</v>
      </c>
      <c r="C99" s="4" t="s">
        <v>52</v>
      </c>
      <c r="D99" s="4" t="s">
        <v>458</v>
      </c>
      <c r="E99" s="4" t="s">
        <v>459</v>
      </c>
      <c r="F99" s="6">
        <v>44982</v>
      </c>
      <c r="G99" s="6">
        <v>44984</v>
      </c>
      <c r="H99" s="4">
        <v>1</v>
      </c>
      <c r="I99" s="4">
        <v>2</v>
      </c>
      <c r="J99" s="4">
        <v>2</v>
      </c>
      <c r="K99" s="4" t="s">
        <v>30</v>
      </c>
      <c r="L99" s="4">
        <v>-1636</v>
      </c>
      <c r="M99" s="4">
        <v>-1636</v>
      </c>
      <c r="N99" s="4" t="s">
        <v>460</v>
      </c>
      <c r="O99" s="4" t="s">
        <v>32</v>
      </c>
      <c r="P99" s="4" t="s">
        <v>33</v>
      </c>
      <c r="Q99" s="4">
        <v>0</v>
      </c>
      <c r="R99" s="7">
        <v>44982</v>
      </c>
      <c r="S99" s="6">
        <v>44987</v>
      </c>
      <c r="T99" s="4" t="s">
        <v>34</v>
      </c>
      <c r="U99" s="4">
        <v>-1636</v>
      </c>
      <c r="V99" s="4">
        <v>0</v>
      </c>
      <c r="W99" s="4">
        <v>0</v>
      </c>
      <c r="X99" s="4" t="s">
        <v>461</v>
      </c>
      <c r="Y99" s="4" t="s">
        <v>35</v>
      </c>
    </row>
    <row r="100" s="4" customFormat="1" spans="1:25">
      <c r="A100" s="4" t="s">
        <v>503</v>
      </c>
      <c r="B100" s="4" t="s">
        <v>26</v>
      </c>
      <c r="C100" s="4" t="s">
        <v>27</v>
      </c>
      <c r="D100" s="4" t="s">
        <v>504</v>
      </c>
      <c r="E100" s="4" t="s">
        <v>505</v>
      </c>
      <c r="F100" s="6">
        <v>44982</v>
      </c>
      <c r="G100" s="6">
        <v>44984</v>
      </c>
      <c r="H100" s="4">
        <v>1</v>
      </c>
      <c r="I100" s="4">
        <v>2</v>
      </c>
      <c r="J100" s="4">
        <v>2</v>
      </c>
      <c r="K100" s="4" t="s">
        <v>30</v>
      </c>
      <c r="L100" s="4">
        <v>964</v>
      </c>
      <c r="M100" s="4">
        <v>964</v>
      </c>
      <c r="N100" s="4" t="s">
        <v>506</v>
      </c>
      <c r="O100" s="4" t="s">
        <v>32</v>
      </c>
      <c r="P100" s="4" t="s">
        <v>33</v>
      </c>
      <c r="Q100" s="4">
        <v>0</v>
      </c>
      <c r="R100" s="7">
        <v>44982</v>
      </c>
      <c r="S100" s="6">
        <v>44987</v>
      </c>
      <c r="T100" s="4" t="s">
        <v>34</v>
      </c>
      <c r="U100" s="4">
        <v>964</v>
      </c>
      <c r="V100" s="4">
        <v>0</v>
      </c>
      <c r="W100" s="4">
        <v>0</v>
      </c>
      <c r="X100" s="4" t="s">
        <v>507</v>
      </c>
      <c r="Y100" s="4" t="s">
        <v>508</v>
      </c>
    </row>
    <row r="101" s="4" customFormat="1" spans="1:25">
      <c r="A101" s="4" t="s">
        <v>509</v>
      </c>
      <c r="B101" s="4" t="s">
        <v>26</v>
      </c>
      <c r="C101" s="4" t="s">
        <v>27</v>
      </c>
      <c r="D101" s="4" t="s">
        <v>510</v>
      </c>
      <c r="E101" s="4" t="s">
        <v>511</v>
      </c>
      <c r="F101" s="6">
        <v>44982</v>
      </c>
      <c r="G101" s="6">
        <v>44984</v>
      </c>
      <c r="H101" s="4">
        <v>1</v>
      </c>
      <c r="I101" s="4">
        <v>2</v>
      </c>
      <c r="J101" s="4">
        <v>2</v>
      </c>
      <c r="K101" s="4" t="s">
        <v>30</v>
      </c>
      <c r="L101" s="4">
        <v>1938</v>
      </c>
      <c r="M101" s="4">
        <v>1938</v>
      </c>
      <c r="N101" s="4" t="s">
        <v>512</v>
      </c>
      <c r="O101" s="4" t="s">
        <v>32</v>
      </c>
      <c r="P101" s="4" t="s">
        <v>33</v>
      </c>
      <c r="Q101" s="4">
        <v>0</v>
      </c>
      <c r="R101" s="7">
        <v>44982</v>
      </c>
      <c r="S101" s="6">
        <v>44987</v>
      </c>
      <c r="T101" s="4" t="s">
        <v>34</v>
      </c>
      <c r="U101" s="4">
        <v>1938</v>
      </c>
      <c r="V101" s="4">
        <v>0</v>
      </c>
      <c r="W101" s="4">
        <v>0</v>
      </c>
      <c r="X101" s="4" t="s">
        <v>513</v>
      </c>
      <c r="Y101" s="4" t="s">
        <v>35</v>
      </c>
    </row>
    <row r="102" s="4" customFormat="1" spans="1:25">
      <c r="A102" s="4" t="s">
        <v>514</v>
      </c>
      <c r="B102" s="4" t="s">
        <v>26</v>
      </c>
      <c r="C102" s="4" t="s">
        <v>27</v>
      </c>
      <c r="D102" s="4" t="s">
        <v>515</v>
      </c>
      <c r="E102" s="4" t="s">
        <v>516</v>
      </c>
      <c r="F102" s="6">
        <v>44983</v>
      </c>
      <c r="G102" s="6">
        <v>44984</v>
      </c>
      <c r="H102" s="4">
        <v>1</v>
      </c>
      <c r="I102" s="4">
        <v>1</v>
      </c>
      <c r="J102" s="4">
        <v>1</v>
      </c>
      <c r="K102" s="4" t="s">
        <v>30</v>
      </c>
      <c r="L102" s="4">
        <v>1821</v>
      </c>
      <c r="M102" s="4">
        <v>1821</v>
      </c>
      <c r="N102" s="4" t="s">
        <v>517</v>
      </c>
      <c r="O102" s="4" t="s">
        <v>32</v>
      </c>
      <c r="P102" s="4" t="s">
        <v>33</v>
      </c>
      <c r="Q102" s="4">
        <v>0</v>
      </c>
      <c r="R102" s="7">
        <v>44982</v>
      </c>
      <c r="S102" s="6">
        <v>44987</v>
      </c>
      <c r="T102" s="4" t="s">
        <v>34</v>
      </c>
      <c r="U102" s="4">
        <v>1821</v>
      </c>
      <c r="V102" s="4">
        <v>0</v>
      </c>
      <c r="W102" s="4">
        <v>0</v>
      </c>
      <c r="X102" s="4" t="s">
        <v>518</v>
      </c>
      <c r="Y102" s="4" t="s">
        <v>519</v>
      </c>
    </row>
    <row r="103" s="4" customFormat="1" spans="1:25">
      <c r="A103" s="4" t="s">
        <v>520</v>
      </c>
      <c r="B103" s="4" t="s">
        <v>26</v>
      </c>
      <c r="C103" s="4" t="s">
        <v>27</v>
      </c>
      <c r="D103" s="4" t="s">
        <v>521</v>
      </c>
      <c r="E103" s="4" t="s">
        <v>39</v>
      </c>
      <c r="F103" s="6">
        <v>44983</v>
      </c>
      <c r="G103" s="6">
        <v>44984</v>
      </c>
      <c r="H103" s="4">
        <v>1</v>
      </c>
      <c r="I103" s="4">
        <v>1</v>
      </c>
      <c r="J103" s="4">
        <v>1</v>
      </c>
      <c r="K103" s="4" t="s">
        <v>30</v>
      </c>
      <c r="L103" s="4">
        <v>128</v>
      </c>
      <c r="M103" s="4">
        <v>128</v>
      </c>
      <c r="N103" s="4" t="s">
        <v>522</v>
      </c>
      <c r="O103" s="4" t="s">
        <v>32</v>
      </c>
      <c r="P103" s="4" t="s">
        <v>33</v>
      </c>
      <c r="Q103" s="4">
        <v>0</v>
      </c>
      <c r="R103" s="7">
        <v>44983</v>
      </c>
      <c r="S103" s="6">
        <v>44987</v>
      </c>
      <c r="T103" s="4" t="s">
        <v>34</v>
      </c>
      <c r="U103" s="4">
        <v>128</v>
      </c>
      <c r="V103" s="4">
        <v>0</v>
      </c>
      <c r="W103" s="4">
        <v>0</v>
      </c>
      <c r="X103" s="4" t="s">
        <v>523</v>
      </c>
      <c r="Y103" s="4" t="s">
        <v>35</v>
      </c>
    </row>
    <row r="104" s="4" customFormat="1" spans="1:25">
      <c r="A104" s="4" t="s">
        <v>524</v>
      </c>
      <c r="B104" s="4" t="s">
        <v>26</v>
      </c>
      <c r="C104" s="4" t="s">
        <v>27</v>
      </c>
      <c r="D104" s="4" t="s">
        <v>525</v>
      </c>
      <c r="E104" s="4" t="s">
        <v>526</v>
      </c>
      <c r="F104" s="6">
        <v>44983</v>
      </c>
      <c r="G104" s="6">
        <v>44984</v>
      </c>
      <c r="H104" s="4">
        <v>1</v>
      </c>
      <c r="I104" s="4">
        <v>1</v>
      </c>
      <c r="J104" s="4">
        <v>1</v>
      </c>
      <c r="K104" s="4" t="s">
        <v>30</v>
      </c>
      <c r="L104" s="4">
        <v>226</v>
      </c>
      <c r="M104" s="4">
        <v>226</v>
      </c>
      <c r="N104" s="4" t="s">
        <v>527</v>
      </c>
      <c r="O104" s="4" t="s">
        <v>32</v>
      </c>
      <c r="P104" s="4" t="s">
        <v>33</v>
      </c>
      <c r="Q104" s="4">
        <v>0</v>
      </c>
      <c r="R104" s="7">
        <v>44983</v>
      </c>
      <c r="S104" s="6">
        <v>44987</v>
      </c>
      <c r="T104" s="4" t="s">
        <v>34</v>
      </c>
      <c r="U104" s="4">
        <v>226</v>
      </c>
      <c r="V104" s="4">
        <v>0</v>
      </c>
      <c r="W104" s="4">
        <v>0</v>
      </c>
      <c r="X104" s="4" t="s">
        <v>528</v>
      </c>
      <c r="Y104" s="4" t="s">
        <v>529</v>
      </c>
    </row>
    <row r="105" s="4" customFormat="1" spans="1:25">
      <c r="A105" s="4" t="s">
        <v>530</v>
      </c>
      <c r="B105" s="4" t="s">
        <v>26</v>
      </c>
      <c r="C105" s="4" t="s">
        <v>27</v>
      </c>
      <c r="D105" s="4" t="s">
        <v>531</v>
      </c>
      <c r="E105" s="4" t="s">
        <v>532</v>
      </c>
      <c r="F105" s="6">
        <v>44983</v>
      </c>
      <c r="G105" s="6">
        <v>44984</v>
      </c>
      <c r="H105" s="4">
        <v>1</v>
      </c>
      <c r="I105" s="4">
        <v>1</v>
      </c>
      <c r="J105" s="4">
        <v>1</v>
      </c>
      <c r="K105" s="4" t="s">
        <v>30</v>
      </c>
      <c r="L105" s="4">
        <v>425</v>
      </c>
      <c r="M105" s="4">
        <v>425</v>
      </c>
      <c r="N105" s="4" t="s">
        <v>533</v>
      </c>
      <c r="O105" s="4" t="s">
        <v>32</v>
      </c>
      <c r="P105" s="4" t="s">
        <v>33</v>
      </c>
      <c r="Q105" s="4">
        <v>0</v>
      </c>
      <c r="R105" s="7">
        <v>44983</v>
      </c>
      <c r="S105" s="6">
        <v>44987</v>
      </c>
      <c r="T105" s="4" t="s">
        <v>34</v>
      </c>
      <c r="U105" s="4">
        <v>425</v>
      </c>
      <c r="V105" s="4">
        <v>0</v>
      </c>
      <c r="W105" s="4">
        <v>0</v>
      </c>
      <c r="X105" s="4" t="s">
        <v>534</v>
      </c>
      <c r="Y105" s="4" t="s">
        <v>535</v>
      </c>
    </row>
    <row r="106" s="4" customFormat="1" spans="1:25">
      <c r="A106" s="4" t="s">
        <v>536</v>
      </c>
      <c r="B106" s="4" t="s">
        <v>26</v>
      </c>
      <c r="C106" s="4" t="s">
        <v>27</v>
      </c>
      <c r="D106" s="4" t="s">
        <v>537</v>
      </c>
      <c r="E106" s="4" t="s">
        <v>49</v>
      </c>
      <c r="F106" s="6">
        <v>44983</v>
      </c>
      <c r="G106" s="6">
        <v>44984</v>
      </c>
      <c r="H106" s="4">
        <v>1</v>
      </c>
      <c r="I106" s="4">
        <v>1</v>
      </c>
      <c r="J106" s="4">
        <v>1</v>
      </c>
      <c r="K106" s="4" t="s">
        <v>30</v>
      </c>
      <c r="L106" s="4">
        <v>404</v>
      </c>
      <c r="M106" s="4">
        <v>404</v>
      </c>
      <c r="N106" s="4" t="s">
        <v>538</v>
      </c>
      <c r="O106" s="4" t="s">
        <v>32</v>
      </c>
      <c r="P106" s="4" t="s">
        <v>33</v>
      </c>
      <c r="Q106" s="4">
        <v>0</v>
      </c>
      <c r="R106" s="7">
        <v>44983</v>
      </c>
      <c r="S106" s="6">
        <v>44987</v>
      </c>
      <c r="T106" s="4" t="s">
        <v>34</v>
      </c>
      <c r="U106" s="4">
        <v>404</v>
      </c>
      <c r="V106" s="4">
        <v>0</v>
      </c>
      <c r="W106" s="4">
        <v>0</v>
      </c>
      <c r="X106" s="4" t="s">
        <v>539</v>
      </c>
      <c r="Y106" s="4" t="s">
        <v>540</v>
      </c>
    </row>
    <row r="107" s="4" customFormat="1" spans="1:25">
      <c r="A107" s="4" t="s">
        <v>509</v>
      </c>
      <c r="B107" s="4" t="s">
        <v>26</v>
      </c>
      <c r="C107" s="4" t="s">
        <v>52</v>
      </c>
      <c r="D107" s="4" t="s">
        <v>510</v>
      </c>
      <c r="E107" s="4" t="s">
        <v>511</v>
      </c>
      <c r="F107" s="6">
        <v>44982</v>
      </c>
      <c r="G107" s="6">
        <v>44984</v>
      </c>
      <c r="H107" s="4">
        <v>1</v>
      </c>
      <c r="I107" s="4">
        <v>2</v>
      </c>
      <c r="J107" s="4">
        <v>2</v>
      </c>
      <c r="K107" s="4" t="s">
        <v>30</v>
      </c>
      <c r="L107" s="4">
        <v>-1938</v>
      </c>
      <c r="M107" s="4">
        <v>-1938</v>
      </c>
      <c r="N107" s="4" t="s">
        <v>512</v>
      </c>
      <c r="O107" s="4" t="s">
        <v>32</v>
      </c>
      <c r="P107" s="4" t="s">
        <v>33</v>
      </c>
      <c r="Q107" s="4">
        <v>0</v>
      </c>
      <c r="R107" s="7">
        <v>44982</v>
      </c>
      <c r="S107" s="6">
        <v>44987</v>
      </c>
      <c r="T107" s="4" t="s">
        <v>34</v>
      </c>
      <c r="U107" s="4">
        <v>-1938</v>
      </c>
      <c r="V107" s="4">
        <v>0</v>
      </c>
      <c r="W107" s="4">
        <v>0</v>
      </c>
      <c r="X107" s="4" t="s">
        <v>513</v>
      </c>
      <c r="Y107" s="4" t="s">
        <v>35</v>
      </c>
    </row>
    <row r="108" s="4" customFormat="1" spans="1:25">
      <c r="A108" s="4" t="s">
        <v>541</v>
      </c>
      <c r="B108" s="4" t="s">
        <v>26</v>
      </c>
      <c r="C108" s="4" t="s">
        <v>27</v>
      </c>
      <c r="D108" s="4" t="s">
        <v>484</v>
      </c>
      <c r="E108" s="4" t="s">
        <v>246</v>
      </c>
      <c r="F108" s="6">
        <v>44983</v>
      </c>
      <c r="G108" s="6">
        <v>44984</v>
      </c>
      <c r="H108" s="4">
        <v>1</v>
      </c>
      <c r="I108" s="4">
        <v>1</v>
      </c>
      <c r="J108" s="4">
        <v>1</v>
      </c>
      <c r="K108" s="4" t="s">
        <v>30</v>
      </c>
      <c r="L108" s="4">
        <v>102</v>
      </c>
      <c r="M108" s="4">
        <v>102</v>
      </c>
      <c r="N108" s="4" t="s">
        <v>542</v>
      </c>
      <c r="O108" s="4" t="s">
        <v>32</v>
      </c>
      <c r="P108" s="4" t="s">
        <v>33</v>
      </c>
      <c r="Q108" s="4">
        <v>0</v>
      </c>
      <c r="R108" s="7">
        <v>44983</v>
      </c>
      <c r="S108" s="6">
        <v>44987</v>
      </c>
      <c r="T108" s="4" t="s">
        <v>34</v>
      </c>
      <c r="U108" s="4">
        <v>102</v>
      </c>
      <c r="V108" s="4">
        <v>0</v>
      </c>
      <c r="W108" s="4">
        <v>0</v>
      </c>
      <c r="X108" s="4" t="s">
        <v>543</v>
      </c>
      <c r="Y108" s="4" t="s">
        <v>35</v>
      </c>
    </row>
    <row r="109" s="4" customFormat="1" spans="1:25">
      <c r="A109" s="4" t="s">
        <v>544</v>
      </c>
      <c r="B109" s="4" t="s">
        <v>26</v>
      </c>
      <c r="C109" s="4" t="s">
        <v>27</v>
      </c>
      <c r="D109" s="4" t="s">
        <v>545</v>
      </c>
      <c r="E109" s="4" t="s">
        <v>136</v>
      </c>
      <c r="F109" s="6">
        <v>44983</v>
      </c>
      <c r="G109" s="6">
        <v>44984</v>
      </c>
      <c r="H109" s="4">
        <v>1</v>
      </c>
      <c r="I109" s="4">
        <v>1</v>
      </c>
      <c r="J109" s="4">
        <v>1</v>
      </c>
      <c r="K109" s="4" t="s">
        <v>30</v>
      </c>
      <c r="L109" s="4">
        <v>625</v>
      </c>
      <c r="M109" s="4">
        <v>625</v>
      </c>
      <c r="N109" s="4" t="s">
        <v>546</v>
      </c>
      <c r="O109" s="4" t="s">
        <v>32</v>
      </c>
      <c r="P109" s="4" t="s">
        <v>33</v>
      </c>
      <c r="Q109" s="4">
        <v>0</v>
      </c>
      <c r="R109" s="7">
        <v>44983</v>
      </c>
      <c r="S109" s="6">
        <v>44987</v>
      </c>
      <c r="T109" s="4" t="s">
        <v>34</v>
      </c>
      <c r="U109" s="4">
        <v>625</v>
      </c>
      <c r="V109" s="4">
        <v>0</v>
      </c>
      <c r="W109" s="4">
        <v>0</v>
      </c>
      <c r="X109" s="4" t="s">
        <v>547</v>
      </c>
      <c r="Y109" s="4" t="s">
        <v>548</v>
      </c>
    </row>
    <row r="110" s="4" customFormat="1" spans="1:25">
      <c r="A110" s="4" t="s">
        <v>549</v>
      </c>
      <c r="B110" s="4" t="s">
        <v>26</v>
      </c>
      <c r="C110" s="4" t="s">
        <v>27</v>
      </c>
      <c r="D110" s="4" t="s">
        <v>550</v>
      </c>
      <c r="E110" s="4" t="s">
        <v>551</v>
      </c>
      <c r="F110" s="6">
        <v>44983</v>
      </c>
      <c r="G110" s="6">
        <v>44984</v>
      </c>
      <c r="H110" s="4">
        <v>1</v>
      </c>
      <c r="I110" s="4">
        <v>1</v>
      </c>
      <c r="J110" s="4">
        <v>1</v>
      </c>
      <c r="K110" s="4" t="s">
        <v>30</v>
      </c>
      <c r="L110" s="4">
        <v>988</v>
      </c>
      <c r="M110" s="4">
        <v>988</v>
      </c>
      <c r="N110" s="4" t="s">
        <v>552</v>
      </c>
      <c r="O110" s="4" t="s">
        <v>32</v>
      </c>
      <c r="P110" s="4" t="s">
        <v>33</v>
      </c>
      <c r="Q110" s="4">
        <v>0</v>
      </c>
      <c r="R110" s="7">
        <v>44983</v>
      </c>
      <c r="S110" s="6">
        <v>44987</v>
      </c>
      <c r="T110" s="4" t="s">
        <v>34</v>
      </c>
      <c r="U110" s="4">
        <v>988</v>
      </c>
      <c r="V110" s="4">
        <v>0</v>
      </c>
      <c r="W110" s="4">
        <v>0</v>
      </c>
      <c r="X110" s="4" t="s">
        <v>553</v>
      </c>
      <c r="Y110" s="4" t="s">
        <v>554</v>
      </c>
    </row>
    <row r="111" s="4" customFormat="1" spans="1:25">
      <c r="A111" s="4" t="s">
        <v>555</v>
      </c>
      <c r="B111" s="4" t="s">
        <v>26</v>
      </c>
      <c r="C111" s="4" t="s">
        <v>27</v>
      </c>
      <c r="D111" s="4" t="s">
        <v>556</v>
      </c>
      <c r="E111" s="4" t="s">
        <v>171</v>
      </c>
      <c r="F111" s="6">
        <v>44983</v>
      </c>
      <c r="G111" s="6">
        <v>44984</v>
      </c>
      <c r="H111" s="4">
        <v>1</v>
      </c>
      <c r="I111" s="4">
        <v>1</v>
      </c>
      <c r="J111" s="4">
        <v>1</v>
      </c>
      <c r="K111" s="4" t="s">
        <v>30</v>
      </c>
      <c r="L111" s="4">
        <v>1750</v>
      </c>
      <c r="M111" s="4">
        <v>1750</v>
      </c>
      <c r="N111" s="4" t="s">
        <v>557</v>
      </c>
      <c r="O111" s="4" t="s">
        <v>32</v>
      </c>
      <c r="P111" s="4" t="s">
        <v>33</v>
      </c>
      <c r="Q111" s="4">
        <v>0</v>
      </c>
      <c r="R111" s="7">
        <v>44983</v>
      </c>
      <c r="S111" s="6">
        <v>44987</v>
      </c>
      <c r="T111" s="4" t="s">
        <v>34</v>
      </c>
      <c r="U111" s="4">
        <v>1750</v>
      </c>
      <c r="V111" s="4">
        <v>0</v>
      </c>
      <c r="W111" s="4">
        <v>0</v>
      </c>
      <c r="X111" s="4" t="s">
        <v>558</v>
      </c>
      <c r="Y111" s="4" t="s">
        <v>559</v>
      </c>
    </row>
    <row r="112" s="4" customFormat="1" spans="1:25">
      <c r="A112" s="4" t="s">
        <v>560</v>
      </c>
      <c r="B112" s="4" t="s">
        <v>26</v>
      </c>
      <c r="C112" s="4" t="s">
        <v>27</v>
      </c>
      <c r="D112" s="4" t="s">
        <v>561</v>
      </c>
      <c r="E112" s="4" t="s">
        <v>562</v>
      </c>
      <c r="F112" s="6">
        <v>44983</v>
      </c>
      <c r="G112" s="6">
        <v>44984</v>
      </c>
      <c r="H112" s="4">
        <v>1</v>
      </c>
      <c r="I112" s="4">
        <v>1</v>
      </c>
      <c r="J112" s="4">
        <v>1</v>
      </c>
      <c r="K112" s="4" t="s">
        <v>30</v>
      </c>
      <c r="L112" s="4">
        <v>1593</v>
      </c>
      <c r="M112" s="4">
        <v>1593</v>
      </c>
      <c r="N112" s="4" t="s">
        <v>563</v>
      </c>
      <c r="O112" s="4" t="s">
        <v>32</v>
      </c>
      <c r="P112" s="4" t="s">
        <v>33</v>
      </c>
      <c r="Q112" s="4">
        <v>0</v>
      </c>
      <c r="R112" s="7">
        <v>44983</v>
      </c>
      <c r="S112" s="6">
        <v>44987</v>
      </c>
      <c r="T112" s="4" t="s">
        <v>34</v>
      </c>
      <c r="U112" s="4">
        <v>1593</v>
      </c>
      <c r="V112" s="4">
        <v>0</v>
      </c>
      <c r="W112" s="4">
        <v>0</v>
      </c>
      <c r="X112" s="4" t="s">
        <v>564</v>
      </c>
      <c r="Y112" s="4" t="s">
        <v>519</v>
      </c>
    </row>
    <row r="113" s="4" customFormat="1" spans="1:25">
      <c r="A113" s="4" t="s">
        <v>565</v>
      </c>
      <c r="B113" s="4" t="s">
        <v>26</v>
      </c>
      <c r="C113" s="4" t="s">
        <v>27</v>
      </c>
      <c r="D113" s="4" t="s">
        <v>328</v>
      </c>
      <c r="E113" s="4" t="s">
        <v>29</v>
      </c>
      <c r="F113" s="6">
        <v>44983</v>
      </c>
      <c r="G113" s="6">
        <v>44984</v>
      </c>
      <c r="H113" s="4">
        <v>1</v>
      </c>
      <c r="I113" s="4">
        <v>1</v>
      </c>
      <c r="J113" s="4">
        <v>1</v>
      </c>
      <c r="K113" s="4" t="s">
        <v>30</v>
      </c>
      <c r="L113" s="4">
        <v>747</v>
      </c>
      <c r="M113" s="4">
        <v>747</v>
      </c>
      <c r="N113" s="4" t="s">
        <v>566</v>
      </c>
      <c r="O113" s="4" t="s">
        <v>32</v>
      </c>
      <c r="P113" s="4" t="s">
        <v>33</v>
      </c>
      <c r="Q113" s="4">
        <v>0</v>
      </c>
      <c r="R113" s="7">
        <v>44983</v>
      </c>
      <c r="S113" s="6">
        <v>44987</v>
      </c>
      <c r="T113" s="4" t="s">
        <v>34</v>
      </c>
      <c r="U113" s="4">
        <v>747</v>
      </c>
      <c r="V113" s="4">
        <v>0</v>
      </c>
      <c r="W113" s="4">
        <v>0</v>
      </c>
      <c r="X113" s="4" t="s">
        <v>567</v>
      </c>
      <c r="Y113" s="4" t="s">
        <v>35</v>
      </c>
    </row>
    <row r="114" s="4" customFormat="1" spans="1:25">
      <c r="A114" s="4" t="s">
        <v>568</v>
      </c>
      <c r="B114" s="4" t="s">
        <v>26</v>
      </c>
      <c r="C114" s="4" t="s">
        <v>27</v>
      </c>
      <c r="D114" s="4" t="s">
        <v>328</v>
      </c>
      <c r="E114" s="4" t="s">
        <v>349</v>
      </c>
      <c r="F114" s="6">
        <v>44983</v>
      </c>
      <c r="G114" s="6">
        <v>44984</v>
      </c>
      <c r="H114" s="4">
        <v>1</v>
      </c>
      <c r="I114" s="4">
        <v>1</v>
      </c>
      <c r="J114" s="4">
        <v>1</v>
      </c>
      <c r="K114" s="4" t="s">
        <v>30</v>
      </c>
      <c r="L114" s="4">
        <v>740</v>
      </c>
      <c r="M114" s="4">
        <v>740</v>
      </c>
      <c r="N114" s="4" t="s">
        <v>569</v>
      </c>
      <c r="O114" s="4" t="s">
        <v>32</v>
      </c>
      <c r="P114" s="4" t="s">
        <v>33</v>
      </c>
      <c r="Q114" s="4">
        <v>0</v>
      </c>
      <c r="R114" s="7">
        <v>44983</v>
      </c>
      <c r="S114" s="6">
        <v>44987</v>
      </c>
      <c r="T114" s="4" t="s">
        <v>34</v>
      </c>
      <c r="U114" s="4">
        <v>740</v>
      </c>
      <c r="V114" s="4">
        <v>0</v>
      </c>
      <c r="W114" s="4">
        <v>0</v>
      </c>
      <c r="X114" s="4" t="s">
        <v>570</v>
      </c>
      <c r="Y114" s="4" t="s">
        <v>571</v>
      </c>
    </row>
    <row r="115" s="4" customFormat="1" spans="1:25">
      <c r="A115" s="4" t="s">
        <v>572</v>
      </c>
      <c r="B115" s="4" t="s">
        <v>26</v>
      </c>
      <c r="C115" s="4" t="s">
        <v>27</v>
      </c>
      <c r="D115" s="4" t="s">
        <v>573</v>
      </c>
      <c r="E115" s="4" t="s">
        <v>151</v>
      </c>
      <c r="F115" s="6">
        <v>44983</v>
      </c>
      <c r="G115" s="6">
        <v>44984</v>
      </c>
      <c r="H115" s="4">
        <v>1</v>
      </c>
      <c r="I115" s="4">
        <v>1</v>
      </c>
      <c r="J115" s="4">
        <v>1</v>
      </c>
      <c r="K115" s="4" t="s">
        <v>30</v>
      </c>
      <c r="L115" s="4">
        <v>160</v>
      </c>
      <c r="M115" s="4">
        <v>160</v>
      </c>
      <c r="N115" s="4" t="s">
        <v>574</v>
      </c>
      <c r="O115" s="4" t="s">
        <v>32</v>
      </c>
      <c r="P115" s="4" t="s">
        <v>33</v>
      </c>
      <c r="Q115" s="4">
        <v>0</v>
      </c>
      <c r="R115" s="7">
        <v>44983</v>
      </c>
      <c r="S115" s="6">
        <v>44987</v>
      </c>
      <c r="T115" s="4" t="s">
        <v>34</v>
      </c>
      <c r="U115" s="4">
        <v>160</v>
      </c>
      <c r="V115" s="4">
        <v>0</v>
      </c>
      <c r="W115" s="4">
        <v>0</v>
      </c>
      <c r="X115" s="4" t="s">
        <v>575</v>
      </c>
      <c r="Y115" s="4" t="s">
        <v>576</v>
      </c>
    </row>
    <row r="116" s="4" customFormat="1" spans="1:25">
      <c r="A116" s="4" t="s">
        <v>577</v>
      </c>
      <c r="B116" s="4" t="s">
        <v>26</v>
      </c>
      <c r="C116" s="4" t="s">
        <v>27</v>
      </c>
      <c r="D116" s="4" t="s">
        <v>578</v>
      </c>
      <c r="E116" s="4" t="s">
        <v>579</v>
      </c>
      <c r="F116" s="6">
        <v>44983</v>
      </c>
      <c r="G116" s="6">
        <v>44984</v>
      </c>
      <c r="H116" s="4">
        <v>1</v>
      </c>
      <c r="I116" s="4">
        <v>1</v>
      </c>
      <c r="J116" s="4">
        <v>1</v>
      </c>
      <c r="K116" s="4" t="s">
        <v>30</v>
      </c>
      <c r="L116" s="4">
        <v>204</v>
      </c>
      <c r="M116" s="4">
        <v>204</v>
      </c>
      <c r="N116" s="4" t="s">
        <v>580</v>
      </c>
      <c r="O116" s="4" t="s">
        <v>32</v>
      </c>
      <c r="P116" s="4" t="s">
        <v>33</v>
      </c>
      <c r="Q116" s="4">
        <v>0</v>
      </c>
      <c r="R116" s="7">
        <v>44983</v>
      </c>
      <c r="S116" s="6">
        <v>44987</v>
      </c>
      <c r="T116" s="4" t="s">
        <v>34</v>
      </c>
      <c r="U116" s="4">
        <v>204</v>
      </c>
      <c r="V116" s="4">
        <v>0</v>
      </c>
      <c r="W116" s="4">
        <v>0</v>
      </c>
      <c r="X116" s="4" t="s">
        <v>581</v>
      </c>
      <c r="Y116" s="4" t="s">
        <v>35</v>
      </c>
    </row>
    <row r="117" s="4" customFormat="1" spans="1:25">
      <c r="A117" s="4" t="s">
        <v>582</v>
      </c>
      <c r="B117" s="4" t="s">
        <v>26</v>
      </c>
      <c r="C117" s="4" t="s">
        <v>27</v>
      </c>
      <c r="D117" s="4" t="s">
        <v>583</v>
      </c>
      <c r="E117" s="4" t="s">
        <v>136</v>
      </c>
      <c r="F117" s="6">
        <v>44983</v>
      </c>
      <c r="G117" s="6">
        <v>44984</v>
      </c>
      <c r="H117" s="4">
        <v>3</v>
      </c>
      <c r="I117" s="4">
        <v>1</v>
      </c>
      <c r="J117" s="4">
        <v>3</v>
      </c>
      <c r="K117" s="4" t="s">
        <v>30</v>
      </c>
      <c r="L117" s="4">
        <v>1275</v>
      </c>
      <c r="M117" s="4">
        <v>1275</v>
      </c>
      <c r="N117" s="4" t="s">
        <v>584</v>
      </c>
      <c r="O117" s="4" t="s">
        <v>32</v>
      </c>
      <c r="P117" s="4" t="s">
        <v>33</v>
      </c>
      <c r="Q117" s="4">
        <v>0</v>
      </c>
      <c r="R117" s="7">
        <v>44983</v>
      </c>
      <c r="S117" s="6">
        <v>44987</v>
      </c>
      <c r="T117" s="4" t="s">
        <v>34</v>
      </c>
      <c r="U117" s="4">
        <v>1275</v>
      </c>
      <c r="V117" s="4">
        <v>0</v>
      </c>
      <c r="W117" s="4">
        <v>0</v>
      </c>
      <c r="X117" s="4" t="s">
        <v>585</v>
      </c>
      <c r="Y117" s="4" t="s">
        <v>35</v>
      </c>
    </row>
    <row r="118" s="4" customFormat="1" spans="1:25">
      <c r="A118" s="4" t="s">
        <v>586</v>
      </c>
      <c r="B118" s="4" t="s">
        <v>26</v>
      </c>
      <c r="C118" s="4" t="s">
        <v>27</v>
      </c>
      <c r="D118" s="4" t="s">
        <v>583</v>
      </c>
      <c r="E118" s="4" t="s">
        <v>136</v>
      </c>
      <c r="F118" s="6">
        <v>44983</v>
      </c>
      <c r="G118" s="6">
        <v>44984</v>
      </c>
      <c r="H118" s="4">
        <v>2</v>
      </c>
      <c r="I118" s="4">
        <v>1</v>
      </c>
      <c r="J118" s="4">
        <v>2</v>
      </c>
      <c r="K118" s="4" t="s">
        <v>30</v>
      </c>
      <c r="L118" s="4">
        <v>666</v>
      </c>
      <c r="M118" s="4">
        <v>666</v>
      </c>
      <c r="N118" s="4" t="s">
        <v>587</v>
      </c>
      <c r="O118" s="4" t="s">
        <v>32</v>
      </c>
      <c r="P118" s="4" t="s">
        <v>33</v>
      </c>
      <c r="Q118" s="4">
        <v>0</v>
      </c>
      <c r="R118" s="7">
        <v>44983</v>
      </c>
      <c r="S118" s="6">
        <v>44987</v>
      </c>
      <c r="T118" s="4" t="s">
        <v>34</v>
      </c>
      <c r="U118" s="4">
        <v>666</v>
      </c>
      <c r="V118" s="4">
        <v>0</v>
      </c>
      <c r="W118" s="4">
        <v>0</v>
      </c>
      <c r="X118" s="4" t="s">
        <v>588</v>
      </c>
      <c r="Y118" s="4" t="s">
        <v>35</v>
      </c>
    </row>
    <row r="119" s="4" customFormat="1" spans="1:25">
      <c r="A119" s="4" t="s">
        <v>589</v>
      </c>
      <c r="B119" s="4" t="s">
        <v>26</v>
      </c>
      <c r="C119" s="4" t="s">
        <v>27</v>
      </c>
      <c r="D119" s="4" t="s">
        <v>454</v>
      </c>
      <c r="E119" s="4" t="s">
        <v>136</v>
      </c>
      <c r="F119" s="6">
        <v>44983</v>
      </c>
      <c r="G119" s="6">
        <v>44984</v>
      </c>
      <c r="H119" s="4">
        <v>1</v>
      </c>
      <c r="I119" s="4">
        <v>1</v>
      </c>
      <c r="J119" s="4">
        <v>1</v>
      </c>
      <c r="K119" s="4" t="s">
        <v>30</v>
      </c>
      <c r="L119" s="4">
        <v>180</v>
      </c>
      <c r="M119" s="4">
        <v>180</v>
      </c>
      <c r="N119" s="4" t="s">
        <v>590</v>
      </c>
      <c r="O119" s="4" t="s">
        <v>32</v>
      </c>
      <c r="P119" s="4" t="s">
        <v>33</v>
      </c>
      <c r="Q119" s="4">
        <v>0</v>
      </c>
      <c r="R119" s="7">
        <v>44983</v>
      </c>
      <c r="S119" s="6">
        <v>44987</v>
      </c>
      <c r="T119" s="4" t="s">
        <v>34</v>
      </c>
      <c r="U119" s="4">
        <v>180</v>
      </c>
      <c r="V119" s="4">
        <v>0</v>
      </c>
      <c r="W119" s="4">
        <v>0</v>
      </c>
      <c r="X119" s="4" t="s">
        <v>591</v>
      </c>
      <c r="Y119" s="4" t="s">
        <v>35</v>
      </c>
    </row>
    <row r="120" s="4" customFormat="1" spans="1:25">
      <c r="A120" s="4" t="s">
        <v>592</v>
      </c>
      <c r="B120" s="4" t="s">
        <v>26</v>
      </c>
      <c r="C120" s="4" t="s">
        <v>27</v>
      </c>
      <c r="D120" s="4" t="s">
        <v>583</v>
      </c>
      <c r="E120" s="4" t="s">
        <v>136</v>
      </c>
      <c r="F120" s="6">
        <v>44983</v>
      </c>
      <c r="G120" s="6">
        <v>44984</v>
      </c>
      <c r="H120" s="4">
        <v>1</v>
      </c>
      <c r="I120" s="4">
        <v>1</v>
      </c>
      <c r="J120" s="4">
        <v>1</v>
      </c>
      <c r="K120" s="4" t="s">
        <v>30</v>
      </c>
      <c r="L120" s="4">
        <v>333</v>
      </c>
      <c r="M120" s="4">
        <v>333</v>
      </c>
      <c r="N120" s="4" t="s">
        <v>593</v>
      </c>
      <c r="O120" s="4" t="s">
        <v>32</v>
      </c>
      <c r="P120" s="4" t="s">
        <v>33</v>
      </c>
      <c r="Q120" s="4">
        <v>0</v>
      </c>
      <c r="R120" s="7">
        <v>44983</v>
      </c>
      <c r="S120" s="6">
        <v>44987</v>
      </c>
      <c r="T120" s="4" t="s">
        <v>34</v>
      </c>
      <c r="U120" s="4">
        <v>333</v>
      </c>
      <c r="V120" s="4">
        <v>0</v>
      </c>
      <c r="W120" s="4">
        <v>0</v>
      </c>
      <c r="X120" s="4" t="s">
        <v>594</v>
      </c>
      <c r="Y120" s="4" t="s">
        <v>35</v>
      </c>
    </row>
    <row r="121" s="4" customFormat="1" spans="1:25">
      <c r="A121" s="4" t="s">
        <v>595</v>
      </c>
      <c r="B121" s="4" t="s">
        <v>26</v>
      </c>
      <c r="C121" s="4" t="s">
        <v>27</v>
      </c>
      <c r="D121" s="4" t="s">
        <v>328</v>
      </c>
      <c r="E121" s="4" t="s">
        <v>29</v>
      </c>
      <c r="F121" s="6">
        <v>44983</v>
      </c>
      <c r="G121" s="6">
        <v>44984</v>
      </c>
      <c r="H121" s="4">
        <v>1</v>
      </c>
      <c r="I121" s="4">
        <v>1</v>
      </c>
      <c r="J121" s="4">
        <v>1</v>
      </c>
      <c r="K121" s="4" t="s">
        <v>30</v>
      </c>
      <c r="L121" s="4">
        <v>747</v>
      </c>
      <c r="M121" s="4">
        <v>747</v>
      </c>
      <c r="N121" s="4" t="s">
        <v>596</v>
      </c>
      <c r="O121" s="4" t="s">
        <v>32</v>
      </c>
      <c r="P121" s="4" t="s">
        <v>33</v>
      </c>
      <c r="Q121" s="4">
        <v>0</v>
      </c>
      <c r="R121" s="7">
        <v>44983</v>
      </c>
      <c r="S121" s="6">
        <v>44987</v>
      </c>
      <c r="T121" s="4" t="s">
        <v>34</v>
      </c>
      <c r="U121" s="4">
        <v>747</v>
      </c>
      <c r="V121" s="4">
        <v>0</v>
      </c>
      <c r="W121" s="4">
        <v>0</v>
      </c>
      <c r="X121" s="4" t="s">
        <v>597</v>
      </c>
      <c r="Y121" s="4" t="s">
        <v>35</v>
      </c>
    </row>
    <row r="122" s="4" customFormat="1" spans="1:25">
      <c r="A122" s="4" t="s">
        <v>598</v>
      </c>
      <c r="B122" s="4" t="s">
        <v>26</v>
      </c>
      <c r="C122" s="4" t="s">
        <v>27</v>
      </c>
      <c r="D122" s="4" t="s">
        <v>599</v>
      </c>
      <c r="E122" s="4" t="s">
        <v>298</v>
      </c>
      <c r="F122" s="6">
        <v>44983</v>
      </c>
      <c r="G122" s="6">
        <v>44984</v>
      </c>
      <c r="H122" s="4">
        <v>1</v>
      </c>
      <c r="I122" s="4">
        <v>1</v>
      </c>
      <c r="J122" s="4">
        <v>1</v>
      </c>
      <c r="K122" s="4" t="s">
        <v>30</v>
      </c>
      <c r="L122" s="4">
        <v>557</v>
      </c>
      <c r="M122" s="4">
        <v>557</v>
      </c>
      <c r="N122" s="4" t="s">
        <v>600</v>
      </c>
      <c r="O122" s="4" t="s">
        <v>32</v>
      </c>
      <c r="P122" s="4" t="s">
        <v>33</v>
      </c>
      <c r="Q122" s="4">
        <v>0</v>
      </c>
      <c r="R122" s="7">
        <v>44983</v>
      </c>
      <c r="S122" s="6">
        <v>44987</v>
      </c>
      <c r="T122" s="4" t="s">
        <v>34</v>
      </c>
      <c r="U122" s="4">
        <v>557</v>
      </c>
      <c r="V122" s="4">
        <v>0</v>
      </c>
      <c r="W122" s="4">
        <v>0</v>
      </c>
      <c r="X122" s="4" t="s">
        <v>601</v>
      </c>
      <c r="Y122" s="4" t="s">
        <v>602</v>
      </c>
    </row>
    <row r="123" s="4" customFormat="1" spans="1:25">
      <c r="A123" s="4" t="s">
        <v>603</v>
      </c>
      <c r="B123" s="4" t="s">
        <v>26</v>
      </c>
      <c r="C123" s="4" t="s">
        <v>27</v>
      </c>
      <c r="D123" s="4" t="s">
        <v>604</v>
      </c>
      <c r="E123" s="4" t="s">
        <v>298</v>
      </c>
      <c r="F123" s="6">
        <v>44983</v>
      </c>
      <c r="G123" s="6">
        <v>44984</v>
      </c>
      <c r="H123" s="4">
        <v>1</v>
      </c>
      <c r="I123" s="4">
        <v>1</v>
      </c>
      <c r="J123" s="4">
        <v>1</v>
      </c>
      <c r="K123" s="4" t="s">
        <v>30</v>
      </c>
      <c r="L123" s="4">
        <v>207</v>
      </c>
      <c r="M123" s="4">
        <v>207</v>
      </c>
      <c r="N123" s="4" t="s">
        <v>605</v>
      </c>
      <c r="O123" s="4" t="s">
        <v>32</v>
      </c>
      <c r="P123" s="4" t="s">
        <v>33</v>
      </c>
      <c r="Q123" s="4">
        <v>0</v>
      </c>
      <c r="R123" s="7">
        <v>44983</v>
      </c>
      <c r="S123" s="6">
        <v>44987</v>
      </c>
      <c r="T123" s="4" t="s">
        <v>34</v>
      </c>
      <c r="U123" s="4">
        <v>207</v>
      </c>
      <c r="V123" s="4">
        <v>0</v>
      </c>
      <c r="W123" s="4">
        <v>0</v>
      </c>
      <c r="X123" s="4" t="s">
        <v>606</v>
      </c>
      <c r="Y123" s="4" t="s">
        <v>35</v>
      </c>
    </row>
    <row r="124" s="4" customFormat="1" spans="1:25">
      <c r="A124" s="4" t="s">
        <v>607</v>
      </c>
      <c r="B124" s="4" t="s">
        <v>26</v>
      </c>
      <c r="C124" s="4" t="s">
        <v>27</v>
      </c>
      <c r="D124" s="4" t="s">
        <v>608</v>
      </c>
      <c r="E124" s="4" t="s">
        <v>609</v>
      </c>
      <c r="F124" s="6">
        <v>44983</v>
      </c>
      <c r="G124" s="6">
        <v>44984</v>
      </c>
      <c r="H124" s="4">
        <v>1</v>
      </c>
      <c r="I124" s="4">
        <v>1</v>
      </c>
      <c r="J124" s="4">
        <v>1</v>
      </c>
      <c r="K124" s="4" t="s">
        <v>30</v>
      </c>
      <c r="L124" s="4">
        <v>252</v>
      </c>
      <c r="M124" s="4">
        <v>252</v>
      </c>
      <c r="N124" s="4" t="s">
        <v>610</v>
      </c>
      <c r="O124" s="4" t="s">
        <v>32</v>
      </c>
      <c r="P124" s="4" t="s">
        <v>33</v>
      </c>
      <c r="Q124" s="4">
        <v>0</v>
      </c>
      <c r="R124" s="7">
        <v>44983</v>
      </c>
      <c r="S124" s="6">
        <v>44987</v>
      </c>
      <c r="T124" s="4" t="s">
        <v>34</v>
      </c>
      <c r="U124" s="4">
        <v>252</v>
      </c>
      <c r="V124" s="4">
        <v>0</v>
      </c>
      <c r="W124" s="4">
        <v>0</v>
      </c>
      <c r="X124" s="4" t="s">
        <v>611</v>
      </c>
      <c r="Y124" s="4" t="s">
        <v>35</v>
      </c>
    </row>
    <row r="125" s="4" customFormat="1" spans="1:25">
      <c r="A125" s="4" t="s">
        <v>612</v>
      </c>
      <c r="B125" s="4" t="s">
        <v>26</v>
      </c>
      <c r="C125" s="4" t="s">
        <v>27</v>
      </c>
      <c r="D125" s="4" t="s">
        <v>613</v>
      </c>
      <c r="E125" s="4" t="s">
        <v>614</v>
      </c>
      <c r="F125" s="6">
        <v>44983</v>
      </c>
      <c r="G125" s="6">
        <v>44984</v>
      </c>
      <c r="H125" s="4">
        <v>1</v>
      </c>
      <c r="I125" s="4">
        <v>1</v>
      </c>
      <c r="J125" s="4">
        <v>1</v>
      </c>
      <c r="K125" s="4" t="s">
        <v>30</v>
      </c>
      <c r="L125" s="4">
        <v>753</v>
      </c>
      <c r="M125" s="4">
        <v>753</v>
      </c>
      <c r="N125" s="4" t="s">
        <v>615</v>
      </c>
      <c r="O125" s="4" t="s">
        <v>32</v>
      </c>
      <c r="P125" s="4" t="s">
        <v>33</v>
      </c>
      <c r="Q125" s="4">
        <v>0</v>
      </c>
      <c r="R125" s="7">
        <v>44983</v>
      </c>
      <c r="S125" s="6">
        <v>44987</v>
      </c>
      <c r="T125" s="4" t="s">
        <v>34</v>
      </c>
      <c r="U125" s="4">
        <v>753</v>
      </c>
      <c r="V125" s="4">
        <v>0</v>
      </c>
      <c r="W125" s="4">
        <v>0</v>
      </c>
      <c r="X125" s="4" t="s">
        <v>616</v>
      </c>
      <c r="Y125" s="4" t="s">
        <v>617</v>
      </c>
    </row>
    <row r="126" s="4" customFormat="1" spans="1:25">
      <c r="A126" s="4" t="s">
        <v>618</v>
      </c>
      <c r="B126" s="4" t="s">
        <v>26</v>
      </c>
      <c r="C126" s="4" t="s">
        <v>27</v>
      </c>
      <c r="D126" s="4" t="s">
        <v>619</v>
      </c>
      <c r="E126" s="4" t="s">
        <v>298</v>
      </c>
      <c r="F126" s="6">
        <v>44983</v>
      </c>
      <c r="G126" s="6">
        <v>44984</v>
      </c>
      <c r="H126" s="4">
        <v>1</v>
      </c>
      <c r="I126" s="4">
        <v>1</v>
      </c>
      <c r="J126" s="4">
        <v>1</v>
      </c>
      <c r="K126" s="4" t="s">
        <v>30</v>
      </c>
      <c r="L126" s="4">
        <v>207</v>
      </c>
      <c r="M126" s="4">
        <v>207</v>
      </c>
      <c r="N126" s="4" t="s">
        <v>620</v>
      </c>
      <c r="O126" s="4" t="s">
        <v>32</v>
      </c>
      <c r="P126" s="4" t="s">
        <v>33</v>
      </c>
      <c r="Q126" s="4">
        <v>0</v>
      </c>
      <c r="R126" s="7">
        <v>44983</v>
      </c>
      <c r="S126" s="6">
        <v>44987</v>
      </c>
      <c r="T126" s="4" t="s">
        <v>34</v>
      </c>
      <c r="U126" s="4">
        <v>207</v>
      </c>
      <c r="V126" s="4">
        <v>0</v>
      </c>
      <c r="W126" s="4">
        <v>0</v>
      </c>
      <c r="X126" s="4" t="s">
        <v>621</v>
      </c>
      <c r="Y126" s="4" t="s">
        <v>35</v>
      </c>
    </row>
    <row r="127" s="4" customFormat="1" spans="1:25">
      <c r="A127" s="4" t="s">
        <v>622</v>
      </c>
      <c r="B127" s="4" t="s">
        <v>26</v>
      </c>
      <c r="C127" s="4" t="s">
        <v>27</v>
      </c>
      <c r="D127" s="4" t="s">
        <v>623</v>
      </c>
      <c r="E127" s="4" t="s">
        <v>624</v>
      </c>
      <c r="F127" s="6">
        <v>44983</v>
      </c>
      <c r="G127" s="6">
        <v>44984</v>
      </c>
      <c r="H127" s="4">
        <v>1</v>
      </c>
      <c r="I127" s="4">
        <v>1</v>
      </c>
      <c r="J127" s="4">
        <v>1</v>
      </c>
      <c r="K127" s="4" t="s">
        <v>30</v>
      </c>
      <c r="L127" s="4">
        <v>356</v>
      </c>
      <c r="M127" s="4">
        <v>356</v>
      </c>
      <c r="N127" s="4" t="s">
        <v>625</v>
      </c>
      <c r="O127" s="4" t="s">
        <v>32</v>
      </c>
      <c r="P127" s="4" t="s">
        <v>33</v>
      </c>
      <c r="Q127" s="4">
        <v>0</v>
      </c>
      <c r="R127" s="7">
        <v>44983</v>
      </c>
      <c r="S127" s="6">
        <v>44987</v>
      </c>
      <c r="T127" s="4" t="s">
        <v>34</v>
      </c>
      <c r="U127" s="4">
        <v>356</v>
      </c>
      <c r="V127" s="4">
        <v>0</v>
      </c>
      <c r="W127" s="4">
        <v>0</v>
      </c>
      <c r="X127" s="4" t="s">
        <v>626</v>
      </c>
      <c r="Y127" s="4" t="s">
        <v>35</v>
      </c>
    </row>
    <row r="128" s="4" customFormat="1" spans="1:25">
      <c r="A128" s="4" t="s">
        <v>627</v>
      </c>
      <c r="B128" s="4" t="s">
        <v>26</v>
      </c>
      <c r="C128" s="4" t="s">
        <v>27</v>
      </c>
      <c r="D128" s="4" t="s">
        <v>628</v>
      </c>
      <c r="E128" s="4" t="s">
        <v>275</v>
      </c>
      <c r="F128" s="6">
        <v>44983</v>
      </c>
      <c r="G128" s="6">
        <v>44984</v>
      </c>
      <c r="H128" s="4">
        <v>1</v>
      </c>
      <c r="I128" s="4">
        <v>1</v>
      </c>
      <c r="J128" s="4">
        <v>1</v>
      </c>
      <c r="K128" s="4" t="s">
        <v>30</v>
      </c>
      <c r="L128" s="4">
        <v>264</v>
      </c>
      <c r="M128" s="4">
        <v>264</v>
      </c>
      <c r="N128" s="4" t="s">
        <v>629</v>
      </c>
      <c r="O128" s="4" t="s">
        <v>32</v>
      </c>
      <c r="P128" s="4" t="s">
        <v>33</v>
      </c>
      <c r="Q128" s="4">
        <v>0</v>
      </c>
      <c r="R128" s="7">
        <v>44983</v>
      </c>
      <c r="S128" s="6">
        <v>44987</v>
      </c>
      <c r="T128" s="4" t="s">
        <v>34</v>
      </c>
      <c r="U128" s="4">
        <v>264</v>
      </c>
      <c r="V128" s="4">
        <v>0</v>
      </c>
      <c r="W128" s="4">
        <v>0</v>
      </c>
      <c r="X128" s="4" t="s">
        <v>630</v>
      </c>
      <c r="Y128" s="4" t="s">
        <v>631</v>
      </c>
    </row>
    <row r="129" s="4" customFormat="1" spans="1:25">
      <c r="A129" s="4" t="s">
        <v>632</v>
      </c>
      <c r="B129" s="4" t="s">
        <v>26</v>
      </c>
      <c r="C129" s="4" t="s">
        <v>27</v>
      </c>
      <c r="D129" s="4" t="s">
        <v>633</v>
      </c>
      <c r="E129" s="4" t="s">
        <v>634</v>
      </c>
      <c r="F129" s="6">
        <v>44983</v>
      </c>
      <c r="G129" s="6">
        <v>44984</v>
      </c>
      <c r="H129" s="4">
        <v>1</v>
      </c>
      <c r="I129" s="4">
        <v>1</v>
      </c>
      <c r="J129" s="4">
        <v>1</v>
      </c>
      <c r="K129" s="4" t="s">
        <v>30</v>
      </c>
      <c r="L129" s="4">
        <v>178</v>
      </c>
      <c r="M129" s="4">
        <v>178</v>
      </c>
      <c r="N129" s="4" t="s">
        <v>635</v>
      </c>
      <c r="O129" s="4" t="s">
        <v>32</v>
      </c>
      <c r="P129" s="4" t="s">
        <v>33</v>
      </c>
      <c r="Q129" s="4">
        <v>0</v>
      </c>
      <c r="R129" s="7">
        <v>44983</v>
      </c>
      <c r="S129" s="6">
        <v>44987</v>
      </c>
      <c r="T129" s="4" t="s">
        <v>34</v>
      </c>
      <c r="U129" s="4">
        <v>178</v>
      </c>
      <c r="V129" s="4">
        <v>0</v>
      </c>
      <c r="W129" s="4">
        <v>0</v>
      </c>
      <c r="X129" s="4" t="s">
        <v>636</v>
      </c>
      <c r="Y129" s="4" t="s">
        <v>637</v>
      </c>
    </row>
    <row r="130" s="4" customFormat="1" spans="1:25">
      <c r="A130" s="4" t="s">
        <v>638</v>
      </c>
      <c r="B130" s="4" t="s">
        <v>26</v>
      </c>
      <c r="C130" s="4" t="s">
        <v>27</v>
      </c>
      <c r="D130" s="4" t="s">
        <v>639</v>
      </c>
      <c r="E130" s="4" t="s">
        <v>609</v>
      </c>
      <c r="F130" s="6">
        <v>44983</v>
      </c>
      <c r="G130" s="6">
        <v>44984</v>
      </c>
      <c r="H130" s="4">
        <v>1</v>
      </c>
      <c r="I130" s="4">
        <v>1</v>
      </c>
      <c r="J130" s="4">
        <v>1</v>
      </c>
      <c r="K130" s="4" t="s">
        <v>30</v>
      </c>
      <c r="L130" s="4">
        <v>146</v>
      </c>
      <c r="M130" s="4">
        <v>146</v>
      </c>
      <c r="N130" s="4" t="s">
        <v>640</v>
      </c>
      <c r="O130" s="4" t="s">
        <v>32</v>
      </c>
      <c r="P130" s="4" t="s">
        <v>33</v>
      </c>
      <c r="Q130" s="4">
        <v>0</v>
      </c>
      <c r="R130" s="7">
        <v>44983</v>
      </c>
      <c r="S130" s="6">
        <v>44987</v>
      </c>
      <c r="T130" s="4" t="s">
        <v>34</v>
      </c>
      <c r="U130" s="4">
        <v>146</v>
      </c>
      <c r="V130" s="4">
        <v>0</v>
      </c>
      <c r="W130" s="4">
        <v>0</v>
      </c>
      <c r="X130" s="4" t="s">
        <v>641</v>
      </c>
      <c r="Y130" s="4" t="s">
        <v>35</v>
      </c>
    </row>
    <row r="131" s="4" customFormat="1" spans="1:25">
      <c r="A131" s="4" t="s">
        <v>642</v>
      </c>
      <c r="B131" s="4" t="s">
        <v>26</v>
      </c>
      <c r="C131" s="4" t="s">
        <v>27</v>
      </c>
      <c r="D131" s="4" t="s">
        <v>643</v>
      </c>
      <c r="E131" s="4" t="s">
        <v>29</v>
      </c>
      <c r="F131" s="6">
        <v>44983</v>
      </c>
      <c r="G131" s="6">
        <v>44984</v>
      </c>
      <c r="H131" s="4">
        <v>1</v>
      </c>
      <c r="I131" s="4">
        <v>1</v>
      </c>
      <c r="J131" s="4">
        <v>1</v>
      </c>
      <c r="K131" s="4" t="s">
        <v>30</v>
      </c>
      <c r="L131" s="4">
        <v>370</v>
      </c>
      <c r="M131" s="4">
        <v>370</v>
      </c>
      <c r="N131" s="4" t="s">
        <v>644</v>
      </c>
      <c r="O131" s="4" t="s">
        <v>32</v>
      </c>
      <c r="P131" s="4" t="s">
        <v>33</v>
      </c>
      <c r="Q131" s="4">
        <v>0</v>
      </c>
      <c r="R131" s="7">
        <v>44983</v>
      </c>
      <c r="S131" s="6">
        <v>44987</v>
      </c>
      <c r="T131" s="4" t="s">
        <v>34</v>
      </c>
      <c r="U131" s="4">
        <v>370</v>
      </c>
      <c r="V131" s="4">
        <v>0</v>
      </c>
      <c r="W131" s="4">
        <v>0</v>
      </c>
      <c r="X131" s="4" t="s">
        <v>645</v>
      </c>
      <c r="Y131" s="4" t="s">
        <v>646</v>
      </c>
    </row>
    <row r="132" s="4" customFormat="1" spans="1:25">
      <c r="A132" s="4" t="s">
        <v>647</v>
      </c>
      <c r="B132" s="4" t="s">
        <v>26</v>
      </c>
      <c r="C132" s="4" t="s">
        <v>27</v>
      </c>
      <c r="D132" s="4" t="s">
        <v>648</v>
      </c>
      <c r="E132" s="4" t="s">
        <v>649</v>
      </c>
      <c r="F132" s="6">
        <v>44983</v>
      </c>
      <c r="G132" s="6">
        <v>44984</v>
      </c>
      <c r="H132" s="4">
        <v>1</v>
      </c>
      <c r="I132" s="4">
        <v>1</v>
      </c>
      <c r="J132" s="4">
        <v>1</v>
      </c>
      <c r="K132" s="4" t="s">
        <v>30</v>
      </c>
      <c r="L132" s="4">
        <v>391</v>
      </c>
      <c r="M132" s="4">
        <v>391</v>
      </c>
      <c r="N132" s="4" t="s">
        <v>650</v>
      </c>
      <c r="O132" s="4" t="s">
        <v>32</v>
      </c>
      <c r="P132" s="4" t="s">
        <v>33</v>
      </c>
      <c r="Q132" s="4">
        <v>0</v>
      </c>
      <c r="R132" s="7">
        <v>44983</v>
      </c>
      <c r="S132" s="6">
        <v>44987</v>
      </c>
      <c r="T132" s="4" t="s">
        <v>34</v>
      </c>
      <c r="U132" s="4">
        <v>391</v>
      </c>
      <c r="V132" s="4">
        <v>0</v>
      </c>
      <c r="W132" s="4">
        <v>0</v>
      </c>
      <c r="X132" s="4" t="s">
        <v>651</v>
      </c>
      <c r="Y132" s="4" t="s">
        <v>35</v>
      </c>
    </row>
    <row r="133" s="4" customFormat="1" spans="1:25">
      <c r="A133" s="4" t="s">
        <v>652</v>
      </c>
      <c r="B133" s="4" t="s">
        <v>26</v>
      </c>
      <c r="C133" s="4" t="s">
        <v>27</v>
      </c>
      <c r="D133" s="4" t="s">
        <v>653</v>
      </c>
      <c r="E133" s="4" t="s">
        <v>75</v>
      </c>
      <c r="F133" s="6">
        <v>44983</v>
      </c>
      <c r="G133" s="6">
        <v>44984</v>
      </c>
      <c r="H133" s="4">
        <v>1</v>
      </c>
      <c r="I133" s="4">
        <v>1</v>
      </c>
      <c r="J133" s="4">
        <v>1</v>
      </c>
      <c r="K133" s="4" t="s">
        <v>30</v>
      </c>
      <c r="L133" s="4">
        <v>1105</v>
      </c>
      <c r="M133" s="4">
        <v>1105</v>
      </c>
      <c r="N133" s="4" t="s">
        <v>654</v>
      </c>
      <c r="O133" s="4" t="s">
        <v>32</v>
      </c>
      <c r="P133" s="4" t="s">
        <v>33</v>
      </c>
      <c r="Q133" s="4">
        <v>0</v>
      </c>
      <c r="R133" s="7">
        <v>44983</v>
      </c>
      <c r="S133" s="6">
        <v>44987</v>
      </c>
      <c r="T133" s="4" t="s">
        <v>34</v>
      </c>
      <c r="U133" s="4">
        <v>1105</v>
      </c>
      <c r="V133" s="4">
        <v>0</v>
      </c>
      <c r="W133" s="4">
        <v>0</v>
      </c>
      <c r="X133" s="4" t="s">
        <v>655</v>
      </c>
      <c r="Y133" s="4" t="s">
        <v>35</v>
      </c>
    </row>
    <row r="134" s="4" customFormat="1" spans="1:25">
      <c r="A134" s="4" t="s">
        <v>656</v>
      </c>
      <c r="B134" s="4" t="s">
        <v>26</v>
      </c>
      <c r="C134" s="4" t="s">
        <v>27</v>
      </c>
      <c r="D134" s="4" t="s">
        <v>657</v>
      </c>
      <c r="E134" s="4" t="s">
        <v>658</v>
      </c>
      <c r="F134" s="6">
        <v>44983</v>
      </c>
      <c r="G134" s="6">
        <v>44984</v>
      </c>
      <c r="H134" s="4">
        <v>1</v>
      </c>
      <c r="I134" s="4">
        <v>1</v>
      </c>
      <c r="J134" s="4">
        <v>1</v>
      </c>
      <c r="K134" s="4" t="s">
        <v>30</v>
      </c>
      <c r="L134" s="4">
        <v>282</v>
      </c>
      <c r="M134" s="4">
        <v>282</v>
      </c>
      <c r="N134" s="4" t="s">
        <v>659</v>
      </c>
      <c r="O134" s="4" t="s">
        <v>32</v>
      </c>
      <c r="P134" s="4" t="s">
        <v>33</v>
      </c>
      <c r="Q134" s="4">
        <v>0</v>
      </c>
      <c r="R134" s="7">
        <v>44983</v>
      </c>
      <c r="S134" s="6">
        <v>44987</v>
      </c>
      <c r="T134" s="4" t="s">
        <v>34</v>
      </c>
      <c r="U134" s="4">
        <v>282</v>
      </c>
      <c r="V134" s="4">
        <v>0</v>
      </c>
      <c r="W134" s="4">
        <v>0</v>
      </c>
      <c r="X134" s="4" t="s">
        <v>660</v>
      </c>
      <c r="Y134" s="4" t="s">
        <v>35</v>
      </c>
    </row>
    <row r="135" s="4" customFormat="1" spans="1:25">
      <c r="A135" s="4" t="s">
        <v>661</v>
      </c>
      <c r="B135" s="4" t="s">
        <v>26</v>
      </c>
      <c r="C135" s="4" t="s">
        <v>27</v>
      </c>
      <c r="D135" s="4" t="s">
        <v>662</v>
      </c>
      <c r="E135" s="4" t="s">
        <v>663</v>
      </c>
      <c r="F135" s="6">
        <v>44983</v>
      </c>
      <c r="G135" s="6">
        <v>44984</v>
      </c>
      <c r="H135" s="4">
        <v>3</v>
      </c>
      <c r="I135" s="4">
        <v>1</v>
      </c>
      <c r="J135" s="4">
        <v>3</v>
      </c>
      <c r="K135" s="4" t="s">
        <v>30</v>
      </c>
      <c r="L135" s="4">
        <v>357</v>
      </c>
      <c r="M135" s="4">
        <v>357</v>
      </c>
      <c r="N135" s="4" t="s">
        <v>664</v>
      </c>
      <c r="O135" s="4" t="s">
        <v>32</v>
      </c>
      <c r="P135" s="4" t="s">
        <v>33</v>
      </c>
      <c r="Q135" s="4">
        <v>0</v>
      </c>
      <c r="R135" s="7">
        <v>44983</v>
      </c>
      <c r="S135" s="6">
        <v>44987</v>
      </c>
      <c r="T135" s="4" t="s">
        <v>34</v>
      </c>
      <c r="U135" s="4">
        <v>357</v>
      </c>
      <c r="V135" s="4">
        <v>0</v>
      </c>
      <c r="W135" s="4">
        <v>0</v>
      </c>
      <c r="X135" s="4" t="s">
        <v>665</v>
      </c>
      <c r="Y135" s="4" t="s">
        <v>666</v>
      </c>
    </row>
    <row r="136" s="4" customFormat="1" spans="1:25">
      <c r="A136" s="4" t="s">
        <v>667</v>
      </c>
      <c r="B136" s="4" t="s">
        <v>26</v>
      </c>
      <c r="C136" s="4" t="s">
        <v>27</v>
      </c>
      <c r="D136" s="4" t="s">
        <v>668</v>
      </c>
      <c r="E136" s="4" t="s">
        <v>298</v>
      </c>
      <c r="F136" s="6">
        <v>44983</v>
      </c>
      <c r="G136" s="6">
        <v>44984</v>
      </c>
      <c r="H136" s="4">
        <v>1</v>
      </c>
      <c r="I136" s="4">
        <v>1</v>
      </c>
      <c r="J136" s="4">
        <v>1</v>
      </c>
      <c r="K136" s="4" t="s">
        <v>30</v>
      </c>
      <c r="L136" s="4">
        <v>586</v>
      </c>
      <c r="M136" s="4">
        <v>586</v>
      </c>
      <c r="N136" s="4" t="s">
        <v>669</v>
      </c>
      <c r="O136" s="4" t="s">
        <v>32</v>
      </c>
      <c r="P136" s="4" t="s">
        <v>33</v>
      </c>
      <c r="Q136" s="4">
        <v>0</v>
      </c>
      <c r="R136" s="7">
        <v>44983</v>
      </c>
      <c r="S136" s="6">
        <v>44987</v>
      </c>
      <c r="T136" s="4" t="s">
        <v>34</v>
      </c>
      <c r="U136" s="4">
        <v>586</v>
      </c>
      <c r="V136" s="4">
        <v>0</v>
      </c>
      <c r="W136" s="4">
        <v>0</v>
      </c>
      <c r="X136" s="4" t="s">
        <v>670</v>
      </c>
      <c r="Y136" s="4" t="s">
        <v>671</v>
      </c>
    </row>
    <row r="137" s="4" customFormat="1" spans="1:25">
      <c r="A137" s="4" t="s">
        <v>672</v>
      </c>
      <c r="B137" s="4" t="s">
        <v>26</v>
      </c>
      <c r="C137" s="4" t="s">
        <v>27</v>
      </c>
      <c r="D137" s="4" t="s">
        <v>454</v>
      </c>
      <c r="E137" s="4" t="s">
        <v>136</v>
      </c>
      <c r="F137" s="6">
        <v>44983</v>
      </c>
      <c r="G137" s="6">
        <v>44984</v>
      </c>
      <c r="H137" s="4">
        <v>1</v>
      </c>
      <c r="I137" s="4">
        <v>1</v>
      </c>
      <c r="J137" s="4">
        <v>1</v>
      </c>
      <c r="K137" s="4" t="s">
        <v>30</v>
      </c>
      <c r="L137" s="4">
        <v>180</v>
      </c>
      <c r="M137" s="4">
        <v>180</v>
      </c>
      <c r="N137" s="4" t="s">
        <v>673</v>
      </c>
      <c r="O137" s="4" t="s">
        <v>32</v>
      </c>
      <c r="P137" s="4" t="s">
        <v>33</v>
      </c>
      <c r="Q137" s="4">
        <v>0</v>
      </c>
      <c r="R137" s="7">
        <v>44983</v>
      </c>
      <c r="S137" s="6">
        <v>44987</v>
      </c>
      <c r="T137" s="4" t="s">
        <v>34</v>
      </c>
      <c r="U137" s="4">
        <v>180</v>
      </c>
      <c r="V137" s="4">
        <v>0</v>
      </c>
      <c r="W137" s="4">
        <v>0</v>
      </c>
      <c r="X137" s="4" t="s">
        <v>674</v>
      </c>
      <c r="Y137" s="4" t="s">
        <v>35</v>
      </c>
    </row>
    <row r="138" s="4" customFormat="1" spans="1:25">
      <c r="A138" s="4" t="s">
        <v>675</v>
      </c>
      <c r="B138" s="4" t="s">
        <v>26</v>
      </c>
      <c r="C138" s="4" t="s">
        <v>27</v>
      </c>
      <c r="D138" s="4" t="s">
        <v>676</v>
      </c>
      <c r="E138" s="4" t="s">
        <v>677</v>
      </c>
      <c r="F138" s="6">
        <v>44983</v>
      </c>
      <c r="G138" s="6">
        <v>44984</v>
      </c>
      <c r="H138" s="4">
        <v>1</v>
      </c>
      <c r="I138" s="4">
        <v>1</v>
      </c>
      <c r="J138" s="4">
        <v>1</v>
      </c>
      <c r="K138" s="4" t="s">
        <v>30</v>
      </c>
      <c r="L138" s="4">
        <v>238</v>
      </c>
      <c r="M138" s="4">
        <v>238</v>
      </c>
      <c r="N138" s="4" t="s">
        <v>678</v>
      </c>
      <c r="O138" s="4" t="s">
        <v>32</v>
      </c>
      <c r="P138" s="4" t="s">
        <v>33</v>
      </c>
      <c r="Q138" s="4">
        <v>0</v>
      </c>
      <c r="R138" s="7">
        <v>44983</v>
      </c>
      <c r="S138" s="6">
        <v>44987</v>
      </c>
      <c r="T138" s="4" t="s">
        <v>34</v>
      </c>
      <c r="U138" s="4">
        <v>238</v>
      </c>
      <c r="V138" s="4">
        <v>0</v>
      </c>
      <c r="W138" s="4">
        <v>0</v>
      </c>
      <c r="X138" s="4" t="s">
        <v>679</v>
      </c>
      <c r="Y138" s="4" t="s">
        <v>680</v>
      </c>
    </row>
    <row r="139" s="4" customFormat="1" spans="1:25">
      <c r="A139" s="4" t="s">
        <v>681</v>
      </c>
      <c r="B139" s="4" t="s">
        <v>26</v>
      </c>
      <c r="C139" s="4" t="s">
        <v>27</v>
      </c>
      <c r="D139" s="4" t="s">
        <v>682</v>
      </c>
      <c r="E139" s="4" t="s">
        <v>683</v>
      </c>
      <c r="F139" s="6">
        <v>44983</v>
      </c>
      <c r="G139" s="6">
        <v>44984</v>
      </c>
      <c r="H139" s="4">
        <v>1</v>
      </c>
      <c r="I139" s="4">
        <v>1</v>
      </c>
      <c r="J139" s="4">
        <v>1</v>
      </c>
      <c r="K139" s="4" t="s">
        <v>30</v>
      </c>
      <c r="L139" s="4">
        <v>614</v>
      </c>
      <c r="M139" s="4">
        <v>614</v>
      </c>
      <c r="N139" s="4" t="s">
        <v>684</v>
      </c>
      <c r="O139" s="4" t="s">
        <v>32</v>
      </c>
      <c r="P139" s="4" t="s">
        <v>33</v>
      </c>
      <c r="Q139" s="4">
        <v>0</v>
      </c>
      <c r="R139" s="7">
        <v>44983</v>
      </c>
      <c r="S139" s="6">
        <v>44987</v>
      </c>
      <c r="T139" s="4" t="s">
        <v>34</v>
      </c>
      <c r="U139" s="4">
        <v>614</v>
      </c>
      <c r="V139" s="4">
        <v>0</v>
      </c>
      <c r="W139" s="4">
        <v>0</v>
      </c>
      <c r="X139" s="4" t="s">
        <v>685</v>
      </c>
      <c r="Y139" s="4" t="s">
        <v>686</v>
      </c>
    </row>
    <row r="140" s="4" customFormat="1" spans="1:25">
      <c r="A140" s="4" t="s">
        <v>687</v>
      </c>
      <c r="B140" s="4" t="s">
        <v>26</v>
      </c>
      <c r="C140" s="4" t="s">
        <v>27</v>
      </c>
      <c r="D140" s="4" t="s">
        <v>688</v>
      </c>
      <c r="E140" s="4" t="s">
        <v>225</v>
      </c>
      <c r="F140" s="6">
        <v>44983</v>
      </c>
      <c r="G140" s="6">
        <v>44984</v>
      </c>
      <c r="H140" s="4">
        <v>1</v>
      </c>
      <c r="I140" s="4">
        <v>1</v>
      </c>
      <c r="J140" s="4">
        <v>1</v>
      </c>
      <c r="K140" s="4" t="s">
        <v>30</v>
      </c>
      <c r="L140" s="4">
        <v>1356</v>
      </c>
      <c r="M140" s="4">
        <v>1356</v>
      </c>
      <c r="N140" s="4" t="s">
        <v>689</v>
      </c>
      <c r="O140" s="4" t="s">
        <v>32</v>
      </c>
      <c r="P140" s="4" t="s">
        <v>33</v>
      </c>
      <c r="Q140" s="4">
        <v>0</v>
      </c>
      <c r="R140" s="7">
        <v>44983</v>
      </c>
      <c r="S140" s="6">
        <v>44987</v>
      </c>
      <c r="T140" s="4" t="s">
        <v>34</v>
      </c>
      <c r="U140" s="4">
        <v>1356</v>
      </c>
      <c r="V140" s="4">
        <v>0</v>
      </c>
      <c r="W140" s="4">
        <v>0</v>
      </c>
      <c r="X140" s="4" t="s">
        <v>690</v>
      </c>
      <c r="Y140" s="4" t="s">
        <v>691</v>
      </c>
    </row>
    <row r="141" s="4" customFormat="1" spans="1:25">
      <c r="A141" s="4" t="s">
        <v>692</v>
      </c>
      <c r="B141" s="4" t="s">
        <v>26</v>
      </c>
      <c r="C141" s="4" t="s">
        <v>693</v>
      </c>
      <c r="D141" s="4" t="s">
        <v>694</v>
      </c>
      <c r="E141" s="4" t="s">
        <v>695</v>
      </c>
      <c r="F141" s="6">
        <v>44960</v>
      </c>
      <c r="G141" s="6">
        <v>44962</v>
      </c>
      <c r="H141" s="4">
        <v>1</v>
      </c>
      <c r="I141" s="4">
        <v>2</v>
      </c>
      <c r="J141" s="4">
        <v>2</v>
      </c>
      <c r="K141" s="4" t="s">
        <v>30</v>
      </c>
      <c r="L141" s="4">
        <v>-2532</v>
      </c>
      <c r="M141" s="4">
        <v>-2532</v>
      </c>
      <c r="N141" s="4" t="s">
        <v>696</v>
      </c>
      <c r="O141" s="4" t="s">
        <v>32</v>
      </c>
      <c r="P141" s="4" t="s">
        <v>33</v>
      </c>
      <c r="Q141" s="4">
        <v>0</v>
      </c>
      <c r="R141" s="7">
        <v>44954.8623842593</v>
      </c>
      <c r="S141" s="6">
        <v>44987</v>
      </c>
      <c r="T141" s="4" t="s">
        <v>34</v>
      </c>
      <c r="U141" s="4">
        <v>-2532</v>
      </c>
      <c r="V141" s="4">
        <v>0</v>
      </c>
      <c r="W141" s="4">
        <v>0</v>
      </c>
      <c r="X141" s="4" t="s">
        <v>697</v>
      </c>
      <c r="Y141" s="4" t="s">
        <v>698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42"/>
  <sheetViews>
    <sheetView tabSelected="1" workbookViewId="0">
      <selection activeCell="A139" sqref="A139:C142"/>
    </sheetView>
  </sheetViews>
  <sheetFormatPr defaultColWidth="9" defaultRowHeight="13.5"/>
  <cols>
    <col min="1" max="1" width="12.625" style="4"/>
    <col min="2" max="3" width="10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699</v>
      </c>
    </row>
    <row r="2" s="4" customFormat="1" hidden="1" spans="1:9">
      <c r="A2" s="5">
        <v>18890665355</v>
      </c>
      <c r="B2" s="6">
        <v>44981</v>
      </c>
      <c r="C2" s="6">
        <v>44984</v>
      </c>
      <c r="D2" s="4">
        <v>726</v>
      </c>
      <c r="E2" s="4" t="str">
        <f>VLOOKUP(A2,HOP!A:L,12,0)</f>
        <v>726.00</v>
      </c>
      <c r="F2" s="4" t="str">
        <f>VLOOKUP(A2,HOP!A:C,3,0)</f>
        <v>2671165</v>
      </c>
      <c r="G2" s="4">
        <f>D2-E2</f>
        <v>0</v>
      </c>
      <c r="H2" s="4" t="str">
        <f>$H$1&amp;F2</f>
        <v>，2671165</v>
      </c>
      <c r="I2" s="4" t="str">
        <f>VLOOKUP(A2,HOP!A:U,21,0)</f>
        <v>直连</v>
      </c>
    </row>
    <row r="3" s="4" customFormat="1" hidden="1" spans="1:9">
      <c r="A3" s="5">
        <v>21727980935</v>
      </c>
      <c r="B3" s="6">
        <v>44981</v>
      </c>
      <c r="C3" s="6">
        <v>44984</v>
      </c>
      <c r="D3" s="4">
        <v>771</v>
      </c>
      <c r="E3" s="4" t="str">
        <f>VLOOKUP(A3,HOP!A:L,12,0)</f>
        <v>771.00</v>
      </c>
      <c r="F3" s="4" t="str">
        <f>VLOOKUP(A3,HOP!A:C,3,0)</f>
        <v>2779010</v>
      </c>
      <c r="G3" s="4">
        <f t="shared" ref="G3:G34" si="0">D3-E3</f>
        <v>0</v>
      </c>
      <c r="H3" s="4" t="str">
        <f t="shared" ref="H3:H34" si="1">$H$1&amp;F3</f>
        <v>，2779010</v>
      </c>
      <c r="I3" s="4" t="str">
        <f>VLOOKUP(A3,HOP!A:U,21,0)</f>
        <v>直连</v>
      </c>
    </row>
    <row r="4" s="4" customFormat="1" hidden="1" spans="1:9">
      <c r="A4" s="5">
        <v>999221849684683</v>
      </c>
      <c r="B4" s="6">
        <v>44980</v>
      </c>
      <c r="C4" s="6">
        <v>44984</v>
      </c>
      <c r="D4" s="4">
        <v>5344</v>
      </c>
      <c r="E4" s="4" t="str">
        <f>VLOOKUP(A4,HOP!A:L,12,0)</f>
        <v>5344.00</v>
      </c>
      <c r="F4" s="4" t="str">
        <f>VLOOKUP(A4,HOP!A:C,3,0)</f>
        <v>2838927</v>
      </c>
      <c r="G4" s="4">
        <f t="shared" si="0"/>
        <v>0</v>
      </c>
      <c r="H4" s="4" t="str">
        <f t="shared" si="1"/>
        <v>，2838927</v>
      </c>
      <c r="I4" s="4" t="str">
        <f>VLOOKUP(A4,HOP!A:U,21,0)</f>
        <v>直连</v>
      </c>
    </row>
    <row r="5" s="4" customFormat="1" hidden="1" spans="1:9">
      <c r="A5" s="5">
        <v>21855208814</v>
      </c>
      <c r="B5" s="6">
        <v>44982</v>
      </c>
      <c r="C5" s="6">
        <v>44984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hidden="1" spans="1:9">
      <c r="A6" s="5">
        <v>21855391953</v>
      </c>
      <c r="B6" s="6">
        <v>44982</v>
      </c>
      <c r="C6" s="6">
        <v>44984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hidden="1" spans="1:9">
      <c r="A7" s="5">
        <v>999221910602384</v>
      </c>
      <c r="B7" s="6">
        <v>44983</v>
      </c>
      <c r="C7" s="6">
        <v>44984</v>
      </c>
      <c r="D7" s="4">
        <v>1020</v>
      </c>
      <c r="E7" s="4" t="str">
        <f>VLOOKUP(A7,HOP!A:L,12,0)</f>
        <v>1020.00</v>
      </c>
      <c r="F7" s="4" t="str">
        <f>VLOOKUP(A7,HOP!A:C,3,0)</f>
        <v>2871160</v>
      </c>
      <c r="G7" s="4">
        <f t="shared" si="0"/>
        <v>0</v>
      </c>
      <c r="H7" s="4" t="str">
        <f t="shared" si="1"/>
        <v>，2871160</v>
      </c>
      <c r="I7" s="4" t="str">
        <f>VLOOKUP(A7,HOP!A:U,21,0)</f>
        <v>直采</v>
      </c>
    </row>
    <row r="8" s="4" customFormat="1" hidden="1" spans="1:9">
      <c r="A8" s="5">
        <v>999222205565201</v>
      </c>
      <c r="B8" s="6">
        <v>44983</v>
      </c>
      <c r="C8" s="6">
        <v>44984</v>
      </c>
      <c r="D8" s="4">
        <v>5059</v>
      </c>
      <c r="E8" s="4" t="str">
        <f>VLOOKUP(A8,HOP!A:L,12,0)</f>
        <v>5059.00</v>
      </c>
      <c r="F8" s="4" t="str">
        <f>VLOOKUP(A8,HOP!A:C,3,0)</f>
        <v>2950195</v>
      </c>
      <c r="G8" s="4">
        <f t="shared" si="0"/>
        <v>0</v>
      </c>
      <c r="H8" s="4" t="str">
        <f t="shared" si="1"/>
        <v>，2950195</v>
      </c>
      <c r="I8" s="4" t="str">
        <f>VLOOKUP(A8,HOP!A:U,21,0)</f>
        <v>直连</v>
      </c>
    </row>
    <row r="9" s="4" customFormat="1" hidden="1" spans="1:9">
      <c r="A9" s="5">
        <v>999222221424358</v>
      </c>
      <c r="B9" s="6">
        <v>44980</v>
      </c>
      <c r="C9" s="6">
        <v>44984</v>
      </c>
      <c r="D9" s="4">
        <v>4740</v>
      </c>
      <c r="E9" s="4" t="str">
        <f>VLOOKUP(A9,HOP!A:L,12,0)</f>
        <v>4740.00</v>
      </c>
      <c r="F9" s="4" t="str">
        <f>VLOOKUP(A9,HOP!A:C,3,0)</f>
        <v>2952709</v>
      </c>
      <c r="G9" s="4">
        <f t="shared" si="0"/>
        <v>0</v>
      </c>
      <c r="H9" s="4" t="str">
        <f t="shared" si="1"/>
        <v>，2952709</v>
      </c>
      <c r="I9" s="4" t="str">
        <f>VLOOKUP(A9,HOP!A:U,21,0)</f>
        <v>直采</v>
      </c>
    </row>
    <row r="10" s="4" customFormat="1" hidden="1" spans="1:9">
      <c r="A10" s="5">
        <v>999222247297129</v>
      </c>
      <c r="B10" s="6">
        <v>44978</v>
      </c>
      <c r="C10" s="6">
        <v>44984</v>
      </c>
      <c r="D10" s="4">
        <v>8538</v>
      </c>
      <c r="E10" s="4" t="str">
        <f>VLOOKUP(A10,HOP!A:L,12,0)</f>
        <v>8538.00</v>
      </c>
      <c r="F10" s="4" t="str">
        <f>VLOOKUP(A10,HOP!A:C,3,0)</f>
        <v>2957419</v>
      </c>
      <c r="G10" s="4">
        <f t="shared" si="0"/>
        <v>0</v>
      </c>
      <c r="H10" s="4" t="str">
        <f t="shared" si="1"/>
        <v>，2957419</v>
      </c>
      <c r="I10" s="4" t="str">
        <f>VLOOKUP(A10,HOP!A:U,21,0)</f>
        <v>直连</v>
      </c>
    </row>
    <row r="11" s="4" customFormat="1" hidden="1" spans="1:9">
      <c r="A11" s="5">
        <v>999222277131363</v>
      </c>
      <c r="B11" s="6">
        <v>44981</v>
      </c>
      <c r="C11" s="6">
        <v>44984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hidden="1" spans="1:9">
      <c r="A12" s="5">
        <v>999222290700324</v>
      </c>
      <c r="B12" s="6">
        <v>44983</v>
      </c>
      <c r="C12" s="6">
        <v>44984</v>
      </c>
      <c r="D12" s="4">
        <v>761</v>
      </c>
      <c r="E12" s="4" t="str">
        <f>VLOOKUP(A12,HOP!A:L,12,0)</f>
        <v>761.00</v>
      </c>
      <c r="F12" s="4" t="str">
        <f>VLOOKUP(A12,HOP!A:C,3,0)</f>
        <v>2967337</v>
      </c>
      <c r="G12" s="4">
        <f t="shared" si="0"/>
        <v>0</v>
      </c>
      <c r="H12" s="4" t="str">
        <f t="shared" si="1"/>
        <v>，2967337</v>
      </c>
      <c r="I12" s="4" t="str">
        <f>VLOOKUP(A12,HOP!A:U,21,0)</f>
        <v>直连</v>
      </c>
    </row>
    <row r="13" s="4" customFormat="1" hidden="1" spans="1:9">
      <c r="A13" s="5">
        <v>999222319145089</v>
      </c>
      <c r="B13" s="6">
        <v>44983</v>
      </c>
      <c r="C13" s="6">
        <v>44984</v>
      </c>
      <c r="D13" s="4">
        <v>472</v>
      </c>
      <c r="E13" s="4" t="str">
        <f>VLOOKUP(A13,HOP!A:L,12,0)</f>
        <v>472.00</v>
      </c>
      <c r="F13" s="4" t="str">
        <f>VLOOKUP(A13,HOP!A:C,3,0)</f>
        <v>2972706</v>
      </c>
      <c r="G13" s="4">
        <f t="shared" si="0"/>
        <v>0</v>
      </c>
      <c r="H13" s="4" t="str">
        <f t="shared" si="1"/>
        <v>，2972706</v>
      </c>
      <c r="I13" s="4" t="str">
        <f>VLOOKUP(A13,HOP!A:U,21,0)</f>
        <v>直连</v>
      </c>
    </row>
    <row r="14" s="4" customFormat="1" hidden="1" spans="1:9">
      <c r="A14" s="5">
        <v>999222353123876</v>
      </c>
      <c r="B14" s="6">
        <v>44980</v>
      </c>
      <c r="C14" s="6">
        <v>44984</v>
      </c>
      <c r="D14" s="4">
        <v>1868</v>
      </c>
      <c r="E14" s="4" t="str">
        <f>VLOOKUP(A14,HOP!A:L,12,0)</f>
        <v>1868.00</v>
      </c>
      <c r="F14" s="4" t="str">
        <f>VLOOKUP(A14,HOP!A:C,3,0)</f>
        <v>2978357</v>
      </c>
      <c r="G14" s="4">
        <f t="shared" si="0"/>
        <v>0</v>
      </c>
      <c r="H14" s="4" t="str">
        <f t="shared" si="1"/>
        <v>，2978357</v>
      </c>
      <c r="I14" s="4" t="str">
        <f>VLOOKUP(A14,HOP!A:U,21,0)</f>
        <v>直连</v>
      </c>
    </row>
    <row r="15" s="4" customFormat="1" hidden="1" spans="1:9">
      <c r="A15" s="5">
        <v>22403348119</v>
      </c>
      <c r="B15" s="6">
        <v>44981</v>
      </c>
      <c r="C15" s="6">
        <v>44984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hidden="1" spans="1:9">
      <c r="A16" s="5">
        <v>999222438936362</v>
      </c>
      <c r="B16" s="6">
        <v>44981</v>
      </c>
      <c r="C16" s="6">
        <v>44984</v>
      </c>
      <c r="D16" s="4">
        <v>1965</v>
      </c>
      <c r="E16" s="4" t="str">
        <f>VLOOKUP(A16,HOP!A:L,12,0)</f>
        <v>1965.00</v>
      </c>
      <c r="F16" s="4" t="str">
        <f>VLOOKUP(A16,HOP!A:C,3,0)</f>
        <v>2991729</v>
      </c>
      <c r="G16" s="4">
        <f t="shared" si="0"/>
        <v>0</v>
      </c>
      <c r="H16" s="4" t="str">
        <f t="shared" si="1"/>
        <v>，2991729</v>
      </c>
      <c r="I16" s="4" t="str">
        <f>VLOOKUP(A16,HOP!A:U,21,0)</f>
        <v>直连</v>
      </c>
    </row>
    <row r="17" s="4" customFormat="1" spans="1:10">
      <c r="A17" s="5">
        <v>999222458793630</v>
      </c>
      <c r="B17" s="6">
        <v>44981</v>
      </c>
      <c r="C17" s="6">
        <v>44984</v>
      </c>
      <c r="D17" s="4">
        <v>4919</v>
      </c>
      <c r="E17" s="4" t="str">
        <f>VLOOKUP(A17,HOP!A:L,12,0)</f>
        <v>0.00</v>
      </c>
      <c r="F17" s="4" t="str">
        <f>VLOOKUP(A17,HOP!A:C,3,0)</f>
        <v>2994356</v>
      </c>
      <c r="G17" s="4">
        <f t="shared" si="0"/>
        <v>4919</v>
      </c>
      <c r="H17" s="4" t="str">
        <f t="shared" si="1"/>
        <v>，2994356</v>
      </c>
      <c r="I17" s="4" t="str">
        <f>VLOOKUP(A17,HOP!A:U,21,0)</f>
        <v>直连</v>
      </c>
      <c r="J17" s="4" t="s">
        <v>700</v>
      </c>
    </row>
    <row r="18" s="4" customFormat="1" hidden="1" spans="1:9">
      <c r="A18" s="5">
        <v>999222489863116</v>
      </c>
      <c r="B18" s="6">
        <v>44982</v>
      </c>
      <c r="C18" s="6">
        <v>44984</v>
      </c>
      <c r="D18" s="4">
        <v>2436</v>
      </c>
      <c r="E18" s="4" t="str">
        <f>VLOOKUP(A18,HOP!A:L,12,0)</f>
        <v>2436.00</v>
      </c>
      <c r="F18" s="4" t="str">
        <f>VLOOKUP(A18,HOP!A:C,3,0)</f>
        <v>2998596</v>
      </c>
      <c r="G18" s="4">
        <f t="shared" si="0"/>
        <v>0</v>
      </c>
      <c r="H18" s="4" t="str">
        <f t="shared" si="1"/>
        <v>，2998596</v>
      </c>
      <c r="I18" s="4" t="str">
        <f>VLOOKUP(A18,HOP!A:U,21,0)</f>
        <v>直连</v>
      </c>
    </row>
    <row r="19" s="4" customFormat="1" hidden="1" spans="1:9">
      <c r="A19" s="5">
        <v>999222493177778</v>
      </c>
      <c r="B19" s="6">
        <v>44981</v>
      </c>
      <c r="C19" s="6">
        <v>44984</v>
      </c>
      <c r="D19" s="4">
        <v>3400</v>
      </c>
      <c r="E19" s="4" t="str">
        <f>VLOOKUP(A19,HOP!A:L,12,0)</f>
        <v>3400.00</v>
      </c>
      <c r="F19" s="4" t="str">
        <f>VLOOKUP(A19,HOP!A:C,3,0)</f>
        <v>2999134</v>
      </c>
      <c r="G19" s="4">
        <f t="shared" si="0"/>
        <v>0</v>
      </c>
      <c r="H19" s="4" t="str">
        <f t="shared" si="1"/>
        <v>，2999134</v>
      </c>
      <c r="I19" s="4" t="str">
        <f>VLOOKUP(A19,HOP!A:U,21,0)</f>
        <v>直连</v>
      </c>
    </row>
    <row r="20" s="4" customFormat="1" hidden="1" spans="1:9">
      <c r="A20" s="5">
        <v>999222498130011</v>
      </c>
      <c r="B20" s="6">
        <v>44983</v>
      </c>
      <c r="C20" s="6">
        <v>44984</v>
      </c>
      <c r="D20" s="4">
        <v>316</v>
      </c>
      <c r="E20" s="4" t="str">
        <f>VLOOKUP(A20,HOP!A:L,12,0)</f>
        <v>316.00</v>
      </c>
      <c r="F20" s="4" t="str">
        <f>VLOOKUP(A20,HOP!A:C,3,0)</f>
        <v>3000208</v>
      </c>
      <c r="G20" s="4">
        <f t="shared" si="0"/>
        <v>0</v>
      </c>
      <c r="H20" s="4" t="str">
        <f t="shared" si="1"/>
        <v>，3000208</v>
      </c>
      <c r="I20" s="4" t="str">
        <f>VLOOKUP(A20,HOP!A:U,21,0)</f>
        <v>直连</v>
      </c>
    </row>
    <row r="21" s="4" customFormat="1" hidden="1" spans="1:9">
      <c r="A21" s="5">
        <v>999222530511446</v>
      </c>
      <c r="B21" s="6">
        <v>44983</v>
      </c>
      <c r="C21" s="6">
        <v>44984</v>
      </c>
      <c r="D21" s="4">
        <v>1390</v>
      </c>
      <c r="E21" s="4" t="str">
        <f>VLOOKUP(A21,HOP!A:L,12,0)</f>
        <v>1390.00</v>
      </c>
      <c r="F21" s="4" t="str">
        <f>VLOOKUP(A21,HOP!A:C,3,0)</f>
        <v>3004761</v>
      </c>
      <c r="G21" s="4">
        <f t="shared" si="0"/>
        <v>0</v>
      </c>
      <c r="H21" s="4" t="str">
        <f t="shared" si="1"/>
        <v>，3004761</v>
      </c>
      <c r="I21" s="4" t="str">
        <f>VLOOKUP(A21,HOP!A:U,21,0)</f>
        <v>直连</v>
      </c>
    </row>
    <row r="22" s="4" customFormat="1" hidden="1" spans="1:9">
      <c r="A22" s="5">
        <v>999222563816400</v>
      </c>
      <c r="B22" s="6">
        <v>44982</v>
      </c>
      <c r="C22" s="6">
        <v>44984</v>
      </c>
      <c r="D22" s="4">
        <v>2523</v>
      </c>
      <c r="E22" s="4" t="str">
        <f>VLOOKUP(A22,HOP!A:L,12,0)</f>
        <v>2523.00</v>
      </c>
      <c r="F22" s="4" t="str">
        <f>VLOOKUP(A22,HOP!A:C,3,0)</f>
        <v>3009458</v>
      </c>
      <c r="G22" s="4">
        <f t="shared" si="0"/>
        <v>0</v>
      </c>
      <c r="H22" s="4" t="str">
        <f t="shared" si="1"/>
        <v>，3009458</v>
      </c>
      <c r="I22" s="4" t="str">
        <f>VLOOKUP(A22,HOP!A:U,21,0)</f>
        <v>直连</v>
      </c>
    </row>
    <row r="23" s="4" customFormat="1" hidden="1" spans="1:9">
      <c r="A23" s="5">
        <v>999222592399534</v>
      </c>
      <c r="B23" s="6">
        <v>44982</v>
      </c>
      <c r="C23" s="6">
        <v>44984</v>
      </c>
      <c r="D23" s="4">
        <v>812</v>
      </c>
      <c r="E23" s="4" t="str">
        <f>VLOOKUP(A23,HOP!A:L,12,0)</f>
        <v>812.00</v>
      </c>
      <c r="F23" s="4" t="str">
        <f>VLOOKUP(A23,HOP!A:C,3,0)</f>
        <v>3013752</v>
      </c>
      <c r="G23" s="4">
        <f t="shared" si="0"/>
        <v>0</v>
      </c>
      <c r="H23" s="4" t="str">
        <f t="shared" si="1"/>
        <v>，3013752</v>
      </c>
      <c r="I23" s="4" t="str">
        <f>VLOOKUP(A23,HOP!A:U,21,0)</f>
        <v>直连</v>
      </c>
    </row>
    <row r="24" s="4" customFormat="1" hidden="1" spans="1:9">
      <c r="A24" s="5">
        <v>999222606473501</v>
      </c>
      <c r="B24" s="6">
        <v>44983</v>
      </c>
      <c r="C24" s="6">
        <v>44984</v>
      </c>
      <c r="D24" s="4">
        <v>909</v>
      </c>
      <c r="E24" s="4" t="str">
        <f>VLOOKUP(A24,HOP!A:L,12,0)</f>
        <v>909.00</v>
      </c>
      <c r="F24" s="4" t="str">
        <f>VLOOKUP(A24,HOP!A:C,3,0)</f>
        <v>3015395</v>
      </c>
      <c r="G24" s="4">
        <f t="shared" si="0"/>
        <v>0</v>
      </c>
      <c r="H24" s="4" t="str">
        <f t="shared" si="1"/>
        <v>，3015395</v>
      </c>
      <c r="I24" s="4" t="str">
        <f>VLOOKUP(A24,HOP!A:U,21,0)</f>
        <v>直连</v>
      </c>
    </row>
    <row r="25" s="4" customFormat="1" hidden="1" spans="1:9">
      <c r="A25" s="5">
        <v>999222607332259</v>
      </c>
      <c r="B25" s="6">
        <v>44982</v>
      </c>
      <c r="C25" s="6">
        <v>44984</v>
      </c>
      <c r="D25" s="4">
        <v>9968</v>
      </c>
      <c r="E25" s="4" t="str">
        <f>VLOOKUP(A25,HOP!A:L,12,0)</f>
        <v>9968.00</v>
      </c>
      <c r="F25" s="4" t="str">
        <f>VLOOKUP(A25,HOP!A:C,3,0)</f>
        <v>3015530</v>
      </c>
      <c r="G25" s="4">
        <f t="shared" si="0"/>
        <v>0</v>
      </c>
      <c r="H25" s="4" t="str">
        <f t="shared" si="1"/>
        <v>，3015530</v>
      </c>
      <c r="I25" s="4" t="str">
        <f>VLOOKUP(A25,HOP!A:U,21,0)</f>
        <v>直连</v>
      </c>
    </row>
    <row r="26" s="4" customFormat="1" hidden="1" spans="1:9">
      <c r="A26" s="5">
        <v>999222607967264</v>
      </c>
      <c r="B26" s="6">
        <v>44980</v>
      </c>
      <c r="C26" s="6">
        <v>44984</v>
      </c>
      <c r="D26" s="4">
        <v>1748</v>
      </c>
      <c r="E26" s="4" t="str">
        <f>VLOOKUP(A26,HOP!A:L,12,0)</f>
        <v>1748.00</v>
      </c>
      <c r="F26" s="4" t="str">
        <f>VLOOKUP(A26,HOP!A:C,3,0)</f>
        <v>3015645</v>
      </c>
      <c r="G26" s="4">
        <f t="shared" si="0"/>
        <v>0</v>
      </c>
      <c r="H26" s="4" t="str">
        <f t="shared" si="1"/>
        <v>，3015645</v>
      </c>
      <c r="I26" s="4" t="str">
        <f>VLOOKUP(A26,HOP!A:U,21,0)</f>
        <v>直连</v>
      </c>
    </row>
    <row r="27" s="4" customFormat="1" hidden="1" spans="1:9">
      <c r="A27" s="5">
        <v>999222626784224</v>
      </c>
      <c r="B27" s="6">
        <v>44983</v>
      </c>
      <c r="C27" s="6">
        <v>44984</v>
      </c>
      <c r="D27" s="4">
        <v>560</v>
      </c>
      <c r="E27" s="4" t="str">
        <f>VLOOKUP(A27,HOP!A:L,12,0)</f>
        <v>560.00</v>
      </c>
      <c r="F27" s="4" t="str">
        <f>VLOOKUP(A27,HOP!A:C,3,0)</f>
        <v>3018493</v>
      </c>
      <c r="G27" s="4">
        <f t="shared" si="0"/>
        <v>0</v>
      </c>
      <c r="H27" s="4" t="str">
        <f t="shared" si="1"/>
        <v>，3018493</v>
      </c>
      <c r="I27" s="4" t="str">
        <f>VLOOKUP(A27,HOP!A:U,21,0)</f>
        <v>直连</v>
      </c>
    </row>
    <row r="28" s="4" customFormat="1" hidden="1" spans="1:9">
      <c r="A28" s="5">
        <v>999222644457211</v>
      </c>
      <c r="B28" s="6">
        <v>44982</v>
      </c>
      <c r="C28" s="6">
        <v>44984</v>
      </c>
      <c r="D28" s="4">
        <v>3020</v>
      </c>
      <c r="E28" s="4" t="str">
        <f>VLOOKUP(A28,HOP!A:L,12,0)</f>
        <v>3020.00</v>
      </c>
      <c r="F28" s="4" t="str">
        <f>VLOOKUP(A28,HOP!A:C,3,0)</f>
        <v>3020804</v>
      </c>
      <c r="G28" s="4">
        <f t="shared" si="0"/>
        <v>0</v>
      </c>
      <c r="H28" s="4" t="str">
        <f t="shared" si="1"/>
        <v>，3020804</v>
      </c>
      <c r="I28" s="4" t="str">
        <f>VLOOKUP(A28,HOP!A:U,21,0)</f>
        <v>直连</v>
      </c>
    </row>
    <row r="29" s="4" customFormat="1" hidden="1" spans="1:9">
      <c r="A29" s="5">
        <v>999222673377279</v>
      </c>
      <c r="B29" s="6">
        <v>44983</v>
      </c>
      <c r="C29" s="6">
        <v>44984</v>
      </c>
      <c r="D29" s="4">
        <v>519</v>
      </c>
      <c r="E29" s="4" t="str">
        <f>VLOOKUP(A29,HOP!A:L,12,0)</f>
        <v>519.00</v>
      </c>
      <c r="F29" s="4" t="str">
        <f>VLOOKUP(A29,HOP!A:C,3,0)</f>
        <v>3024158</v>
      </c>
      <c r="G29" s="4">
        <f t="shared" si="0"/>
        <v>0</v>
      </c>
      <c r="H29" s="4" t="str">
        <f t="shared" si="1"/>
        <v>，3024158</v>
      </c>
      <c r="I29" s="4" t="str">
        <f>VLOOKUP(A29,HOP!A:U,21,0)</f>
        <v>直连</v>
      </c>
    </row>
    <row r="30" s="4" customFormat="1" hidden="1" spans="1:9">
      <c r="A30" s="5">
        <v>999222676900391</v>
      </c>
      <c r="B30" s="6">
        <v>44982</v>
      </c>
      <c r="C30" s="6">
        <v>44984</v>
      </c>
      <c r="D30" s="4">
        <v>1382</v>
      </c>
      <c r="E30" s="4" t="str">
        <f>VLOOKUP(A30,HOP!A:L,12,0)</f>
        <v>1382.00</v>
      </c>
      <c r="F30" s="4" t="str">
        <f>VLOOKUP(A30,HOP!A:C,3,0)</f>
        <v>3024815</v>
      </c>
      <c r="G30" s="4">
        <f t="shared" si="0"/>
        <v>0</v>
      </c>
      <c r="H30" s="4" t="str">
        <f t="shared" si="1"/>
        <v>，3024815</v>
      </c>
      <c r="I30" s="4" t="str">
        <f>VLOOKUP(A30,HOP!A:U,21,0)</f>
        <v>直采</v>
      </c>
    </row>
    <row r="31" s="4" customFormat="1" hidden="1" spans="1:9">
      <c r="A31" s="5">
        <v>999222684503824</v>
      </c>
      <c r="B31" s="6">
        <v>44983</v>
      </c>
      <c r="C31" s="6">
        <v>44984</v>
      </c>
      <c r="D31" s="4">
        <v>1535</v>
      </c>
      <c r="E31" s="4" t="str">
        <f>VLOOKUP(A31,HOP!A:L,12,0)</f>
        <v>1535.00</v>
      </c>
      <c r="F31" s="4" t="str">
        <f>VLOOKUP(A31,HOP!A:C,3,0)</f>
        <v>3025467</v>
      </c>
      <c r="G31" s="4">
        <f t="shared" si="0"/>
        <v>0</v>
      </c>
      <c r="H31" s="4" t="str">
        <f t="shared" si="1"/>
        <v>，3025467</v>
      </c>
      <c r="I31" s="4" t="str">
        <f>VLOOKUP(A31,HOP!A:U,21,0)</f>
        <v>直连</v>
      </c>
    </row>
    <row r="32" s="4" customFormat="1" hidden="1" spans="1:9">
      <c r="A32" s="5">
        <v>999222687676567</v>
      </c>
      <c r="B32" s="6">
        <v>44982</v>
      </c>
      <c r="C32" s="6">
        <v>44984</v>
      </c>
      <c r="D32" s="4">
        <v>854</v>
      </c>
      <c r="E32" s="4" t="str">
        <f>VLOOKUP(A32,HOP!A:L,12,0)</f>
        <v>854.00</v>
      </c>
      <c r="F32" s="4" t="str">
        <f>VLOOKUP(A32,HOP!A:C,3,0)</f>
        <v>3026083</v>
      </c>
      <c r="G32" s="4">
        <f t="shared" si="0"/>
        <v>0</v>
      </c>
      <c r="H32" s="4" t="str">
        <f t="shared" si="1"/>
        <v>，3026083</v>
      </c>
      <c r="I32" s="4" t="str">
        <f>VLOOKUP(A32,HOP!A:U,21,0)</f>
        <v>直连</v>
      </c>
    </row>
    <row r="33" s="4" customFormat="1" hidden="1" spans="1:9">
      <c r="A33" s="5">
        <v>999222692532626</v>
      </c>
      <c r="B33" s="6">
        <v>44982</v>
      </c>
      <c r="C33" s="6">
        <v>44984</v>
      </c>
      <c r="D33" s="4">
        <v>920</v>
      </c>
      <c r="E33" s="4" t="str">
        <f>VLOOKUP(A33,HOP!A:L,12,0)</f>
        <v>920.00</v>
      </c>
      <c r="F33" s="4" t="str">
        <f>VLOOKUP(A33,HOP!A:C,3,0)</f>
        <v>3027049</v>
      </c>
      <c r="G33" s="4">
        <f t="shared" si="0"/>
        <v>0</v>
      </c>
      <c r="H33" s="4" t="str">
        <f t="shared" si="1"/>
        <v>，3027049</v>
      </c>
      <c r="I33" s="4" t="str">
        <f>VLOOKUP(A33,HOP!A:U,21,0)</f>
        <v>直连</v>
      </c>
    </row>
    <row r="34" s="4" customFormat="1" hidden="1" spans="1:9">
      <c r="A34" s="5">
        <v>999222710614059</v>
      </c>
      <c r="B34" s="6">
        <v>44982</v>
      </c>
      <c r="C34" s="6">
        <v>44984</v>
      </c>
      <c r="D34" s="4">
        <v>538</v>
      </c>
      <c r="E34" s="4" t="str">
        <f>VLOOKUP(A34,HOP!A:L,12,0)</f>
        <v>538.00</v>
      </c>
      <c r="F34" s="4" t="str">
        <f>VLOOKUP(A34,HOP!A:C,3,0)</f>
        <v>3029292</v>
      </c>
      <c r="G34" s="4">
        <f t="shared" si="0"/>
        <v>0</v>
      </c>
      <c r="H34" s="4" t="str">
        <f t="shared" si="1"/>
        <v>，3029292</v>
      </c>
      <c r="I34" s="4" t="str">
        <f>VLOOKUP(A34,HOP!A:U,21,0)</f>
        <v>直连</v>
      </c>
    </row>
    <row r="35" s="4" customFormat="1" hidden="1" spans="1:9">
      <c r="A35" s="5">
        <v>999222723684519</v>
      </c>
      <c r="B35" s="6">
        <v>44980</v>
      </c>
      <c r="C35" s="6">
        <v>44984</v>
      </c>
      <c r="D35" s="4">
        <v>5664</v>
      </c>
      <c r="E35" s="4" t="str">
        <f>VLOOKUP(A35,HOP!A:L,12,0)</f>
        <v>5664.00</v>
      </c>
      <c r="F35" s="4" t="str">
        <f>VLOOKUP(A35,HOP!A:C,3,0)</f>
        <v>3030582</v>
      </c>
      <c r="G35" s="4">
        <f t="shared" ref="G35:G66" si="2">D35-E35</f>
        <v>0</v>
      </c>
      <c r="H35" s="4" t="str">
        <f t="shared" ref="H35:H66" si="3">$H$1&amp;F35</f>
        <v>，3030582</v>
      </c>
      <c r="I35" s="4" t="str">
        <f>VLOOKUP(A35,HOP!A:U,21,0)</f>
        <v>直连</v>
      </c>
    </row>
    <row r="36" s="4" customFormat="1" hidden="1" spans="1:9">
      <c r="A36" s="5">
        <v>999222733848422</v>
      </c>
      <c r="B36" s="6">
        <v>44983</v>
      </c>
      <c r="C36" s="6">
        <v>44984</v>
      </c>
      <c r="D36" s="4">
        <v>975</v>
      </c>
      <c r="E36" s="4" t="str">
        <f>VLOOKUP(A36,HOP!A:L,12,0)</f>
        <v>975.00</v>
      </c>
      <c r="F36" s="4" t="str">
        <f>VLOOKUP(A36,HOP!A:C,3,0)</f>
        <v>3031511</v>
      </c>
      <c r="G36" s="4">
        <f t="shared" si="2"/>
        <v>0</v>
      </c>
      <c r="H36" s="4" t="str">
        <f t="shared" si="3"/>
        <v>，3031511</v>
      </c>
      <c r="I36" s="4" t="str">
        <f>VLOOKUP(A36,HOP!A:U,21,0)</f>
        <v>直连</v>
      </c>
    </row>
    <row r="37" s="4" customFormat="1" hidden="1" spans="1:9">
      <c r="A37" s="5">
        <v>999222733959161</v>
      </c>
      <c r="B37" s="6">
        <v>44982</v>
      </c>
      <c r="C37" s="6">
        <v>44984</v>
      </c>
      <c r="D37" s="4">
        <v>1910</v>
      </c>
      <c r="E37" s="4" t="str">
        <f>VLOOKUP(A37,HOP!A:L,12,0)</f>
        <v>1910.00</v>
      </c>
      <c r="F37" s="4" t="str">
        <f>VLOOKUP(A37,HOP!A:C,3,0)</f>
        <v>3031537</v>
      </c>
      <c r="G37" s="4">
        <f t="shared" si="2"/>
        <v>0</v>
      </c>
      <c r="H37" s="4" t="str">
        <f t="shared" si="3"/>
        <v>，3031537</v>
      </c>
      <c r="I37" s="4" t="str">
        <f>VLOOKUP(A37,HOP!A:U,21,0)</f>
        <v>直连</v>
      </c>
    </row>
    <row r="38" s="4" customFormat="1" hidden="1" spans="1:9">
      <c r="A38" s="5">
        <v>999222736089789</v>
      </c>
      <c r="B38" s="6">
        <v>44980</v>
      </c>
      <c r="C38" s="6">
        <v>44984</v>
      </c>
      <c r="D38" s="4">
        <v>2524</v>
      </c>
      <c r="E38" s="4" t="str">
        <f>VLOOKUP(A38,HOP!A:L,12,0)</f>
        <v>2524.00</v>
      </c>
      <c r="F38" s="4" t="str">
        <f>VLOOKUP(A38,HOP!A:C,3,0)</f>
        <v>3031903</v>
      </c>
      <c r="G38" s="4">
        <f t="shared" si="2"/>
        <v>0</v>
      </c>
      <c r="H38" s="4" t="str">
        <f t="shared" si="3"/>
        <v>，3031903</v>
      </c>
      <c r="I38" s="4" t="str">
        <f>VLOOKUP(A38,HOP!A:U,21,0)</f>
        <v>直连</v>
      </c>
    </row>
    <row r="39" s="4" customFormat="1" hidden="1" spans="1:9">
      <c r="A39" s="5">
        <v>999222740428748</v>
      </c>
      <c r="B39" s="6">
        <v>44982</v>
      </c>
      <c r="C39" s="6">
        <v>44984</v>
      </c>
      <c r="D39" s="4">
        <v>4192</v>
      </c>
      <c r="E39" s="4" t="str">
        <f>VLOOKUP(A39,HOP!A:L,12,0)</f>
        <v>4192.00</v>
      </c>
      <c r="F39" s="4" t="str">
        <f>VLOOKUP(A39,HOP!A:C,3,0)</f>
        <v>3032586</v>
      </c>
      <c r="G39" s="4">
        <f t="shared" si="2"/>
        <v>0</v>
      </c>
      <c r="H39" s="4" t="str">
        <f t="shared" si="3"/>
        <v>，3032586</v>
      </c>
      <c r="I39" s="4" t="str">
        <f>VLOOKUP(A39,HOP!A:U,21,0)</f>
        <v>直连</v>
      </c>
    </row>
    <row r="40" s="4" customFormat="1" hidden="1" spans="1:9">
      <c r="A40" s="5">
        <v>999222740616007</v>
      </c>
      <c r="B40" s="6">
        <v>44979</v>
      </c>
      <c r="C40" s="6">
        <v>44984</v>
      </c>
      <c r="D40" s="4">
        <v>4448</v>
      </c>
      <c r="E40" s="4" t="str">
        <f>VLOOKUP(A40,HOP!A:L,12,0)</f>
        <v>4448.00</v>
      </c>
      <c r="F40" s="4" t="str">
        <f>VLOOKUP(A40,HOP!A:C,3,0)</f>
        <v>3032648</v>
      </c>
      <c r="G40" s="4">
        <f t="shared" si="2"/>
        <v>0</v>
      </c>
      <c r="H40" s="4" t="str">
        <f t="shared" si="3"/>
        <v>，3032648</v>
      </c>
      <c r="I40" s="4" t="str">
        <f>VLOOKUP(A40,HOP!A:U,21,0)</f>
        <v>直连</v>
      </c>
    </row>
    <row r="41" s="4" customFormat="1" hidden="1" spans="1:9">
      <c r="A41" s="5">
        <v>999222763155460</v>
      </c>
      <c r="B41" s="6">
        <v>44983</v>
      </c>
      <c r="C41" s="6">
        <v>44984</v>
      </c>
      <c r="D41" s="4">
        <v>310</v>
      </c>
      <c r="E41" s="4" t="str">
        <f>VLOOKUP(A41,HOP!A:L,12,0)</f>
        <v>310.00</v>
      </c>
      <c r="F41" s="4" t="str">
        <f>VLOOKUP(A41,HOP!A:C,3,0)</f>
        <v>3036020</v>
      </c>
      <c r="G41" s="4">
        <f t="shared" si="2"/>
        <v>0</v>
      </c>
      <c r="H41" s="4" t="str">
        <f t="shared" si="3"/>
        <v>，3036020</v>
      </c>
      <c r="I41" s="4" t="str">
        <f>VLOOKUP(A41,HOP!A:U,21,0)</f>
        <v>直连</v>
      </c>
    </row>
    <row r="42" s="4" customFormat="1" hidden="1" spans="1:9">
      <c r="A42" s="5">
        <v>999222772134588</v>
      </c>
      <c r="B42" s="6">
        <v>44983</v>
      </c>
      <c r="C42" s="6">
        <v>44984</v>
      </c>
      <c r="D42" s="4">
        <v>247</v>
      </c>
      <c r="E42" s="4" t="str">
        <f>VLOOKUP(A42,HOP!A:L,12,0)</f>
        <v>247.00</v>
      </c>
      <c r="F42" s="4" t="str">
        <f>VLOOKUP(A42,HOP!A:C,3,0)</f>
        <v>3037330</v>
      </c>
      <c r="G42" s="4">
        <f t="shared" si="2"/>
        <v>0</v>
      </c>
      <c r="H42" s="4" t="str">
        <f t="shared" si="3"/>
        <v>，3037330</v>
      </c>
      <c r="I42" s="4" t="str">
        <f>VLOOKUP(A42,HOP!A:U,21,0)</f>
        <v>直连</v>
      </c>
    </row>
    <row r="43" s="4" customFormat="1" hidden="1" spans="1:9">
      <c r="A43" s="5">
        <v>999222785570455</v>
      </c>
      <c r="B43" s="6">
        <v>44981</v>
      </c>
      <c r="C43" s="6">
        <v>44984</v>
      </c>
      <c r="D43" s="4">
        <v>2064</v>
      </c>
      <c r="E43" s="4" t="str">
        <f>VLOOKUP(A43,HOP!A:L,12,0)</f>
        <v>2064.00</v>
      </c>
      <c r="F43" s="4" t="str">
        <f>VLOOKUP(A43,HOP!A:C,3,0)</f>
        <v>3039805</v>
      </c>
      <c r="G43" s="4">
        <f t="shared" si="2"/>
        <v>0</v>
      </c>
      <c r="H43" s="4" t="str">
        <f t="shared" si="3"/>
        <v>，3039805</v>
      </c>
      <c r="I43" s="4" t="str">
        <f>VLOOKUP(A43,HOP!A:U,21,0)</f>
        <v>直连</v>
      </c>
    </row>
    <row r="44" s="4" customFormat="1" hidden="1" spans="1:9">
      <c r="A44" s="5">
        <v>999222790959503</v>
      </c>
      <c r="B44" s="6">
        <v>44983</v>
      </c>
      <c r="C44" s="6">
        <v>44984</v>
      </c>
      <c r="D44" s="4">
        <v>424</v>
      </c>
      <c r="E44" s="4" t="str">
        <f>VLOOKUP(A44,HOP!A:L,12,0)</f>
        <v>424.00</v>
      </c>
      <c r="F44" s="4" t="str">
        <f>VLOOKUP(A44,HOP!A:C,3,0)</f>
        <v>3040622</v>
      </c>
      <c r="G44" s="4">
        <f t="shared" si="2"/>
        <v>0</v>
      </c>
      <c r="H44" s="4" t="str">
        <f t="shared" si="3"/>
        <v>，3040622</v>
      </c>
      <c r="I44" s="4" t="str">
        <f>VLOOKUP(A44,HOP!A:U,21,0)</f>
        <v>直连</v>
      </c>
    </row>
    <row r="45" s="4" customFormat="1" hidden="1" spans="1:9">
      <c r="A45" s="5">
        <v>999222793868299</v>
      </c>
      <c r="B45" s="6">
        <v>44981</v>
      </c>
      <c r="C45" s="6">
        <v>44984</v>
      </c>
      <c r="D45" s="4">
        <v>7611</v>
      </c>
      <c r="E45" s="4" t="str">
        <f>VLOOKUP(A45,HOP!A:L,12,0)</f>
        <v>7611.00</v>
      </c>
      <c r="F45" s="4" t="str">
        <f>VLOOKUP(A45,HOP!A:C,3,0)</f>
        <v>3041054</v>
      </c>
      <c r="G45" s="4">
        <f t="shared" si="2"/>
        <v>0</v>
      </c>
      <c r="H45" s="4" t="str">
        <f t="shared" si="3"/>
        <v>，3041054</v>
      </c>
      <c r="I45" s="4" t="str">
        <f>VLOOKUP(A45,HOP!A:U,21,0)</f>
        <v>直连</v>
      </c>
    </row>
    <row r="46" s="4" customFormat="1" hidden="1" spans="1:9">
      <c r="A46" s="5">
        <v>999222801173245</v>
      </c>
      <c r="B46" s="6">
        <v>44983</v>
      </c>
      <c r="C46" s="6">
        <v>44984</v>
      </c>
      <c r="D46" s="4">
        <v>0</v>
      </c>
      <c r="E46" s="4" t="e">
        <f>VLOOKUP(A46,HOP!A:L,12,0)</f>
        <v>#N/A</v>
      </c>
      <c r="F46" s="4" t="e">
        <f>VLOOKUP(A46,HOP!A:C,3,0)</f>
        <v>#N/A</v>
      </c>
      <c r="G46" s="4" t="e">
        <f t="shared" si="2"/>
        <v>#N/A</v>
      </c>
      <c r="H46" s="4" t="e">
        <f t="shared" si="3"/>
        <v>#N/A</v>
      </c>
      <c r="I46" s="4" t="e">
        <f>VLOOKUP(A46,HOP!A:U,21,0)</f>
        <v>#N/A</v>
      </c>
    </row>
    <row r="47" s="4" customFormat="1" hidden="1" spans="1:9">
      <c r="A47" s="5">
        <v>999222808587056</v>
      </c>
      <c r="B47" s="6">
        <v>44982</v>
      </c>
      <c r="C47" s="6">
        <v>44984</v>
      </c>
      <c r="D47" s="4">
        <v>1308</v>
      </c>
      <c r="E47" s="4" t="str">
        <f>VLOOKUP(A47,HOP!A:L,12,0)</f>
        <v>1308.00</v>
      </c>
      <c r="F47" s="4" t="str">
        <f>VLOOKUP(A47,HOP!A:C,3,0)</f>
        <v>3044191</v>
      </c>
      <c r="G47" s="4">
        <f t="shared" si="2"/>
        <v>0</v>
      </c>
      <c r="H47" s="4" t="str">
        <f t="shared" si="3"/>
        <v>，3044191</v>
      </c>
      <c r="I47" s="4" t="str">
        <f>VLOOKUP(A47,HOP!A:U,21,0)</f>
        <v>直连</v>
      </c>
    </row>
    <row r="48" s="4" customFormat="1" hidden="1" spans="1:9">
      <c r="A48" s="5">
        <v>999222814873661</v>
      </c>
      <c r="B48" s="6">
        <v>44983</v>
      </c>
      <c r="C48" s="6">
        <v>44984</v>
      </c>
      <c r="D48" s="4">
        <v>509</v>
      </c>
      <c r="E48" s="4" t="str">
        <f>VLOOKUP(A48,HOP!A:L,12,0)</f>
        <v>509.00</v>
      </c>
      <c r="F48" s="4" t="str">
        <f>VLOOKUP(A48,HOP!A:C,3,0)</f>
        <v>3045565</v>
      </c>
      <c r="G48" s="4">
        <f t="shared" si="2"/>
        <v>0</v>
      </c>
      <c r="H48" s="4" t="str">
        <f t="shared" si="3"/>
        <v>，3045565</v>
      </c>
      <c r="I48" s="4" t="str">
        <f>VLOOKUP(A48,HOP!A:U,21,0)</f>
        <v>直连</v>
      </c>
    </row>
    <row r="49" s="4" customFormat="1" hidden="1" spans="1:9">
      <c r="A49" s="5">
        <v>999222815058752</v>
      </c>
      <c r="B49" s="6">
        <v>44982</v>
      </c>
      <c r="C49" s="6">
        <v>44984</v>
      </c>
      <c r="D49" s="4">
        <v>2026</v>
      </c>
      <c r="E49" s="4" t="str">
        <f>VLOOKUP(A49,HOP!A:L,12,0)</f>
        <v>2026.00</v>
      </c>
      <c r="F49" s="4" t="str">
        <f>VLOOKUP(A49,HOP!A:C,3,0)</f>
        <v>3045595</v>
      </c>
      <c r="G49" s="4">
        <f t="shared" si="2"/>
        <v>0</v>
      </c>
      <c r="H49" s="4" t="str">
        <f t="shared" si="3"/>
        <v>，3045595</v>
      </c>
      <c r="I49" s="4" t="str">
        <f>VLOOKUP(A49,HOP!A:U,21,0)</f>
        <v>直连</v>
      </c>
    </row>
    <row r="50" s="4" customFormat="1" hidden="1" spans="1:9">
      <c r="A50" s="5">
        <v>999222818429716</v>
      </c>
      <c r="B50" s="6">
        <v>44981</v>
      </c>
      <c r="C50" s="6">
        <v>44984</v>
      </c>
      <c r="D50" s="4">
        <v>1509</v>
      </c>
      <c r="E50" s="4" t="str">
        <f>VLOOKUP(A50,HOP!A:L,12,0)</f>
        <v>1509.00</v>
      </c>
      <c r="F50" s="4" t="str">
        <f>VLOOKUP(A50,HOP!A:C,3,0)</f>
        <v>3046631</v>
      </c>
      <c r="G50" s="4">
        <f t="shared" si="2"/>
        <v>0</v>
      </c>
      <c r="H50" s="4" t="str">
        <f t="shared" si="3"/>
        <v>，3046631</v>
      </c>
      <c r="I50" s="4" t="str">
        <f>VLOOKUP(A50,HOP!A:U,21,0)</f>
        <v>直连</v>
      </c>
    </row>
    <row r="51" s="4" customFormat="1" hidden="1" spans="1:9">
      <c r="A51" s="5">
        <v>999222824046610</v>
      </c>
      <c r="B51" s="6">
        <v>44982</v>
      </c>
      <c r="C51" s="6">
        <v>44984</v>
      </c>
      <c r="D51" s="4">
        <v>1579</v>
      </c>
      <c r="E51" s="4" t="str">
        <f>VLOOKUP(A51,HOP!A:L,12,0)</f>
        <v>1579.00</v>
      </c>
      <c r="F51" s="4" t="str">
        <f>VLOOKUP(A51,HOP!A:C,3,0)</f>
        <v>3047892</v>
      </c>
      <c r="G51" s="4">
        <f t="shared" si="2"/>
        <v>0</v>
      </c>
      <c r="H51" s="4" t="str">
        <f t="shared" si="3"/>
        <v>，3047892</v>
      </c>
      <c r="I51" s="4" t="str">
        <f>VLOOKUP(A51,HOP!A:U,21,0)</f>
        <v>直连</v>
      </c>
    </row>
    <row r="52" s="4" customFormat="1" hidden="1" spans="1:9">
      <c r="A52" s="5">
        <v>999222830370554</v>
      </c>
      <c r="B52" s="6">
        <v>44982</v>
      </c>
      <c r="C52" s="6">
        <v>44984</v>
      </c>
      <c r="D52" s="4">
        <v>952</v>
      </c>
      <c r="E52" s="4" t="str">
        <f>VLOOKUP(A52,HOP!A:L,12,0)</f>
        <v>952.00</v>
      </c>
      <c r="F52" s="4" t="str">
        <f>VLOOKUP(A52,HOP!A:C,3,0)</f>
        <v>3048790</v>
      </c>
      <c r="G52" s="4">
        <f t="shared" si="2"/>
        <v>0</v>
      </c>
      <c r="H52" s="4" t="str">
        <f t="shared" si="3"/>
        <v>，3048790</v>
      </c>
      <c r="I52" s="4" t="str">
        <f>VLOOKUP(A52,HOP!A:U,21,0)</f>
        <v>直连</v>
      </c>
    </row>
    <row r="53" s="4" customFormat="1" hidden="1" spans="1:9">
      <c r="A53" s="5">
        <v>999222831442151</v>
      </c>
      <c r="B53" s="6">
        <v>44982</v>
      </c>
      <c r="C53" s="6">
        <v>44984</v>
      </c>
      <c r="D53" s="4">
        <v>858</v>
      </c>
      <c r="E53" s="4" t="str">
        <f>VLOOKUP(A53,HOP!A:L,12,0)</f>
        <v>858.00</v>
      </c>
      <c r="F53" s="4" t="str">
        <f>VLOOKUP(A53,HOP!A:C,3,0)</f>
        <v>3048971</v>
      </c>
      <c r="G53" s="4">
        <f t="shared" si="2"/>
        <v>0</v>
      </c>
      <c r="H53" s="4" t="str">
        <f t="shared" si="3"/>
        <v>，3048971</v>
      </c>
      <c r="I53" s="4" t="str">
        <f>VLOOKUP(A53,HOP!A:U,21,0)</f>
        <v>直连</v>
      </c>
    </row>
    <row r="54" s="4" customFormat="1" hidden="1" spans="1:9">
      <c r="A54" s="5">
        <v>999222843283036</v>
      </c>
      <c r="B54" s="6">
        <v>44979</v>
      </c>
      <c r="C54" s="6">
        <v>44984</v>
      </c>
      <c r="D54" s="4">
        <v>4370</v>
      </c>
      <c r="E54" s="4" t="str">
        <f>VLOOKUP(A54,HOP!A:L,12,0)</f>
        <v>4370.00</v>
      </c>
      <c r="F54" s="4" t="str">
        <f>VLOOKUP(A54,HOP!A:C,3,0)</f>
        <v>3050883</v>
      </c>
      <c r="G54" s="4">
        <f t="shared" si="2"/>
        <v>0</v>
      </c>
      <c r="H54" s="4" t="str">
        <f t="shared" si="3"/>
        <v>，3050883</v>
      </c>
      <c r="I54" s="4" t="str">
        <f>VLOOKUP(A54,HOP!A:U,21,0)</f>
        <v>直连</v>
      </c>
    </row>
    <row r="55" s="4" customFormat="1" hidden="1" spans="1:9">
      <c r="A55" s="5">
        <v>999222843298156</v>
      </c>
      <c r="B55" s="6">
        <v>44980</v>
      </c>
      <c r="C55" s="6">
        <v>44984</v>
      </c>
      <c r="D55" s="4">
        <v>2633</v>
      </c>
      <c r="E55" s="4" t="str">
        <f>VLOOKUP(A55,HOP!A:L,12,0)</f>
        <v>2633.00</v>
      </c>
      <c r="F55" s="4" t="str">
        <f>VLOOKUP(A55,HOP!A:C,3,0)</f>
        <v>3050885</v>
      </c>
      <c r="G55" s="4">
        <f t="shared" si="2"/>
        <v>0</v>
      </c>
      <c r="H55" s="4" t="str">
        <f t="shared" si="3"/>
        <v>，3050885</v>
      </c>
      <c r="I55" s="4" t="str">
        <f>VLOOKUP(A55,HOP!A:U,21,0)</f>
        <v>直连</v>
      </c>
    </row>
    <row r="56" s="4" customFormat="1" hidden="1" spans="1:9">
      <c r="A56" s="5">
        <v>999222852518439</v>
      </c>
      <c r="B56" s="6">
        <v>44981</v>
      </c>
      <c r="C56" s="6">
        <v>44984</v>
      </c>
      <c r="D56" s="4">
        <v>716</v>
      </c>
      <c r="E56" s="4" t="str">
        <f>VLOOKUP(A56,HOP!A:L,12,0)</f>
        <v>716.00</v>
      </c>
      <c r="F56" s="4" t="str">
        <f>VLOOKUP(A56,HOP!A:C,3,0)</f>
        <v>3052266</v>
      </c>
      <c r="G56" s="4">
        <f t="shared" si="2"/>
        <v>0</v>
      </c>
      <c r="H56" s="4" t="str">
        <f t="shared" si="3"/>
        <v>，3052266</v>
      </c>
      <c r="I56" s="4" t="str">
        <f>VLOOKUP(A56,HOP!A:U,21,0)</f>
        <v>直连</v>
      </c>
    </row>
    <row r="57" s="4" customFormat="1" hidden="1" spans="1:9">
      <c r="A57" s="5">
        <v>999222855694477</v>
      </c>
      <c r="B57" s="6">
        <v>44983</v>
      </c>
      <c r="C57" s="6">
        <v>44984</v>
      </c>
      <c r="D57" s="4">
        <v>394</v>
      </c>
      <c r="E57" s="4" t="str">
        <f>VLOOKUP(A57,HOP!A:L,12,0)</f>
        <v>394.00</v>
      </c>
      <c r="F57" s="4" t="str">
        <f>VLOOKUP(A57,HOP!A:C,3,0)</f>
        <v>3052924</v>
      </c>
      <c r="G57" s="4">
        <f t="shared" si="2"/>
        <v>0</v>
      </c>
      <c r="H57" s="4" t="str">
        <f t="shared" si="3"/>
        <v>，3052924</v>
      </c>
      <c r="I57" s="4" t="str">
        <f>VLOOKUP(A57,HOP!A:U,21,0)</f>
        <v>直连</v>
      </c>
    </row>
    <row r="58" s="4" customFormat="1" hidden="1" spans="1:9">
      <c r="A58" s="5">
        <v>999222856485796</v>
      </c>
      <c r="B58" s="6">
        <v>44983</v>
      </c>
      <c r="C58" s="6">
        <v>44984</v>
      </c>
      <c r="D58" s="4">
        <v>741</v>
      </c>
      <c r="E58" s="4" t="str">
        <f>VLOOKUP(A58,HOP!A:L,12,0)</f>
        <v>741.00</v>
      </c>
      <c r="F58" s="4" t="str">
        <f>VLOOKUP(A58,HOP!A:C,3,0)</f>
        <v>3053132</v>
      </c>
      <c r="G58" s="4">
        <f t="shared" si="2"/>
        <v>0</v>
      </c>
      <c r="H58" s="4" t="str">
        <f t="shared" si="3"/>
        <v>，3053132</v>
      </c>
      <c r="I58" s="4" t="str">
        <f>VLOOKUP(A58,HOP!A:U,21,0)</f>
        <v>直连</v>
      </c>
    </row>
    <row r="59" s="4" customFormat="1" hidden="1" spans="1:9">
      <c r="A59" s="5">
        <v>999222856504906</v>
      </c>
      <c r="B59" s="6">
        <v>44981</v>
      </c>
      <c r="C59" s="6">
        <v>44984</v>
      </c>
      <c r="D59" s="4">
        <v>1113</v>
      </c>
      <c r="E59" s="4" t="str">
        <f>VLOOKUP(A59,HOP!A:L,12,0)</f>
        <v>1113.00</v>
      </c>
      <c r="F59" s="4" t="str">
        <f>VLOOKUP(A59,HOP!A:C,3,0)</f>
        <v>3053139</v>
      </c>
      <c r="G59" s="4">
        <f t="shared" si="2"/>
        <v>0</v>
      </c>
      <c r="H59" s="4" t="str">
        <f t="shared" si="3"/>
        <v>，3053139</v>
      </c>
      <c r="I59" s="4" t="str">
        <f>VLOOKUP(A59,HOP!A:U,21,0)</f>
        <v>直连</v>
      </c>
    </row>
    <row r="60" s="4" customFormat="1" hidden="1" spans="1:9">
      <c r="A60" s="5">
        <v>999222857743968</v>
      </c>
      <c r="B60" s="6">
        <v>44980</v>
      </c>
      <c r="C60" s="6">
        <v>44984</v>
      </c>
      <c r="D60" s="4">
        <v>0</v>
      </c>
      <c r="E60" s="4" t="e">
        <f>VLOOKUP(A60,HOP!A:L,12,0)</f>
        <v>#N/A</v>
      </c>
      <c r="F60" s="4" t="e">
        <f>VLOOKUP(A60,HOP!A:C,3,0)</f>
        <v>#N/A</v>
      </c>
      <c r="G60" s="4" t="e">
        <f t="shared" si="2"/>
        <v>#N/A</v>
      </c>
      <c r="H60" s="4" t="e">
        <f t="shared" si="3"/>
        <v>#N/A</v>
      </c>
      <c r="I60" s="4" t="e">
        <f>VLOOKUP(A60,HOP!A:U,21,0)</f>
        <v>#N/A</v>
      </c>
    </row>
    <row r="61" s="4" customFormat="1" hidden="1" spans="1:9">
      <c r="A61" s="5">
        <v>999222859016453</v>
      </c>
      <c r="B61" s="6">
        <v>44983</v>
      </c>
      <c r="C61" s="6">
        <v>44984</v>
      </c>
      <c r="D61" s="4">
        <v>385</v>
      </c>
      <c r="E61" s="4" t="str">
        <f>VLOOKUP(A61,HOP!A:L,12,0)</f>
        <v>385.00</v>
      </c>
      <c r="F61" s="4" t="str">
        <f>VLOOKUP(A61,HOP!A:C,3,0)</f>
        <v>3053807</v>
      </c>
      <c r="G61" s="4">
        <f t="shared" si="2"/>
        <v>0</v>
      </c>
      <c r="H61" s="4" t="str">
        <f t="shared" si="3"/>
        <v>，3053807</v>
      </c>
      <c r="I61" s="4" t="str">
        <f>VLOOKUP(A61,HOP!A:U,21,0)</f>
        <v>直连</v>
      </c>
    </row>
    <row r="62" s="4" customFormat="1" hidden="1" spans="1:9">
      <c r="A62" s="5">
        <v>22859037199</v>
      </c>
      <c r="B62" s="6">
        <v>44980</v>
      </c>
      <c r="C62" s="6">
        <v>44984</v>
      </c>
      <c r="D62" s="4">
        <v>0</v>
      </c>
      <c r="E62" s="4" t="e">
        <f>VLOOKUP(A62,HOP!A:L,12,0)</f>
        <v>#N/A</v>
      </c>
      <c r="F62" s="4" t="e">
        <f>VLOOKUP(A62,HOP!A:C,3,0)</f>
        <v>#N/A</v>
      </c>
      <c r="G62" s="4" t="e">
        <f t="shared" si="2"/>
        <v>#N/A</v>
      </c>
      <c r="H62" s="4" t="e">
        <f t="shared" si="3"/>
        <v>#N/A</v>
      </c>
      <c r="I62" s="4" t="e">
        <f>VLOOKUP(A62,HOP!A:U,21,0)</f>
        <v>#N/A</v>
      </c>
    </row>
    <row r="63" s="4" customFormat="1" hidden="1" spans="1:9">
      <c r="A63" s="5">
        <v>999222862964216</v>
      </c>
      <c r="B63" s="6">
        <v>44981</v>
      </c>
      <c r="C63" s="6">
        <v>44984</v>
      </c>
      <c r="D63" s="4">
        <v>588</v>
      </c>
      <c r="E63" s="4" t="str">
        <f>VLOOKUP(A63,HOP!A:L,12,0)</f>
        <v>588.00</v>
      </c>
      <c r="F63" s="4" t="str">
        <f>VLOOKUP(A63,HOP!A:C,3,0)</f>
        <v>3053967</v>
      </c>
      <c r="G63" s="4">
        <f t="shared" si="2"/>
        <v>0</v>
      </c>
      <c r="H63" s="4" t="str">
        <f t="shared" si="3"/>
        <v>，3053967</v>
      </c>
      <c r="I63" s="4" t="str">
        <f>VLOOKUP(A63,HOP!A:U,21,0)</f>
        <v>直连</v>
      </c>
    </row>
    <row r="64" s="4" customFormat="1" hidden="1" spans="1:9">
      <c r="A64" s="5">
        <v>999222871154406</v>
      </c>
      <c r="B64" s="6">
        <v>44982</v>
      </c>
      <c r="C64" s="6">
        <v>44984</v>
      </c>
      <c r="D64" s="4">
        <v>1760</v>
      </c>
      <c r="E64" s="4" t="str">
        <f>VLOOKUP(A64,HOP!A:L,12,0)</f>
        <v>1760.00</v>
      </c>
      <c r="F64" s="4" t="str">
        <f>VLOOKUP(A64,HOP!A:C,3,0)</f>
        <v>3055436</v>
      </c>
      <c r="G64" s="4">
        <f t="shared" si="2"/>
        <v>0</v>
      </c>
      <c r="H64" s="4" t="str">
        <f t="shared" si="3"/>
        <v>，3055436</v>
      </c>
      <c r="I64" s="4" t="str">
        <f>VLOOKUP(A64,HOP!A:U,21,0)</f>
        <v>直连</v>
      </c>
    </row>
    <row r="65" s="4" customFormat="1" hidden="1" spans="1:9">
      <c r="A65" s="5">
        <v>999222871989384</v>
      </c>
      <c r="B65" s="6">
        <v>44983</v>
      </c>
      <c r="C65" s="6">
        <v>44984</v>
      </c>
      <c r="D65" s="4">
        <v>1001</v>
      </c>
      <c r="E65" s="4" t="str">
        <f>VLOOKUP(A65,HOP!A:L,12,0)</f>
        <v>1001.00</v>
      </c>
      <c r="F65" s="4" t="str">
        <f>VLOOKUP(A65,HOP!A:C,3,0)</f>
        <v>3055607</v>
      </c>
      <c r="G65" s="4">
        <f t="shared" si="2"/>
        <v>0</v>
      </c>
      <c r="H65" s="4" t="str">
        <f t="shared" si="3"/>
        <v>，3055607</v>
      </c>
      <c r="I65" s="4" t="str">
        <f>VLOOKUP(A65,HOP!A:U,21,0)</f>
        <v>直连</v>
      </c>
    </row>
    <row r="66" s="4" customFormat="1" hidden="1" spans="1:9">
      <c r="A66" s="5">
        <v>999222885934131</v>
      </c>
      <c r="B66" s="6">
        <v>44980</v>
      </c>
      <c r="C66" s="6">
        <v>44984</v>
      </c>
      <c r="D66" s="4">
        <v>2367</v>
      </c>
      <c r="E66" s="4" t="str">
        <f>VLOOKUP(A66,HOP!A:L,12,0)</f>
        <v>2367.00</v>
      </c>
      <c r="F66" s="4" t="str">
        <f>VLOOKUP(A66,HOP!A:C,3,0)</f>
        <v>3057449</v>
      </c>
      <c r="G66" s="4">
        <f t="shared" si="2"/>
        <v>0</v>
      </c>
      <c r="H66" s="4" t="str">
        <f t="shared" si="3"/>
        <v>，3057449</v>
      </c>
      <c r="I66" s="4" t="str">
        <f>VLOOKUP(A66,HOP!A:U,21,0)</f>
        <v>直连</v>
      </c>
    </row>
    <row r="67" s="4" customFormat="1" hidden="1" spans="1:9">
      <c r="A67" s="5">
        <v>999222886285830</v>
      </c>
      <c r="B67" s="6">
        <v>44983</v>
      </c>
      <c r="C67" s="6">
        <v>44984</v>
      </c>
      <c r="D67" s="4">
        <v>453</v>
      </c>
      <c r="E67" s="4" t="str">
        <f>VLOOKUP(A67,HOP!A:L,12,0)</f>
        <v>453.00</v>
      </c>
      <c r="F67" s="4" t="str">
        <f>VLOOKUP(A67,HOP!A:C,3,0)</f>
        <v>3057539</v>
      </c>
      <c r="G67" s="4">
        <f t="shared" ref="G67:G98" si="4">D67-E67</f>
        <v>0</v>
      </c>
      <c r="H67" s="4" t="str">
        <f t="shared" ref="H67:H98" si="5">$H$1&amp;F67</f>
        <v>，3057539</v>
      </c>
      <c r="I67" s="4" t="str">
        <f>VLOOKUP(A67,HOP!A:U,21,0)</f>
        <v>直采</v>
      </c>
    </row>
    <row r="68" s="4" customFormat="1" hidden="1" spans="1:9">
      <c r="A68" s="5">
        <v>999222889149955</v>
      </c>
      <c r="B68" s="6">
        <v>44983</v>
      </c>
      <c r="C68" s="6">
        <v>44984</v>
      </c>
      <c r="D68" s="4">
        <v>459</v>
      </c>
      <c r="E68" s="4" t="str">
        <f>VLOOKUP(A68,HOP!A:L,12,0)</f>
        <v>459.00</v>
      </c>
      <c r="F68" s="4" t="str">
        <f>VLOOKUP(A68,HOP!A:C,3,0)</f>
        <v>3058113</v>
      </c>
      <c r="G68" s="4">
        <f t="shared" si="4"/>
        <v>0</v>
      </c>
      <c r="H68" s="4" t="str">
        <f t="shared" si="5"/>
        <v>，3058113</v>
      </c>
      <c r="I68" s="4" t="str">
        <f>VLOOKUP(A68,HOP!A:U,21,0)</f>
        <v>直连</v>
      </c>
    </row>
    <row r="69" s="4" customFormat="1" hidden="1" spans="1:9">
      <c r="A69" s="5">
        <v>999222891319649</v>
      </c>
      <c r="B69" s="6">
        <v>44983</v>
      </c>
      <c r="C69" s="6">
        <v>44984</v>
      </c>
      <c r="D69" s="4">
        <v>497</v>
      </c>
      <c r="E69" s="4" t="str">
        <f>VLOOKUP(A69,HOP!A:L,12,0)</f>
        <v>497.00</v>
      </c>
      <c r="F69" s="4" t="str">
        <f>VLOOKUP(A69,HOP!A:C,3,0)</f>
        <v>3058606</v>
      </c>
      <c r="G69" s="4">
        <f t="shared" si="4"/>
        <v>0</v>
      </c>
      <c r="H69" s="4" t="str">
        <f t="shared" si="5"/>
        <v>，3058606</v>
      </c>
      <c r="I69" s="4" t="str">
        <f>VLOOKUP(A69,HOP!A:U,21,0)</f>
        <v>直连</v>
      </c>
    </row>
    <row r="70" s="4" customFormat="1" hidden="1" spans="1:9">
      <c r="A70" s="5">
        <v>999222896209078</v>
      </c>
      <c r="B70" s="6">
        <v>44983</v>
      </c>
      <c r="C70" s="6">
        <v>44984</v>
      </c>
      <c r="D70" s="4">
        <v>987</v>
      </c>
      <c r="E70" s="4" t="str">
        <f>VLOOKUP(A70,HOP!A:L,12,0)</f>
        <v>987.00</v>
      </c>
      <c r="F70" s="4" t="str">
        <f>VLOOKUP(A70,HOP!A:C,3,0)</f>
        <v>3059577</v>
      </c>
      <c r="G70" s="4">
        <f t="shared" si="4"/>
        <v>0</v>
      </c>
      <c r="H70" s="4" t="str">
        <f t="shared" si="5"/>
        <v>，3059577</v>
      </c>
      <c r="I70" s="4" t="str">
        <f>VLOOKUP(A70,HOP!A:U,21,0)</f>
        <v>直连</v>
      </c>
    </row>
    <row r="71" s="4" customFormat="1" hidden="1" spans="1:9">
      <c r="A71" s="5">
        <v>999222896760390</v>
      </c>
      <c r="B71" s="6">
        <v>44981</v>
      </c>
      <c r="C71" s="6">
        <v>44984</v>
      </c>
      <c r="D71" s="4">
        <v>2478</v>
      </c>
      <c r="E71" s="4" t="str">
        <f>VLOOKUP(A71,HOP!A:L,12,0)</f>
        <v>2478.00</v>
      </c>
      <c r="F71" s="4" t="str">
        <f>VLOOKUP(A71,HOP!A:C,3,0)</f>
        <v>3059689</v>
      </c>
      <c r="G71" s="4">
        <f t="shared" si="4"/>
        <v>0</v>
      </c>
      <c r="H71" s="4" t="str">
        <f t="shared" si="5"/>
        <v>，3059689</v>
      </c>
      <c r="I71" s="4" t="str">
        <f>VLOOKUP(A71,HOP!A:U,21,0)</f>
        <v>直连</v>
      </c>
    </row>
    <row r="72" s="4" customFormat="1" hidden="1" spans="1:9">
      <c r="A72" s="5">
        <v>999222897859391</v>
      </c>
      <c r="B72" s="6">
        <v>44983</v>
      </c>
      <c r="C72" s="6">
        <v>44984</v>
      </c>
      <c r="D72" s="4">
        <v>549</v>
      </c>
      <c r="E72" s="4" t="str">
        <f>VLOOKUP(A72,HOP!A:L,12,0)</f>
        <v>549.00</v>
      </c>
      <c r="F72" s="4" t="str">
        <f>VLOOKUP(A72,HOP!A:C,3,0)</f>
        <v>3059934</v>
      </c>
      <c r="G72" s="4">
        <f t="shared" si="4"/>
        <v>0</v>
      </c>
      <c r="H72" s="4" t="str">
        <f t="shared" si="5"/>
        <v>，3059934</v>
      </c>
      <c r="I72" s="4" t="str">
        <f>VLOOKUP(A72,HOP!A:U,21,0)</f>
        <v>直连</v>
      </c>
    </row>
    <row r="73" s="4" customFormat="1" hidden="1" spans="1:9">
      <c r="A73" s="5">
        <v>999222901014294</v>
      </c>
      <c r="B73" s="6">
        <v>44981</v>
      </c>
      <c r="C73" s="6">
        <v>44984</v>
      </c>
      <c r="D73" s="4">
        <v>4950</v>
      </c>
      <c r="E73" s="4" t="str">
        <f>VLOOKUP(A73,HOP!A:L,12,0)</f>
        <v>4950.00</v>
      </c>
      <c r="F73" s="4" t="str">
        <f>VLOOKUP(A73,HOP!A:C,3,0)</f>
        <v>3060663</v>
      </c>
      <c r="G73" s="4">
        <f t="shared" si="4"/>
        <v>0</v>
      </c>
      <c r="H73" s="4" t="str">
        <f t="shared" si="5"/>
        <v>，3060663</v>
      </c>
      <c r="I73" s="4" t="str">
        <f>VLOOKUP(A73,HOP!A:U,21,0)</f>
        <v>直采</v>
      </c>
    </row>
    <row r="74" s="4" customFormat="1" hidden="1" spans="1:9">
      <c r="A74" s="5">
        <v>999222906492393</v>
      </c>
      <c r="B74" s="6">
        <v>44983</v>
      </c>
      <c r="C74" s="6">
        <v>44984</v>
      </c>
      <c r="D74" s="4">
        <v>344</v>
      </c>
      <c r="E74" s="4" t="str">
        <f>VLOOKUP(A74,HOP!A:L,12,0)</f>
        <v>344.00</v>
      </c>
      <c r="F74" s="4" t="str">
        <f>VLOOKUP(A74,HOP!A:C,3,0)</f>
        <v>3060813</v>
      </c>
      <c r="G74" s="4">
        <f t="shared" si="4"/>
        <v>0</v>
      </c>
      <c r="H74" s="4" t="str">
        <f t="shared" si="5"/>
        <v>，3060813</v>
      </c>
      <c r="I74" s="4" t="str">
        <f>VLOOKUP(A74,HOP!A:U,21,0)</f>
        <v>直连</v>
      </c>
    </row>
    <row r="75" s="4" customFormat="1" hidden="1" spans="1:9">
      <c r="A75" s="5">
        <v>999222908213784</v>
      </c>
      <c r="B75" s="6">
        <v>44981</v>
      </c>
      <c r="C75" s="6">
        <v>44984</v>
      </c>
      <c r="D75" s="4">
        <v>2112</v>
      </c>
      <c r="E75" s="4" t="str">
        <f>VLOOKUP(A75,HOP!A:L,12,0)</f>
        <v>2112.00</v>
      </c>
      <c r="F75" s="4" t="str">
        <f>VLOOKUP(A75,HOP!A:C,3,0)</f>
        <v>3061184</v>
      </c>
      <c r="G75" s="4">
        <f t="shared" si="4"/>
        <v>0</v>
      </c>
      <c r="H75" s="4" t="str">
        <f t="shared" si="5"/>
        <v>，3061184</v>
      </c>
      <c r="I75" s="4" t="str">
        <f>VLOOKUP(A75,HOP!A:U,21,0)</f>
        <v>直连</v>
      </c>
    </row>
    <row r="76" s="4" customFormat="1" hidden="1" spans="1:9">
      <c r="A76" s="5">
        <v>999222908556344</v>
      </c>
      <c r="B76" s="6">
        <v>44981</v>
      </c>
      <c r="C76" s="6">
        <v>44984</v>
      </c>
      <c r="D76" s="4">
        <v>1167</v>
      </c>
      <c r="E76" s="4" t="str">
        <f>VLOOKUP(A76,HOP!A:L,12,0)</f>
        <v>1167.00</v>
      </c>
      <c r="F76" s="4" t="str">
        <f>VLOOKUP(A76,HOP!A:C,3,0)</f>
        <v>3061343</v>
      </c>
      <c r="G76" s="4">
        <f t="shared" si="4"/>
        <v>0</v>
      </c>
      <c r="H76" s="4" t="str">
        <f t="shared" si="5"/>
        <v>，3061343</v>
      </c>
      <c r="I76" s="4" t="str">
        <f>VLOOKUP(A76,HOP!A:U,21,0)</f>
        <v>直连</v>
      </c>
    </row>
    <row r="77" s="4" customFormat="1" hidden="1" spans="1:9">
      <c r="A77" s="5">
        <v>999222913214359</v>
      </c>
      <c r="B77" s="6">
        <v>44982</v>
      </c>
      <c r="C77" s="6">
        <v>44984</v>
      </c>
      <c r="D77" s="4">
        <v>6292</v>
      </c>
      <c r="E77" s="4" t="str">
        <f>VLOOKUP(A77,HOP!A:L,12,0)</f>
        <v>6292.00</v>
      </c>
      <c r="F77" s="4" t="str">
        <f>VLOOKUP(A77,HOP!A:C,3,0)</f>
        <v>3062424</v>
      </c>
      <c r="G77" s="4">
        <f t="shared" si="4"/>
        <v>0</v>
      </c>
      <c r="H77" s="4" t="str">
        <f t="shared" si="5"/>
        <v>，3062424</v>
      </c>
      <c r="I77" s="4" t="str">
        <f>VLOOKUP(A77,HOP!A:U,21,0)</f>
        <v>直连</v>
      </c>
    </row>
    <row r="78" s="4" customFormat="1" hidden="1" spans="1:9">
      <c r="A78" s="5">
        <v>999222915319488</v>
      </c>
      <c r="B78" s="6">
        <v>44981</v>
      </c>
      <c r="C78" s="6">
        <v>44984</v>
      </c>
      <c r="D78" s="4">
        <v>822</v>
      </c>
      <c r="E78" s="4" t="str">
        <f>VLOOKUP(A78,HOP!A:L,12,0)</f>
        <v>822.00</v>
      </c>
      <c r="F78" s="4" t="str">
        <f>VLOOKUP(A78,HOP!A:C,3,0)</f>
        <v>3062865</v>
      </c>
      <c r="G78" s="4">
        <f t="shared" si="4"/>
        <v>0</v>
      </c>
      <c r="H78" s="4" t="str">
        <f t="shared" si="5"/>
        <v>，3062865</v>
      </c>
      <c r="I78" s="4" t="str">
        <f>VLOOKUP(A78,HOP!A:U,21,0)</f>
        <v>直连</v>
      </c>
    </row>
    <row r="79" s="4" customFormat="1" hidden="1" spans="1:9">
      <c r="A79" s="5">
        <v>999222925026251</v>
      </c>
      <c r="B79" s="6">
        <v>44983</v>
      </c>
      <c r="C79" s="6">
        <v>44984</v>
      </c>
      <c r="D79" s="4">
        <v>1035</v>
      </c>
      <c r="E79" s="4" t="str">
        <f>VLOOKUP(A79,HOP!A:L,12,0)</f>
        <v>1035.00</v>
      </c>
      <c r="F79" s="4" t="str">
        <f>VLOOKUP(A79,HOP!A:C,3,0)</f>
        <v>3064748</v>
      </c>
      <c r="G79" s="4">
        <f t="shared" si="4"/>
        <v>0</v>
      </c>
      <c r="H79" s="4" t="str">
        <f t="shared" si="5"/>
        <v>，3064748</v>
      </c>
      <c r="I79" s="4" t="str">
        <f>VLOOKUP(A79,HOP!A:U,21,0)</f>
        <v>直连</v>
      </c>
    </row>
    <row r="80" s="4" customFormat="1" hidden="1" spans="1:9">
      <c r="A80" s="5">
        <v>999222925166733</v>
      </c>
      <c r="B80" s="6">
        <v>44983</v>
      </c>
      <c r="C80" s="6">
        <v>44984</v>
      </c>
      <c r="D80" s="4">
        <v>496</v>
      </c>
      <c r="E80" s="4" t="str">
        <f>VLOOKUP(A80,HOP!A:L,12,0)</f>
        <v>496.00</v>
      </c>
      <c r="F80" s="4" t="str">
        <f>VLOOKUP(A80,HOP!A:C,3,0)</f>
        <v>3064803</v>
      </c>
      <c r="G80" s="4">
        <f t="shared" si="4"/>
        <v>0</v>
      </c>
      <c r="H80" s="4" t="str">
        <f t="shared" si="5"/>
        <v>，3064803</v>
      </c>
      <c r="I80" s="4" t="str">
        <f>VLOOKUP(A80,HOP!A:U,21,0)</f>
        <v>直连</v>
      </c>
    </row>
    <row r="81" s="4" customFormat="1" hidden="1" spans="1:9">
      <c r="A81" s="5">
        <v>999222926140490</v>
      </c>
      <c r="B81" s="6">
        <v>44982</v>
      </c>
      <c r="C81" s="6">
        <v>44984</v>
      </c>
      <c r="D81" s="4">
        <v>736</v>
      </c>
      <c r="E81" s="4" t="str">
        <f>VLOOKUP(A81,HOP!A:L,12,0)</f>
        <v>736.00</v>
      </c>
      <c r="F81" s="4" t="str">
        <f>VLOOKUP(A81,HOP!A:C,3,0)</f>
        <v>3065015</v>
      </c>
      <c r="G81" s="4">
        <f t="shared" si="4"/>
        <v>0</v>
      </c>
      <c r="H81" s="4" t="str">
        <f t="shared" si="5"/>
        <v>，3065015</v>
      </c>
      <c r="I81" s="4" t="str">
        <f>VLOOKUP(A81,HOP!A:U,21,0)</f>
        <v>直连</v>
      </c>
    </row>
    <row r="82" s="4" customFormat="1" hidden="1" spans="1:9">
      <c r="A82" s="5">
        <v>999222926188239</v>
      </c>
      <c r="B82" s="6">
        <v>44983</v>
      </c>
      <c r="C82" s="6">
        <v>44984</v>
      </c>
      <c r="D82" s="4">
        <v>179</v>
      </c>
      <c r="E82" s="4" t="str">
        <f>VLOOKUP(A82,HOP!A:L,12,0)</f>
        <v>179.00</v>
      </c>
      <c r="F82" s="4" t="str">
        <f>VLOOKUP(A82,HOP!A:C,3,0)</f>
        <v>3065023</v>
      </c>
      <c r="G82" s="4">
        <f t="shared" si="4"/>
        <v>0</v>
      </c>
      <c r="H82" s="4" t="str">
        <f t="shared" si="5"/>
        <v>，3065023</v>
      </c>
      <c r="I82" s="4" t="str">
        <f>VLOOKUP(A82,HOP!A:U,21,0)</f>
        <v>直连</v>
      </c>
    </row>
    <row r="83" s="4" customFormat="1" hidden="1" spans="1:9">
      <c r="A83" s="5">
        <v>999222926698543</v>
      </c>
      <c r="B83" s="6">
        <v>44982</v>
      </c>
      <c r="C83" s="6">
        <v>44984</v>
      </c>
      <c r="D83" s="4">
        <v>0</v>
      </c>
      <c r="E83" s="4" t="str">
        <f>VLOOKUP(A83,HOP!A:L,12,0)</f>
        <v>0.00</v>
      </c>
      <c r="F83" s="4" t="str">
        <f>VLOOKUP(A83,HOP!A:C,3,0)</f>
        <v>3065123</v>
      </c>
      <c r="G83" s="4">
        <f t="shared" si="4"/>
        <v>0</v>
      </c>
      <c r="H83" s="4" t="str">
        <f t="shared" si="5"/>
        <v>，3065123</v>
      </c>
      <c r="I83" s="4" t="str">
        <f>VLOOKUP(A83,HOP!A:U,21,0)</f>
        <v>直连</v>
      </c>
    </row>
    <row r="84" s="4" customFormat="1" hidden="1" spans="1:9">
      <c r="A84" s="5">
        <v>999222926837198</v>
      </c>
      <c r="B84" s="6">
        <v>44982</v>
      </c>
      <c r="C84" s="6">
        <v>44984</v>
      </c>
      <c r="D84" s="4">
        <v>756</v>
      </c>
      <c r="E84" s="4" t="str">
        <f>VLOOKUP(A84,HOP!A:L,12,0)</f>
        <v>756.00</v>
      </c>
      <c r="F84" s="4" t="str">
        <f>VLOOKUP(A84,HOP!A:C,3,0)</f>
        <v>3065148</v>
      </c>
      <c r="G84" s="4">
        <f t="shared" si="4"/>
        <v>0</v>
      </c>
      <c r="H84" s="4" t="str">
        <f t="shared" si="5"/>
        <v>，3065148</v>
      </c>
      <c r="I84" s="4" t="str">
        <f>VLOOKUP(A84,HOP!A:U,21,0)</f>
        <v>直连</v>
      </c>
    </row>
    <row r="85" s="4" customFormat="1" hidden="1" spans="1:9">
      <c r="A85" s="5">
        <v>999222927672714</v>
      </c>
      <c r="B85" s="6">
        <v>44982</v>
      </c>
      <c r="C85" s="6">
        <v>44984</v>
      </c>
      <c r="D85" s="4">
        <v>1558</v>
      </c>
      <c r="E85" s="4" t="str">
        <f>VLOOKUP(A85,HOP!A:L,12,0)</f>
        <v>1558.00</v>
      </c>
      <c r="F85" s="4" t="str">
        <f>VLOOKUP(A85,HOP!A:C,3,0)</f>
        <v>3065291</v>
      </c>
      <c r="G85" s="4">
        <f t="shared" si="4"/>
        <v>0</v>
      </c>
      <c r="H85" s="4" t="str">
        <f t="shared" si="5"/>
        <v>，3065291</v>
      </c>
      <c r="I85" s="4" t="str">
        <f>VLOOKUP(A85,HOP!A:U,21,0)</f>
        <v>直连</v>
      </c>
    </row>
    <row r="86" s="4" customFormat="1" hidden="1" spans="1:9">
      <c r="A86" s="5">
        <v>999222928429153</v>
      </c>
      <c r="B86" s="6">
        <v>44982</v>
      </c>
      <c r="C86" s="6">
        <v>44984</v>
      </c>
      <c r="D86" s="4">
        <v>424</v>
      </c>
      <c r="E86" s="4" t="str">
        <f>VLOOKUP(A86,HOP!A:L,12,0)</f>
        <v>424.00</v>
      </c>
      <c r="F86" s="4" t="str">
        <f>VLOOKUP(A86,HOP!A:C,3,0)</f>
        <v>3065423</v>
      </c>
      <c r="G86" s="4">
        <f t="shared" si="4"/>
        <v>0</v>
      </c>
      <c r="H86" s="4" t="str">
        <f t="shared" si="5"/>
        <v>，3065423</v>
      </c>
      <c r="I86" s="4" t="str">
        <f>VLOOKUP(A86,HOP!A:U,21,0)</f>
        <v>直连</v>
      </c>
    </row>
    <row r="87" s="4" customFormat="1" hidden="1" spans="1:9">
      <c r="A87" s="5">
        <v>999222929180844</v>
      </c>
      <c r="B87" s="6">
        <v>44983</v>
      </c>
      <c r="C87" s="6">
        <v>44984</v>
      </c>
      <c r="D87" s="4">
        <v>390</v>
      </c>
      <c r="E87" s="4" t="str">
        <f>VLOOKUP(A87,HOP!A:L,12,0)</f>
        <v>390.00</v>
      </c>
      <c r="F87" s="4" t="str">
        <f>VLOOKUP(A87,HOP!A:C,3,0)</f>
        <v>3065545</v>
      </c>
      <c r="G87" s="4">
        <f t="shared" si="4"/>
        <v>0</v>
      </c>
      <c r="H87" s="4" t="str">
        <f t="shared" si="5"/>
        <v>，3065545</v>
      </c>
      <c r="I87" s="4" t="str">
        <f>VLOOKUP(A87,HOP!A:U,21,0)</f>
        <v>直连</v>
      </c>
    </row>
    <row r="88" s="4" customFormat="1" hidden="1" spans="1:9">
      <c r="A88" s="5">
        <v>999222929346655</v>
      </c>
      <c r="B88" s="6">
        <v>44982</v>
      </c>
      <c r="C88" s="6">
        <v>44984</v>
      </c>
      <c r="D88" s="4">
        <v>260</v>
      </c>
      <c r="E88" s="4" t="str">
        <f>VLOOKUP(A88,HOP!A:L,12,0)</f>
        <v>260.00</v>
      </c>
      <c r="F88" s="4" t="str">
        <f>VLOOKUP(A88,HOP!A:C,3,0)</f>
        <v>3065573</v>
      </c>
      <c r="G88" s="4">
        <f t="shared" si="4"/>
        <v>0</v>
      </c>
      <c r="H88" s="4" t="str">
        <f t="shared" si="5"/>
        <v>，3065573</v>
      </c>
      <c r="I88" s="4" t="str">
        <f>VLOOKUP(A88,HOP!A:U,21,0)</f>
        <v>直连</v>
      </c>
    </row>
    <row r="89" s="4" customFormat="1" hidden="1" spans="1:9">
      <c r="A89" s="5">
        <v>999222929752218</v>
      </c>
      <c r="B89" s="6">
        <v>44983</v>
      </c>
      <c r="C89" s="6">
        <v>44984</v>
      </c>
      <c r="D89" s="4">
        <v>1020</v>
      </c>
      <c r="E89" s="4" t="str">
        <f>VLOOKUP(A89,HOP!A:L,12,0)</f>
        <v>1020.00</v>
      </c>
      <c r="F89" s="4" t="str">
        <f>VLOOKUP(A89,HOP!A:C,3,0)</f>
        <v>3065640</v>
      </c>
      <c r="G89" s="4">
        <f t="shared" si="4"/>
        <v>0</v>
      </c>
      <c r="H89" s="4" t="str">
        <f t="shared" si="5"/>
        <v>，3065640</v>
      </c>
      <c r="I89" s="4" t="str">
        <f>VLOOKUP(A89,HOP!A:U,21,0)</f>
        <v>直连</v>
      </c>
    </row>
    <row r="90" s="4" customFormat="1" hidden="1" spans="1:9">
      <c r="A90" s="5">
        <v>999222929875121</v>
      </c>
      <c r="B90" s="6">
        <v>44982</v>
      </c>
      <c r="C90" s="6">
        <v>44984</v>
      </c>
      <c r="D90" s="4">
        <v>1788</v>
      </c>
      <c r="E90" s="4" t="str">
        <f>VLOOKUP(A90,HOP!A:L,12,0)</f>
        <v>1788.00</v>
      </c>
      <c r="F90" s="4" t="str">
        <f>VLOOKUP(A90,HOP!A:C,3,0)</f>
        <v>3065659</v>
      </c>
      <c r="G90" s="4">
        <f t="shared" si="4"/>
        <v>0</v>
      </c>
      <c r="H90" s="4" t="str">
        <f t="shared" si="5"/>
        <v>，3065659</v>
      </c>
      <c r="I90" s="4" t="str">
        <f>VLOOKUP(A90,HOP!A:U,21,0)</f>
        <v>直连</v>
      </c>
    </row>
    <row r="91" s="4" customFormat="1" hidden="1" spans="1:9">
      <c r="A91" s="5">
        <v>999222931733667</v>
      </c>
      <c r="B91" s="6">
        <v>44982</v>
      </c>
      <c r="C91" s="6">
        <v>44984</v>
      </c>
      <c r="D91" s="4">
        <v>3194</v>
      </c>
      <c r="E91" s="4" t="str">
        <f>VLOOKUP(A91,HOP!A:L,12,0)</f>
        <v>3194.00</v>
      </c>
      <c r="F91" s="4" t="str">
        <f>VLOOKUP(A91,HOP!A:C,3,0)</f>
        <v>3065892</v>
      </c>
      <c r="G91" s="4">
        <f t="shared" si="4"/>
        <v>0</v>
      </c>
      <c r="H91" s="4" t="str">
        <f t="shared" si="5"/>
        <v>，3065892</v>
      </c>
      <c r="I91" s="4" t="str">
        <f>VLOOKUP(A91,HOP!A:U,21,0)</f>
        <v>直连</v>
      </c>
    </row>
    <row r="92" s="4" customFormat="1" hidden="1" spans="1:9">
      <c r="A92" s="5">
        <v>999222935083071</v>
      </c>
      <c r="B92" s="6">
        <v>44982</v>
      </c>
      <c r="C92" s="6">
        <v>44984</v>
      </c>
      <c r="D92" s="4">
        <v>964</v>
      </c>
      <c r="E92" s="4" t="str">
        <f>VLOOKUP(A92,HOP!A:L,12,0)</f>
        <v>964.00</v>
      </c>
      <c r="F92" s="4" t="str">
        <f>VLOOKUP(A92,HOP!A:C,3,0)</f>
        <v>3066278</v>
      </c>
      <c r="G92" s="4">
        <f t="shared" si="4"/>
        <v>0</v>
      </c>
      <c r="H92" s="4" t="str">
        <f t="shared" si="5"/>
        <v>，3066278</v>
      </c>
      <c r="I92" s="4" t="str">
        <f>VLOOKUP(A92,HOP!A:U,21,0)</f>
        <v>直连</v>
      </c>
    </row>
    <row r="93" s="4" customFormat="1" hidden="1" spans="1:9">
      <c r="A93" s="5">
        <v>999222936003132</v>
      </c>
      <c r="B93" s="6">
        <v>44982</v>
      </c>
      <c r="C93" s="6">
        <v>44984</v>
      </c>
      <c r="D93" s="4">
        <v>0</v>
      </c>
      <c r="E93" s="4" t="str">
        <f>VLOOKUP(A93,HOP!A:L,12,0)</f>
        <v>1938.00</v>
      </c>
      <c r="F93" s="4" t="str">
        <f>VLOOKUP(A93,HOP!A:C,3,0)</f>
        <v>3066466</v>
      </c>
      <c r="G93" s="4">
        <f t="shared" si="4"/>
        <v>-1938</v>
      </c>
      <c r="H93" s="4" t="str">
        <f t="shared" si="5"/>
        <v>，3066466</v>
      </c>
      <c r="I93" s="4" t="str">
        <f>VLOOKUP(A93,HOP!A:U,21,0)</f>
        <v>直连</v>
      </c>
    </row>
    <row r="94" s="4" customFormat="1" hidden="1" spans="1:9">
      <c r="A94" s="5">
        <v>999222936448228</v>
      </c>
      <c r="B94" s="6">
        <v>44983</v>
      </c>
      <c r="C94" s="6">
        <v>44984</v>
      </c>
      <c r="D94" s="4">
        <v>1821</v>
      </c>
      <c r="E94" s="4" t="str">
        <f>VLOOKUP(A94,HOP!A:L,12,0)</f>
        <v>1821.00</v>
      </c>
      <c r="F94" s="4" t="str">
        <f>VLOOKUP(A94,HOP!A:C,3,0)</f>
        <v>3066570</v>
      </c>
      <c r="G94" s="4">
        <f t="shared" si="4"/>
        <v>0</v>
      </c>
      <c r="H94" s="4" t="str">
        <f t="shared" si="5"/>
        <v>，3066570</v>
      </c>
      <c r="I94" s="4" t="str">
        <f>VLOOKUP(A94,HOP!A:U,21,0)</f>
        <v>直连</v>
      </c>
    </row>
    <row r="95" s="4" customFormat="1" hidden="1" spans="1:9">
      <c r="A95" s="5">
        <v>999222937280012</v>
      </c>
      <c r="B95" s="6">
        <v>44983</v>
      </c>
      <c r="C95" s="6">
        <v>44984</v>
      </c>
      <c r="D95" s="4">
        <v>128</v>
      </c>
      <c r="E95" s="4" t="str">
        <f>VLOOKUP(A95,HOP!A:L,12,0)</f>
        <v>128.00</v>
      </c>
      <c r="F95" s="4" t="str">
        <f>VLOOKUP(A95,HOP!A:C,3,0)</f>
        <v>3066757</v>
      </c>
      <c r="G95" s="4">
        <f t="shared" si="4"/>
        <v>0</v>
      </c>
      <c r="H95" s="4" t="str">
        <f t="shared" si="5"/>
        <v>，3066757</v>
      </c>
      <c r="I95" s="4" t="str">
        <f>VLOOKUP(A95,HOP!A:U,21,0)</f>
        <v>直连</v>
      </c>
    </row>
    <row r="96" s="4" customFormat="1" hidden="1" spans="1:9">
      <c r="A96" s="5">
        <v>999222937371569</v>
      </c>
      <c r="B96" s="6">
        <v>44983</v>
      </c>
      <c r="C96" s="6">
        <v>44984</v>
      </c>
      <c r="D96" s="4">
        <v>226</v>
      </c>
      <c r="E96" s="4" t="str">
        <f>VLOOKUP(A96,HOP!A:L,12,0)</f>
        <v>226.00</v>
      </c>
      <c r="F96" s="4" t="str">
        <f>VLOOKUP(A96,HOP!A:C,3,0)</f>
        <v>3066777</v>
      </c>
      <c r="G96" s="4">
        <f t="shared" si="4"/>
        <v>0</v>
      </c>
      <c r="H96" s="4" t="str">
        <f t="shared" si="5"/>
        <v>，3066777</v>
      </c>
      <c r="I96" s="4" t="str">
        <f>VLOOKUP(A96,HOP!A:U,21,0)</f>
        <v>直连</v>
      </c>
    </row>
    <row r="97" s="4" customFormat="1" hidden="1" spans="1:9">
      <c r="A97" s="5">
        <v>999222937502945</v>
      </c>
      <c r="B97" s="6">
        <v>44983</v>
      </c>
      <c r="C97" s="6">
        <v>44984</v>
      </c>
      <c r="D97" s="4">
        <v>425</v>
      </c>
      <c r="E97" s="4" t="str">
        <f>VLOOKUP(A97,HOP!A:L,12,0)</f>
        <v>425.00</v>
      </c>
      <c r="F97" s="4" t="str">
        <f>VLOOKUP(A97,HOP!A:C,3,0)</f>
        <v>3066809</v>
      </c>
      <c r="G97" s="4">
        <f t="shared" si="4"/>
        <v>0</v>
      </c>
      <c r="H97" s="4" t="str">
        <f t="shared" si="5"/>
        <v>，3066809</v>
      </c>
      <c r="I97" s="4" t="str">
        <f>VLOOKUP(A97,HOP!A:U,21,0)</f>
        <v>直连</v>
      </c>
    </row>
    <row r="98" s="4" customFormat="1" hidden="1" spans="1:9">
      <c r="A98" s="5">
        <v>999222937969375</v>
      </c>
      <c r="B98" s="6">
        <v>44983</v>
      </c>
      <c r="C98" s="6">
        <v>44984</v>
      </c>
      <c r="D98" s="4">
        <v>404</v>
      </c>
      <c r="E98" s="4" t="str">
        <f>VLOOKUP(A98,HOP!A:L,12,0)</f>
        <v>404.00</v>
      </c>
      <c r="F98" s="4" t="str">
        <f>VLOOKUP(A98,HOP!A:C,3,0)</f>
        <v>3066936</v>
      </c>
      <c r="G98" s="4">
        <f t="shared" si="4"/>
        <v>0</v>
      </c>
      <c r="H98" s="4" t="str">
        <f t="shared" si="5"/>
        <v>，3066936</v>
      </c>
      <c r="I98" s="4" t="str">
        <f>VLOOKUP(A98,HOP!A:U,21,0)</f>
        <v>直连</v>
      </c>
    </row>
    <row r="99" s="4" customFormat="1" hidden="1" spans="1:9">
      <c r="A99" s="5">
        <v>999222938211733</v>
      </c>
      <c r="B99" s="6">
        <v>44983</v>
      </c>
      <c r="C99" s="6">
        <v>44984</v>
      </c>
      <c r="D99" s="4">
        <v>102</v>
      </c>
      <c r="E99" s="4" t="str">
        <f>VLOOKUP(A99,HOP!A:L,12,0)</f>
        <v>102.00</v>
      </c>
      <c r="F99" s="4" t="str">
        <f>VLOOKUP(A99,HOP!A:C,3,0)</f>
        <v>3067029</v>
      </c>
      <c r="G99" s="4">
        <f t="shared" ref="G99:G130" si="6">D99-E99</f>
        <v>0</v>
      </c>
      <c r="H99" s="4" t="str">
        <f t="shared" ref="H99:H130" si="7">$H$1&amp;F99</f>
        <v>，3067029</v>
      </c>
      <c r="I99" s="4" t="str">
        <f>VLOOKUP(A99,HOP!A:U,21,0)</f>
        <v>直连</v>
      </c>
    </row>
    <row r="100" s="4" customFormat="1" hidden="1" spans="1:9">
      <c r="A100" s="5">
        <v>999222938233247</v>
      </c>
      <c r="B100" s="6">
        <v>44983</v>
      </c>
      <c r="C100" s="6">
        <v>44984</v>
      </c>
      <c r="D100" s="4">
        <v>625</v>
      </c>
      <c r="E100" s="4" t="str">
        <f>VLOOKUP(A100,HOP!A:L,12,0)</f>
        <v>625.00</v>
      </c>
      <c r="F100" s="4" t="str">
        <f>VLOOKUP(A100,HOP!A:C,3,0)</f>
        <v>3067040</v>
      </c>
      <c r="G100" s="4">
        <f t="shared" si="6"/>
        <v>0</v>
      </c>
      <c r="H100" s="4" t="str">
        <f t="shared" si="7"/>
        <v>，3067040</v>
      </c>
      <c r="I100" s="4" t="str">
        <f>VLOOKUP(A100,HOP!A:U,21,0)</f>
        <v>直连</v>
      </c>
    </row>
    <row r="101" s="4" customFormat="1" hidden="1" spans="1:9">
      <c r="A101" s="5">
        <v>999222938269753</v>
      </c>
      <c r="B101" s="6">
        <v>44983</v>
      </c>
      <c r="C101" s="6">
        <v>44984</v>
      </c>
      <c r="D101" s="4">
        <v>988</v>
      </c>
      <c r="E101" s="4" t="str">
        <f>VLOOKUP(A101,HOP!A:L,12,0)</f>
        <v>988.00</v>
      </c>
      <c r="F101" s="4" t="str">
        <f>VLOOKUP(A101,HOP!A:C,3,0)</f>
        <v>3067062</v>
      </c>
      <c r="G101" s="4">
        <f t="shared" si="6"/>
        <v>0</v>
      </c>
      <c r="H101" s="4" t="str">
        <f t="shared" si="7"/>
        <v>，3067062</v>
      </c>
      <c r="I101" s="4" t="str">
        <f>VLOOKUP(A101,HOP!A:U,21,0)</f>
        <v>直连</v>
      </c>
    </row>
    <row r="102" s="4" customFormat="1" hidden="1" spans="1:9">
      <c r="A102" s="5">
        <v>999222938343817</v>
      </c>
      <c r="B102" s="6">
        <v>44983</v>
      </c>
      <c r="C102" s="6">
        <v>44984</v>
      </c>
      <c r="D102" s="4">
        <v>1750</v>
      </c>
      <c r="E102" s="4" t="str">
        <f>VLOOKUP(A102,HOP!A:L,12,0)</f>
        <v>1750.00</v>
      </c>
      <c r="F102" s="4" t="str">
        <f>VLOOKUP(A102,HOP!A:C,3,0)</f>
        <v>3067090</v>
      </c>
      <c r="G102" s="4">
        <f t="shared" si="6"/>
        <v>0</v>
      </c>
      <c r="H102" s="4" t="str">
        <f t="shared" si="7"/>
        <v>，3067090</v>
      </c>
      <c r="I102" s="4" t="str">
        <f>VLOOKUP(A102,HOP!A:U,21,0)</f>
        <v>直连</v>
      </c>
    </row>
    <row r="103" s="4" customFormat="1" hidden="1" spans="1:9">
      <c r="A103" s="5">
        <v>999222937672293</v>
      </c>
      <c r="B103" s="6">
        <v>44983</v>
      </c>
      <c r="C103" s="6">
        <v>44984</v>
      </c>
      <c r="D103" s="4">
        <v>1593</v>
      </c>
      <c r="E103" s="4" t="str">
        <f>VLOOKUP(A103,HOP!A:L,12,0)</f>
        <v>1593.00</v>
      </c>
      <c r="F103" s="4" t="str">
        <f>VLOOKUP(A103,HOP!A:C,3,0)</f>
        <v>3066865</v>
      </c>
      <c r="G103" s="4">
        <f t="shared" si="6"/>
        <v>0</v>
      </c>
      <c r="H103" s="4" t="str">
        <f t="shared" si="7"/>
        <v>，3066865</v>
      </c>
      <c r="I103" s="4" t="str">
        <f>VLOOKUP(A103,HOP!A:U,21,0)</f>
        <v>直连</v>
      </c>
    </row>
    <row r="104" s="4" customFormat="1" hidden="1" spans="1:9">
      <c r="A104" s="5">
        <v>999222938556761</v>
      </c>
      <c r="B104" s="6">
        <v>44983</v>
      </c>
      <c r="C104" s="6">
        <v>44984</v>
      </c>
      <c r="D104" s="4">
        <v>747</v>
      </c>
      <c r="E104" s="4" t="str">
        <f>VLOOKUP(A104,HOP!A:L,12,0)</f>
        <v>747.00</v>
      </c>
      <c r="F104" s="4" t="str">
        <f>VLOOKUP(A104,HOP!A:C,3,0)</f>
        <v>3067146</v>
      </c>
      <c r="G104" s="4">
        <f t="shared" si="6"/>
        <v>0</v>
      </c>
      <c r="H104" s="4" t="str">
        <f t="shared" si="7"/>
        <v>，3067146</v>
      </c>
      <c r="I104" s="4" t="str">
        <f>VLOOKUP(A104,HOP!A:U,21,0)</f>
        <v>直连</v>
      </c>
    </row>
    <row r="105" s="4" customFormat="1" hidden="1" spans="1:9">
      <c r="A105" s="5">
        <v>999222938663561</v>
      </c>
      <c r="B105" s="6">
        <v>44983</v>
      </c>
      <c r="C105" s="6">
        <v>44984</v>
      </c>
      <c r="D105" s="4">
        <v>740</v>
      </c>
      <c r="E105" s="4" t="str">
        <f>VLOOKUP(A105,HOP!A:L,12,0)</f>
        <v>740.00</v>
      </c>
      <c r="F105" s="4" t="str">
        <f>VLOOKUP(A105,HOP!A:C,3,0)</f>
        <v>3067160</v>
      </c>
      <c r="G105" s="4">
        <f t="shared" si="6"/>
        <v>0</v>
      </c>
      <c r="H105" s="4" t="str">
        <f t="shared" si="7"/>
        <v>，3067160</v>
      </c>
      <c r="I105" s="4" t="str">
        <f>VLOOKUP(A105,HOP!A:U,21,0)</f>
        <v>直连</v>
      </c>
    </row>
    <row r="106" s="4" customFormat="1" hidden="1" spans="1:9">
      <c r="A106" s="5">
        <v>999222938745077</v>
      </c>
      <c r="B106" s="6">
        <v>44983</v>
      </c>
      <c r="C106" s="6">
        <v>44984</v>
      </c>
      <c r="D106" s="4">
        <v>160</v>
      </c>
      <c r="E106" s="4" t="str">
        <f>VLOOKUP(A106,HOP!A:L,12,0)</f>
        <v>160.00</v>
      </c>
      <c r="F106" s="4" t="str">
        <f>VLOOKUP(A106,HOP!A:C,3,0)</f>
        <v>3067170</v>
      </c>
      <c r="G106" s="4">
        <f t="shared" si="6"/>
        <v>0</v>
      </c>
      <c r="H106" s="4" t="str">
        <f t="shared" si="7"/>
        <v>，3067170</v>
      </c>
      <c r="I106" s="4" t="str">
        <f>VLOOKUP(A106,HOP!A:U,21,0)</f>
        <v>直连</v>
      </c>
    </row>
    <row r="107" s="4" customFormat="1" hidden="1" spans="1:9">
      <c r="A107" s="5">
        <v>999222938803292</v>
      </c>
      <c r="B107" s="6">
        <v>44983</v>
      </c>
      <c r="C107" s="6">
        <v>44984</v>
      </c>
      <c r="D107" s="4">
        <v>204</v>
      </c>
      <c r="E107" s="4" t="str">
        <f>VLOOKUP(A107,HOP!A:L,12,0)</f>
        <v>204.00</v>
      </c>
      <c r="F107" s="4" t="str">
        <f>VLOOKUP(A107,HOP!A:C,3,0)</f>
        <v>3067190</v>
      </c>
      <c r="G107" s="4">
        <f t="shared" si="6"/>
        <v>0</v>
      </c>
      <c r="H107" s="4" t="str">
        <f t="shared" si="7"/>
        <v>，3067190</v>
      </c>
      <c r="I107" s="4" t="str">
        <f>VLOOKUP(A107,HOP!A:U,21,0)</f>
        <v>直连</v>
      </c>
    </row>
    <row r="108" s="4" customFormat="1" hidden="1" spans="1:9">
      <c r="A108" s="5">
        <v>999222939431319</v>
      </c>
      <c r="B108" s="6">
        <v>44983</v>
      </c>
      <c r="C108" s="6">
        <v>44984</v>
      </c>
      <c r="D108" s="4">
        <v>1275</v>
      </c>
      <c r="E108" s="4" t="str">
        <f>VLOOKUP(A108,HOP!A:L,12,0)</f>
        <v>1275.00</v>
      </c>
      <c r="F108" s="4" t="str">
        <f>VLOOKUP(A108,HOP!A:C,3,0)</f>
        <v>3067333</v>
      </c>
      <c r="G108" s="4">
        <f t="shared" si="6"/>
        <v>0</v>
      </c>
      <c r="H108" s="4" t="str">
        <f t="shared" si="7"/>
        <v>，3067333</v>
      </c>
      <c r="I108" s="4" t="str">
        <f>VLOOKUP(A108,HOP!A:U,21,0)</f>
        <v>直连</v>
      </c>
    </row>
    <row r="109" s="4" customFormat="1" hidden="1" spans="1:9">
      <c r="A109" s="5">
        <v>999222939440050</v>
      </c>
      <c r="B109" s="6">
        <v>44983</v>
      </c>
      <c r="C109" s="6">
        <v>44984</v>
      </c>
      <c r="D109" s="4">
        <v>666</v>
      </c>
      <c r="E109" s="4" t="str">
        <f>VLOOKUP(A109,HOP!A:L,12,0)</f>
        <v>666.00</v>
      </c>
      <c r="F109" s="4" t="str">
        <f>VLOOKUP(A109,HOP!A:C,3,0)</f>
        <v>3067337</v>
      </c>
      <c r="G109" s="4">
        <f t="shared" si="6"/>
        <v>0</v>
      </c>
      <c r="H109" s="4" t="str">
        <f t="shared" si="7"/>
        <v>，3067337</v>
      </c>
      <c r="I109" s="4" t="str">
        <f>VLOOKUP(A109,HOP!A:U,21,0)</f>
        <v>直连</v>
      </c>
    </row>
    <row r="110" s="4" customFormat="1" hidden="1" spans="1:9">
      <c r="A110" s="5">
        <v>999222939466179</v>
      </c>
      <c r="B110" s="6">
        <v>44983</v>
      </c>
      <c r="C110" s="6">
        <v>44984</v>
      </c>
      <c r="D110" s="4">
        <v>180</v>
      </c>
      <c r="E110" s="4" t="str">
        <f>VLOOKUP(A110,HOP!A:L,12,0)</f>
        <v>180.00</v>
      </c>
      <c r="F110" s="4" t="str">
        <f>VLOOKUP(A110,HOP!A:C,3,0)</f>
        <v>3067346</v>
      </c>
      <c r="G110" s="4">
        <f t="shared" si="6"/>
        <v>0</v>
      </c>
      <c r="H110" s="4" t="str">
        <f t="shared" si="7"/>
        <v>，3067346</v>
      </c>
      <c r="I110" s="4" t="str">
        <f>VLOOKUP(A110,HOP!A:U,21,0)</f>
        <v>直连</v>
      </c>
    </row>
    <row r="111" s="4" customFormat="1" hidden="1" spans="1:9">
      <c r="A111" s="5">
        <v>999222939618675</v>
      </c>
      <c r="B111" s="6">
        <v>44983</v>
      </c>
      <c r="C111" s="6">
        <v>44984</v>
      </c>
      <c r="D111" s="4">
        <v>333</v>
      </c>
      <c r="E111" s="4" t="str">
        <f>VLOOKUP(A111,HOP!A:L,12,0)</f>
        <v>333.00</v>
      </c>
      <c r="F111" s="4" t="str">
        <f>VLOOKUP(A111,HOP!A:C,3,0)</f>
        <v>3067381</v>
      </c>
      <c r="G111" s="4">
        <f t="shared" si="6"/>
        <v>0</v>
      </c>
      <c r="H111" s="4" t="str">
        <f t="shared" si="7"/>
        <v>，3067381</v>
      </c>
      <c r="I111" s="4" t="str">
        <f>VLOOKUP(A111,HOP!A:U,21,0)</f>
        <v>直连</v>
      </c>
    </row>
    <row r="112" s="4" customFormat="1" hidden="1" spans="1:9">
      <c r="A112" s="5">
        <v>22940332058</v>
      </c>
      <c r="B112" s="6">
        <v>44983</v>
      </c>
      <c r="C112" s="6">
        <v>44984</v>
      </c>
      <c r="D112" s="4">
        <v>747</v>
      </c>
      <c r="E112" s="4" t="str">
        <f>VLOOKUP(A112,HOP!A:L,12,0)</f>
        <v>747.00</v>
      </c>
      <c r="F112" s="4" t="str">
        <f>VLOOKUP(A112,HOP!A:C,3,0)</f>
        <v>3067536</v>
      </c>
      <c r="G112" s="4">
        <f t="shared" si="6"/>
        <v>0</v>
      </c>
      <c r="H112" s="4" t="str">
        <f t="shared" si="7"/>
        <v>，3067536</v>
      </c>
      <c r="I112" s="4" t="str">
        <f>VLOOKUP(A112,HOP!A:U,21,0)</f>
        <v>直连</v>
      </c>
    </row>
    <row r="113" s="4" customFormat="1" hidden="1" spans="1:9">
      <c r="A113" s="5">
        <v>999222940481797</v>
      </c>
      <c r="B113" s="6">
        <v>44983</v>
      </c>
      <c r="C113" s="6">
        <v>44984</v>
      </c>
      <c r="D113" s="4">
        <v>557</v>
      </c>
      <c r="E113" s="4" t="str">
        <f>VLOOKUP(A113,HOP!A:L,12,0)</f>
        <v>557.00</v>
      </c>
      <c r="F113" s="4" t="str">
        <f>VLOOKUP(A113,HOP!A:C,3,0)</f>
        <v>3067564</v>
      </c>
      <c r="G113" s="4">
        <f t="shared" si="6"/>
        <v>0</v>
      </c>
      <c r="H113" s="4" t="str">
        <f t="shared" si="7"/>
        <v>，3067564</v>
      </c>
      <c r="I113" s="4" t="str">
        <f>VLOOKUP(A113,HOP!A:U,21,0)</f>
        <v>直连</v>
      </c>
    </row>
    <row r="114" s="4" customFormat="1" hidden="1" spans="1:9">
      <c r="A114" s="5">
        <v>999222940863124</v>
      </c>
      <c r="B114" s="6">
        <v>44983</v>
      </c>
      <c r="C114" s="6">
        <v>44984</v>
      </c>
      <c r="D114" s="4">
        <v>207</v>
      </c>
      <c r="E114" s="4" t="str">
        <f>VLOOKUP(A114,HOP!A:L,12,0)</f>
        <v>207.00</v>
      </c>
      <c r="F114" s="4" t="str">
        <f>VLOOKUP(A114,HOP!A:C,3,0)</f>
        <v>3067638</v>
      </c>
      <c r="G114" s="4">
        <f t="shared" si="6"/>
        <v>0</v>
      </c>
      <c r="H114" s="4" t="str">
        <f t="shared" si="7"/>
        <v>，3067638</v>
      </c>
      <c r="I114" s="4" t="str">
        <f>VLOOKUP(A114,HOP!A:U,21,0)</f>
        <v>直连</v>
      </c>
    </row>
    <row r="115" s="4" customFormat="1" hidden="1" spans="1:9">
      <c r="A115" s="5">
        <v>999222940924792</v>
      </c>
      <c r="B115" s="6">
        <v>44983</v>
      </c>
      <c r="C115" s="6">
        <v>44984</v>
      </c>
      <c r="D115" s="4">
        <v>252</v>
      </c>
      <c r="E115" s="4" t="str">
        <f>VLOOKUP(A115,HOP!A:L,12,0)</f>
        <v>252.00</v>
      </c>
      <c r="F115" s="4" t="str">
        <f>VLOOKUP(A115,HOP!A:C,3,0)</f>
        <v>3067655</v>
      </c>
      <c r="G115" s="4">
        <f t="shared" si="6"/>
        <v>0</v>
      </c>
      <c r="H115" s="4" t="str">
        <f t="shared" si="7"/>
        <v>，3067655</v>
      </c>
      <c r="I115" s="4" t="str">
        <f>VLOOKUP(A115,HOP!A:U,21,0)</f>
        <v>直连</v>
      </c>
    </row>
    <row r="116" s="4" customFormat="1" hidden="1" spans="1:9">
      <c r="A116" s="5">
        <v>999222941034972</v>
      </c>
      <c r="B116" s="6">
        <v>44983</v>
      </c>
      <c r="C116" s="6">
        <v>44984</v>
      </c>
      <c r="D116" s="4">
        <v>753</v>
      </c>
      <c r="E116" s="4" t="str">
        <f>VLOOKUP(A116,HOP!A:L,12,0)</f>
        <v>753.00</v>
      </c>
      <c r="F116" s="4" t="str">
        <f>VLOOKUP(A116,HOP!A:C,3,0)</f>
        <v>3067681</v>
      </c>
      <c r="G116" s="4">
        <f t="shared" si="6"/>
        <v>0</v>
      </c>
      <c r="H116" s="4" t="str">
        <f t="shared" si="7"/>
        <v>，3067681</v>
      </c>
      <c r="I116" s="4" t="str">
        <f>VLOOKUP(A116,HOP!A:U,21,0)</f>
        <v>直连</v>
      </c>
    </row>
    <row r="117" s="4" customFormat="1" hidden="1" spans="1:9">
      <c r="A117" s="5">
        <v>999222941571920</v>
      </c>
      <c r="B117" s="6">
        <v>44983</v>
      </c>
      <c r="C117" s="6">
        <v>44984</v>
      </c>
      <c r="D117" s="4">
        <v>207</v>
      </c>
      <c r="E117" s="4" t="str">
        <f>VLOOKUP(A117,HOP!A:L,12,0)</f>
        <v>207.00</v>
      </c>
      <c r="F117" s="4" t="str">
        <f>VLOOKUP(A117,HOP!A:C,3,0)</f>
        <v>3067811</v>
      </c>
      <c r="G117" s="4">
        <f t="shared" si="6"/>
        <v>0</v>
      </c>
      <c r="H117" s="4" t="str">
        <f t="shared" si="7"/>
        <v>，3067811</v>
      </c>
      <c r="I117" s="4" t="str">
        <f>VLOOKUP(A117,HOP!A:U,21,0)</f>
        <v>直连</v>
      </c>
    </row>
    <row r="118" s="4" customFormat="1" hidden="1" spans="1:9">
      <c r="A118" s="5">
        <v>999222942763183</v>
      </c>
      <c r="B118" s="6">
        <v>44983</v>
      </c>
      <c r="C118" s="6">
        <v>44984</v>
      </c>
      <c r="D118" s="4">
        <v>356</v>
      </c>
      <c r="E118" s="4" t="str">
        <f>VLOOKUP(A118,HOP!A:L,12,0)</f>
        <v>356.00</v>
      </c>
      <c r="F118" s="4" t="str">
        <f>VLOOKUP(A118,HOP!A:C,3,0)</f>
        <v>3068124</v>
      </c>
      <c r="G118" s="4">
        <f t="shared" si="6"/>
        <v>0</v>
      </c>
      <c r="H118" s="4" t="str">
        <f t="shared" si="7"/>
        <v>，3068124</v>
      </c>
      <c r="I118" s="4" t="str">
        <f>VLOOKUP(A118,HOP!A:U,21,0)</f>
        <v>直连</v>
      </c>
    </row>
    <row r="119" s="4" customFormat="1" hidden="1" spans="1:9">
      <c r="A119" s="5">
        <v>999222942845081</v>
      </c>
      <c r="B119" s="6">
        <v>44983</v>
      </c>
      <c r="C119" s="6">
        <v>44984</v>
      </c>
      <c r="D119" s="4">
        <v>264</v>
      </c>
      <c r="E119" s="4" t="str">
        <f>VLOOKUP(A119,HOP!A:L,12,0)</f>
        <v>264.00</v>
      </c>
      <c r="F119" s="4" t="str">
        <f>VLOOKUP(A119,HOP!A:C,3,0)</f>
        <v>3068151</v>
      </c>
      <c r="G119" s="4">
        <f t="shared" si="6"/>
        <v>0</v>
      </c>
      <c r="H119" s="4" t="str">
        <f t="shared" si="7"/>
        <v>，3068151</v>
      </c>
      <c r="I119" s="4" t="str">
        <f>VLOOKUP(A119,HOP!A:U,21,0)</f>
        <v>直连</v>
      </c>
    </row>
    <row r="120" s="4" customFormat="1" hidden="1" spans="1:9">
      <c r="A120" s="5">
        <v>999222942877900</v>
      </c>
      <c r="B120" s="6">
        <v>44983</v>
      </c>
      <c r="C120" s="6">
        <v>44984</v>
      </c>
      <c r="D120" s="4">
        <v>178</v>
      </c>
      <c r="E120" s="4" t="str">
        <f>VLOOKUP(A120,HOP!A:L,12,0)</f>
        <v>178.00</v>
      </c>
      <c r="F120" s="4" t="str">
        <f>VLOOKUP(A120,HOP!A:C,3,0)</f>
        <v>3068165</v>
      </c>
      <c r="G120" s="4">
        <f t="shared" si="6"/>
        <v>0</v>
      </c>
      <c r="H120" s="4" t="str">
        <f t="shared" si="7"/>
        <v>，3068165</v>
      </c>
      <c r="I120" s="4" t="str">
        <f>VLOOKUP(A120,HOP!A:U,21,0)</f>
        <v>直连</v>
      </c>
    </row>
    <row r="121" s="4" customFormat="1" hidden="1" spans="1:9">
      <c r="A121" s="5">
        <v>999222942898352</v>
      </c>
      <c r="B121" s="6">
        <v>44983</v>
      </c>
      <c r="C121" s="6">
        <v>44984</v>
      </c>
      <c r="D121" s="4">
        <v>146</v>
      </c>
      <c r="E121" s="4" t="str">
        <f>VLOOKUP(A121,HOP!A:L,12,0)</f>
        <v>146.00</v>
      </c>
      <c r="F121" s="4" t="str">
        <f>VLOOKUP(A121,HOP!A:C,3,0)</f>
        <v>3068170</v>
      </c>
      <c r="G121" s="4">
        <f t="shared" si="6"/>
        <v>0</v>
      </c>
      <c r="H121" s="4" t="str">
        <f t="shared" si="7"/>
        <v>，3068170</v>
      </c>
      <c r="I121" s="4" t="str">
        <f>VLOOKUP(A121,HOP!A:U,21,0)</f>
        <v>直连</v>
      </c>
    </row>
    <row r="122" s="4" customFormat="1" hidden="1" spans="1:9">
      <c r="A122" s="5">
        <v>999222943419823</v>
      </c>
      <c r="B122" s="6">
        <v>44983</v>
      </c>
      <c r="C122" s="6">
        <v>44984</v>
      </c>
      <c r="D122" s="4">
        <v>370</v>
      </c>
      <c r="E122" s="4" t="str">
        <f>VLOOKUP(A122,HOP!A:L,12,0)</f>
        <v>370.00</v>
      </c>
      <c r="F122" s="4" t="str">
        <f>VLOOKUP(A122,HOP!A:C,3,0)</f>
        <v>3068307</v>
      </c>
      <c r="G122" s="4">
        <f t="shared" si="6"/>
        <v>0</v>
      </c>
      <c r="H122" s="4" t="str">
        <f t="shared" si="7"/>
        <v>，3068307</v>
      </c>
      <c r="I122" s="4" t="str">
        <f>VLOOKUP(A122,HOP!A:U,21,0)</f>
        <v>直连</v>
      </c>
    </row>
    <row r="123" s="4" customFormat="1" hidden="1" spans="1:9">
      <c r="A123" s="5">
        <v>999222943690756</v>
      </c>
      <c r="B123" s="6">
        <v>44983</v>
      </c>
      <c r="C123" s="6">
        <v>44984</v>
      </c>
      <c r="D123" s="4">
        <v>391</v>
      </c>
      <c r="E123" s="4" t="str">
        <f>VLOOKUP(A123,HOP!A:L,12,0)</f>
        <v>391.00</v>
      </c>
      <c r="F123" s="4" t="str">
        <f>VLOOKUP(A123,HOP!A:C,3,0)</f>
        <v>3068373</v>
      </c>
      <c r="G123" s="4">
        <f t="shared" si="6"/>
        <v>0</v>
      </c>
      <c r="H123" s="4" t="str">
        <f t="shared" si="7"/>
        <v>，3068373</v>
      </c>
      <c r="I123" s="4" t="str">
        <f>VLOOKUP(A123,HOP!A:U,21,0)</f>
        <v>直连</v>
      </c>
    </row>
    <row r="124" s="4" customFormat="1" hidden="1" spans="1:9">
      <c r="A124" s="5">
        <v>999222943921415</v>
      </c>
      <c r="B124" s="6">
        <v>44983</v>
      </c>
      <c r="C124" s="6">
        <v>44984</v>
      </c>
      <c r="D124" s="4">
        <v>1105</v>
      </c>
      <c r="E124" s="4" t="str">
        <f>VLOOKUP(A124,HOP!A:L,12,0)</f>
        <v>1105.00</v>
      </c>
      <c r="F124" s="4" t="str">
        <f>VLOOKUP(A124,HOP!A:C,3,0)</f>
        <v>3068420</v>
      </c>
      <c r="G124" s="4">
        <f t="shared" si="6"/>
        <v>0</v>
      </c>
      <c r="H124" s="4" t="str">
        <f t="shared" si="7"/>
        <v>，3068420</v>
      </c>
      <c r="I124" s="4" t="str">
        <f>VLOOKUP(A124,HOP!A:U,21,0)</f>
        <v>直连</v>
      </c>
    </row>
    <row r="125" s="4" customFormat="1" hidden="1" spans="1:9">
      <c r="A125" s="5">
        <v>999222944220723</v>
      </c>
      <c r="B125" s="6">
        <v>44983</v>
      </c>
      <c r="C125" s="6">
        <v>44984</v>
      </c>
      <c r="D125" s="4">
        <v>282</v>
      </c>
      <c r="E125" s="4" t="str">
        <f>VLOOKUP(A125,HOP!A:L,12,0)</f>
        <v>282.00</v>
      </c>
      <c r="F125" s="4" t="str">
        <f>VLOOKUP(A125,HOP!A:C,3,0)</f>
        <v>3068485</v>
      </c>
      <c r="G125" s="4">
        <f t="shared" si="6"/>
        <v>0</v>
      </c>
      <c r="H125" s="4" t="str">
        <f t="shared" si="7"/>
        <v>，3068485</v>
      </c>
      <c r="I125" s="4" t="str">
        <f>VLOOKUP(A125,HOP!A:U,21,0)</f>
        <v>直连</v>
      </c>
    </row>
    <row r="126" s="4" customFormat="1" hidden="1" spans="1:9">
      <c r="A126" s="5">
        <v>999222944478110</v>
      </c>
      <c r="B126" s="6">
        <v>44983</v>
      </c>
      <c r="C126" s="6">
        <v>44984</v>
      </c>
      <c r="D126" s="4">
        <v>357</v>
      </c>
      <c r="E126" s="4" t="str">
        <f>VLOOKUP(A126,HOP!A:L,12,0)</f>
        <v>357.00</v>
      </c>
      <c r="F126" s="4" t="str">
        <f>VLOOKUP(A126,HOP!A:C,3,0)</f>
        <v>3068553</v>
      </c>
      <c r="G126" s="4">
        <f t="shared" si="6"/>
        <v>0</v>
      </c>
      <c r="H126" s="4" t="str">
        <f t="shared" si="7"/>
        <v>，3068553</v>
      </c>
      <c r="I126" s="4" t="str">
        <f>VLOOKUP(A126,HOP!A:U,21,0)</f>
        <v>直连</v>
      </c>
    </row>
    <row r="127" s="4" customFormat="1" hidden="1" spans="1:9">
      <c r="A127" s="5">
        <v>999222945335692</v>
      </c>
      <c r="B127" s="6">
        <v>44983</v>
      </c>
      <c r="C127" s="6">
        <v>44984</v>
      </c>
      <c r="D127" s="4">
        <v>586</v>
      </c>
      <c r="E127" s="4" t="str">
        <f>VLOOKUP(A127,HOP!A:L,12,0)</f>
        <v>586.00</v>
      </c>
      <c r="F127" s="4" t="str">
        <f>VLOOKUP(A127,HOP!A:C,3,0)</f>
        <v>3068760</v>
      </c>
      <c r="G127" s="4">
        <f t="shared" si="6"/>
        <v>0</v>
      </c>
      <c r="H127" s="4" t="str">
        <f t="shared" si="7"/>
        <v>，3068760</v>
      </c>
      <c r="I127" s="4" t="str">
        <f>VLOOKUP(A127,HOP!A:U,21,0)</f>
        <v>直连</v>
      </c>
    </row>
    <row r="128" s="4" customFormat="1" hidden="1" spans="1:9">
      <c r="A128" s="5">
        <v>999222945490157</v>
      </c>
      <c r="B128" s="6">
        <v>44983</v>
      </c>
      <c r="C128" s="6">
        <v>44984</v>
      </c>
      <c r="D128" s="4">
        <v>180</v>
      </c>
      <c r="E128" s="4" t="str">
        <f>VLOOKUP(A128,HOP!A:L,12,0)</f>
        <v>180.00</v>
      </c>
      <c r="F128" s="4" t="str">
        <f>VLOOKUP(A128,HOP!A:C,3,0)</f>
        <v>3068799</v>
      </c>
      <c r="G128" s="4">
        <f t="shared" si="6"/>
        <v>0</v>
      </c>
      <c r="H128" s="4" t="str">
        <f t="shared" si="7"/>
        <v>，3068799</v>
      </c>
      <c r="I128" s="4" t="str">
        <f>VLOOKUP(A128,HOP!A:U,21,0)</f>
        <v>直连</v>
      </c>
    </row>
    <row r="129" s="4" customFormat="1" hidden="1" spans="1:9">
      <c r="A129" s="5">
        <v>22945808583</v>
      </c>
      <c r="B129" s="6">
        <v>44983</v>
      </c>
      <c r="C129" s="6">
        <v>44984</v>
      </c>
      <c r="D129" s="4">
        <v>238</v>
      </c>
      <c r="E129" s="4" t="str">
        <f>VLOOKUP(A129,HOP!A:L,12,0)</f>
        <v>238.00</v>
      </c>
      <c r="F129" s="4" t="str">
        <f>VLOOKUP(A129,HOP!A:C,3,0)</f>
        <v>3068894</v>
      </c>
      <c r="G129" s="4">
        <f t="shared" si="6"/>
        <v>0</v>
      </c>
      <c r="H129" s="4" t="str">
        <f t="shared" si="7"/>
        <v>，3068894</v>
      </c>
      <c r="I129" s="4" t="str">
        <f>VLOOKUP(A129,HOP!A:U,21,0)</f>
        <v>直连</v>
      </c>
    </row>
    <row r="130" s="4" customFormat="1" hidden="1" spans="1:9">
      <c r="A130" s="5">
        <v>999222945973042</v>
      </c>
      <c r="B130" s="6">
        <v>44983</v>
      </c>
      <c r="C130" s="6">
        <v>44984</v>
      </c>
      <c r="D130" s="4">
        <v>614</v>
      </c>
      <c r="E130" s="4" t="str">
        <f>VLOOKUP(A130,HOP!A:L,12,0)</f>
        <v>614.00</v>
      </c>
      <c r="F130" s="4" t="str">
        <f>VLOOKUP(A130,HOP!A:C,3,0)</f>
        <v>3068933</v>
      </c>
      <c r="G130" s="4">
        <f t="shared" si="6"/>
        <v>0</v>
      </c>
      <c r="H130" s="4" t="str">
        <f t="shared" si="7"/>
        <v>，3068933</v>
      </c>
      <c r="I130" s="4" t="str">
        <f>VLOOKUP(A130,HOP!A:U,21,0)</f>
        <v>直连</v>
      </c>
    </row>
    <row r="131" s="4" customFormat="1" hidden="1" spans="1:9">
      <c r="A131" s="5">
        <v>999222946257380</v>
      </c>
      <c r="B131" s="6">
        <v>44983</v>
      </c>
      <c r="C131" s="6">
        <v>44984</v>
      </c>
      <c r="D131" s="4">
        <v>1356</v>
      </c>
      <c r="E131" s="4" t="str">
        <f>VLOOKUP(A131,HOP!A:L,12,0)</f>
        <v>1356.00</v>
      </c>
      <c r="F131" s="4" t="str">
        <f>VLOOKUP(A131,HOP!A:C,3,0)</f>
        <v>3069032</v>
      </c>
      <c r="G131" s="4">
        <f>D131-E131</f>
        <v>0</v>
      </c>
      <c r="H131" s="4" t="str">
        <f>$H$1&amp;F131</f>
        <v>，3069032</v>
      </c>
      <c r="I131" s="4" t="str">
        <f>VLOOKUP(A131,HOP!A:U,21,0)</f>
        <v>直连</v>
      </c>
    </row>
    <row r="132" s="4" customFormat="1" spans="1:10">
      <c r="A132" s="8" t="s">
        <v>701</v>
      </c>
      <c r="B132" s="6">
        <v>44960</v>
      </c>
      <c r="C132" s="6">
        <v>44962</v>
      </c>
      <c r="D132" s="4">
        <v>-2532</v>
      </c>
      <c r="E132" s="4" t="e">
        <f>VLOOKUP(A132,HOP!A:L,12,0)</f>
        <v>#N/A</v>
      </c>
      <c r="F132" s="4">
        <v>2985436</v>
      </c>
      <c r="G132" s="4" t="e">
        <f>D132-E132</f>
        <v>#N/A</v>
      </c>
      <c r="H132" s="4" t="str">
        <f>$H$1&amp;F132</f>
        <v>，2985436</v>
      </c>
      <c r="I132" s="4" t="e">
        <f>VLOOKUP(A132,HOP!A:U,21,0)</f>
        <v>#N/A</v>
      </c>
      <c r="J132" s="4" t="s">
        <v>702</v>
      </c>
    </row>
    <row r="134" spans="4:4">
      <c r="D134" s="4">
        <f>SUM(D2:D133)</f>
        <v>177082</v>
      </c>
    </row>
    <row r="136" spans="4:4">
      <c r="D136" s="4" t="s">
        <v>703</v>
      </c>
    </row>
    <row r="139" spans="1:3">
      <c r="A139" s="4" t="s">
        <v>704</v>
      </c>
      <c r="C139" s="4">
        <v>12545</v>
      </c>
    </row>
    <row r="140" spans="1:3">
      <c r="A140" s="4" t="s">
        <v>705</v>
      </c>
      <c r="C140" s="4">
        <v>159618</v>
      </c>
    </row>
    <row r="141" spans="1:3">
      <c r="A141" s="4" t="s">
        <v>706</v>
      </c>
      <c r="C141" s="4">
        <v>4919</v>
      </c>
    </row>
    <row r="142" spans="1:3">
      <c r="A142" s="4" t="s">
        <v>707</v>
      </c>
      <c r="C142" s="4">
        <f>SUBTOTAL(9,C139:C141)</f>
        <v>177082</v>
      </c>
    </row>
  </sheetData>
  <autoFilter ref="A1:X132">
    <filterColumn colId="3">
      <filters>
        <filter val="3400"/>
        <filter val="1001"/>
        <filter val="102"/>
        <filter val="204"/>
        <filter val="404"/>
        <filter val="1105"/>
        <filter val="207"/>
        <filter val="1308"/>
        <filter val="509"/>
        <filter val="909"/>
        <filter val="1509"/>
        <filter val="310"/>
        <filter val="1910"/>
        <filter val="7611"/>
        <filter val="812"/>
        <filter val="2112"/>
        <filter val="1113"/>
        <filter val="614"/>
        <filter val="316"/>
        <filter val="716"/>
        <filter val="519"/>
        <filter val="4919"/>
        <filter val="920"/>
        <filter val="1020"/>
        <filter val="3020"/>
        <filter val="1821"/>
        <filter val="822"/>
        <filter val="2523"/>
        <filter val="424"/>
        <filter val="2524"/>
        <filter val="425"/>
        <filter val="625"/>
        <filter val="226"/>
        <filter val="726"/>
        <filter val="2026"/>
        <filter val="128"/>
        <filter val="-2532"/>
        <filter val="333"/>
        <filter val="2633"/>
        <filter val="1035"/>
        <filter val="1535"/>
        <filter val="736"/>
        <filter val="2436"/>
        <filter val="238"/>
        <filter val="538"/>
        <filter val="8538"/>
        <filter val="740"/>
        <filter val="4740"/>
        <filter val="741"/>
        <filter val="344"/>
        <filter val="5344"/>
        <filter val="146"/>
        <filter val="247"/>
        <filter val="747"/>
        <filter val="1748"/>
        <filter val="4448"/>
        <filter val="549"/>
        <filter val="1750"/>
        <filter val="4950"/>
        <filter val="252"/>
        <filter val="952"/>
        <filter val="453"/>
        <filter val="753"/>
        <filter val="854"/>
        <filter val="356"/>
        <filter val="756"/>
        <filter val="1356"/>
        <filter val="357"/>
        <filter val="557"/>
        <filter val="858"/>
        <filter val="1558"/>
        <filter val="459"/>
        <filter val="5059"/>
        <filter val="160"/>
        <filter val="260"/>
        <filter val="560"/>
        <filter val="1760"/>
        <filter val="761"/>
        <filter val="264"/>
        <filter val="964"/>
        <filter val="2064"/>
        <filter val="5664"/>
        <filter val="1965"/>
        <filter val="666"/>
        <filter val="1167"/>
        <filter val="2367"/>
        <filter val="1868"/>
        <filter val="9968"/>
        <filter val="370"/>
        <filter val="4370"/>
        <filter val="771"/>
        <filter val="472"/>
        <filter val="975"/>
        <filter val="1275"/>
        <filter val="178"/>
        <filter val="2478"/>
        <filter val="179"/>
        <filter val="1579"/>
        <filter val="180"/>
        <filter val="282"/>
        <filter val="1382"/>
        <filter val="385"/>
        <filter val="586"/>
        <filter val="987"/>
        <filter val="588"/>
        <filter val="988"/>
        <filter val="1788"/>
        <filter val="390"/>
        <filter val="1390"/>
        <filter val="391"/>
        <filter val="4192"/>
        <filter val="6292"/>
        <filter val="1593"/>
        <filter val="394"/>
        <filter val="3194"/>
        <filter val="496"/>
        <filter val="497"/>
      </filters>
    </filterColumn>
    <filterColumn colId="6">
      <filters>
        <filter val="#N/A"/>
        <filter val="491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708</v>
      </c>
      <c r="B1" s="2" t="s">
        <v>709</v>
      </c>
      <c r="C1" s="2" t="s">
        <v>710</v>
      </c>
      <c r="D1" s="2" t="s">
        <v>711</v>
      </c>
      <c r="E1" s="2" t="s">
        <v>13</v>
      </c>
      <c r="F1" s="2" t="s">
        <v>5</v>
      </c>
      <c r="G1" s="2" t="s">
        <v>6</v>
      </c>
      <c r="H1" s="2" t="s">
        <v>712</v>
      </c>
      <c r="I1" s="2" t="s">
        <v>713</v>
      </c>
      <c r="J1" s="2" t="s">
        <v>714</v>
      </c>
      <c r="K1" s="2" t="s">
        <v>715</v>
      </c>
      <c r="L1" s="2" t="s">
        <v>716</v>
      </c>
      <c r="M1" s="2" t="s">
        <v>717</v>
      </c>
      <c r="N1" s="2" t="s">
        <v>718</v>
      </c>
      <c r="O1" s="2" t="s">
        <v>719</v>
      </c>
      <c r="P1" s="2" t="s">
        <v>720</v>
      </c>
      <c r="Q1" s="2" t="s">
        <v>721</v>
      </c>
      <c r="R1" s="2" t="s">
        <v>722</v>
      </c>
      <c r="S1" s="2" t="s">
        <v>723</v>
      </c>
      <c r="T1" s="2" t="s">
        <v>724</v>
      </c>
      <c r="U1" s="2" t="s">
        <v>725</v>
      </c>
      <c r="V1" s="2" t="s">
        <v>726</v>
      </c>
    </row>
    <row r="2" s="1" customFormat="1" spans="1:22">
      <c r="A2" s="3">
        <v>999222946257380</v>
      </c>
      <c r="B2" s="1" t="s">
        <v>727</v>
      </c>
      <c r="C2" s="1" t="s">
        <v>728</v>
      </c>
      <c r="D2" s="1" t="s">
        <v>729</v>
      </c>
      <c r="E2" s="1" t="s">
        <v>730</v>
      </c>
      <c r="F2" s="1" t="s">
        <v>727</v>
      </c>
      <c r="G2" s="1" t="s">
        <v>731</v>
      </c>
      <c r="H2" s="1" t="s">
        <v>732</v>
      </c>
      <c r="I2" s="1" t="s">
        <v>733</v>
      </c>
      <c r="J2" s="1" t="s">
        <v>30</v>
      </c>
      <c r="K2" s="1" t="s">
        <v>734</v>
      </c>
      <c r="L2" s="1" t="s">
        <v>734</v>
      </c>
      <c r="M2" s="1" t="s">
        <v>735</v>
      </c>
      <c r="N2" s="1" t="s">
        <v>735</v>
      </c>
      <c r="O2" s="1" t="s">
        <v>736</v>
      </c>
      <c r="P2" s="1" t="s">
        <v>737</v>
      </c>
      <c r="Q2" s="1" t="s">
        <v>738</v>
      </c>
      <c r="R2" s="1" t="s">
        <v>739</v>
      </c>
      <c r="S2" s="1" t="s">
        <v>740</v>
      </c>
      <c r="T2" s="1" t="s">
        <v>741</v>
      </c>
      <c r="U2" s="1" t="s">
        <v>742</v>
      </c>
      <c r="V2" s="1" t="s">
        <v>743</v>
      </c>
    </row>
    <row r="3" s="1" customFormat="1" spans="1:22">
      <c r="A3" s="3">
        <v>999222945973042</v>
      </c>
      <c r="B3" s="1" t="s">
        <v>727</v>
      </c>
      <c r="C3" s="1" t="s">
        <v>744</v>
      </c>
      <c r="D3" s="1" t="s">
        <v>745</v>
      </c>
      <c r="E3" s="1" t="s">
        <v>746</v>
      </c>
      <c r="F3" s="1" t="s">
        <v>727</v>
      </c>
      <c r="G3" s="1" t="s">
        <v>731</v>
      </c>
      <c r="H3" s="1" t="s">
        <v>732</v>
      </c>
      <c r="I3" s="1" t="s">
        <v>747</v>
      </c>
      <c r="J3" s="1" t="s">
        <v>30</v>
      </c>
      <c r="K3" s="1" t="s">
        <v>748</v>
      </c>
      <c r="L3" s="1" t="s">
        <v>748</v>
      </c>
      <c r="M3" s="1" t="s">
        <v>735</v>
      </c>
      <c r="N3" s="1" t="s">
        <v>735</v>
      </c>
      <c r="O3" s="1" t="s">
        <v>736</v>
      </c>
      <c r="P3" s="1" t="s">
        <v>737</v>
      </c>
      <c r="Q3" s="1" t="s">
        <v>738</v>
      </c>
      <c r="R3" s="1" t="s">
        <v>749</v>
      </c>
      <c r="S3" s="1" t="s">
        <v>740</v>
      </c>
      <c r="T3" s="1" t="s">
        <v>741</v>
      </c>
      <c r="U3" s="1" t="s">
        <v>742</v>
      </c>
      <c r="V3" s="1" t="s">
        <v>750</v>
      </c>
    </row>
    <row r="4" s="1" customFormat="1" spans="1:22">
      <c r="A4" s="3">
        <v>22945808583</v>
      </c>
      <c r="B4" s="1" t="s">
        <v>727</v>
      </c>
      <c r="C4" s="1" t="s">
        <v>751</v>
      </c>
      <c r="D4" s="1" t="s">
        <v>752</v>
      </c>
      <c r="E4" s="1" t="s">
        <v>753</v>
      </c>
      <c r="F4" s="1" t="s">
        <v>727</v>
      </c>
      <c r="G4" s="1" t="s">
        <v>731</v>
      </c>
      <c r="H4" s="1" t="s">
        <v>732</v>
      </c>
      <c r="I4" s="1" t="s">
        <v>754</v>
      </c>
      <c r="J4" s="1" t="s">
        <v>30</v>
      </c>
      <c r="K4" s="1" t="s">
        <v>755</v>
      </c>
      <c r="L4" s="1" t="s">
        <v>755</v>
      </c>
      <c r="M4" s="1" t="s">
        <v>735</v>
      </c>
      <c r="N4" s="1" t="s">
        <v>735</v>
      </c>
      <c r="O4" s="1" t="s">
        <v>736</v>
      </c>
      <c r="P4" s="1" t="s">
        <v>737</v>
      </c>
      <c r="Q4" s="1" t="s">
        <v>738</v>
      </c>
      <c r="R4" s="1" t="s">
        <v>756</v>
      </c>
      <c r="S4" s="1" t="s">
        <v>740</v>
      </c>
      <c r="T4" s="1" t="s">
        <v>741</v>
      </c>
      <c r="U4" s="1" t="s">
        <v>742</v>
      </c>
      <c r="V4" s="1" t="s">
        <v>743</v>
      </c>
    </row>
    <row r="5" s="1" customFormat="1" spans="1:22">
      <c r="A5" s="3">
        <v>999222945490157</v>
      </c>
      <c r="B5" s="1" t="s">
        <v>727</v>
      </c>
      <c r="C5" s="1" t="s">
        <v>757</v>
      </c>
      <c r="D5" s="1" t="s">
        <v>758</v>
      </c>
      <c r="E5" s="1" t="s">
        <v>759</v>
      </c>
      <c r="F5" s="1" t="s">
        <v>727</v>
      </c>
      <c r="G5" s="1" t="s">
        <v>731</v>
      </c>
      <c r="H5" s="1" t="s">
        <v>732</v>
      </c>
      <c r="I5" s="1" t="s">
        <v>760</v>
      </c>
      <c r="J5" s="1" t="s">
        <v>30</v>
      </c>
      <c r="K5" s="1" t="s">
        <v>761</v>
      </c>
      <c r="L5" s="1" t="s">
        <v>761</v>
      </c>
      <c r="M5" s="1" t="s">
        <v>735</v>
      </c>
      <c r="N5" s="1" t="s">
        <v>735</v>
      </c>
      <c r="O5" s="1" t="s">
        <v>736</v>
      </c>
      <c r="P5" s="1" t="s">
        <v>737</v>
      </c>
      <c r="Q5" s="1" t="s">
        <v>738</v>
      </c>
      <c r="R5" s="1" t="s">
        <v>762</v>
      </c>
      <c r="S5" s="1" t="s">
        <v>740</v>
      </c>
      <c r="T5" s="1" t="s">
        <v>741</v>
      </c>
      <c r="U5" s="1" t="s">
        <v>742</v>
      </c>
      <c r="V5" s="1" t="s">
        <v>763</v>
      </c>
    </row>
    <row r="6" s="1" customFormat="1" spans="1:22">
      <c r="A6" s="3">
        <v>999222945335692</v>
      </c>
      <c r="B6" s="1" t="s">
        <v>727</v>
      </c>
      <c r="C6" s="1" t="s">
        <v>764</v>
      </c>
      <c r="D6" s="1" t="s">
        <v>765</v>
      </c>
      <c r="E6" s="1" t="s">
        <v>766</v>
      </c>
      <c r="F6" s="1" t="s">
        <v>727</v>
      </c>
      <c r="G6" s="1" t="s">
        <v>731</v>
      </c>
      <c r="H6" s="1" t="s">
        <v>732</v>
      </c>
      <c r="I6" s="1" t="s">
        <v>767</v>
      </c>
      <c r="J6" s="1" t="s">
        <v>30</v>
      </c>
      <c r="K6" s="1" t="s">
        <v>768</v>
      </c>
      <c r="L6" s="1" t="s">
        <v>768</v>
      </c>
      <c r="M6" s="1" t="s">
        <v>735</v>
      </c>
      <c r="N6" s="1" t="s">
        <v>735</v>
      </c>
      <c r="O6" s="1" t="s">
        <v>736</v>
      </c>
      <c r="P6" s="1" t="s">
        <v>737</v>
      </c>
      <c r="Q6" s="1" t="s">
        <v>738</v>
      </c>
      <c r="R6" s="1" t="s">
        <v>769</v>
      </c>
      <c r="S6" s="1" t="s">
        <v>740</v>
      </c>
      <c r="T6" s="1" t="s">
        <v>741</v>
      </c>
      <c r="U6" s="1" t="s">
        <v>742</v>
      </c>
      <c r="V6" s="1" t="s">
        <v>770</v>
      </c>
    </row>
    <row r="7" s="1" customFormat="1" spans="1:22">
      <c r="A7" s="3">
        <v>999222944478110</v>
      </c>
      <c r="B7" s="1" t="s">
        <v>727</v>
      </c>
      <c r="C7" s="1" t="s">
        <v>771</v>
      </c>
      <c r="D7" s="1" t="s">
        <v>772</v>
      </c>
      <c r="E7" s="1" t="s">
        <v>773</v>
      </c>
      <c r="F7" s="1" t="s">
        <v>727</v>
      </c>
      <c r="G7" s="1" t="s">
        <v>731</v>
      </c>
      <c r="H7" s="1" t="s">
        <v>732</v>
      </c>
      <c r="I7" s="1" t="s">
        <v>774</v>
      </c>
      <c r="J7" s="1" t="s">
        <v>30</v>
      </c>
      <c r="K7" s="1" t="s">
        <v>775</v>
      </c>
      <c r="L7" s="1" t="s">
        <v>775</v>
      </c>
      <c r="M7" s="1" t="s">
        <v>735</v>
      </c>
      <c r="N7" s="1" t="s">
        <v>735</v>
      </c>
      <c r="O7" s="1" t="s">
        <v>736</v>
      </c>
      <c r="P7" s="1" t="s">
        <v>737</v>
      </c>
      <c r="Q7" s="1" t="s">
        <v>738</v>
      </c>
      <c r="R7" s="1" t="s">
        <v>776</v>
      </c>
      <c r="S7" s="1" t="s">
        <v>740</v>
      </c>
      <c r="T7" s="1" t="s">
        <v>741</v>
      </c>
      <c r="U7" s="1" t="s">
        <v>742</v>
      </c>
      <c r="V7" s="1" t="s">
        <v>777</v>
      </c>
    </row>
    <row r="8" s="1" customFormat="1" spans="1:22">
      <c r="A8" s="3">
        <v>999222944220723</v>
      </c>
      <c r="B8" s="1" t="s">
        <v>727</v>
      </c>
      <c r="C8" s="1" t="s">
        <v>778</v>
      </c>
      <c r="D8" s="1" t="s">
        <v>779</v>
      </c>
      <c r="E8" s="1" t="s">
        <v>780</v>
      </c>
      <c r="F8" s="1" t="s">
        <v>727</v>
      </c>
      <c r="G8" s="1" t="s">
        <v>731</v>
      </c>
      <c r="H8" s="1" t="s">
        <v>732</v>
      </c>
      <c r="I8" s="1" t="s">
        <v>781</v>
      </c>
      <c r="J8" s="1" t="s">
        <v>30</v>
      </c>
      <c r="K8" s="1" t="s">
        <v>782</v>
      </c>
      <c r="L8" s="1" t="s">
        <v>782</v>
      </c>
      <c r="M8" s="1" t="s">
        <v>735</v>
      </c>
      <c r="N8" s="1" t="s">
        <v>735</v>
      </c>
      <c r="O8" s="1" t="s">
        <v>736</v>
      </c>
      <c r="P8" s="1" t="s">
        <v>737</v>
      </c>
      <c r="Q8" s="1" t="s">
        <v>738</v>
      </c>
      <c r="R8" s="1" t="s">
        <v>783</v>
      </c>
      <c r="S8" s="1" t="s">
        <v>740</v>
      </c>
      <c r="T8" s="1" t="s">
        <v>741</v>
      </c>
      <c r="U8" s="1" t="s">
        <v>742</v>
      </c>
      <c r="V8" s="1" t="s">
        <v>784</v>
      </c>
    </row>
    <row r="9" s="1" customFormat="1" spans="1:22">
      <c r="A9" s="3">
        <v>999222943921415</v>
      </c>
      <c r="B9" s="1" t="s">
        <v>727</v>
      </c>
      <c r="C9" s="1" t="s">
        <v>785</v>
      </c>
      <c r="D9" s="1" t="s">
        <v>786</v>
      </c>
      <c r="E9" s="1" t="s">
        <v>787</v>
      </c>
      <c r="F9" s="1" t="s">
        <v>727</v>
      </c>
      <c r="G9" s="1" t="s">
        <v>731</v>
      </c>
      <c r="H9" s="1" t="s">
        <v>732</v>
      </c>
      <c r="I9" s="1" t="s">
        <v>788</v>
      </c>
      <c r="J9" s="1" t="s">
        <v>30</v>
      </c>
      <c r="K9" s="1" t="s">
        <v>789</v>
      </c>
      <c r="L9" s="1" t="s">
        <v>789</v>
      </c>
      <c r="M9" s="1" t="s">
        <v>735</v>
      </c>
      <c r="N9" s="1" t="s">
        <v>735</v>
      </c>
      <c r="O9" s="1" t="s">
        <v>736</v>
      </c>
      <c r="P9" s="1" t="s">
        <v>737</v>
      </c>
      <c r="Q9" s="1" t="s">
        <v>738</v>
      </c>
      <c r="R9" s="1" t="s">
        <v>790</v>
      </c>
      <c r="S9" s="1" t="s">
        <v>740</v>
      </c>
      <c r="T9" s="1" t="s">
        <v>741</v>
      </c>
      <c r="U9" s="1" t="s">
        <v>742</v>
      </c>
      <c r="V9" s="1" t="s">
        <v>791</v>
      </c>
    </row>
    <row r="10" s="1" customFormat="1" spans="1:22">
      <c r="A10" s="3">
        <v>999222943690756</v>
      </c>
      <c r="B10" s="1" t="s">
        <v>727</v>
      </c>
      <c r="C10" s="1" t="s">
        <v>792</v>
      </c>
      <c r="D10" s="1" t="s">
        <v>793</v>
      </c>
      <c r="E10" s="1" t="s">
        <v>794</v>
      </c>
      <c r="F10" s="1" t="s">
        <v>727</v>
      </c>
      <c r="G10" s="1" t="s">
        <v>731</v>
      </c>
      <c r="H10" s="1" t="s">
        <v>732</v>
      </c>
      <c r="I10" s="1" t="s">
        <v>795</v>
      </c>
      <c r="J10" s="1" t="s">
        <v>30</v>
      </c>
      <c r="K10" s="1" t="s">
        <v>796</v>
      </c>
      <c r="L10" s="1" t="s">
        <v>796</v>
      </c>
      <c r="M10" s="1" t="s">
        <v>735</v>
      </c>
      <c r="N10" s="1" t="s">
        <v>735</v>
      </c>
      <c r="O10" s="1" t="s">
        <v>736</v>
      </c>
      <c r="P10" s="1" t="s">
        <v>737</v>
      </c>
      <c r="Q10" s="1" t="s">
        <v>738</v>
      </c>
      <c r="R10" s="1" t="s">
        <v>797</v>
      </c>
      <c r="S10" s="1" t="s">
        <v>740</v>
      </c>
      <c r="T10" s="1" t="s">
        <v>741</v>
      </c>
      <c r="U10" s="1" t="s">
        <v>742</v>
      </c>
      <c r="V10" s="1" t="s">
        <v>798</v>
      </c>
    </row>
    <row r="11" s="1" customFormat="1" spans="1:22">
      <c r="A11" s="3">
        <v>999222943419823</v>
      </c>
      <c r="B11" s="1" t="s">
        <v>727</v>
      </c>
      <c r="C11" s="1" t="s">
        <v>799</v>
      </c>
      <c r="D11" s="1" t="s">
        <v>800</v>
      </c>
      <c r="E11" s="1" t="s">
        <v>801</v>
      </c>
      <c r="F11" s="1" t="s">
        <v>727</v>
      </c>
      <c r="G11" s="1" t="s">
        <v>731</v>
      </c>
      <c r="H11" s="1" t="s">
        <v>732</v>
      </c>
      <c r="I11" s="1" t="s">
        <v>802</v>
      </c>
      <c r="J11" s="1" t="s">
        <v>30</v>
      </c>
      <c r="K11" s="1" t="s">
        <v>803</v>
      </c>
      <c r="L11" s="1" t="s">
        <v>803</v>
      </c>
      <c r="M11" s="1" t="s">
        <v>735</v>
      </c>
      <c r="N11" s="1" t="s">
        <v>735</v>
      </c>
      <c r="O11" s="1" t="s">
        <v>736</v>
      </c>
      <c r="P11" s="1" t="s">
        <v>737</v>
      </c>
      <c r="Q11" s="1" t="s">
        <v>738</v>
      </c>
      <c r="R11" s="1" t="s">
        <v>804</v>
      </c>
      <c r="S11" s="1" t="s">
        <v>740</v>
      </c>
      <c r="T11" s="1" t="s">
        <v>741</v>
      </c>
      <c r="U11" s="1" t="s">
        <v>742</v>
      </c>
      <c r="V11" s="1" t="s">
        <v>784</v>
      </c>
    </row>
    <row r="12" s="1" customFormat="1" spans="1:22">
      <c r="A12" s="3">
        <v>999222942898352</v>
      </c>
      <c r="B12" s="1" t="s">
        <v>727</v>
      </c>
      <c r="C12" s="1" t="s">
        <v>805</v>
      </c>
      <c r="D12" s="1" t="s">
        <v>806</v>
      </c>
      <c r="E12" s="1" t="s">
        <v>807</v>
      </c>
      <c r="F12" s="1" t="s">
        <v>727</v>
      </c>
      <c r="G12" s="1" t="s">
        <v>731</v>
      </c>
      <c r="H12" s="1" t="s">
        <v>732</v>
      </c>
      <c r="I12" s="1" t="s">
        <v>808</v>
      </c>
      <c r="J12" s="1" t="s">
        <v>30</v>
      </c>
      <c r="K12" s="1" t="s">
        <v>809</v>
      </c>
      <c r="L12" s="1" t="s">
        <v>809</v>
      </c>
      <c r="M12" s="1" t="s">
        <v>735</v>
      </c>
      <c r="N12" s="1" t="s">
        <v>735</v>
      </c>
      <c r="O12" s="1" t="s">
        <v>736</v>
      </c>
      <c r="P12" s="1" t="s">
        <v>737</v>
      </c>
      <c r="Q12" s="1" t="s">
        <v>738</v>
      </c>
      <c r="R12" s="1" t="s">
        <v>810</v>
      </c>
      <c r="S12" s="1" t="s">
        <v>740</v>
      </c>
      <c r="T12" s="1" t="s">
        <v>741</v>
      </c>
      <c r="U12" s="1" t="s">
        <v>742</v>
      </c>
      <c r="V12" s="1" t="s">
        <v>763</v>
      </c>
    </row>
    <row r="13" s="1" customFormat="1" spans="1:22">
      <c r="A13" s="3">
        <v>999222942877900</v>
      </c>
      <c r="B13" s="1" t="s">
        <v>727</v>
      </c>
      <c r="C13" s="1" t="s">
        <v>811</v>
      </c>
      <c r="D13" s="1" t="s">
        <v>812</v>
      </c>
      <c r="E13" s="1" t="s">
        <v>813</v>
      </c>
      <c r="F13" s="1" t="s">
        <v>727</v>
      </c>
      <c r="G13" s="1" t="s">
        <v>731</v>
      </c>
      <c r="H13" s="1" t="s">
        <v>732</v>
      </c>
      <c r="I13" s="1" t="s">
        <v>814</v>
      </c>
      <c r="J13" s="1" t="s">
        <v>30</v>
      </c>
      <c r="K13" s="1" t="s">
        <v>815</v>
      </c>
      <c r="L13" s="1" t="s">
        <v>815</v>
      </c>
      <c r="M13" s="1" t="s">
        <v>735</v>
      </c>
      <c r="N13" s="1" t="s">
        <v>735</v>
      </c>
      <c r="O13" s="1" t="s">
        <v>736</v>
      </c>
      <c r="P13" s="1" t="s">
        <v>737</v>
      </c>
      <c r="Q13" s="1" t="s">
        <v>738</v>
      </c>
      <c r="R13" s="1" t="s">
        <v>816</v>
      </c>
      <c r="S13" s="1" t="s">
        <v>740</v>
      </c>
      <c r="T13" s="1" t="s">
        <v>741</v>
      </c>
      <c r="U13" s="1" t="s">
        <v>742</v>
      </c>
      <c r="V13" s="1" t="s">
        <v>763</v>
      </c>
    </row>
    <row r="14" s="1" customFormat="1" spans="1:22">
      <c r="A14" s="3">
        <v>999222942763183</v>
      </c>
      <c r="B14" s="1" t="s">
        <v>727</v>
      </c>
      <c r="C14" s="1" t="s">
        <v>817</v>
      </c>
      <c r="D14" s="1" t="s">
        <v>818</v>
      </c>
      <c r="E14" s="1" t="s">
        <v>819</v>
      </c>
      <c r="F14" s="1" t="s">
        <v>727</v>
      </c>
      <c r="G14" s="1" t="s">
        <v>731</v>
      </c>
      <c r="H14" s="1" t="s">
        <v>732</v>
      </c>
      <c r="I14" s="1" t="s">
        <v>820</v>
      </c>
      <c r="J14" s="1" t="s">
        <v>30</v>
      </c>
      <c r="K14" s="1" t="s">
        <v>821</v>
      </c>
      <c r="L14" s="1" t="s">
        <v>821</v>
      </c>
      <c r="M14" s="1" t="s">
        <v>735</v>
      </c>
      <c r="N14" s="1" t="s">
        <v>735</v>
      </c>
      <c r="O14" s="1" t="s">
        <v>736</v>
      </c>
      <c r="P14" s="1" t="s">
        <v>737</v>
      </c>
      <c r="Q14" s="1" t="s">
        <v>738</v>
      </c>
      <c r="R14" s="1" t="s">
        <v>822</v>
      </c>
      <c r="S14" s="1" t="s">
        <v>740</v>
      </c>
      <c r="T14" s="1" t="s">
        <v>741</v>
      </c>
      <c r="U14" s="1" t="s">
        <v>742</v>
      </c>
      <c r="V14" s="1" t="s">
        <v>777</v>
      </c>
    </row>
    <row r="15" s="1" customFormat="1" spans="1:22">
      <c r="A15" s="3">
        <v>999222942845081</v>
      </c>
      <c r="B15" s="1" t="s">
        <v>727</v>
      </c>
      <c r="C15" s="1" t="s">
        <v>823</v>
      </c>
      <c r="D15" s="1" t="s">
        <v>824</v>
      </c>
      <c r="E15" s="1" t="s">
        <v>825</v>
      </c>
      <c r="F15" s="1" t="s">
        <v>727</v>
      </c>
      <c r="G15" s="1" t="s">
        <v>731</v>
      </c>
      <c r="H15" s="1" t="s">
        <v>732</v>
      </c>
      <c r="I15" s="1" t="s">
        <v>826</v>
      </c>
      <c r="J15" s="1" t="s">
        <v>30</v>
      </c>
      <c r="K15" s="1" t="s">
        <v>827</v>
      </c>
      <c r="L15" s="1" t="s">
        <v>827</v>
      </c>
      <c r="M15" s="1" t="s">
        <v>735</v>
      </c>
      <c r="N15" s="1" t="s">
        <v>735</v>
      </c>
      <c r="O15" s="1" t="s">
        <v>736</v>
      </c>
      <c r="P15" s="1" t="s">
        <v>737</v>
      </c>
      <c r="Q15" s="1" t="s">
        <v>738</v>
      </c>
      <c r="R15" s="1" t="s">
        <v>816</v>
      </c>
      <c r="S15" s="1" t="s">
        <v>740</v>
      </c>
      <c r="T15" s="1" t="s">
        <v>741</v>
      </c>
      <c r="U15" s="1" t="s">
        <v>742</v>
      </c>
      <c r="V15" s="1" t="s">
        <v>763</v>
      </c>
    </row>
    <row r="16" s="1" customFormat="1" spans="1:22">
      <c r="A16" s="3">
        <v>999222941571920</v>
      </c>
      <c r="B16" s="1" t="s">
        <v>727</v>
      </c>
      <c r="C16" s="1" t="s">
        <v>828</v>
      </c>
      <c r="D16" s="1" t="s">
        <v>829</v>
      </c>
      <c r="E16" s="1" t="s">
        <v>830</v>
      </c>
      <c r="F16" s="1" t="s">
        <v>727</v>
      </c>
      <c r="G16" s="1" t="s">
        <v>731</v>
      </c>
      <c r="H16" s="1" t="s">
        <v>732</v>
      </c>
      <c r="I16" s="1" t="s">
        <v>831</v>
      </c>
      <c r="J16" s="1" t="s">
        <v>30</v>
      </c>
      <c r="K16" s="1" t="s">
        <v>832</v>
      </c>
      <c r="L16" s="1" t="s">
        <v>832</v>
      </c>
      <c r="M16" s="1" t="s">
        <v>735</v>
      </c>
      <c r="N16" s="1" t="s">
        <v>735</v>
      </c>
      <c r="O16" s="1" t="s">
        <v>736</v>
      </c>
      <c r="P16" s="1" t="s">
        <v>737</v>
      </c>
      <c r="Q16" s="1" t="s">
        <v>738</v>
      </c>
      <c r="R16" s="1" t="s">
        <v>833</v>
      </c>
      <c r="S16" s="1" t="s">
        <v>740</v>
      </c>
      <c r="T16" s="1" t="s">
        <v>741</v>
      </c>
      <c r="U16" s="1" t="s">
        <v>742</v>
      </c>
      <c r="V16" s="1" t="s">
        <v>763</v>
      </c>
    </row>
    <row r="17" s="1" customFormat="1" spans="1:22">
      <c r="A17" s="3">
        <v>999222941034972</v>
      </c>
      <c r="B17" s="1" t="s">
        <v>727</v>
      </c>
      <c r="C17" s="1" t="s">
        <v>834</v>
      </c>
      <c r="D17" s="1" t="s">
        <v>835</v>
      </c>
      <c r="E17" s="1" t="s">
        <v>836</v>
      </c>
      <c r="F17" s="1" t="s">
        <v>727</v>
      </c>
      <c r="G17" s="1" t="s">
        <v>731</v>
      </c>
      <c r="H17" s="1" t="s">
        <v>732</v>
      </c>
      <c r="I17" s="1" t="s">
        <v>837</v>
      </c>
      <c r="J17" s="1" t="s">
        <v>30</v>
      </c>
      <c r="K17" s="1" t="s">
        <v>838</v>
      </c>
      <c r="L17" s="1" t="s">
        <v>838</v>
      </c>
      <c r="M17" s="1" t="s">
        <v>735</v>
      </c>
      <c r="N17" s="1" t="s">
        <v>735</v>
      </c>
      <c r="O17" s="1" t="s">
        <v>736</v>
      </c>
      <c r="P17" s="1" t="s">
        <v>737</v>
      </c>
      <c r="Q17" s="1" t="s">
        <v>738</v>
      </c>
      <c r="R17" s="1" t="s">
        <v>839</v>
      </c>
      <c r="S17" s="1" t="s">
        <v>740</v>
      </c>
      <c r="T17" s="1" t="s">
        <v>741</v>
      </c>
      <c r="U17" s="1" t="s">
        <v>742</v>
      </c>
      <c r="V17" s="1" t="s">
        <v>763</v>
      </c>
    </row>
    <row r="18" s="1" customFormat="1" spans="1:22">
      <c r="A18" s="3">
        <v>999222940924792</v>
      </c>
      <c r="B18" s="1" t="s">
        <v>727</v>
      </c>
      <c r="C18" s="1" t="s">
        <v>840</v>
      </c>
      <c r="D18" s="1" t="s">
        <v>841</v>
      </c>
      <c r="E18" s="1" t="s">
        <v>842</v>
      </c>
      <c r="F18" s="1" t="s">
        <v>727</v>
      </c>
      <c r="G18" s="1" t="s">
        <v>731</v>
      </c>
      <c r="H18" s="1" t="s">
        <v>732</v>
      </c>
      <c r="I18" s="1" t="s">
        <v>843</v>
      </c>
      <c r="J18" s="1" t="s">
        <v>30</v>
      </c>
      <c r="K18" s="1" t="s">
        <v>844</v>
      </c>
      <c r="L18" s="1" t="s">
        <v>844</v>
      </c>
      <c r="M18" s="1" t="s">
        <v>735</v>
      </c>
      <c r="N18" s="1" t="s">
        <v>735</v>
      </c>
      <c r="O18" s="1" t="s">
        <v>736</v>
      </c>
      <c r="P18" s="1" t="s">
        <v>737</v>
      </c>
      <c r="Q18" s="1" t="s">
        <v>738</v>
      </c>
      <c r="R18" s="1" t="s">
        <v>845</v>
      </c>
      <c r="S18" s="1" t="s">
        <v>740</v>
      </c>
      <c r="T18" s="1" t="s">
        <v>741</v>
      </c>
      <c r="U18" s="1" t="s">
        <v>742</v>
      </c>
      <c r="V18" s="1" t="s">
        <v>846</v>
      </c>
    </row>
    <row r="19" s="1" customFormat="1" spans="1:22">
      <c r="A19" s="3">
        <v>999222940863124</v>
      </c>
      <c r="B19" s="1" t="s">
        <v>727</v>
      </c>
      <c r="C19" s="1" t="s">
        <v>847</v>
      </c>
      <c r="D19" s="1" t="s">
        <v>848</v>
      </c>
      <c r="E19" s="1" t="s">
        <v>849</v>
      </c>
      <c r="F19" s="1" t="s">
        <v>727</v>
      </c>
      <c r="G19" s="1" t="s">
        <v>731</v>
      </c>
      <c r="H19" s="1" t="s">
        <v>732</v>
      </c>
      <c r="I19" s="1" t="s">
        <v>831</v>
      </c>
      <c r="J19" s="1" t="s">
        <v>30</v>
      </c>
      <c r="K19" s="1" t="s">
        <v>832</v>
      </c>
      <c r="L19" s="1" t="s">
        <v>832</v>
      </c>
      <c r="M19" s="1" t="s">
        <v>735</v>
      </c>
      <c r="N19" s="1" t="s">
        <v>735</v>
      </c>
      <c r="O19" s="1" t="s">
        <v>736</v>
      </c>
      <c r="P19" s="1" t="s">
        <v>737</v>
      </c>
      <c r="Q19" s="1" t="s">
        <v>738</v>
      </c>
      <c r="R19" s="1" t="s">
        <v>850</v>
      </c>
      <c r="S19" s="1" t="s">
        <v>740</v>
      </c>
      <c r="T19" s="1" t="s">
        <v>741</v>
      </c>
      <c r="U19" s="1" t="s">
        <v>742</v>
      </c>
      <c r="V19" s="1" t="s">
        <v>777</v>
      </c>
    </row>
    <row r="20" s="1" customFormat="1" spans="1:22">
      <c r="A20" s="3">
        <v>999222940481797</v>
      </c>
      <c r="B20" s="1" t="s">
        <v>727</v>
      </c>
      <c r="C20" s="1" t="s">
        <v>851</v>
      </c>
      <c r="D20" s="1" t="s">
        <v>852</v>
      </c>
      <c r="E20" s="1" t="s">
        <v>853</v>
      </c>
      <c r="F20" s="1" t="s">
        <v>727</v>
      </c>
      <c r="G20" s="1" t="s">
        <v>731</v>
      </c>
      <c r="H20" s="1" t="s">
        <v>732</v>
      </c>
      <c r="I20" s="1" t="s">
        <v>854</v>
      </c>
      <c r="J20" s="1" t="s">
        <v>30</v>
      </c>
      <c r="K20" s="1" t="s">
        <v>855</v>
      </c>
      <c r="L20" s="1" t="s">
        <v>855</v>
      </c>
      <c r="M20" s="1" t="s">
        <v>735</v>
      </c>
      <c r="N20" s="1" t="s">
        <v>735</v>
      </c>
      <c r="O20" s="1" t="s">
        <v>736</v>
      </c>
      <c r="P20" s="1" t="s">
        <v>737</v>
      </c>
      <c r="Q20" s="1" t="s">
        <v>738</v>
      </c>
      <c r="R20" s="1" t="s">
        <v>856</v>
      </c>
      <c r="S20" s="1" t="s">
        <v>740</v>
      </c>
      <c r="T20" s="1" t="s">
        <v>741</v>
      </c>
      <c r="U20" s="1" t="s">
        <v>742</v>
      </c>
      <c r="V20" s="1" t="s">
        <v>784</v>
      </c>
    </row>
    <row r="21" s="1" customFormat="1" spans="1:22">
      <c r="A21" s="3">
        <v>22940332058</v>
      </c>
      <c r="B21" s="1" t="s">
        <v>727</v>
      </c>
      <c r="C21" s="1" t="s">
        <v>857</v>
      </c>
      <c r="D21" s="1" t="s">
        <v>858</v>
      </c>
      <c r="E21" s="1" t="s">
        <v>859</v>
      </c>
      <c r="F21" s="1" t="s">
        <v>727</v>
      </c>
      <c r="G21" s="1" t="s">
        <v>731</v>
      </c>
      <c r="H21" s="1" t="s">
        <v>732</v>
      </c>
      <c r="I21" s="1" t="s">
        <v>860</v>
      </c>
      <c r="J21" s="1" t="s">
        <v>30</v>
      </c>
      <c r="K21" s="1" t="s">
        <v>861</v>
      </c>
      <c r="L21" s="1" t="s">
        <v>861</v>
      </c>
      <c r="M21" s="1" t="s">
        <v>735</v>
      </c>
      <c r="N21" s="1" t="s">
        <v>735</v>
      </c>
      <c r="O21" s="1" t="s">
        <v>736</v>
      </c>
      <c r="P21" s="1" t="s">
        <v>737</v>
      </c>
      <c r="Q21" s="1" t="s">
        <v>738</v>
      </c>
      <c r="R21" s="1" t="s">
        <v>862</v>
      </c>
      <c r="S21" s="1" t="s">
        <v>740</v>
      </c>
      <c r="T21" s="1" t="s">
        <v>741</v>
      </c>
      <c r="U21" s="1" t="s">
        <v>742</v>
      </c>
      <c r="V21" s="1" t="s">
        <v>863</v>
      </c>
    </row>
    <row r="22" s="1" customFormat="1" spans="1:22">
      <c r="A22" s="3">
        <v>999222939618675</v>
      </c>
      <c r="B22" s="1" t="s">
        <v>727</v>
      </c>
      <c r="C22" s="1" t="s">
        <v>864</v>
      </c>
      <c r="D22" s="1" t="s">
        <v>865</v>
      </c>
      <c r="E22" s="1" t="s">
        <v>866</v>
      </c>
      <c r="F22" s="1" t="s">
        <v>727</v>
      </c>
      <c r="G22" s="1" t="s">
        <v>731</v>
      </c>
      <c r="H22" s="1" t="s">
        <v>732</v>
      </c>
      <c r="I22" s="1" t="s">
        <v>867</v>
      </c>
      <c r="J22" s="1" t="s">
        <v>30</v>
      </c>
      <c r="K22" s="1" t="s">
        <v>868</v>
      </c>
      <c r="L22" s="1" t="s">
        <v>868</v>
      </c>
      <c r="M22" s="1" t="s">
        <v>735</v>
      </c>
      <c r="N22" s="1" t="s">
        <v>735</v>
      </c>
      <c r="O22" s="1" t="s">
        <v>736</v>
      </c>
      <c r="P22" s="1" t="s">
        <v>737</v>
      </c>
      <c r="Q22" s="1" t="s">
        <v>738</v>
      </c>
      <c r="R22" s="1" t="s">
        <v>869</v>
      </c>
      <c r="S22" s="1" t="s">
        <v>740</v>
      </c>
      <c r="T22" s="1" t="s">
        <v>741</v>
      </c>
      <c r="U22" s="1" t="s">
        <v>742</v>
      </c>
      <c r="V22" s="1" t="s">
        <v>763</v>
      </c>
    </row>
    <row r="23" s="1" customFormat="1" spans="1:22">
      <c r="A23" s="3">
        <v>999222939466179</v>
      </c>
      <c r="B23" s="1" t="s">
        <v>727</v>
      </c>
      <c r="C23" s="1" t="s">
        <v>870</v>
      </c>
      <c r="D23" s="1" t="s">
        <v>758</v>
      </c>
      <c r="E23" s="1" t="s">
        <v>871</v>
      </c>
      <c r="F23" s="1" t="s">
        <v>727</v>
      </c>
      <c r="G23" s="1" t="s">
        <v>731</v>
      </c>
      <c r="H23" s="1" t="s">
        <v>732</v>
      </c>
      <c r="I23" s="1" t="s">
        <v>760</v>
      </c>
      <c r="J23" s="1" t="s">
        <v>30</v>
      </c>
      <c r="K23" s="1" t="s">
        <v>761</v>
      </c>
      <c r="L23" s="1" t="s">
        <v>761</v>
      </c>
      <c r="M23" s="1" t="s">
        <v>735</v>
      </c>
      <c r="N23" s="1" t="s">
        <v>735</v>
      </c>
      <c r="O23" s="1" t="s">
        <v>736</v>
      </c>
      <c r="P23" s="1" t="s">
        <v>737</v>
      </c>
      <c r="Q23" s="1" t="s">
        <v>738</v>
      </c>
      <c r="R23" s="1" t="s">
        <v>872</v>
      </c>
      <c r="S23" s="1" t="s">
        <v>740</v>
      </c>
      <c r="T23" s="1" t="s">
        <v>741</v>
      </c>
      <c r="U23" s="1" t="s">
        <v>742</v>
      </c>
      <c r="V23" s="1" t="s">
        <v>763</v>
      </c>
    </row>
    <row r="24" s="1" customFormat="1" spans="1:22">
      <c r="A24" s="3">
        <v>999222939440050</v>
      </c>
      <c r="B24" s="1" t="s">
        <v>727</v>
      </c>
      <c r="C24" s="1" t="s">
        <v>873</v>
      </c>
      <c r="D24" s="1" t="s">
        <v>865</v>
      </c>
      <c r="E24" s="1" t="s">
        <v>874</v>
      </c>
      <c r="F24" s="1" t="s">
        <v>727</v>
      </c>
      <c r="G24" s="1" t="s">
        <v>731</v>
      </c>
      <c r="H24" s="1" t="s">
        <v>732</v>
      </c>
      <c r="I24" s="1" t="s">
        <v>875</v>
      </c>
      <c r="J24" s="1" t="s">
        <v>30</v>
      </c>
      <c r="K24" s="1" t="s">
        <v>876</v>
      </c>
      <c r="L24" s="1" t="s">
        <v>876</v>
      </c>
      <c r="M24" s="1" t="s">
        <v>735</v>
      </c>
      <c r="N24" s="1" t="s">
        <v>735</v>
      </c>
      <c r="O24" s="1" t="s">
        <v>736</v>
      </c>
      <c r="P24" s="1" t="s">
        <v>737</v>
      </c>
      <c r="Q24" s="1" t="s">
        <v>738</v>
      </c>
      <c r="R24" s="1" t="s">
        <v>877</v>
      </c>
      <c r="S24" s="1" t="s">
        <v>740</v>
      </c>
      <c r="T24" s="1" t="s">
        <v>741</v>
      </c>
      <c r="U24" s="1" t="s">
        <v>742</v>
      </c>
      <c r="V24" s="1" t="s">
        <v>763</v>
      </c>
    </row>
    <row r="25" s="1" customFormat="1" spans="1:22">
      <c r="A25" s="3">
        <v>999222939431319</v>
      </c>
      <c r="B25" s="1" t="s">
        <v>727</v>
      </c>
      <c r="C25" s="1" t="s">
        <v>878</v>
      </c>
      <c r="D25" s="1" t="s">
        <v>865</v>
      </c>
      <c r="E25" s="1" t="s">
        <v>879</v>
      </c>
      <c r="F25" s="1" t="s">
        <v>727</v>
      </c>
      <c r="G25" s="1" t="s">
        <v>731</v>
      </c>
      <c r="H25" s="1" t="s">
        <v>732</v>
      </c>
      <c r="I25" s="1" t="s">
        <v>880</v>
      </c>
      <c r="J25" s="1" t="s">
        <v>30</v>
      </c>
      <c r="K25" s="1" t="s">
        <v>881</v>
      </c>
      <c r="L25" s="1" t="s">
        <v>881</v>
      </c>
      <c r="M25" s="1" t="s">
        <v>735</v>
      </c>
      <c r="N25" s="1" t="s">
        <v>735</v>
      </c>
      <c r="O25" s="1" t="s">
        <v>736</v>
      </c>
      <c r="P25" s="1" t="s">
        <v>737</v>
      </c>
      <c r="Q25" s="1" t="s">
        <v>738</v>
      </c>
      <c r="R25" s="1" t="s">
        <v>882</v>
      </c>
      <c r="S25" s="1" t="s">
        <v>740</v>
      </c>
      <c r="T25" s="1" t="s">
        <v>741</v>
      </c>
      <c r="U25" s="1" t="s">
        <v>742</v>
      </c>
      <c r="V25" s="1" t="s">
        <v>763</v>
      </c>
    </row>
    <row r="26" s="1" customFormat="1" spans="1:22">
      <c r="A26" s="3">
        <v>999222938745077</v>
      </c>
      <c r="B26" s="1" t="s">
        <v>727</v>
      </c>
      <c r="C26" s="1" t="s">
        <v>883</v>
      </c>
      <c r="D26" s="1" t="s">
        <v>884</v>
      </c>
      <c r="E26" s="1" t="s">
        <v>885</v>
      </c>
      <c r="F26" s="1" t="s">
        <v>727</v>
      </c>
      <c r="G26" s="1" t="s">
        <v>731</v>
      </c>
      <c r="H26" s="1" t="s">
        <v>732</v>
      </c>
      <c r="I26" s="1" t="s">
        <v>886</v>
      </c>
      <c r="J26" s="1" t="s">
        <v>30</v>
      </c>
      <c r="K26" s="1" t="s">
        <v>887</v>
      </c>
      <c r="L26" s="1" t="s">
        <v>887</v>
      </c>
      <c r="M26" s="1" t="s">
        <v>735</v>
      </c>
      <c r="N26" s="1" t="s">
        <v>735</v>
      </c>
      <c r="O26" s="1" t="s">
        <v>736</v>
      </c>
      <c r="P26" s="1" t="s">
        <v>737</v>
      </c>
      <c r="Q26" s="1" t="s">
        <v>738</v>
      </c>
      <c r="R26" s="1" t="s">
        <v>888</v>
      </c>
      <c r="S26" s="1" t="s">
        <v>740</v>
      </c>
      <c r="T26" s="1" t="s">
        <v>741</v>
      </c>
      <c r="U26" s="1" t="s">
        <v>742</v>
      </c>
      <c r="V26" s="1" t="s">
        <v>763</v>
      </c>
    </row>
    <row r="27" s="1" customFormat="1" spans="1:22">
      <c r="A27" s="3">
        <v>999222938803292</v>
      </c>
      <c r="B27" s="1" t="s">
        <v>727</v>
      </c>
      <c r="C27" s="1" t="s">
        <v>889</v>
      </c>
      <c r="D27" s="1" t="s">
        <v>890</v>
      </c>
      <c r="E27" s="1" t="s">
        <v>891</v>
      </c>
      <c r="F27" s="1" t="s">
        <v>727</v>
      </c>
      <c r="G27" s="1" t="s">
        <v>731</v>
      </c>
      <c r="H27" s="1" t="s">
        <v>732</v>
      </c>
      <c r="I27" s="1" t="s">
        <v>892</v>
      </c>
      <c r="J27" s="1" t="s">
        <v>30</v>
      </c>
      <c r="K27" s="1" t="s">
        <v>893</v>
      </c>
      <c r="L27" s="1" t="s">
        <v>893</v>
      </c>
      <c r="M27" s="1" t="s">
        <v>735</v>
      </c>
      <c r="N27" s="1" t="s">
        <v>735</v>
      </c>
      <c r="O27" s="1" t="s">
        <v>736</v>
      </c>
      <c r="P27" s="1" t="s">
        <v>737</v>
      </c>
      <c r="Q27" s="1" t="s">
        <v>738</v>
      </c>
      <c r="R27" s="1" t="s">
        <v>894</v>
      </c>
      <c r="S27" s="1" t="s">
        <v>740</v>
      </c>
      <c r="T27" s="1" t="s">
        <v>741</v>
      </c>
      <c r="U27" s="1" t="s">
        <v>742</v>
      </c>
      <c r="V27" s="1" t="s">
        <v>763</v>
      </c>
    </row>
    <row r="28" s="1" customFormat="1" spans="1:22">
      <c r="A28" s="3">
        <v>999222938556761</v>
      </c>
      <c r="B28" s="1" t="s">
        <v>727</v>
      </c>
      <c r="C28" s="1" t="s">
        <v>895</v>
      </c>
      <c r="D28" s="1" t="s">
        <v>858</v>
      </c>
      <c r="E28" s="1" t="s">
        <v>896</v>
      </c>
      <c r="F28" s="1" t="s">
        <v>727</v>
      </c>
      <c r="G28" s="1" t="s">
        <v>731</v>
      </c>
      <c r="H28" s="1" t="s">
        <v>732</v>
      </c>
      <c r="I28" s="1" t="s">
        <v>860</v>
      </c>
      <c r="J28" s="1" t="s">
        <v>30</v>
      </c>
      <c r="K28" s="1" t="s">
        <v>861</v>
      </c>
      <c r="L28" s="1" t="s">
        <v>861</v>
      </c>
      <c r="M28" s="1" t="s">
        <v>735</v>
      </c>
      <c r="N28" s="1" t="s">
        <v>735</v>
      </c>
      <c r="O28" s="1" t="s">
        <v>736</v>
      </c>
      <c r="P28" s="1" t="s">
        <v>737</v>
      </c>
      <c r="Q28" s="1" t="s">
        <v>738</v>
      </c>
      <c r="R28" s="1" t="s">
        <v>897</v>
      </c>
      <c r="S28" s="1" t="s">
        <v>740</v>
      </c>
      <c r="T28" s="1" t="s">
        <v>741</v>
      </c>
      <c r="U28" s="1" t="s">
        <v>742</v>
      </c>
      <c r="V28" s="1" t="s">
        <v>863</v>
      </c>
    </row>
    <row r="29" s="1" customFormat="1" spans="1:22">
      <c r="A29" s="3">
        <v>999222938343817</v>
      </c>
      <c r="B29" s="1" t="s">
        <v>727</v>
      </c>
      <c r="C29" s="1" t="s">
        <v>898</v>
      </c>
      <c r="D29" s="1" t="s">
        <v>899</v>
      </c>
      <c r="E29" s="1" t="s">
        <v>900</v>
      </c>
      <c r="F29" s="1" t="s">
        <v>727</v>
      </c>
      <c r="G29" s="1" t="s">
        <v>731</v>
      </c>
      <c r="H29" s="1" t="s">
        <v>732</v>
      </c>
      <c r="I29" s="1" t="s">
        <v>901</v>
      </c>
      <c r="J29" s="1" t="s">
        <v>30</v>
      </c>
      <c r="K29" s="1" t="s">
        <v>902</v>
      </c>
      <c r="L29" s="1" t="s">
        <v>902</v>
      </c>
      <c r="M29" s="1" t="s">
        <v>735</v>
      </c>
      <c r="N29" s="1" t="s">
        <v>735</v>
      </c>
      <c r="O29" s="1" t="s">
        <v>736</v>
      </c>
      <c r="P29" s="1" t="s">
        <v>737</v>
      </c>
      <c r="Q29" s="1" t="s">
        <v>738</v>
      </c>
      <c r="R29" s="1" t="s">
        <v>903</v>
      </c>
      <c r="S29" s="1" t="s">
        <v>740</v>
      </c>
      <c r="T29" s="1" t="s">
        <v>741</v>
      </c>
      <c r="U29" s="1" t="s">
        <v>742</v>
      </c>
      <c r="V29" s="1" t="s">
        <v>791</v>
      </c>
    </row>
    <row r="30" s="1" customFormat="1" spans="1:22">
      <c r="A30" s="3">
        <v>999222938269753</v>
      </c>
      <c r="B30" s="1" t="s">
        <v>727</v>
      </c>
      <c r="C30" s="1" t="s">
        <v>904</v>
      </c>
      <c r="D30" s="1" t="s">
        <v>905</v>
      </c>
      <c r="E30" s="1" t="s">
        <v>906</v>
      </c>
      <c r="F30" s="1" t="s">
        <v>727</v>
      </c>
      <c r="G30" s="1" t="s">
        <v>731</v>
      </c>
      <c r="H30" s="1" t="s">
        <v>732</v>
      </c>
      <c r="I30" s="1" t="s">
        <v>907</v>
      </c>
      <c r="J30" s="1" t="s">
        <v>30</v>
      </c>
      <c r="K30" s="1" t="s">
        <v>908</v>
      </c>
      <c r="L30" s="1" t="s">
        <v>908</v>
      </c>
      <c r="M30" s="1" t="s">
        <v>735</v>
      </c>
      <c r="N30" s="1" t="s">
        <v>735</v>
      </c>
      <c r="O30" s="1" t="s">
        <v>736</v>
      </c>
      <c r="P30" s="1" t="s">
        <v>737</v>
      </c>
      <c r="Q30" s="1" t="s">
        <v>738</v>
      </c>
      <c r="R30" s="1" t="s">
        <v>909</v>
      </c>
      <c r="S30" s="1" t="s">
        <v>740</v>
      </c>
      <c r="T30" s="1" t="s">
        <v>741</v>
      </c>
      <c r="U30" s="1" t="s">
        <v>742</v>
      </c>
      <c r="V30" s="1" t="s">
        <v>791</v>
      </c>
    </row>
    <row r="31" s="1" customFormat="1" spans="1:22">
      <c r="A31" s="3">
        <v>999222938233247</v>
      </c>
      <c r="B31" s="1" t="s">
        <v>727</v>
      </c>
      <c r="C31" s="1" t="s">
        <v>910</v>
      </c>
      <c r="D31" s="1" t="s">
        <v>911</v>
      </c>
      <c r="E31" s="1" t="s">
        <v>912</v>
      </c>
      <c r="F31" s="1" t="s">
        <v>727</v>
      </c>
      <c r="G31" s="1" t="s">
        <v>731</v>
      </c>
      <c r="H31" s="1" t="s">
        <v>732</v>
      </c>
      <c r="I31" s="1" t="s">
        <v>913</v>
      </c>
      <c r="J31" s="1" t="s">
        <v>30</v>
      </c>
      <c r="K31" s="1" t="s">
        <v>914</v>
      </c>
      <c r="L31" s="1" t="s">
        <v>914</v>
      </c>
      <c r="M31" s="1" t="s">
        <v>735</v>
      </c>
      <c r="N31" s="1" t="s">
        <v>735</v>
      </c>
      <c r="O31" s="1" t="s">
        <v>736</v>
      </c>
      <c r="P31" s="1" t="s">
        <v>737</v>
      </c>
      <c r="Q31" s="1" t="s">
        <v>738</v>
      </c>
      <c r="R31" s="1" t="s">
        <v>915</v>
      </c>
      <c r="S31" s="1" t="s">
        <v>740</v>
      </c>
      <c r="T31" s="1" t="s">
        <v>741</v>
      </c>
      <c r="U31" s="1" t="s">
        <v>742</v>
      </c>
      <c r="V31" s="1" t="s">
        <v>770</v>
      </c>
    </row>
    <row r="32" s="1" customFormat="1" spans="1:22">
      <c r="A32" s="3">
        <v>999222938211733</v>
      </c>
      <c r="B32" s="1" t="s">
        <v>727</v>
      </c>
      <c r="C32" s="1" t="s">
        <v>916</v>
      </c>
      <c r="D32" s="1" t="s">
        <v>917</v>
      </c>
      <c r="E32" s="1" t="s">
        <v>918</v>
      </c>
      <c r="F32" s="1" t="s">
        <v>727</v>
      </c>
      <c r="G32" s="1" t="s">
        <v>731</v>
      </c>
      <c r="H32" s="1" t="s">
        <v>732</v>
      </c>
      <c r="I32" s="1" t="s">
        <v>919</v>
      </c>
      <c r="J32" s="1" t="s">
        <v>30</v>
      </c>
      <c r="K32" s="1" t="s">
        <v>920</v>
      </c>
      <c r="L32" s="1" t="s">
        <v>920</v>
      </c>
      <c r="M32" s="1" t="s">
        <v>735</v>
      </c>
      <c r="N32" s="1" t="s">
        <v>735</v>
      </c>
      <c r="O32" s="1" t="s">
        <v>736</v>
      </c>
      <c r="P32" s="1" t="s">
        <v>737</v>
      </c>
      <c r="Q32" s="1" t="s">
        <v>738</v>
      </c>
      <c r="R32" s="1" t="s">
        <v>921</v>
      </c>
      <c r="S32" s="1" t="s">
        <v>740</v>
      </c>
      <c r="T32" s="1" t="s">
        <v>741</v>
      </c>
      <c r="U32" s="1" t="s">
        <v>742</v>
      </c>
      <c r="V32" s="1" t="s">
        <v>777</v>
      </c>
    </row>
    <row r="33" s="1" customFormat="1" spans="1:22">
      <c r="A33" s="3">
        <v>999222937969375</v>
      </c>
      <c r="B33" s="1" t="s">
        <v>727</v>
      </c>
      <c r="C33" s="1" t="s">
        <v>922</v>
      </c>
      <c r="D33" s="1" t="s">
        <v>923</v>
      </c>
      <c r="E33" s="1" t="s">
        <v>924</v>
      </c>
      <c r="F33" s="1" t="s">
        <v>727</v>
      </c>
      <c r="G33" s="1" t="s">
        <v>731</v>
      </c>
      <c r="H33" s="1" t="s">
        <v>732</v>
      </c>
      <c r="I33" s="1" t="s">
        <v>925</v>
      </c>
      <c r="J33" s="1" t="s">
        <v>30</v>
      </c>
      <c r="K33" s="1" t="s">
        <v>926</v>
      </c>
      <c r="L33" s="1" t="s">
        <v>926</v>
      </c>
      <c r="M33" s="1" t="s">
        <v>735</v>
      </c>
      <c r="N33" s="1" t="s">
        <v>735</v>
      </c>
      <c r="O33" s="1" t="s">
        <v>736</v>
      </c>
      <c r="P33" s="1" t="s">
        <v>737</v>
      </c>
      <c r="Q33" s="1" t="s">
        <v>738</v>
      </c>
      <c r="R33" s="1" t="s">
        <v>927</v>
      </c>
      <c r="S33" s="1" t="s">
        <v>740</v>
      </c>
      <c r="T33" s="1" t="s">
        <v>741</v>
      </c>
      <c r="U33" s="1" t="s">
        <v>742</v>
      </c>
      <c r="V33" s="1" t="s">
        <v>928</v>
      </c>
    </row>
    <row r="34" s="1" customFormat="1" spans="1:22">
      <c r="A34" s="3">
        <v>999222937672293</v>
      </c>
      <c r="B34" s="1" t="s">
        <v>727</v>
      </c>
      <c r="C34" s="1" t="s">
        <v>929</v>
      </c>
      <c r="D34" s="1" t="s">
        <v>930</v>
      </c>
      <c r="E34" s="1" t="s">
        <v>931</v>
      </c>
      <c r="F34" s="1" t="s">
        <v>727</v>
      </c>
      <c r="G34" s="1" t="s">
        <v>731</v>
      </c>
      <c r="H34" s="1" t="s">
        <v>732</v>
      </c>
      <c r="I34" s="1" t="s">
        <v>932</v>
      </c>
      <c r="J34" s="1" t="s">
        <v>30</v>
      </c>
      <c r="K34" s="1" t="s">
        <v>933</v>
      </c>
      <c r="L34" s="1" t="s">
        <v>933</v>
      </c>
      <c r="M34" s="1" t="s">
        <v>735</v>
      </c>
      <c r="N34" s="1" t="s">
        <v>735</v>
      </c>
      <c r="O34" s="1" t="s">
        <v>736</v>
      </c>
      <c r="P34" s="1" t="s">
        <v>737</v>
      </c>
      <c r="Q34" s="1" t="s">
        <v>738</v>
      </c>
      <c r="R34" s="1" t="s">
        <v>934</v>
      </c>
      <c r="S34" s="1" t="s">
        <v>740</v>
      </c>
      <c r="T34" s="1" t="s">
        <v>741</v>
      </c>
      <c r="U34" s="1" t="s">
        <v>742</v>
      </c>
      <c r="V34" s="1" t="s">
        <v>798</v>
      </c>
    </row>
    <row r="35" s="1" customFormat="1" spans="1:22">
      <c r="A35" s="3">
        <v>999222937502945</v>
      </c>
      <c r="B35" s="1" t="s">
        <v>727</v>
      </c>
      <c r="C35" s="1" t="s">
        <v>935</v>
      </c>
      <c r="D35" s="1" t="s">
        <v>936</v>
      </c>
      <c r="E35" s="1" t="s">
        <v>937</v>
      </c>
      <c r="F35" s="1" t="s">
        <v>727</v>
      </c>
      <c r="G35" s="1" t="s">
        <v>731</v>
      </c>
      <c r="H35" s="1" t="s">
        <v>732</v>
      </c>
      <c r="I35" s="1" t="s">
        <v>938</v>
      </c>
      <c r="J35" s="1" t="s">
        <v>30</v>
      </c>
      <c r="K35" s="1" t="s">
        <v>939</v>
      </c>
      <c r="L35" s="1" t="s">
        <v>939</v>
      </c>
      <c r="M35" s="1" t="s">
        <v>735</v>
      </c>
      <c r="N35" s="1" t="s">
        <v>735</v>
      </c>
      <c r="O35" s="1" t="s">
        <v>736</v>
      </c>
      <c r="P35" s="1" t="s">
        <v>737</v>
      </c>
      <c r="Q35" s="1" t="s">
        <v>738</v>
      </c>
      <c r="R35" s="1" t="s">
        <v>940</v>
      </c>
      <c r="S35" s="1" t="s">
        <v>740</v>
      </c>
      <c r="T35" s="1" t="s">
        <v>741</v>
      </c>
      <c r="U35" s="1" t="s">
        <v>742</v>
      </c>
      <c r="V35" s="1" t="s">
        <v>798</v>
      </c>
    </row>
    <row r="36" s="1" customFormat="1" spans="1:22">
      <c r="A36" s="3">
        <v>999222937371569</v>
      </c>
      <c r="B36" s="1" t="s">
        <v>727</v>
      </c>
      <c r="C36" s="1" t="s">
        <v>941</v>
      </c>
      <c r="D36" s="1" t="s">
        <v>942</v>
      </c>
      <c r="E36" s="1" t="s">
        <v>943</v>
      </c>
      <c r="F36" s="1" t="s">
        <v>727</v>
      </c>
      <c r="G36" s="1" t="s">
        <v>731</v>
      </c>
      <c r="H36" s="1" t="s">
        <v>732</v>
      </c>
      <c r="I36" s="1" t="s">
        <v>944</v>
      </c>
      <c r="J36" s="1" t="s">
        <v>30</v>
      </c>
      <c r="K36" s="1" t="s">
        <v>945</v>
      </c>
      <c r="L36" s="1" t="s">
        <v>945</v>
      </c>
      <c r="M36" s="1" t="s">
        <v>735</v>
      </c>
      <c r="N36" s="1" t="s">
        <v>735</v>
      </c>
      <c r="O36" s="1" t="s">
        <v>736</v>
      </c>
      <c r="P36" s="1" t="s">
        <v>737</v>
      </c>
      <c r="Q36" s="1" t="s">
        <v>738</v>
      </c>
      <c r="R36" s="1" t="s">
        <v>946</v>
      </c>
      <c r="S36" s="1" t="s">
        <v>740</v>
      </c>
      <c r="T36" s="1" t="s">
        <v>741</v>
      </c>
      <c r="U36" s="1" t="s">
        <v>742</v>
      </c>
      <c r="V36" s="1" t="s">
        <v>947</v>
      </c>
    </row>
    <row r="37" s="1" customFormat="1" spans="1:22">
      <c r="A37" s="3">
        <v>999222938663561</v>
      </c>
      <c r="B37" s="1" t="s">
        <v>727</v>
      </c>
      <c r="C37" s="1" t="s">
        <v>948</v>
      </c>
      <c r="D37" s="1" t="s">
        <v>858</v>
      </c>
      <c r="E37" s="1" t="s">
        <v>949</v>
      </c>
      <c r="F37" s="1" t="s">
        <v>727</v>
      </c>
      <c r="G37" s="1" t="s">
        <v>731</v>
      </c>
      <c r="H37" s="1" t="s">
        <v>732</v>
      </c>
      <c r="I37" s="1" t="s">
        <v>950</v>
      </c>
      <c r="J37" s="1" t="s">
        <v>30</v>
      </c>
      <c r="K37" s="1" t="s">
        <v>951</v>
      </c>
      <c r="L37" s="1" t="s">
        <v>951</v>
      </c>
      <c r="M37" s="1" t="s">
        <v>735</v>
      </c>
      <c r="N37" s="1" t="s">
        <v>735</v>
      </c>
      <c r="O37" s="1" t="s">
        <v>736</v>
      </c>
      <c r="P37" s="1" t="s">
        <v>737</v>
      </c>
      <c r="Q37" s="1" t="s">
        <v>738</v>
      </c>
      <c r="R37" s="1" t="s">
        <v>952</v>
      </c>
      <c r="S37" s="1" t="s">
        <v>740</v>
      </c>
      <c r="T37" s="1" t="s">
        <v>741</v>
      </c>
      <c r="U37" s="1" t="s">
        <v>742</v>
      </c>
      <c r="V37" s="1" t="s">
        <v>863</v>
      </c>
    </row>
    <row r="38" s="1" customFormat="1" spans="1:22">
      <c r="A38" s="3">
        <v>999222937280012</v>
      </c>
      <c r="B38" s="1" t="s">
        <v>727</v>
      </c>
      <c r="C38" s="1" t="s">
        <v>953</v>
      </c>
      <c r="D38" s="1" t="s">
        <v>954</v>
      </c>
      <c r="E38" s="1" t="s">
        <v>955</v>
      </c>
      <c r="F38" s="1" t="s">
        <v>727</v>
      </c>
      <c r="G38" s="1" t="s">
        <v>731</v>
      </c>
      <c r="H38" s="1" t="s">
        <v>732</v>
      </c>
      <c r="I38" s="1" t="s">
        <v>956</v>
      </c>
      <c r="J38" s="1" t="s">
        <v>30</v>
      </c>
      <c r="K38" s="1" t="s">
        <v>957</v>
      </c>
      <c r="L38" s="1" t="s">
        <v>957</v>
      </c>
      <c r="M38" s="1" t="s">
        <v>735</v>
      </c>
      <c r="N38" s="1" t="s">
        <v>735</v>
      </c>
      <c r="O38" s="1" t="s">
        <v>736</v>
      </c>
      <c r="P38" s="1" t="s">
        <v>737</v>
      </c>
      <c r="Q38" s="1" t="s">
        <v>738</v>
      </c>
      <c r="R38" s="1" t="s">
        <v>958</v>
      </c>
      <c r="S38" s="1" t="s">
        <v>740</v>
      </c>
      <c r="T38" s="1" t="s">
        <v>741</v>
      </c>
      <c r="U38" s="1" t="s">
        <v>742</v>
      </c>
      <c r="V38" s="1" t="s">
        <v>763</v>
      </c>
    </row>
    <row r="39" s="1" customFormat="1" spans="1:22">
      <c r="A39" s="3">
        <v>999222936448228</v>
      </c>
      <c r="B39" s="1" t="s">
        <v>959</v>
      </c>
      <c r="C39" s="1" t="s">
        <v>960</v>
      </c>
      <c r="D39" s="1" t="s">
        <v>961</v>
      </c>
      <c r="E39" s="1" t="s">
        <v>962</v>
      </c>
      <c r="F39" s="1" t="s">
        <v>727</v>
      </c>
      <c r="G39" s="1" t="s">
        <v>731</v>
      </c>
      <c r="H39" s="1" t="s">
        <v>732</v>
      </c>
      <c r="I39" s="1" t="s">
        <v>963</v>
      </c>
      <c r="J39" s="1" t="s">
        <v>30</v>
      </c>
      <c r="K39" s="1" t="s">
        <v>964</v>
      </c>
      <c r="L39" s="1" t="s">
        <v>964</v>
      </c>
      <c r="M39" s="1" t="s">
        <v>735</v>
      </c>
      <c r="N39" s="1" t="s">
        <v>735</v>
      </c>
      <c r="O39" s="1" t="s">
        <v>736</v>
      </c>
      <c r="P39" s="1" t="s">
        <v>737</v>
      </c>
      <c r="Q39" s="1" t="s">
        <v>738</v>
      </c>
      <c r="R39" s="1" t="s">
        <v>965</v>
      </c>
      <c r="S39" s="1" t="s">
        <v>740</v>
      </c>
      <c r="T39" s="1" t="s">
        <v>741</v>
      </c>
      <c r="U39" s="1" t="s">
        <v>742</v>
      </c>
      <c r="V39" s="1" t="s">
        <v>798</v>
      </c>
    </row>
    <row r="40" s="1" customFormat="1" spans="1:22">
      <c r="A40" s="3">
        <v>999222935083071</v>
      </c>
      <c r="B40" s="1" t="s">
        <v>959</v>
      </c>
      <c r="C40" s="1" t="s">
        <v>966</v>
      </c>
      <c r="D40" s="1" t="s">
        <v>967</v>
      </c>
      <c r="E40" s="1" t="s">
        <v>968</v>
      </c>
      <c r="F40" s="1" t="s">
        <v>959</v>
      </c>
      <c r="G40" s="1" t="s">
        <v>731</v>
      </c>
      <c r="H40" s="1" t="s">
        <v>732</v>
      </c>
      <c r="I40" s="1" t="s">
        <v>969</v>
      </c>
      <c r="J40" s="1" t="s">
        <v>30</v>
      </c>
      <c r="K40" s="1" t="s">
        <v>970</v>
      </c>
      <c r="L40" s="1" t="s">
        <v>970</v>
      </c>
      <c r="M40" s="1" t="s">
        <v>735</v>
      </c>
      <c r="N40" s="1" t="s">
        <v>735</v>
      </c>
      <c r="O40" s="1" t="s">
        <v>736</v>
      </c>
      <c r="P40" s="1" t="s">
        <v>737</v>
      </c>
      <c r="Q40" s="1" t="s">
        <v>738</v>
      </c>
      <c r="R40" s="1" t="s">
        <v>971</v>
      </c>
      <c r="S40" s="1" t="s">
        <v>740</v>
      </c>
      <c r="T40" s="1" t="s">
        <v>741</v>
      </c>
      <c r="U40" s="1" t="s">
        <v>742</v>
      </c>
      <c r="V40" s="1" t="s">
        <v>791</v>
      </c>
    </row>
    <row r="41" s="1" customFormat="1" spans="1:22">
      <c r="A41" s="3">
        <v>999222931733667</v>
      </c>
      <c r="B41" s="1" t="s">
        <v>959</v>
      </c>
      <c r="C41" s="1" t="s">
        <v>972</v>
      </c>
      <c r="D41" s="1" t="s">
        <v>973</v>
      </c>
      <c r="E41" s="1" t="s">
        <v>974</v>
      </c>
      <c r="F41" s="1" t="s">
        <v>959</v>
      </c>
      <c r="G41" s="1" t="s">
        <v>731</v>
      </c>
      <c r="H41" s="1" t="s">
        <v>732</v>
      </c>
      <c r="I41" s="1" t="s">
        <v>975</v>
      </c>
      <c r="J41" s="1" t="s">
        <v>30</v>
      </c>
      <c r="K41" s="1" t="s">
        <v>976</v>
      </c>
      <c r="L41" s="1" t="s">
        <v>976</v>
      </c>
      <c r="M41" s="1" t="s">
        <v>735</v>
      </c>
      <c r="N41" s="1" t="s">
        <v>735</v>
      </c>
      <c r="O41" s="1" t="s">
        <v>736</v>
      </c>
      <c r="P41" s="1" t="s">
        <v>737</v>
      </c>
      <c r="Q41" s="1" t="s">
        <v>738</v>
      </c>
      <c r="R41" s="1" t="s">
        <v>977</v>
      </c>
      <c r="S41" s="1" t="s">
        <v>740</v>
      </c>
      <c r="T41" s="1" t="s">
        <v>741</v>
      </c>
      <c r="U41" s="1" t="s">
        <v>742</v>
      </c>
      <c r="V41" s="1" t="s">
        <v>791</v>
      </c>
    </row>
    <row r="42" s="1" customFormat="1" spans="1:22">
      <c r="A42" s="3">
        <v>999222936003132</v>
      </c>
      <c r="B42" s="1" t="s">
        <v>959</v>
      </c>
      <c r="C42" s="1" t="s">
        <v>978</v>
      </c>
      <c r="D42" s="1" t="s">
        <v>979</v>
      </c>
      <c r="E42" s="1" t="s">
        <v>980</v>
      </c>
      <c r="F42" s="1" t="s">
        <v>959</v>
      </c>
      <c r="G42" s="1" t="s">
        <v>731</v>
      </c>
      <c r="H42" s="1" t="s">
        <v>732</v>
      </c>
      <c r="I42" s="1" t="s">
        <v>981</v>
      </c>
      <c r="J42" s="1" t="s">
        <v>30</v>
      </c>
      <c r="K42" s="1" t="s">
        <v>982</v>
      </c>
      <c r="L42" s="1" t="s">
        <v>982</v>
      </c>
      <c r="M42" s="1" t="s">
        <v>735</v>
      </c>
      <c r="N42" s="1" t="s">
        <v>735</v>
      </c>
      <c r="O42" s="1" t="s">
        <v>736</v>
      </c>
      <c r="P42" s="1" t="s">
        <v>737</v>
      </c>
      <c r="Q42" s="1" t="s">
        <v>738</v>
      </c>
      <c r="R42" s="1" t="s">
        <v>983</v>
      </c>
      <c r="S42" s="1" t="s">
        <v>740</v>
      </c>
      <c r="T42" s="1" t="s">
        <v>741</v>
      </c>
      <c r="U42" s="1" t="s">
        <v>742</v>
      </c>
      <c r="V42" s="1" t="s">
        <v>984</v>
      </c>
    </row>
    <row r="43" s="1" customFormat="1" spans="1:22">
      <c r="A43" s="3">
        <v>999222929875121</v>
      </c>
      <c r="B43" s="1" t="s">
        <v>959</v>
      </c>
      <c r="C43" s="1" t="s">
        <v>985</v>
      </c>
      <c r="D43" s="1" t="s">
        <v>986</v>
      </c>
      <c r="E43" s="1" t="s">
        <v>987</v>
      </c>
      <c r="F43" s="1" t="s">
        <v>959</v>
      </c>
      <c r="G43" s="1" t="s">
        <v>731</v>
      </c>
      <c r="H43" s="1" t="s">
        <v>732</v>
      </c>
      <c r="I43" s="1" t="s">
        <v>988</v>
      </c>
      <c r="J43" s="1" t="s">
        <v>30</v>
      </c>
      <c r="K43" s="1" t="s">
        <v>989</v>
      </c>
      <c r="L43" s="1" t="s">
        <v>989</v>
      </c>
      <c r="M43" s="1" t="s">
        <v>735</v>
      </c>
      <c r="N43" s="1" t="s">
        <v>735</v>
      </c>
      <c r="O43" s="1" t="s">
        <v>736</v>
      </c>
      <c r="P43" s="1" t="s">
        <v>737</v>
      </c>
      <c r="Q43" s="1" t="s">
        <v>738</v>
      </c>
      <c r="R43" s="1" t="s">
        <v>990</v>
      </c>
      <c r="S43" s="1" t="s">
        <v>740</v>
      </c>
      <c r="T43" s="1" t="s">
        <v>741</v>
      </c>
      <c r="U43" s="1" t="s">
        <v>742</v>
      </c>
      <c r="V43" s="1" t="s">
        <v>846</v>
      </c>
    </row>
    <row r="44" s="1" customFormat="1" spans="1:22">
      <c r="A44" s="3">
        <v>999222929346655</v>
      </c>
      <c r="B44" s="1" t="s">
        <v>959</v>
      </c>
      <c r="C44" s="1" t="s">
        <v>991</v>
      </c>
      <c r="D44" s="1" t="s">
        <v>917</v>
      </c>
      <c r="E44" s="1" t="s">
        <v>992</v>
      </c>
      <c r="F44" s="1" t="s">
        <v>959</v>
      </c>
      <c r="G44" s="1" t="s">
        <v>731</v>
      </c>
      <c r="H44" s="1" t="s">
        <v>732</v>
      </c>
      <c r="I44" s="1" t="s">
        <v>993</v>
      </c>
      <c r="J44" s="1" t="s">
        <v>30</v>
      </c>
      <c r="K44" s="1" t="s">
        <v>994</v>
      </c>
      <c r="L44" s="1" t="s">
        <v>994</v>
      </c>
      <c r="M44" s="1" t="s">
        <v>735</v>
      </c>
      <c r="N44" s="1" t="s">
        <v>735</v>
      </c>
      <c r="O44" s="1" t="s">
        <v>736</v>
      </c>
      <c r="P44" s="1" t="s">
        <v>737</v>
      </c>
      <c r="Q44" s="1" t="s">
        <v>738</v>
      </c>
      <c r="R44" s="1" t="s">
        <v>995</v>
      </c>
      <c r="S44" s="1" t="s">
        <v>740</v>
      </c>
      <c r="T44" s="1" t="s">
        <v>741</v>
      </c>
      <c r="U44" s="1" t="s">
        <v>742</v>
      </c>
      <c r="V44" s="1" t="s">
        <v>777</v>
      </c>
    </row>
    <row r="45" s="1" customFormat="1" spans="1:22">
      <c r="A45" s="3">
        <v>999222929180844</v>
      </c>
      <c r="B45" s="1" t="s">
        <v>959</v>
      </c>
      <c r="C45" s="1" t="s">
        <v>996</v>
      </c>
      <c r="D45" s="1" t="s">
        <v>997</v>
      </c>
      <c r="E45" s="1" t="s">
        <v>998</v>
      </c>
      <c r="F45" s="1" t="s">
        <v>727</v>
      </c>
      <c r="G45" s="1" t="s">
        <v>731</v>
      </c>
      <c r="H45" s="1" t="s">
        <v>732</v>
      </c>
      <c r="I45" s="1" t="s">
        <v>999</v>
      </c>
      <c r="J45" s="1" t="s">
        <v>30</v>
      </c>
      <c r="K45" s="1" t="s">
        <v>1000</v>
      </c>
      <c r="L45" s="1" t="s">
        <v>1000</v>
      </c>
      <c r="M45" s="1" t="s">
        <v>735</v>
      </c>
      <c r="N45" s="1" t="s">
        <v>735</v>
      </c>
      <c r="O45" s="1" t="s">
        <v>736</v>
      </c>
      <c r="P45" s="1" t="s">
        <v>737</v>
      </c>
      <c r="Q45" s="1" t="s">
        <v>738</v>
      </c>
      <c r="R45" s="1" t="s">
        <v>1001</v>
      </c>
      <c r="S45" s="1" t="s">
        <v>740</v>
      </c>
      <c r="T45" s="1" t="s">
        <v>741</v>
      </c>
      <c r="U45" s="1" t="s">
        <v>742</v>
      </c>
      <c r="V45" s="1" t="s">
        <v>743</v>
      </c>
    </row>
    <row r="46" s="1" customFormat="1" spans="1:22">
      <c r="A46" s="3">
        <v>999222929752218</v>
      </c>
      <c r="B46" s="1" t="s">
        <v>959</v>
      </c>
      <c r="C46" s="1" t="s">
        <v>1002</v>
      </c>
      <c r="D46" s="1" t="s">
        <v>1003</v>
      </c>
      <c r="E46" s="1" t="s">
        <v>1004</v>
      </c>
      <c r="F46" s="1" t="s">
        <v>727</v>
      </c>
      <c r="G46" s="1" t="s">
        <v>731</v>
      </c>
      <c r="H46" s="1" t="s">
        <v>732</v>
      </c>
      <c r="I46" s="1" t="s">
        <v>1005</v>
      </c>
      <c r="J46" s="1" t="s">
        <v>30</v>
      </c>
      <c r="K46" s="1" t="s">
        <v>1006</v>
      </c>
      <c r="L46" s="1" t="s">
        <v>1006</v>
      </c>
      <c r="M46" s="1" t="s">
        <v>735</v>
      </c>
      <c r="N46" s="1" t="s">
        <v>735</v>
      </c>
      <c r="O46" s="1" t="s">
        <v>736</v>
      </c>
      <c r="P46" s="1" t="s">
        <v>737</v>
      </c>
      <c r="Q46" s="1" t="s">
        <v>738</v>
      </c>
      <c r="R46" s="1" t="s">
        <v>1007</v>
      </c>
      <c r="S46" s="1" t="s">
        <v>740</v>
      </c>
      <c r="T46" s="1" t="s">
        <v>741</v>
      </c>
      <c r="U46" s="1" t="s">
        <v>742</v>
      </c>
      <c r="V46" s="1" t="s">
        <v>1008</v>
      </c>
    </row>
    <row r="47" s="1" customFormat="1" spans="1:22">
      <c r="A47" s="3">
        <v>999222928429153</v>
      </c>
      <c r="B47" s="1" t="s">
        <v>959</v>
      </c>
      <c r="C47" s="1" t="s">
        <v>1009</v>
      </c>
      <c r="D47" s="1" t="s">
        <v>1010</v>
      </c>
      <c r="E47" s="1" t="s">
        <v>1011</v>
      </c>
      <c r="F47" s="1" t="s">
        <v>959</v>
      </c>
      <c r="G47" s="1" t="s">
        <v>731</v>
      </c>
      <c r="H47" s="1" t="s">
        <v>732</v>
      </c>
      <c r="I47" s="1" t="s">
        <v>1012</v>
      </c>
      <c r="J47" s="1" t="s">
        <v>30</v>
      </c>
      <c r="K47" s="1" t="s">
        <v>1013</v>
      </c>
      <c r="L47" s="1" t="s">
        <v>1013</v>
      </c>
      <c r="M47" s="1" t="s">
        <v>735</v>
      </c>
      <c r="N47" s="1" t="s">
        <v>735</v>
      </c>
      <c r="O47" s="1" t="s">
        <v>736</v>
      </c>
      <c r="P47" s="1" t="s">
        <v>737</v>
      </c>
      <c r="Q47" s="1" t="s">
        <v>738</v>
      </c>
      <c r="R47" s="1" t="s">
        <v>1014</v>
      </c>
      <c r="S47" s="1" t="s">
        <v>740</v>
      </c>
      <c r="T47" s="1" t="s">
        <v>741</v>
      </c>
      <c r="U47" s="1" t="s">
        <v>742</v>
      </c>
      <c r="V47" s="1" t="s">
        <v>777</v>
      </c>
    </row>
    <row r="48" s="1" customFormat="1" spans="1:22">
      <c r="A48" s="3">
        <v>999222927672714</v>
      </c>
      <c r="B48" s="1" t="s">
        <v>959</v>
      </c>
      <c r="C48" s="1" t="s">
        <v>1015</v>
      </c>
      <c r="D48" s="1" t="s">
        <v>1016</v>
      </c>
      <c r="E48" s="1" t="s">
        <v>1017</v>
      </c>
      <c r="F48" s="1" t="s">
        <v>959</v>
      </c>
      <c r="G48" s="1" t="s">
        <v>731</v>
      </c>
      <c r="H48" s="1" t="s">
        <v>732</v>
      </c>
      <c r="I48" s="1" t="s">
        <v>1018</v>
      </c>
      <c r="J48" s="1" t="s">
        <v>30</v>
      </c>
      <c r="K48" s="1" t="s">
        <v>1019</v>
      </c>
      <c r="L48" s="1" t="s">
        <v>1019</v>
      </c>
      <c r="M48" s="1" t="s">
        <v>735</v>
      </c>
      <c r="N48" s="1" t="s">
        <v>735</v>
      </c>
      <c r="O48" s="1" t="s">
        <v>736</v>
      </c>
      <c r="P48" s="1" t="s">
        <v>737</v>
      </c>
      <c r="Q48" s="1" t="s">
        <v>738</v>
      </c>
      <c r="R48" s="1" t="s">
        <v>1020</v>
      </c>
      <c r="S48" s="1" t="s">
        <v>740</v>
      </c>
      <c r="T48" s="1" t="s">
        <v>741</v>
      </c>
      <c r="U48" s="1" t="s">
        <v>742</v>
      </c>
      <c r="V48" s="1" t="s">
        <v>791</v>
      </c>
    </row>
    <row r="49" s="1" customFormat="1" spans="1:22">
      <c r="A49" s="3">
        <v>999222926837198</v>
      </c>
      <c r="B49" s="1" t="s">
        <v>959</v>
      </c>
      <c r="C49" s="1" t="s">
        <v>1021</v>
      </c>
      <c r="D49" s="1" t="s">
        <v>1022</v>
      </c>
      <c r="E49" s="1" t="s">
        <v>1023</v>
      </c>
      <c r="F49" s="1" t="s">
        <v>959</v>
      </c>
      <c r="G49" s="1" t="s">
        <v>731</v>
      </c>
      <c r="H49" s="1" t="s">
        <v>732</v>
      </c>
      <c r="I49" s="1" t="s">
        <v>1024</v>
      </c>
      <c r="J49" s="1" t="s">
        <v>30</v>
      </c>
      <c r="K49" s="1" t="s">
        <v>1025</v>
      </c>
      <c r="L49" s="1" t="s">
        <v>1025</v>
      </c>
      <c r="M49" s="1" t="s">
        <v>735</v>
      </c>
      <c r="N49" s="1" t="s">
        <v>735</v>
      </c>
      <c r="O49" s="1" t="s">
        <v>736</v>
      </c>
      <c r="P49" s="1" t="s">
        <v>737</v>
      </c>
      <c r="Q49" s="1" t="s">
        <v>738</v>
      </c>
      <c r="R49" s="1" t="s">
        <v>1026</v>
      </c>
      <c r="S49" s="1" t="s">
        <v>740</v>
      </c>
      <c r="T49" s="1" t="s">
        <v>741</v>
      </c>
      <c r="U49" s="1" t="s">
        <v>742</v>
      </c>
      <c r="V49" s="1" t="s">
        <v>784</v>
      </c>
    </row>
    <row r="50" s="1" customFormat="1" spans="1:22">
      <c r="A50" s="3">
        <v>999222926698543</v>
      </c>
      <c r="B50" s="1" t="s">
        <v>959</v>
      </c>
      <c r="C50" s="1" t="s">
        <v>1027</v>
      </c>
      <c r="D50" s="1" t="s">
        <v>1028</v>
      </c>
      <c r="E50" s="1" t="s">
        <v>1029</v>
      </c>
      <c r="F50" s="1" t="s">
        <v>959</v>
      </c>
      <c r="G50" s="1" t="s">
        <v>731</v>
      </c>
      <c r="H50" s="1" t="s">
        <v>732</v>
      </c>
      <c r="I50" s="1" t="s">
        <v>1030</v>
      </c>
      <c r="J50" s="1" t="s">
        <v>30</v>
      </c>
      <c r="K50" s="1" t="s">
        <v>1031</v>
      </c>
      <c r="L50" s="1" t="s">
        <v>736</v>
      </c>
      <c r="M50" s="1" t="s">
        <v>1032</v>
      </c>
      <c r="N50" s="1" t="s">
        <v>1033</v>
      </c>
      <c r="O50" s="1" t="s">
        <v>736</v>
      </c>
      <c r="P50" s="1" t="s">
        <v>737</v>
      </c>
      <c r="Q50" s="1" t="s">
        <v>738</v>
      </c>
      <c r="R50" s="1" t="s">
        <v>1034</v>
      </c>
      <c r="S50" s="1" t="s">
        <v>740</v>
      </c>
      <c r="T50" s="1" t="s">
        <v>741</v>
      </c>
      <c r="U50" s="1" t="s">
        <v>742</v>
      </c>
      <c r="V50" s="1" t="s">
        <v>784</v>
      </c>
    </row>
    <row r="51" s="1" customFormat="1" spans="1:22">
      <c r="A51" s="3">
        <v>999222926188239</v>
      </c>
      <c r="B51" s="1" t="s">
        <v>959</v>
      </c>
      <c r="C51" s="1" t="s">
        <v>1035</v>
      </c>
      <c r="D51" s="1" t="s">
        <v>758</v>
      </c>
      <c r="E51" s="1" t="s">
        <v>1036</v>
      </c>
      <c r="F51" s="1" t="s">
        <v>727</v>
      </c>
      <c r="G51" s="1" t="s">
        <v>731</v>
      </c>
      <c r="H51" s="1" t="s">
        <v>732</v>
      </c>
      <c r="I51" s="1" t="s">
        <v>1037</v>
      </c>
      <c r="J51" s="1" t="s">
        <v>30</v>
      </c>
      <c r="K51" s="1" t="s">
        <v>1038</v>
      </c>
      <c r="L51" s="1" t="s">
        <v>1038</v>
      </c>
      <c r="M51" s="1" t="s">
        <v>735</v>
      </c>
      <c r="N51" s="1" t="s">
        <v>735</v>
      </c>
      <c r="O51" s="1" t="s">
        <v>736</v>
      </c>
      <c r="P51" s="1" t="s">
        <v>737</v>
      </c>
      <c r="Q51" s="1" t="s">
        <v>738</v>
      </c>
      <c r="R51" s="1" t="s">
        <v>1039</v>
      </c>
      <c r="S51" s="1" t="s">
        <v>740</v>
      </c>
      <c r="T51" s="1" t="s">
        <v>741</v>
      </c>
      <c r="U51" s="1" t="s">
        <v>742</v>
      </c>
      <c r="V51" s="1" t="s">
        <v>763</v>
      </c>
    </row>
    <row r="52" s="1" customFormat="1" spans="1:22">
      <c r="A52" s="3">
        <v>999222926140490</v>
      </c>
      <c r="B52" s="1" t="s">
        <v>959</v>
      </c>
      <c r="C52" s="1" t="s">
        <v>1040</v>
      </c>
      <c r="D52" s="1" t="s">
        <v>1041</v>
      </c>
      <c r="E52" s="1" t="s">
        <v>1042</v>
      </c>
      <c r="F52" s="1" t="s">
        <v>959</v>
      </c>
      <c r="G52" s="1" t="s">
        <v>731</v>
      </c>
      <c r="H52" s="1" t="s">
        <v>732</v>
      </c>
      <c r="I52" s="1" t="s">
        <v>1043</v>
      </c>
      <c r="J52" s="1" t="s">
        <v>30</v>
      </c>
      <c r="K52" s="1" t="s">
        <v>1044</v>
      </c>
      <c r="L52" s="1" t="s">
        <v>1044</v>
      </c>
      <c r="M52" s="1" t="s">
        <v>735</v>
      </c>
      <c r="N52" s="1" t="s">
        <v>735</v>
      </c>
      <c r="O52" s="1" t="s">
        <v>736</v>
      </c>
      <c r="P52" s="1" t="s">
        <v>737</v>
      </c>
      <c r="Q52" s="1" t="s">
        <v>738</v>
      </c>
      <c r="R52" s="1" t="s">
        <v>1045</v>
      </c>
      <c r="S52" s="1" t="s">
        <v>740</v>
      </c>
      <c r="T52" s="1" t="s">
        <v>741</v>
      </c>
      <c r="U52" s="1" t="s">
        <v>742</v>
      </c>
      <c r="V52" s="1" t="s">
        <v>1046</v>
      </c>
    </row>
    <row r="53" s="1" customFormat="1" spans="1:22">
      <c r="A53" s="3">
        <v>999222925166733</v>
      </c>
      <c r="B53" s="1" t="s">
        <v>959</v>
      </c>
      <c r="C53" s="1" t="s">
        <v>1047</v>
      </c>
      <c r="D53" s="1" t="s">
        <v>1048</v>
      </c>
      <c r="E53" s="1" t="s">
        <v>1049</v>
      </c>
      <c r="F53" s="1" t="s">
        <v>727</v>
      </c>
      <c r="G53" s="1" t="s">
        <v>731</v>
      </c>
      <c r="H53" s="1" t="s">
        <v>732</v>
      </c>
      <c r="I53" s="1" t="s">
        <v>1050</v>
      </c>
      <c r="J53" s="1" t="s">
        <v>30</v>
      </c>
      <c r="K53" s="1" t="s">
        <v>1051</v>
      </c>
      <c r="L53" s="1" t="s">
        <v>1051</v>
      </c>
      <c r="M53" s="1" t="s">
        <v>735</v>
      </c>
      <c r="N53" s="1" t="s">
        <v>735</v>
      </c>
      <c r="O53" s="1" t="s">
        <v>736</v>
      </c>
      <c r="P53" s="1" t="s">
        <v>737</v>
      </c>
      <c r="Q53" s="1" t="s">
        <v>738</v>
      </c>
      <c r="R53" s="1" t="s">
        <v>1052</v>
      </c>
      <c r="S53" s="1" t="s">
        <v>740</v>
      </c>
      <c r="T53" s="1" t="s">
        <v>741</v>
      </c>
      <c r="U53" s="1" t="s">
        <v>742</v>
      </c>
      <c r="V53" s="1" t="s">
        <v>1053</v>
      </c>
    </row>
    <row r="54" s="1" customFormat="1" spans="1:22">
      <c r="A54" s="3">
        <v>999222925026251</v>
      </c>
      <c r="B54" s="1" t="s">
        <v>959</v>
      </c>
      <c r="C54" s="1" t="s">
        <v>1054</v>
      </c>
      <c r="D54" s="1" t="s">
        <v>1055</v>
      </c>
      <c r="E54" s="1" t="s">
        <v>1056</v>
      </c>
      <c r="F54" s="1" t="s">
        <v>727</v>
      </c>
      <c r="G54" s="1" t="s">
        <v>731</v>
      </c>
      <c r="H54" s="1" t="s">
        <v>732</v>
      </c>
      <c r="I54" s="1" t="s">
        <v>1057</v>
      </c>
      <c r="J54" s="1" t="s">
        <v>30</v>
      </c>
      <c r="K54" s="1" t="s">
        <v>1058</v>
      </c>
      <c r="L54" s="1" t="s">
        <v>1058</v>
      </c>
      <c r="M54" s="1" t="s">
        <v>735</v>
      </c>
      <c r="N54" s="1" t="s">
        <v>735</v>
      </c>
      <c r="O54" s="1" t="s">
        <v>736</v>
      </c>
      <c r="P54" s="1" t="s">
        <v>737</v>
      </c>
      <c r="Q54" s="1" t="s">
        <v>738</v>
      </c>
      <c r="R54" s="1" t="s">
        <v>1059</v>
      </c>
      <c r="S54" s="1" t="s">
        <v>740</v>
      </c>
      <c r="T54" s="1" t="s">
        <v>741</v>
      </c>
      <c r="U54" s="1" t="s">
        <v>742</v>
      </c>
      <c r="V54" s="1" t="s">
        <v>791</v>
      </c>
    </row>
    <row r="55" s="1" customFormat="1" spans="1:22">
      <c r="A55" s="3">
        <v>999222915319488</v>
      </c>
      <c r="B55" s="1" t="s">
        <v>1060</v>
      </c>
      <c r="C55" s="1" t="s">
        <v>1061</v>
      </c>
      <c r="D55" s="1" t="s">
        <v>1062</v>
      </c>
      <c r="E55" s="1" t="s">
        <v>1063</v>
      </c>
      <c r="F55" s="1" t="s">
        <v>1060</v>
      </c>
      <c r="G55" s="1" t="s">
        <v>731</v>
      </c>
      <c r="H55" s="1" t="s">
        <v>732</v>
      </c>
      <c r="I55" s="1" t="s">
        <v>1064</v>
      </c>
      <c r="J55" s="1" t="s">
        <v>30</v>
      </c>
      <c r="K55" s="1" t="s">
        <v>1065</v>
      </c>
      <c r="L55" s="1" t="s">
        <v>1065</v>
      </c>
      <c r="M55" s="1" t="s">
        <v>735</v>
      </c>
      <c r="N55" s="1" t="s">
        <v>735</v>
      </c>
      <c r="O55" s="1" t="s">
        <v>736</v>
      </c>
      <c r="P55" s="1" t="s">
        <v>737</v>
      </c>
      <c r="Q55" s="1" t="s">
        <v>738</v>
      </c>
      <c r="R55" s="1" t="s">
        <v>1066</v>
      </c>
      <c r="S55" s="1" t="s">
        <v>740</v>
      </c>
      <c r="T55" s="1" t="s">
        <v>741</v>
      </c>
      <c r="U55" s="1" t="s">
        <v>742</v>
      </c>
      <c r="V55" s="1" t="s">
        <v>777</v>
      </c>
    </row>
    <row r="56" s="1" customFormat="1" spans="1:22">
      <c r="A56" s="3">
        <v>999222913214359</v>
      </c>
      <c r="B56" s="1" t="s">
        <v>1060</v>
      </c>
      <c r="C56" s="1" t="s">
        <v>1067</v>
      </c>
      <c r="D56" s="1" t="s">
        <v>1068</v>
      </c>
      <c r="E56" s="1" t="s">
        <v>1069</v>
      </c>
      <c r="F56" s="1" t="s">
        <v>959</v>
      </c>
      <c r="G56" s="1" t="s">
        <v>731</v>
      </c>
      <c r="H56" s="1" t="s">
        <v>732</v>
      </c>
      <c r="I56" s="1" t="s">
        <v>1070</v>
      </c>
      <c r="J56" s="1" t="s">
        <v>30</v>
      </c>
      <c r="K56" s="1" t="s">
        <v>1071</v>
      </c>
      <c r="L56" s="1" t="s">
        <v>1071</v>
      </c>
      <c r="M56" s="1" t="s">
        <v>735</v>
      </c>
      <c r="N56" s="1" t="s">
        <v>735</v>
      </c>
      <c r="O56" s="1" t="s">
        <v>736</v>
      </c>
      <c r="P56" s="1" t="s">
        <v>737</v>
      </c>
      <c r="Q56" s="1" t="s">
        <v>738</v>
      </c>
      <c r="R56" s="1" t="s">
        <v>1072</v>
      </c>
      <c r="S56" s="1" t="s">
        <v>740</v>
      </c>
      <c r="T56" s="1" t="s">
        <v>741</v>
      </c>
      <c r="U56" s="1" t="s">
        <v>742</v>
      </c>
      <c r="V56" s="1" t="s">
        <v>763</v>
      </c>
    </row>
    <row r="57" s="1" customFormat="1" spans="1:22">
      <c r="A57" s="3">
        <v>999222908556344</v>
      </c>
      <c r="B57" s="1" t="s">
        <v>1060</v>
      </c>
      <c r="C57" s="1" t="s">
        <v>1073</v>
      </c>
      <c r="D57" s="1" t="s">
        <v>1074</v>
      </c>
      <c r="E57" s="1" t="s">
        <v>1075</v>
      </c>
      <c r="F57" s="1" t="s">
        <v>1060</v>
      </c>
      <c r="G57" s="1" t="s">
        <v>731</v>
      </c>
      <c r="H57" s="1" t="s">
        <v>732</v>
      </c>
      <c r="I57" s="1" t="s">
        <v>1076</v>
      </c>
      <c r="J57" s="1" t="s">
        <v>30</v>
      </c>
      <c r="K57" s="1" t="s">
        <v>1077</v>
      </c>
      <c r="L57" s="1" t="s">
        <v>1077</v>
      </c>
      <c r="M57" s="1" t="s">
        <v>735</v>
      </c>
      <c r="N57" s="1" t="s">
        <v>735</v>
      </c>
      <c r="O57" s="1" t="s">
        <v>736</v>
      </c>
      <c r="P57" s="1" t="s">
        <v>737</v>
      </c>
      <c r="Q57" s="1" t="s">
        <v>738</v>
      </c>
      <c r="R57" s="1" t="s">
        <v>1078</v>
      </c>
      <c r="S57" s="1" t="s">
        <v>740</v>
      </c>
      <c r="T57" s="1" t="s">
        <v>741</v>
      </c>
      <c r="U57" s="1" t="s">
        <v>742</v>
      </c>
      <c r="V57" s="1" t="s">
        <v>1079</v>
      </c>
    </row>
    <row r="58" s="1" customFormat="1" spans="1:22">
      <c r="A58" s="3">
        <v>999222908213784</v>
      </c>
      <c r="B58" s="1" t="s">
        <v>1060</v>
      </c>
      <c r="C58" s="1" t="s">
        <v>1080</v>
      </c>
      <c r="D58" s="1" t="s">
        <v>1081</v>
      </c>
      <c r="E58" s="1" t="s">
        <v>1082</v>
      </c>
      <c r="F58" s="1" t="s">
        <v>1060</v>
      </c>
      <c r="G58" s="1" t="s">
        <v>731</v>
      </c>
      <c r="H58" s="1" t="s">
        <v>732</v>
      </c>
      <c r="I58" s="1" t="s">
        <v>1083</v>
      </c>
      <c r="J58" s="1" t="s">
        <v>30</v>
      </c>
      <c r="K58" s="1" t="s">
        <v>1084</v>
      </c>
      <c r="L58" s="1" t="s">
        <v>1084</v>
      </c>
      <c r="M58" s="1" t="s">
        <v>735</v>
      </c>
      <c r="N58" s="1" t="s">
        <v>735</v>
      </c>
      <c r="O58" s="1" t="s">
        <v>736</v>
      </c>
      <c r="P58" s="1" t="s">
        <v>737</v>
      </c>
      <c r="Q58" s="1" t="s">
        <v>738</v>
      </c>
      <c r="R58" s="1" t="s">
        <v>1085</v>
      </c>
      <c r="S58" s="1" t="s">
        <v>740</v>
      </c>
      <c r="T58" s="1" t="s">
        <v>741</v>
      </c>
      <c r="U58" s="1" t="s">
        <v>742</v>
      </c>
      <c r="V58" s="1" t="s">
        <v>1086</v>
      </c>
    </row>
    <row r="59" s="1" customFormat="1" spans="1:22">
      <c r="A59" s="3">
        <v>999222906492393</v>
      </c>
      <c r="B59" s="1" t="s">
        <v>1060</v>
      </c>
      <c r="C59" s="1" t="s">
        <v>1087</v>
      </c>
      <c r="D59" s="1" t="s">
        <v>1088</v>
      </c>
      <c r="E59" s="1" t="s">
        <v>1089</v>
      </c>
      <c r="F59" s="1" t="s">
        <v>727</v>
      </c>
      <c r="G59" s="1" t="s">
        <v>731</v>
      </c>
      <c r="H59" s="1" t="s">
        <v>732</v>
      </c>
      <c r="I59" s="1" t="s">
        <v>1090</v>
      </c>
      <c r="J59" s="1" t="s">
        <v>30</v>
      </c>
      <c r="K59" s="1" t="s">
        <v>1091</v>
      </c>
      <c r="L59" s="1" t="s">
        <v>1091</v>
      </c>
      <c r="M59" s="1" t="s">
        <v>735</v>
      </c>
      <c r="N59" s="1" t="s">
        <v>735</v>
      </c>
      <c r="O59" s="1" t="s">
        <v>736</v>
      </c>
      <c r="P59" s="1" t="s">
        <v>737</v>
      </c>
      <c r="Q59" s="1" t="s">
        <v>738</v>
      </c>
      <c r="R59" s="1" t="s">
        <v>1092</v>
      </c>
      <c r="S59" s="1" t="s">
        <v>740</v>
      </c>
      <c r="T59" s="1" t="s">
        <v>741</v>
      </c>
      <c r="U59" s="1" t="s">
        <v>742</v>
      </c>
      <c r="V59" s="1" t="s">
        <v>763</v>
      </c>
    </row>
    <row r="60" s="1" customFormat="1" spans="1:22">
      <c r="A60" s="3">
        <v>999222901014294</v>
      </c>
      <c r="B60" s="1" t="s">
        <v>1093</v>
      </c>
      <c r="C60" s="1" t="s">
        <v>1094</v>
      </c>
      <c r="D60" s="1" t="s">
        <v>1095</v>
      </c>
      <c r="E60" s="1" t="s">
        <v>1096</v>
      </c>
      <c r="F60" s="1" t="s">
        <v>1060</v>
      </c>
      <c r="G60" s="1" t="s">
        <v>731</v>
      </c>
      <c r="H60" s="1" t="s">
        <v>732</v>
      </c>
      <c r="I60" s="1" t="s">
        <v>1097</v>
      </c>
      <c r="J60" s="1" t="s">
        <v>30</v>
      </c>
      <c r="K60" s="1" t="s">
        <v>1098</v>
      </c>
      <c r="L60" s="1" t="s">
        <v>1098</v>
      </c>
      <c r="M60" s="1" t="s">
        <v>735</v>
      </c>
      <c r="N60" s="1" t="s">
        <v>735</v>
      </c>
      <c r="O60" s="1" t="s">
        <v>736</v>
      </c>
      <c r="P60" s="1" t="s">
        <v>737</v>
      </c>
      <c r="Q60" s="1" t="s">
        <v>738</v>
      </c>
      <c r="R60" s="1" t="s">
        <v>1099</v>
      </c>
      <c r="S60" s="1" t="s">
        <v>740</v>
      </c>
      <c r="T60" s="1" t="s">
        <v>741</v>
      </c>
      <c r="U60" s="1" t="s">
        <v>1100</v>
      </c>
      <c r="V60" s="1" t="s">
        <v>763</v>
      </c>
    </row>
    <row r="61" s="1" customFormat="1" spans="1:22">
      <c r="A61" s="3">
        <v>999222897859391</v>
      </c>
      <c r="B61" s="1" t="s">
        <v>1093</v>
      </c>
      <c r="C61" s="1" t="s">
        <v>1101</v>
      </c>
      <c r="D61" s="1" t="s">
        <v>1102</v>
      </c>
      <c r="E61" s="1" t="s">
        <v>1103</v>
      </c>
      <c r="F61" s="1" t="s">
        <v>727</v>
      </c>
      <c r="G61" s="1" t="s">
        <v>731</v>
      </c>
      <c r="H61" s="1" t="s">
        <v>732</v>
      </c>
      <c r="I61" s="1" t="s">
        <v>1104</v>
      </c>
      <c r="J61" s="1" t="s">
        <v>30</v>
      </c>
      <c r="K61" s="1" t="s">
        <v>1105</v>
      </c>
      <c r="L61" s="1" t="s">
        <v>1105</v>
      </c>
      <c r="M61" s="1" t="s">
        <v>735</v>
      </c>
      <c r="N61" s="1" t="s">
        <v>735</v>
      </c>
      <c r="O61" s="1" t="s">
        <v>736</v>
      </c>
      <c r="P61" s="1" t="s">
        <v>737</v>
      </c>
      <c r="Q61" s="1" t="s">
        <v>738</v>
      </c>
      <c r="R61" s="1" t="s">
        <v>1106</v>
      </c>
      <c r="S61" s="1" t="s">
        <v>740</v>
      </c>
      <c r="T61" s="1" t="s">
        <v>741</v>
      </c>
      <c r="U61" s="1" t="s">
        <v>742</v>
      </c>
      <c r="V61" s="1" t="s">
        <v>947</v>
      </c>
    </row>
    <row r="62" s="1" customFormat="1" spans="1:22">
      <c r="A62" s="3">
        <v>999222896760390</v>
      </c>
      <c r="B62" s="1" t="s">
        <v>1093</v>
      </c>
      <c r="C62" s="1" t="s">
        <v>1107</v>
      </c>
      <c r="D62" s="1" t="s">
        <v>1108</v>
      </c>
      <c r="E62" s="1" t="s">
        <v>1109</v>
      </c>
      <c r="F62" s="1" t="s">
        <v>1060</v>
      </c>
      <c r="G62" s="1" t="s">
        <v>731</v>
      </c>
      <c r="H62" s="1" t="s">
        <v>732</v>
      </c>
      <c r="I62" s="1" t="s">
        <v>1110</v>
      </c>
      <c r="J62" s="1" t="s">
        <v>30</v>
      </c>
      <c r="K62" s="1" t="s">
        <v>1111</v>
      </c>
      <c r="L62" s="1" t="s">
        <v>1111</v>
      </c>
      <c r="M62" s="1" t="s">
        <v>735</v>
      </c>
      <c r="N62" s="1" t="s">
        <v>735</v>
      </c>
      <c r="O62" s="1" t="s">
        <v>736</v>
      </c>
      <c r="P62" s="1" t="s">
        <v>737</v>
      </c>
      <c r="Q62" s="1" t="s">
        <v>738</v>
      </c>
      <c r="R62" s="1" t="s">
        <v>1112</v>
      </c>
      <c r="S62" s="1" t="s">
        <v>740</v>
      </c>
      <c r="T62" s="1" t="s">
        <v>741</v>
      </c>
      <c r="U62" s="1" t="s">
        <v>742</v>
      </c>
      <c r="V62" s="1" t="s">
        <v>763</v>
      </c>
    </row>
    <row r="63" s="1" customFormat="1" spans="1:22">
      <c r="A63" s="3">
        <v>999222896209078</v>
      </c>
      <c r="B63" s="1" t="s">
        <v>1093</v>
      </c>
      <c r="C63" s="1" t="s">
        <v>1113</v>
      </c>
      <c r="D63" s="1" t="s">
        <v>1114</v>
      </c>
      <c r="E63" s="1" t="s">
        <v>1115</v>
      </c>
      <c r="F63" s="1" t="s">
        <v>727</v>
      </c>
      <c r="G63" s="1" t="s">
        <v>731</v>
      </c>
      <c r="H63" s="1" t="s">
        <v>732</v>
      </c>
      <c r="I63" s="1" t="s">
        <v>1116</v>
      </c>
      <c r="J63" s="1" t="s">
        <v>30</v>
      </c>
      <c r="K63" s="1" t="s">
        <v>1117</v>
      </c>
      <c r="L63" s="1" t="s">
        <v>1117</v>
      </c>
      <c r="M63" s="1" t="s">
        <v>735</v>
      </c>
      <c r="N63" s="1" t="s">
        <v>735</v>
      </c>
      <c r="O63" s="1" t="s">
        <v>736</v>
      </c>
      <c r="P63" s="1" t="s">
        <v>737</v>
      </c>
      <c r="Q63" s="1" t="s">
        <v>738</v>
      </c>
      <c r="R63" s="1" t="s">
        <v>1118</v>
      </c>
      <c r="S63" s="1" t="s">
        <v>740</v>
      </c>
      <c r="T63" s="1" t="s">
        <v>741</v>
      </c>
      <c r="U63" s="1" t="s">
        <v>742</v>
      </c>
      <c r="V63" s="1" t="s">
        <v>791</v>
      </c>
    </row>
    <row r="64" s="1" customFormat="1" spans="1:22">
      <c r="A64" s="3">
        <v>999222891319649</v>
      </c>
      <c r="B64" s="1" t="s">
        <v>1093</v>
      </c>
      <c r="C64" s="1" t="s">
        <v>1119</v>
      </c>
      <c r="D64" s="1" t="s">
        <v>1120</v>
      </c>
      <c r="E64" s="1" t="s">
        <v>1121</v>
      </c>
      <c r="F64" s="1" t="s">
        <v>727</v>
      </c>
      <c r="G64" s="1" t="s">
        <v>731</v>
      </c>
      <c r="H64" s="1" t="s">
        <v>732</v>
      </c>
      <c r="I64" s="1" t="s">
        <v>1122</v>
      </c>
      <c r="J64" s="1" t="s">
        <v>30</v>
      </c>
      <c r="K64" s="1" t="s">
        <v>1123</v>
      </c>
      <c r="L64" s="1" t="s">
        <v>1123</v>
      </c>
      <c r="M64" s="1" t="s">
        <v>735</v>
      </c>
      <c r="N64" s="1" t="s">
        <v>735</v>
      </c>
      <c r="O64" s="1" t="s">
        <v>736</v>
      </c>
      <c r="P64" s="1" t="s">
        <v>737</v>
      </c>
      <c r="Q64" s="1" t="s">
        <v>738</v>
      </c>
      <c r="R64" s="1" t="s">
        <v>1124</v>
      </c>
      <c r="S64" s="1" t="s">
        <v>740</v>
      </c>
      <c r="T64" s="1" t="s">
        <v>741</v>
      </c>
      <c r="U64" s="1" t="s">
        <v>742</v>
      </c>
      <c r="V64" s="1" t="s">
        <v>1008</v>
      </c>
    </row>
    <row r="65" s="1" customFormat="1" spans="1:22">
      <c r="A65" s="3">
        <v>999222886285830</v>
      </c>
      <c r="B65" s="1" t="s">
        <v>1093</v>
      </c>
      <c r="C65" s="1" t="s">
        <v>1125</v>
      </c>
      <c r="D65" s="1" t="s">
        <v>1126</v>
      </c>
      <c r="E65" s="1" t="s">
        <v>1127</v>
      </c>
      <c r="F65" s="1" t="s">
        <v>727</v>
      </c>
      <c r="G65" s="1" t="s">
        <v>731</v>
      </c>
      <c r="H65" s="1" t="s">
        <v>732</v>
      </c>
      <c r="I65" s="1" t="s">
        <v>1128</v>
      </c>
      <c r="J65" s="1" t="s">
        <v>30</v>
      </c>
      <c r="K65" s="1" t="s">
        <v>1129</v>
      </c>
      <c r="L65" s="1" t="s">
        <v>1129</v>
      </c>
      <c r="M65" s="1" t="s">
        <v>735</v>
      </c>
      <c r="N65" s="1" t="s">
        <v>735</v>
      </c>
      <c r="O65" s="1" t="s">
        <v>736</v>
      </c>
      <c r="P65" s="1" t="s">
        <v>737</v>
      </c>
      <c r="Q65" s="1" t="s">
        <v>738</v>
      </c>
      <c r="R65" s="1" t="s">
        <v>1130</v>
      </c>
      <c r="S65" s="1" t="s">
        <v>740</v>
      </c>
      <c r="T65" s="1" t="s">
        <v>741</v>
      </c>
      <c r="U65" s="1" t="s">
        <v>1100</v>
      </c>
      <c r="V65" s="1" t="s">
        <v>784</v>
      </c>
    </row>
    <row r="66" s="1" customFormat="1" spans="1:22">
      <c r="A66" s="3">
        <v>999222889149955</v>
      </c>
      <c r="B66" s="1" t="s">
        <v>1093</v>
      </c>
      <c r="C66" s="1" t="s">
        <v>1131</v>
      </c>
      <c r="D66" s="1" t="s">
        <v>1132</v>
      </c>
      <c r="E66" s="1" t="s">
        <v>1133</v>
      </c>
      <c r="F66" s="1" t="s">
        <v>727</v>
      </c>
      <c r="G66" s="1" t="s">
        <v>731</v>
      </c>
      <c r="H66" s="1" t="s">
        <v>732</v>
      </c>
      <c r="I66" s="1" t="s">
        <v>1134</v>
      </c>
      <c r="J66" s="1" t="s">
        <v>30</v>
      </c>
      <c r="K66" s="1" t="s">
        <v>1135</v>
      </c>
      <c r="L66" s="1" t="s">
        <v>1135</v>
      </c>
      <c r="M66" s="1" t="s">
        <v>735</v>
      </c>
      <c r="N66" s="1" t="s">
        <v>735</v>
      </c>
      <c r="O66" s="1" t="s">
        <v>736</v>
      </c>
      <c r="P66" s="1" t="s">
        <v>737</v>
      </c>
      <c r="Q66" s="1" t="s">
        <v>738</v>
      </c>
      <c r="R66" s="1" t="s">
        <v>1136</v>
      </c>
      <c r="S66" s="1" t="s">
        <v>740</v>
      </c>
      <c r="T66" s="1" t="s">
        <v>741</v>
      </c>
      <c r="U66" s="1" t="s">
        <v>742</v>
      </c>
      <c r="V66" s="1" t="s">
        <v>1086</v>
      </c>
    </row>
    <row r="67" s="1" customFormat="1" spans="1:22">
      <c r="A67" s="3">
        <v>999222885934131</v>
      </c>
      <c r="B67" s="1" t="s">
        <v>1093</v>
      </c>
      <c r="C67" s="1" t="s">
        <v>1137</v>
      </c>
      <c r="D67" s="1" t="s">
        <v>1138</v>
      </c>
      <c r="E67" s="1" t="s">
        <v>1139</v>
      </c>
      <c r="F67" s="1" t="s">
        <v>1093</v>
      </c>
      <c r="G67" s="1" t="s">
        <v>731</v>
      </c>
      <c r="H67" s="1" t="s">
        <v>732</v>
      </c>
      <c r="I67" s="1" t="s">
        <v>1140</v>
      </c>
      <c r="J67" s="1" t="s">
        <v>30</v>
      </c>
      <c r="K67" s="1" t="s">
        <v>1141</v>
      </c>
      <c r="L67" s="1" t="s">
        <v>1141</v>
      </c>
      <c r="M67" s="1" t="s">
        <v>735</v>
      </c>
      <c r="N67" s="1" t="s">
        <v>735</v>
      </c>
      <c r="O67" s="1" t="s">
        <v>736</v>
      </c>
      <c r="P67" s="1" t="s">
        <v>737</v>
      </c>
      <c r="Q67" s="1" t="s">
        <v>738</v>
      </c>
      <c r="R67" s="1" t="s">
        <v>1142</v>
      </c>
      <c r="S67" s="1" t="s">
        <v>740</v>
      </c>
      <c r="T67" s="1" t="s">
        <v>741</v>
      </c>
      <c r="U67" s="1" t="s">
        <v>742</v>
      </c>
      <c r="V67" s="1" t="s">
        <v>798</v>
      </c>
    </row>
    <row r="68" s="1" customFormat="1" spans="1:22">
      <c r="A68" s="3">
        <v>999222871989384</v>
      </c>
      <c r="B68" s="1" t="s">
        <v>1143</v>
      </c>
      <c r="C68" s="1" t="s">
        <v>1144</v>
      </c>
      <c r="D68" s="1" t="s">
        <v>1145</v>
      </c>
      <c r="E68" s="1" t="s">
        <v>1146</v>
      </c>
      <c r="F68" s="1" t="s">
        <v>727</v>
      </c>
      <c r="G68" s="1" t="s">
        <v>731</v>
      </c>
      <c r="H68" s="1" t="s">
        <v>732</v>
      </c>
      <c r="I68" s="1" t="s">
        <v>1147</v>
      </c>
      <c r="J68" s="1" t="s">
        <v>30</v>
      </c>
      <c r="K68" s="1" t="s">
        <v>1148</v>
      </c>
      <c r="L68" s="1" t="s">
        <v>1148</v>
      </c>
      <c r="M68" s="1" t="s">
        <v>735</v>
      </c>
      <c r="N68" s="1" t="s">
        <v>735</v>
      </c>
      <c r="O68" s="1" t="s">
        <v>736</v>
      </c>
      <c r="P68" s="1" t="s">
        <v>737</v>
      </c>
      <c r="Q68" s="1" t="s">
        <v>738</v>
      </c>
      <c r="R68" s="1" t="s">
        <v>1149</v>
      </c>
      <c r="S68" s="1" t="s">
        <v>740</v>
      </c>
      <c r="T68" s="1" t="s">
        <v>741</v>
      </c>
      <c r="U68" s="1" t="s">
        <v>742</v>
      </c>
      <c r="V68" s="1" t="s">
        <v>770</v>
      </c>
    </row>
    <row r="69" s="1" customFormat="1" spans="1:22">
      <c r="A69" s="3">
        <v>999222871154406</v>
      </c>
      <c r="B69" s="1" t="s">
        <v>1143</v>
      </c>
      <c r="C69" s="1" t="s">
        <v>1150</v>
      </c>
      <c r="D69" s="1" t="s">
        <v>1151</v>
      </c>
      <c r="E69" s="1" t="s">
        <v>1152</v>
      </c>
      <c r="F69" s="1" t="s">
        <v>959</v>
      </c>
      <c r="G69" s="1" t="s">
        <v>731</v>
      </c>
      <c r="H69" s="1" t="s">
        <v>732</v>
      </c>
      <c r="I69" s="1" t="s">
        <v>1153</v>
      </c>
      <c r="J69" s="1" t="s">
        <v>30</v>
      </c>
      <c r="K69" s="1" t="s">
        <v>1154</v>
      </c>
      <c r="L69" s="1" t="s">
        <v>1154</v>
      </c>
      <c r="M69" s="1" t="s">
        <v>735</v>
      </c>
      <c r="N69" s="1" t="s">
        <v>735</v>
      </c>
      <c r="O69" s="1" t="s">
        <v>736</v>
      </c>
      <c r="P69" s="1" t="s">
        <v>737</v>
      </c>
      <c r="Q69" s="1" t="s">
        <v>738</v>
      </c>
      <c r="R69" s="1" t="s">
        <v>1155</v>
      </c>
      <c r="S69" s="1" t="s">
        <v>740</v>
      </c>
      <c r="T69" s="1" t="s">
        <v>741</v>
      </c>
      <c r="U69" s="1" t="s">
        <v>742</v>
      </c>
      <c r="V69" s="1" t="s">
        <v>763</v>
      </c>
    </row>
    <row r="70" s="1" customFormat="1" spans="1:22">
      <c r="A70" s="3">
        <v>999222862964216</v>
      </c>
      <c r="B70" s="1" t="s">
        <v>1143</v>
      </c>
      <c r="C70" s="1" t="s">
        <v>1156</v>
      </c>
      <c r="D70" s="1" t="s">
        <v>1157</v>
      </c>
      <c r="E70" s="1" t="s">
        <v>1158</v>
      </c>
      <c r="F70" s="1" t="s">
        <v>1060</v>
      </c>
      <c r="G70" s="1" t="s">
        <v>731</v>
      </c>
      <c r="H70" s="1" t="s">
        <v>732</v>
      </c>
      <c r="I70" s="1" t="s">
        <v>1159</v>
      </c>
      <c r="J70" s="1" t="s">
        <v>30</v>
      </c>
      <c r="K70" s="1" t="s">
        <v>1160</v>
      </c>
      <c r="L70" s="1" t="s">
        <v>1160</v>
      </c>
      <c r="M70" s="1" t="s">
        <v>735</v>
      </c>
      <c r="N70" s="1" t="s">
        <v>735</v>
      </c>
      <c r="O70" s="1" t="s">
        <v>736</v>
      </c>
      <c r="P70" s="1" t="s">
        <v>737</v>
      </c>
      <c r="Q70" s="1" t="s">
        <v>738</v>
      </c>
      <c r="R70" s="1" t="s">
        <v>1161</v>
      </c>
      <c r="S70" s="1" t="s">
        <v>740</v>
      </c>
      <c r="T70" s="1" t="s">
        <v>741</v>
      </c>
      <c r="U70" s="1" t="s">
        <v>742</v>
      </c>
      <c r="V70" s="1" t="s">
        <v>846</v>
      </c>
    </row>
    <row r="71" s="1" customFormat="1" spans="1:22">
      <c r="A71" s="3">
        <v>999222859016453</v>
      </c>
      <c r="B71" s="1" t="s">
        <v>1143</v>
      </c>
      <c r="C71" s="1" t="s">
        <v>1162</v>
      </c>
      <c r="D71" s="1" t="s">
        <v>1163</v>
      </c>
      <c r="E71" s="1" t="s">
        <v>1164</v>
      </c>
      <c r="F71" s="1" t="s">
        <v>727</v>
      </c>
      <c r="G71" s="1" t="s">
        <v>731</v>
      </c>
      <c r="H71" s="1" t="s">
        <v>732</v>
      </c>
      <c r="I71" s="1" t="s">
        <v>1165</v>
      </c>
      <c r="J71" s="1" t="s">
        <v>30</v>
      </c>
      <c r="K71" s="1" t="s">
        <v>1166</v>
      </c>
      <c r="L71" s="1" t="s">
        <v>1166</v>
      </c>
      <c r="M71" s="1" t="s">
        <v>735</v>
      </c>
      <c r="N71" s="1" t="s">
        <v>735</v>
      </c>
      <c r="O71" s="1" t="s">
        <v>736</v>
      </c>
      <c r="P71" s="1" t="s">
        <v>737</v>
      </c>
      <c r="Q71" s="1" t="s">
        <v>738</v>
      </c>
      <c r="R71" s="1" t="s">
        <v>1167</v>
      </c>
      <c r="S71" s="1" t="s">
        <v>740</v>
      </c>
      <c r="T71" s="1" t="s">
        <v>741</v>
      </c>
      <c r="U71" s="1" t="s">
        <v>742</v>
      </c>
      <c r="V71" s="1" t="s">
        <v>1168</v>
      </c>
    </row>
    <row r="72" s="1" customFormat="1" spans="1:22">
      <c r="A72" s="3">
        <v>999222856504906</v>
      </c>
      <c r="B72" s="1" t="s">
        <v>1169</v>
      </c>
      <c r="C72" s="1" t="s">
        <v>1170</v>
      </c>
      <c r="D72" s="1" t="s">
        <v>1171</v>
      </c>
      <c r="E72" s="1" t="s">
        <v>1172</v>
      </c>
      <c r="F72" s="1" t="s">
        <v>1060</v>
      </c>
      <c r="G72" s="1" t="s">
        <v>731</v>
      </c>
      <c r="H72" s="1" t="s">
        <v>732</v>
      </c>
      <c r="I72" s="1" t="s">
        <v>1173</v>
      </c>
      <c r="J72" s="1" t="s">
        <v>30</v>
      </c>
      <c r="K72" s="1" t="s">
        <v>1174</v>
      </c>
      <c r="L72" s="1" t="s">
        <v>1174</v>
      </c>
      <c r="M72" s="1" t="s">
        <v>735</v>
      </c>
      <c r="N72" s="1" t="s">
        <v>735</v>
      </c>
      <c r="O72" s="1" t="s">
        <v>736</v>
      </c>
      <c r="P72" s="1" t="s">
        <v>737</v>
      </c>
      <c r="Q72" s="1" t="s">
        <v>738</v>
      </c>
      <c r="R72" s="1" t="s">
        <v>1175</v>
      </c>
      <c r="S72" s="1" t="s">
        <v>740</v>
      </c>
      <c r="T72" s="1" t="s">
        <v>741</v>
      </c>
      <c r="U72" s="1" t="s">
        <v>742</v>
      </c>
      <c r="V72" s="1" t="s">
        <v>763</v>
      </c>
    </row>
    <row r="73" s="1" customFormat="1" spans="1:22">
      <c r="A73" s="3">
        <v>999222856485796</v>
      </c>
      <c r="B73" s="1" t="s">
        <v>1169</v>
      </c>
      <c r="C73" s="1" t="s">
        <v>1176</v>
      </c>
      <c r="D73" s="1" t="s">
        <v>858</v>
      </c>
      <c r="E73" s="1" t="s">
        <v>1177</v>
      </c>
      <c r="F73" s="1" t="s">
        <v>727</v>
      </c>
      <c r="G73" s="1" t="s">
        <v>731</v>
      </c>
      <c r="H73" s="1" t="s">
        <v>732</v>
      </c>
      <c r="I73" s="1" t="s">
        <v>1178</v>
      </c>
      <c r="J73" s="1" t="s">
        <v>30</v>
      </c>
      <c r="K73" s="1" t="s">
        <v>1179</v>
      </c>
      <c r="L73" s="1" t="s">
        <v>1179</v>
      </c>
      <c r="M73" s="1" t="s">
        <v>735</v>
      </c>
      <c r="N73" s="1" t="s">
        <v>735</v>
      </c>
      <c r="O73" s="1" t="s">
        <v>736</v>
      </c>
      <c r="P73" s="1" t="s">
        <v>737</v>
      </c>
      <c r="Q73" s="1" t="s">
        <v>738</v>
      </c>
      <c r="R73" s="1" t="s">
        <v>1180</v>
      </c>
      <c r="S73" s="1" t="s">
        <v>740</v>
      </c>
      <c r="T73" s="1" t="s">
        <v>741</v>
      </c>
      <c r="U73" s="1" t="s">
        <v>742</v>
      </c>
      <c r="V73" s="1" t="s">
        <v>863</v>
      </c>
    </row>
    <row r="74" s="1" customFormat="1" spans="1:22">
      <c r="A74" s="3">
        <v>999222855694477</v>
      </c>
      <c r="B74" s="1" t="s">
        <v>1169</v>
      </c>
      <c r="C74" s="1" t="s">
        <v>1181</v>
      </c>
      <c r="D74" s="1" t="s">
        <v>1182</v>
      </c>
      <c r="E74" s="1" t="s">
        <v>1183</v>
      </c>
      <c r="F74" s="1" t="s">
        <v>727</v>
      </c>
      <c r="G74" s="1" t="s">
        <v>731</v>
      </c>
      <c r="H74" s="1" t="s">
        <v>732</v>
      </c>
      <c r="I74" s="1" t="s">
        <v>1184</v>
      </c>
      <c r="J74" s="1" t="s">
        <v>30</v>
      </c>
      <c r="K74" s="1" t="s">
        <v>1185</v>
      </c>
      <c r="L74" s="1" t="s">
        <v>1185</v>
      </c>
      <c r="M74" s="1" t="s">
        <v>735</v>
      </c>
      <c r="N74" s="1" t="s">
        <v>735</v>
      </c>
      <c r="O74" s="1" t="s">
        <v>736</v>
      </c>
      <c r="P74" s="1" t="s">
        <v>737</v>
      </c>
      <c r="Q74" s="1" t="s">
        <v>738</v>
      </c>
      <c r="R74" s="1" t="s">
        <v>1186</v>
      </c>
      <c r="S74" s="1" t="s">
        <v>740</v>
      </c>
      <c r="T74" s="1" t="s">
        <v>741</v>
      </c>
      <c r="U74" s="1" t="s">
        <v>742</v>
      </c>
      <c r="V74" s="1" t="s">
        <v>784</v>
      </c>
    </row>
    <row r="75" s="1" customFormat="1" spans="1:22">
      <c r="A75" s="3">
        <v>999222852518439</v>
      </c>
      <c r="B75" s="1" t="s">
        <v>1169</v>
      </c>
      <c r="C75" s="1" t="s">
        <v>1187</v>
      </c>
      <c r="D75" s="1" t="s">
        <v>1188</v>
      </c>
      <c r="E75" s="1" t="s">
        <v>1189</v>
      </c>
      <c r="F75" s="1" t="s">
        <v>1060</v>
      </c>
      <c r="G75" s="1" t="s">
        <v>731</v>
      </c>
      <c r="H75" s="1" t="s">
        <v>732</v>
      </c>
      <c r="I75" s="1" t="s">
        <v>1190</v>
      </c>
      <c r="J75" s="1" t="s">
        <v>30</v>
      </c>
      <c r="K75" s="1" t="s">
        <v>1191</v>
      </c>
      <c r="L75" s="1" t="s">
        <v>1191</v>
      </c>
      <c r="M75" s="1" t="s">
        <v>735</v>
      </c>
      <c r="N75" s="1" t="s">
        <v>735</v>
      </c>
      <c r="O75" s="1" t="s">
        <v>736</v>
      </c>
      <c r="P75" s="1" t="s">
        <v>737</v>
      </c>
      <c r="Q75" s="1" t="s">
        <v>738</v>
      </c>
      <c r="R75" s="1" t="s">
        <v>1192</v>
      </c>
      <c r="S75" s="1" t="s">
        <v>740</v>
      </c>
      <c r="T75" s="1" t="s">
        <v>741</v>
      </c>
      <c r="U75" s="1" t="s">
        <v>742</v>
      </c>
      <c r="V75" s="1" t="s">
        <v>770</v>
      </c>
    </row>
    <row r="76" s="1" customFormat="1" spans="1:22">
      <c r="A76" s="3">
        <v>999222843298156</v>
      </c>
      <c r="B76" s="1" t="s">
        <v>1169</v>
      </c>
      <c r="C76" s="1" t="s">
        <v>1193</v>
      </c>
      <c r="D76" s="1" t="s">
        <v>1194</v>
      </c>
      <c r="E76" s="1" t="s">
        <v>1195</v>
      </c>
      <c r="F76" s="1" t="s">
        <v>1093</v>
      </c>
      <c r="G76" s="1" t="s">
        <v>731</v>
      </c>
      <c r="H76" s="1" t="s">
        <v>732</v>
      </c>
      <c r="I76" s="1" t="s">
        <v>1196</v>
      </c>
      <c r="J76" s="1" t="s">
        <v>30</v>
      </c>
      <c r="K76" s="1" t="s">
        <v>1197</v>
      </c>
      <c r="L76" s="1" t="s">
        <v>1197</v>
      </c>
      <c r="M76" s="1" t="s">
        <v>735</v>
      </c>
      <c r="N76" s="1" t="s">
        <v>735</v>
      </c>
      <c r="O76" s="1" t="s">
        <v>736</v>
      </c>
      <c r="P76" s="1" t="s">
        <v>737</v>
      </c>
      <c r="Q76" s="1" t="s">
        <v>738</v>
      </c>
      <c r="R76" s="1" t="s">
        <v>1198</v>
      </c>
      <c r="S76" s="1" t="s">
        <v>740</v>
      </c>
      <c r="T76" s="1" t="s">
        <v>741</v>
      </c>
      <c r="U76" s="1" t="s">
        <v>742</v>
      </c>
      <c r="V76" s="1" t="s">
        <v>1199</v>
      </c>
    </row>
    <row r="77" s="1" customFormat="1" spans="1:22">
      <c r="A77" s="3">
        <v>999222843283036</v>
      </c>
      <c r="B77" s="1" t="s">
        <v>1169</v>
      </c>
      <c r="C77" s="1" t="s">
        <v>1200</v>
      </c>
      <c r="D77" s="1" t="s">
        <v>1151</v>
      </c>
      <c r="E77" s="1" t="s">
        <v>1201</v>
      </c>
      <c r="F77" s="1" t="s">
        <v>1143</v>
      </c>
      <c r="G77" s="1" t="s">
        <v>731</v>
      </c>
      <c r="H77" s="1" t="s">
        <v>732</v>
      </c>
      <c r="I77" s="1" t="s">
        <v>1202</v>
      </c>
      <c r="J77" s="1" t="s">
        <v>30</v>
      </c>
      <c r="K77" s="1" t="s">
        <v>1203</v>
      </c>
      <c r="L77" s="1" t="s">
        <v>1203</v>
      </c>
      <c r="M77" s="1" t="s">
        <v>735</v>
      </c>
      <c r="N77" s="1" t="s">
        <v>735</v>
      </c>
      <c r="O77" s="1" t="s">
        <v>736</v>
      </c>
      <c r="P77" s="1" t="s">
        <v>737</v>
      </c>
      <c r="Q77" s="1" t="s">
        <v>738</v>
      </c>
      <c r="R77" s="1" t="s">
        <v>1204</v>
      </c>
      <c r="S77" s="1" t="s">
        <v>740</v>
      </c>
      <c r="T77" s="1" t="s">
        <v>741</v>
      </c>
      <c r="U77" s="1" t="s">
        <v>742</v>
      </c>
      <c r="V77" s="1" t="s">
        <v>763</v>
      </c>
    </row>
    <row r="78" s="1" customFormat="1" spans="1:22">
      <c r="A78" s="3">
        <v>999222831442151</v>
      </c>
      <c r="B78" s="1" t="s">
        <v>1205</v>
      </c>
      <c r="C78" s="1" t="s">
        <v>1206</v>
      </c>
      <c r="D78" s="1" t="s">
        <v>1207</v>
      </c>
      <c r="E78" s="1" t="s">
        <v>1208</v>
      </c>
      <c r="F78" s="1" t="s">
        <v>959</v>
      </c>
      <c r="G78" s="1" t="s">
        <v>731</v>
      </c>
      <c r="H78" s="1" t="s">
        <v>732</v>
      </c>
      <c r="I78" s="1" t="s">
        <v>1209</v>
      </c>
      <c r="J78" s="1" t="s">
        <v>30</v>
      </c>
      <c r="K78" s="1" t="s">
        <v>1210</v>
      </c>
      <c r="L78" s="1" t="s">
        <v>1210</v>
      </c>
      <c r="M78" s="1" t="s">
        <v>735</v>
      </c>
      <c r="N78" s="1" t="s">
        <v>735</v>
      </c>
      <c r="O78" s="1" t="s">
        <v>736</v>
      </c>
      <c r="P78" s="1" t="s">
        <v>737</v>
      </c>
      <c r="Q78" s="1" t="s">
        <v>738</v>
      </c>
      <c r="R78" s="1" t="s">
        <v>1211</v>
      </c>
      <c r="S78" s="1" t="s">
        <v>740</v>
      </c>
      <c r="T78" s="1" t="s">
        <v>741</v>
      </c>
      <c r="U78" s="1" t="s">
        <v>742</v>
      </c>
      <c r="V78" s="1" t="s">
        <v>1053</v>
      </c>
    </row>
    <row r="79" s="1" customFormat="1" spans="1:22">
      <c r="A79" s="3">
        <v>999222830370554</v>
      </c>
      <c r="B79" s="1" t="s">
        <v>1205</v>
      </c>
      <c r="C79" s="1" t="s">
        <v>1212</v>
      </c>
      <c r="D79" s="1" t="s">
        <v>1213</v>
      </c>
      <c r="E79" s="1" t="s">
        <v>1214</v>
      </c>
      <c r="F79" s="1" t="s">
        <v>959</v>
      </c>
      <c r="G79" s="1" t="s">
        <v>731</v>
      </c>
      <c r="H79" s="1" t="s">
        <v>732</v>
      </c>
      <c r="I79" s="1" t="s">
        <v>1215</v>
      </c>
      <c r="J79" s="1" t="s">
        <v>30</v>
      </c>
      <c r="K79" s="1" t="s">
        <v>1216</v>
      </c>
      <c r="L79" s="1" t="s">
        <v>1216</v>
      </c>
      <c r="M79" s="1" t="s">
        <v>735</v>
      </c>
      <c r="N79" s="1" t="s">
        <v>735</v>
      </c>
      <c r="O79" s="1" t="s">
        <v>736</v>
      </c>
      <c r="P79" s="1" t="s">
        <v>737</v>
      </c>
      <c r="Q79" s="1" t="s">
        <v>738</v>
      </c>
      <c r="R79" s="1" t="s">
        <v>1217</v>
      </c>
      <c r="S79" s="1" t="s">
        <v>740</v>
      </c>
      <c r="T79" s="1" t="s">
        <v>741</v>
      </c>
      <c r="U79" s="1" t="s">
        <v>742</v>
      </c>
      <c r="V79" s="1" t="s">
        <v>763</v>
      </c>
    </row>
    <row r="80" s="1" customFormat="1" spans="1:22">
      <c r="A80" s="3">
        <v>999222824046610</v>
      </c>
      <c r="B80" s="1" t="s">
        <v>1205</v>
      </c>
      <c r="C80" s="1" t="s">
        <v>1218</v>
      </c>
      <c r="D80" s="1" t="s">
        <v>1219</v>
      </c>
      <c r="E80" s="1" t="s">
        <v>1220</v>
      </c>
      <c r="F80" s="1" t="s">
        <v>959</v>
      </c>
      <c r="G80" s="1" t="s">
        <v>731</v>
      </c>
      <c r="H80" s="1" t="s">
        <v>732</v>
      </c>
      <c r="I80" s="1" t="s">
        <v>1221</v>
      </c>
      <c r="J80" s="1" t="s">
        <v>30</v>
      </c>
      <c r="K80" s="1" t="s">
        <v>1222</v>
      </c>
      <c r="L80" s="1" t="s">
        <v>1222</v>
      </c>
      <c r="M80" s="1" t="s">
        <v>735</v>
      </c>
      <c r="N80" s="1" t="s">
        <v>735</v>
      </c>
      <c r="O80" s="1" t="s">
        <v>736</v>
      </c>
      <c r="P80" s="1" t="s">
        <v>737</v>
      </c>
      <c r="Q80" s="1" t="s">
        <v>738</v>
      </c>
      <c r="R80" s="1" t="s">
        <v>1223</v>
      </c>
      <c r="S80" s="1" t="s">
        <v>740</v>
      </c>
      <c r="T80" s="1" t="s">
        <v>741</v>
      </c>
      <c r="U80" s="1" t="s">
        <v>742</v>
      </c>
      <c r="V80" s="1" t="s">
        <v>770</v>
      </c>
    </row>
    <row r="81" s="1" customFormat="1" spans="1:22">
      <c r="A81" s="3">
        <v>999222818429716</v>
      </c>
      <c r="B81" s="1" t="s">
        <v>1224</v>
      </c>
      <c r="C81" s="1" t="s">
        <v>1225</v>
      </c>
      <c r="D81" s="1" t="s">
        <v>1226</v>
      </c>
      <c r="E81" s="1" t="s">
        <v>1227</v>
      </c>
      <c r="F81" s="1" t="s">
        <v>1060</v>
      </c>
      <c r="G81" s="1" t="s">
        <v>731</v>
      </c>
      <c r="H81" s="1" t="s">
        <v>732</v>
      </c>
      <c r="I81" s="1" t="s">
        <v>1228</v>
      </c>
      <c r="J81" s="1" t="s">
        <v>30</v>
      </c>
      <c r="K81" s="1" t="s">
        <v>1229</v>
      </c>
      <c r="L81" s="1" t="s">
        <v>1229</v>
      </c>
      <c r="M81" s="1" t="s">
        <v>735</v>
      </c>
      <c r="N81" s="1" t="s">
        <v>735</v>
      </c>
      <c r="O81" s="1" t="s">
        <v>736</v>
      </c>
      <c r="P81" s="1" t="s">
        <v>737</v>
      </c>
      <c r="Q81" s="1" t="s">
        <v>738</v>
      </c>
      <c r="R81" s="1" t="s">
        <v>1230</v>
      </c>
      <c r="S81" s="1" t="s">
        <v>740</v>
      </c>
      <c r="T81" s="1" t="s">
        <v>741</v>
      </c>
      <c r="U81" s="1" t="s">
        <v>742</v>
      </c>
      <c r="V81" s="1" t="s">
        <v>1231</v>
      </c>
    </row>
    <row r="82" s="1" customFormat="1" spans="1:22">
      <c r="A82" s="3">
        <v>999222815058752</v>
      </c>
      <c r="B82" s="1" t="s">
        <v>1224</v>
      </c>
      <c r="C82" s="1" t="s">
        <v>1232</v>
      </c>
      <c r="D82" s="1" t="s">
        <v>1233</v>
      </c>
      <c r="E82" s="1" t="s">
        <v>1234</v>
      </c>
      <c r="F82" s="1" t="s">
        <v>959</v>
      </c>
      <c r="G82" s="1" t="s">
        <v>731</v>
      </c>
      <c r="H82" s="1" t="s">
        <v>732</v>
      </c>
      <c r="I82" s="1" t="s">
        <v>1235</v>
      </c>
      <c r="J82" s="1" t="s">
        <v>30</v>
      </c>
      <c r="K82" s="1" t="s">
        <v>1236</v>
      </c>
      <c r="L82" s="1" t="s">
        <v>1236</v>
      </c>
      <c r="M82" s="1" t="s">
        <v>735</v>
      </c>
      <c r="N82" s="1" t="s">
        <v>735</v>
      </c>
      <c r="O82" s="1" t="s">
        <v>736</v>
      </c>
      <c r="P82" s="1" t="s">
        <v>737</v>
      </c>
      <c r="Q82" s="1" t="s">
        <v>738</v>
      </c>
      <c r="R82" s="1" t="s">
        <v>1237</v>
      </c>
      <c r="S82" s="1" t="s">
        <v>740</v>
      </c>
      <c r="T82" s="1" t="s">
        <v>741</v>
      </c>
      <c r="U82" s="1" t="s">
        <v>742</v>
      </c>
      <c r="V82" s="1" t="s">
        <v>791</v>
      </c>
    </row>
    <row r="83" s="1" customFormat="1" spans="1:22">
      <c r="A83" s="3">
        <v>999222814873661</v>
      </c>
      <c r="B83" s="1" t="s">
        <v>1224</v>
      </c>
      <c r="C83" s="1" t="s">
        <v>1238</v>
      </c>
      <c r="D83" s="1" t="s">
        <v>1239</v>
      </c>
      <c r="E83" s="1" t="s">
        <v>1240</v>
      </c>
      <c r="F83" s="1" t="s">
        <v>727</v>
      </c>
      <c r="G83" s="1" t="s">
        <v>731</v>
      </c>
      <c r="H83" s="1" t="s">
        <v>732</v>
      </c>
      <c r="I83" s="1" t="s">
        <v>1241</v>
      </c>
      <c r="J83" s="1" t="s">
        <v>30</v>
      </c>
      <c r="K83" s="1" t="s">
        <v>1242</v>
      </c>
      <c r="L83" s="1" t="s">
        <v>1242</v>
      </c>
      <c r="M83" s="1" t="s">
        <v>735</v>
      </c>
      <c r="N83" s="1" t="s">
        <v>735</v>
      </c>
      <c r="O83" s="1" t="s">
        <v>736</v>
      </c>
      <c r="P83" s="1" t="s">
        <v>737</v>
      </c>
      <c r="Q83" s="1" t="s">
        <v>738</v>
      </c>
      <c r="R83" s="1" t="s">
        <v>1243</v>
      </c>
      <c r="S83" s="1" t="s">
        <v>740</v>
      </c>
      <c r="T83" s="1" t="s">
        <v>741</v>
      </c>
      <c r="U83" s="1" t="s">
        <v>742</v>
      </c>
      <c r="V83" s="1" t="s">
        <v>791</v>
      </c>
    </row>
    <row r="84" s="1" customFormat="1" spans="1:22">
      <c r="A84" s="3">
        <v>999222808587056</v>
      </c>
      <c r="B84" s="1" t="s">
        <v>1244</v>
      </c>
      <c r="C84" s="1" t="s">
        <v>1245</v>
      </c>
      <c r="D84" s="1" t="s">
        <v>1246</v>
      </c>
      <c r="E84" s="1" t="s">
        <v>1247</v>
      </c>
      <c r="F84" s="1" t="s">
        <v>959</v>
      </c>
      <c r="G84" s="1" t="s">
        <v>731</v>
      </c>
      <c r="H84" s="1" t="s">
        <v>732</v>
      </c>
      <c r="I84" s="1" t="s">
        <v>1248</v>
      </c>
      <c r="J84" s="1" t="s">
        <v>30</v>
      </c>
      <c r="K84" s="1" t="s">
        <v>1249</v>
      </c>
      <c r="L84" s="1" t="s">
        <v>1249</v>
      </c>
      <c r="M84" s="1" t="s">
        <v>735</v>
      </c>
      <c r="N84" s="1" t="s">
        <v>735</v>
      </c>
      <c r="O84" s="1" t="s">
        <v>736</v>
      </c>
      <c r="P84" s="1" t="s">
        <v>737</v>
      </c>
      <c r="Q84" s="1" t="s">
        <v>738</v>
      </c>
      <c r="R84" s="1" t="s">
        <v>1250</v>
      </c>
      <c r="S84" s="1" t="s">
        <v>740</v>
      </c>
      <c r="T84" s="1" t="s">
        <v>741</v>
      </c>
      <c r="U84" s="1" t="s">
        <v>742</v>
      </c>
      <c r="V84" s="1" t="s">
        <v>1053</v>
      </c>
    </row>
    <row r="85" s="1" customFormat="1" spans="1:22">
      <c r="A85" s="3">
        <v>999222793868299</v>
      </c>
      <c r="B85" s="1" t="s">
        <v>1244</v>
      </c>
      <c r="C85" s="1" t="s">
        <v>1251</v>
      </c>
      <c r="D85" s="1" t="s">
        <v>1252</v>
      </c>
      <c r="E85" s="1" t="s">
        <v>1253</v>
      </c>
      <c r="F85" s="1" t="s">
        <v>1060</v>
      </c>
      <c r="G85" s="1" t="s">
        <v>731</v>
      </c>
      <c r="H85" s="1" t="s">
        <v>732</v>
      </c>
      <c r="I85" s="1" t="s">
        <v>1254</v>
      </c>
      <c r="J85" s="1" t="s">
        <v>30</v>
      </c>
      <c r="K85" s="1" t="s">
        <v>1255</v>
      </c>
      <c r="L85" s="1" t="s">
        <v>1255</v>
      </c>
      <c r="M85" s="1" t="s">
        <v>735</v>
      </c>
      <c r="N85" s="1" t="s">
        <v>735</v>
      </c>
      <c r="O85" s="1" t="s">
        <v>736</v>
      </c>
      <c r="P85" s="1" t="s">
        <v>737</v>
      </c>
      <c r="Q85" s="1" t="s">
        <v>738</v>
      </c>
      <c r="R85" s="1" t="s">
        <v>1256</v>
      </c>
      <c r="S85" s="1" t="s">
        <v>740</v>
      </c>
      <c r="T85" s="1" t="s">
        <v>741</v>
      </c>
      <c r="U85" s="1" t="s">
        <v>742</v>
      </c>
      <c r="V85" s="1" t="s">
        <v>791</v>
      </c>
    </row>
    <row r="86" s="1" customFormat="1" spans="1:22">
      <c r="A86" s="3">
        <v>999222790959503</v>
      </c>
      <c r="B86" s="1" t="s">
        <v>1257</v>
      </c>
      <c r="C86" s="1" t="s">
        <v>1258</v>
      </c>
      <c r="D86" s="1" t="s">
        <v>1259</v>
      </c>
      <c r="E86" s="1" t="s">
        <v>1260</v>
      </c>
      <c r="F86" s="1" t="s">
        <v>727</v>
      </c>
      <c r="G86" s="1" t="s">
        <v>731</v>
      </c>
      <c r="H86" s="1" t="s">
        <v>732</v>
      </c>
      <c r="I86" s="1" t="s">
        <v>1261</v>
      </c>
      <c r="J86" s="1" t="s">
        <v>30</v>
      </c>
      <c r="K86" s="1" t="s">
        <v>1013</v>
      </c>
      <c r="L86" s="1" t="s">
        <v>1013</v>
      </c>
      <c r="M86" s="1" t="s">
        <v>735</v>
      </c>
      <c r="N86" s="1" t="s">
        <v>735</v>
      </c>
      <c r="O86" s="1" t="s">
        <v>736</v>
      </c>
      <c r="P86" s="1" t="s">
        <v>737</v>
      </c>
      <c r="Q86" s="1" t="s">
        <v>738</v>
      </c>
      <c r="R86" s="1" t="s">
        <v>1262</v>
      </c>
      <c r="S86" s="1" t="s">
        <v>740</v>
      </c>
      <c r="T86" s="1" t="s">
        <v>741</v>
      </c>
      <c r="U86" s="1" t="s">
        <v>742</v>
      </c>
      <c r="V86" s="1" t="s">
        <v>784</v>
      </c>
    </row>
    <row r="87" s="1" customFormat="1" spans="1:22">
      <c r="A87" s="3">
        <v>999222785570455</v>
      </c>
      <c r="B87" s="1" t="s">
        <v>1257</v>
      </c>
      <c r="C87" s="1" t="s">
        <v>1263</v>
      </c>
      <c r="D87" s="1" t="s">
        <v>1264</v>
      </c>
      <c r="E87" s="1" t="s">
        <v>1265</v>
      </c>
      <c r="F87" s="1" t="s">
        <v>1060</v>
      </c>
      <c r="G87" s="1" t="s">
        <v>731</v>
      </c>
      <c r="H87" s="1" t="s">
        <v>732</v>
      </c>
      <c r="I87" s="1" t="s">
        <v>1266</v>
      </c>
      <c r="J87" s="1" t="s">
        <v>30</v>
      </c>
      <c r="K87" s="1" t="s">
        <v>1267</v>
      </c>
      <c r="L87" s="1" t="s">
        <v>1267</v>
      </c>
      <c r="M87" s="1" t="s">
        <v>735</v>
      </c>
      <c r="N87" s="1" t="s">
        <v>735</v>
      </c>
      <c r="O87" s="1" t="s">
        <v>736</v>
      </c>
      <c r="P87" s="1" t="s">
        <v>737</v>
      </c>
      <c r="Q87" s="1" t="s">
        <v>738</v>
      </c>
      <c r="R87" s="1" t="s">
        <v>1268</v>
      </c>
      <c r="S87" s="1" t="s">
        <v>740</v>
      </c>
      <c r="T87" s="1" t="s">
        <v>741</v>
      </c>
      <c r="U87" s="1" t="s">
        <v>742</v>
      </c>
      <c r="V87" s="1" t="s">
        <v>1231</v>
      </c>
    </row>
    <row r="88" s="1" customFormat="1" spans="1:22">
      <c r="A88" s="3">
        <v>999222772134588</v>
      </c>
      <c r="B88" s="1" t="s">
        <v>1269</v>
      </c>
      <c r="C88" s="1" t="s">
        <v>1270</v>
      </c>
      <c r="D88" s="1" t="s">
        <v>1271</v>
      </c>
      <c r="E88" s="1" t="s">
        <v>1272</v>
      </c>
      <c r="F88" s="1" t="s">
        <v>727</v>
      </c>
      <c r="G88" s="1" t="s">
        <v>731</v>
      </c>
      <c r="H88" s="1" t="s">
        <v>732</v>
      </c>
      <c r="I88" s="1" t="s">
        <v>1273</v>
      </c>
      <c r="J88" s="1" t="s">
        <v>30</v>
      </c>
      <c r="K88" s="1" t="s">
        <v>1274</v>
      </c>
      <c r="L88" s="1" t="s">
        <v>1274</v>
      </c>
      <c r="M88" s="1" t="s">
        <v>735</v>
      </c>
      <c r="N88" s="1" t="s">
        <v>735</v>
      </c>
      <c r="O88" s="1" t="s">
        <v>736</v>
      </c>
      <c r="P88" s="1" t="s">
        <v>737</v>
      </c>
      <c r="Q88" s="1" t="s">
        <v>738</v>
      </c>
      <c r="R88" s="1" t="s">
        <v>1275</v>
      </c>
      <c r="S88" s="1" t="s">
        <v>740</v>
      </c>
      <c r="T88" s="1" t="s">
        <v>741</v>
      </c>
      <c r="U88" s="1" t="s">
        <v>742</v>
      </c>
      <c r="V88" s="1" t="s">
        <v>763</v>
      </c>
    </row>
    <row r="89" s="1" customFormat="1" spans="1:22">
      <c r="A89" s="3">
        <v>999222763155460</v>
      </c>
      <c r="B89" s="1" t="s">
        <v>1269</v>
      </c>
      <c r="C89" s="1" t="s">
        <v>1276</v>
      </c>
      <c r="D89" s="1" t="s">
        <v>1277</v>
      </c>
      <c r="E89" s="1" t="s">
        <v>1278</v>
      </c>
      <c r="F89" s="1" t="s">
        <v>727</v>
      </c>
      <c r="G89" s="1" t="s">
        <v>731</v>
      </c>
      <c r="H89" s="1" t="s">
        <v>732</v>
      </c>
      <c r="I89" s="1" t="s">
        <v>1279</v>
      </c>
      <c r="J89" s="1" t="s">
        <v>30</v>
      </c>
      <c r="K89" s="1" t="s">
        <v>1280</v>
      </c>
      <c r="L89" s="1" t="s">
        <v>1280</v>
      </c>
      <c r="M89" s="1" t="s">
        <v>735</v>
      </c>
      <c r="N89" s="1" t="s">
        <v>735</v>
      </c>
      <c r="O89" s="1" t="s">
        <v>736</v>
      </c>
      <c r="P89" s="1" t="s">
        <v>737</v>
      </c>
      <c r="Q89" s="1" t="s">
        <v>738</v>
      </c>
      <c r="R89" s="1" t="s">
        <v>1281</v>
      </c>
      <c r="S89" s="1" t="s">
        <v>740</v>
      </c>
      <c r="T89" s="1" t="s">
        <v>741</v>
      </c>
      <c r="U89" s="1" t="s">
        <v>742</v>
      </c>
      <c r="V89" s="1" t="s">
        <v>784</v>
      </c>
    </row>
    <row r="90" s="1" customFormat="1" spans="1:22">
      <c r="A90" s="3">
        <v>999222740616007</v>
      </c>
      <c r="B90" s="1" t="s">
        <v>1282</v>
      </c>
      <c r="C90" s="1" t="s">
        <v>1283</v>
      </c>
      <c r="D90" s="1" t="s">
        <v>986</v>
      </c>
      <c r="E90" s="1" t="s">
        <v>1284</v>
      </c>
      <c r="F90" s="1" t="s">
        <v>1143</v>
      </c>
      <c r="G90" s="1" t="s">
        <v>731</v>
      </c>
      <c r="H90" s="1" t="s">
        <v>732</v>
      </c>
      <c r="I90" s="1" t="s">
        <v>1285</v>
      </c>
      <c r="J90" s="1" t="s">
        <v>30</v>
      </c>
      <c r="K90" s="1" t="s">
        <v>1286</v>
      </c>
      <c r="L90" s="1" t="s">
        <v>1286</v>
      </c>
      <c r="M90" s="1" t="s">
        <v>735</v>
      </c>
      <c r="N90" s="1" t="s">
        <v>735</v>
      </c>
      <c r="O90" s="1" t="s">
        <v>736</v>
      </c>
      <c r="P90" s="1" t="s">
        <v>737</v>
      </c>
      <c r="Q90" s="1" t="s">
        <v>738</v>
      </c>
      <c r="R90" s="1" t="s">
        <v>1287</v>
      </c>
      <c r="S90" s="1" t="s">
        <v>740</v>
      </c>
      <c r="T90" s="1" t="s">
        <v>741</v>
      </c>
      <c r="U90" s="1" t="s">
        <v>742</v>
      </c>
      <c r="V90" s="1" t="s">
        <v>846</v>
      </c>
    </row>
    <row r="91" s="1" customFormat="1" spans="1:22">
      <c r="A91" s="3">
        <v>999222740428748</v>
      </c>
      <c r="B91" s="1" t="s">
        <v>1282</v>
      </c>
      <c r="C91" s="1" t="s">
        <v>1288</v>
      </c>
      <c r="D91" s="1" t="s">
        <v>1289</v>
      </c>
      <c r="E91" s="1" t="s">
        <v>1290</v>
      </c>
      <c r="F91" s="1" t="s">
        <v>959</v>
      </c>
      <c r="G91" s="1" t="s">
        <v>731</v>
      </c>
      <c r="H91" s="1" t="s">
        <v>732</v>
      </c>
      <c r="I91" s="1" t="s">
        <v>1291</v>
      </c>
      <c r="J91" s="1" t="s">
        <v>30</v>
      </c>
      <c r="K91" s="1" t="s">
        <v>1292</v>
      </c>
      <c r="L91" s="1" t="s">
        <v>1292</v>
      </c>
      <c r="M91" s="1" t="s">
        <v>735</v>
      </c>
      <c r="N91" s="1" t="s">
        <v>735</v>
      </c>
      <c r="O91" s="1" t="s">
        <v>736</v>
      </c>
      <c r="P91" s="1" t="s">
        <v>737</v>
      </c>
      <c r="Q91" s="1" t="s">
        <v>738</v>
      </c>
      <c r="R91" s="1" t="s">
        <v>1293</v>
      </c>
      <c r="S91" s="1" t="s">
        <v>740</v>
      </c>
      <c r="T91" s="1" t="s">
        <v>741</v>
      </c>
      <c r="U91" s="1" t="s">
        <v>742</v>
      </c>
      <c r="V91" s="1" t="s">
        <v>1294</v>
      </c>
    </row>
    <row r="92" s="1" customFormat="1" spans="1:22">
      <c r="A92" s="3">
        <v>999222736089789</v>
      </c>
      <c r="B92" s="1" t="s">
        <v>1282</v>
      </c>
      <c r="C92" s="1" t="s">
        <v>1295</v>
      </c>
      <c r="D92" s="1" t="s">
        <v>1296</v>
      </c>
      <c r="E92" s="1" t="s">
        <v>1297</v>
      </c>
      <c r="F92" s="1" t="s">
        <v>1093</v>
      </c>
      <c r="G92" s="1" t="s">
        <v>731</v>
      </c>
      <c r="H92" s="1" t="s">
        <v>732</v>
      </c>
      <c r="I92" s="1" t="s">
        <v>1298</v>
      </c>
      <c r="J92" s="1" t="s">
        <v>30</v>
      </c>
      <c r="K92" s="1" t="s">
        <v>1299</v>
      </c>
      <c r="L92" s="1" t="s">
        <v>1299</v>
      </c>
      <c r="M92" s="1" t="s">
        <v>735</v>
      </c>
      <c r="N92" s="1" t="s">
        <v>735</v>
      </c>
      <c r="O92" s="1" t="s">
        <v>736</v>
      </c>
      <c r="P92" s="1" t="s">
        <v>737</v>
      </c>
      <c r="Q92" s="1" t="s">
        <v>738</v>
      </c>
      <c r="R92" s="1" t="s">
        <v>1300</v>
      </c>
      <c r="S92" s="1" t="s">
        <v>740</v>
      </c>
      <c r="T92" s="1" t="s">
        <v>741</v>
      </c>
      <c r="U92" s="1" t="s">
        <v>742</v>
      </c>
      <c r="V92" s="1" t="s">
        <v>1231</v>
      </c>
    </row>
    <row r="93" s="1" customFormat="1" spans="1:22">
      <c r="A93" s="3">
        <v>999222733959161</v>
      </c>
      <c r="B93" s="1" t="s">
        <v>1282</v>
      </c>
      <c r="C93" s="1" t="s">
        <v>1301</v>
      </c>
      <c r="D93" s="1" t="s">
        <v>1302</v>
      </c>
      <c r="E93" s="1" t="s">
        <v>1303</v>
      </c>
      <c r="F93" s="1" t="s">
        <v>959</v>
      </c>
      <c r="G93" s="1" t="s">
        <v>731</v>
      </c>
      <c r="H93" s="1" t="s">
        <v>732</v>
      </c>
      <c r="I93" s="1" t="s">
        <v>1304</v>
      </c>
      <c r="J93" s="1" t="s">
        <v>30</v>
      </c>
      <c r="K93" s="1" t="s">
        <v>1305</v>
      </c>
      <c r="L93" s="1" t="s">
        <v>1305</v>
      </c>
      <c r="M93" s="1" t="s">
        <v>735</v>
      </c>
      <c r="N93" s="1" t="s">
        <v>735</v>
      </c>
      <c r="O93" s="1" t="s">
        <v>736</v>
      </c>
      <c r="P93" s="1" t="s">
        <v>737</v>
      </c>
      <c r="Q93" s="1" t="s">
        <v>738</v>
      </c>
      <c r="R93" s="1" t="s">
        <v>1306</v>
      </c>
      <c r="S93" s="1" t="s">
        <v>740</v>
      </c>
      <c r="T93" s="1" t="s">
        <v>741</v>
      </c>
      <c r="U93" s="1" t="s">
        <v>742</v>
      </c>
      <c r="V93" s="1" t="s">
        <v>1307</v>
      </c>
    </row>
    <row r="94" s="1" customFormat="1" spans="1:22">
      <c r="A94" s="3">
        <v>999222733848422</v>
      </c>
      <c r="B94" s="1" t="s">
        <v>1282</v>
      </c>
      <c r="C94" s="1" t="s">
        <v>1308</v>
      </c>
      <c r="D94" s="1" t="s">
        <v>1309</v>
      </c>
      <c r="E94" s="1" t="s">
        <v>1310</v>
      </c>
      <c r="F94" s="1" t="s">
        <v>727</v>
      </c>
      <c r="G94" s="1" t="s">
        <v>731</v>
      </c>
      <c r="H94" s="1" t="s">
        <v>732</v>
      </c>
      <c r="I94" s="1" t="s">
        <v>1311</v>
      </c>
      <c r="J94" s="1" t="s">
        <v>30</v>
      </c>
      <c r="K94" s="1" t="s">
        <v>1312</v>
      </c>
      <c r="L94" s="1" t="s">
        <v>1312</v>
      </c>
      <c r="M94" s="1" t="s">
        <v>735</v>
      </c>
      <c r="N94" s="1" t="s">
        <v>735</v>
      </c>
      <c r="O94" s="1" t="s">
        <v>736</v>
      </c>
      <c r="P94" s="1" t="s">
        <v>737</v>
      </c>
      <c r="Q94" s="1" t="s">
        <v>738</v>
      </c>
      <c r="R94" s="1" t="s">
        <v>1313</v>
      </c>
      <c r="S94" s="1" t="s">
        <v>740</v>
      </c>
      <c r="T94" s="1" t="s">
        <v>741</v>
      </c>
      <c r="U94" s="1" t="s">
        <v>742</v>
      </c>
      <c r="V94" s="1" t="s">
        <v>1314</v>
      </c>
    </row>
    <row r="95" s="1" customFormat="1" spans="1:22">
      <c r="A95" s="3">
        <v>999222723684519</v>
      </c>
      <c r="B95" s="1" t="s">
        <v>1315</v>
      </c>
      <c r="C95" s="1" t="s">
        <v>1316</v>
      </c>
      <c r="D95" s="1" t="s">
        <v>1317</v>
      </c>
      <c r="E95" s="1" t="s">
        <v>1318</v>
      </c>
      <c r="F95" s="1" t="s">
        <v>1093</v>
      </c>
      <c r="G95" s="1" t="s">
        <v>731</v>
      </c>
      <c r="H95" s="1" t="s">
        <v>732</v>
      </c>
      <c r="I95" s="1" t="s">
        <v>1319</v>
      </c>
      <c r="J95" s="1" t="s">
        <v>30</v>
      </c>
      <c r="K95" s="1" t="s">
        <v>1320</v>
      </c>
      <c r="L95" s="1" t="s">
        <v>1320</v>
      </c>
      <c r="M95" s="1" t="s">
        <v>735</v>
      </c>
      <c r="N95" s="1" t="s">
        <v>735</v>
      </c>
      <c r="O95" s="1" t="s">
        <v>736</v>
      </c>
      <c r="P95" s="1" t="s">
        <v>737</v>
      </c>
      <c r="Q95" s="1" t="s">
        <v>738</v>
      </c>
      <c r="R95" s="1" t="s">
        <v>1321</v>
      </c>
      <c r="S95" s="1" t="s">
        <v>740</v>
      </c>
      <c r="T95" s="1" t="s">
        <v>741</v>
      </c>
      <c r="U95" s="1" t="s">
        <v>742</v>
      </c>
      <c r="V95" s="1" t="s">
        <v>763</v>
      </c>
    </row>
    <row r="96" s="1" customFormat="1" spans="1:22">
      <c r="A96" s="3">
        <v>999222710614059</v>
      </c>
      <c r="B96" s="1" t="s">
        <v>1315</v>
      </c>
      <c r="C96" s="1" t="s">
        <v>1322</v>
      </c>
      <c r="D96" s="1" t="s">
        <v>1323</v>
      </c>
      <c r="E96" s="1" t="s">
        <v>1324</v>
      </c>
      <c r="F96" s="1" t="s">
        <v>959</v>
      </c>
      <c r="G96" s="1" t="s">
        <v>731</v>
      </c>
      <c r="H96" s="1" t="s">
        <v>732</v>
      </c>
      <c r="I96" s="1" t="s">
        <v>1325</v>
      </c>
      <c r="J96" s="1" t="s">
        <v>30</v>
      </c>
      <c r="K96" s="1" t="s">
        <v>1326</v>
      </c>
      <c r="L96" s="1" t="s">
        <v>1326</v>
      </c>
      <c r="M96" s="1" t="s">
        <v>735</v>
      </c>
      <c r="N96" s="1" t="s">
        <v>735</v>
      </c>
      <c r="O96" s="1" t="s">
        <v>736</v>
      </c>
      <c r="P96" s="1" t="s">
        <v>737</v>
      </c>
      <c r="Q96" s="1" t="s">
        <v>738</v>
      </c>
      <c r="R96" s="1" t="s">
        <v>1327</v>
      </c>
      <c r="S96" s="1" t="s">
        <v>740</v>
      </c>
      <c r="T96" s="1" t="s">
        <v>741</v>
      </c>
      <c r="U96" s="1" t="s">
        <v>742</v>
      </c>
      <c r="V96" s="1" t="s">
        <v>763</v>
      </c>
    </row>
    <row r="97" s="1" customFormat="1" spans="1:22">
      <c r="A97" s="3">
        <v>999222692532626</v>
      </c>
      <c r="B97" s="1" t="s">
        <v>1328</v>
      </c>
      <c r="C97" s="1" t="s">
        <v>1329</v>
      </c>
      <c r="D97" s="1" t="s">
        <v>1330</v>
      </c>
      <c r="E97" s="1" t="s">
        <v>1331</v>
      </c>
      <c r="F97" s="1" t="s">
        <v>959</v>
      </c>
      <c r="G97" s="1" t="s">
        <v>731</v>
      </c>
      <c r="H97" s="1" t="s">
        <v>732</v>
      </c>
      <c r="I97" s="1" t="s">
        <v>1332</v>
      </c>
      <c r="J97" s="1" t="s">
        <v>30</v>
      </c>
      <c r="K97" s="1" t="s">
        <v>1333</v>
      </c>
      <c r="L97" s="1" t="s">
        <v>1333</v>
      </c>
      <c r="M97" s="1" t="s">
        <v>735</v>
      </c>
      <c r="N97" s="1" t="s">
        <v>735</v>
      </c>
      <c r="O97" s="1" t="s">
        <v>736</v>
      </c>
      <c r="P97" s="1" t="s">
        <v>737</v>
      </c>
      <c r="Q97" s="1" t="s">
        <v>738</v>
      </c>
      <c r="R97" s="1" t="s">
        <v>1334</v>
      </c>
      <c r="S97" s="1" t="s">
        <v>740</v>
      </c>
      <c r="T97" s="1" t="s">
        <v>741</v>
      </c>
      <c r="U97" s="1" t="s">
        <v>742</v>
      </c>
      <c r="V97" s="1" t="s">
        <v>784</v>
      </c>
    </row>
    <row r="98" s="1" customFormat="1" spans="1:22">
      <c r="A98" s="3">
        <v>999222687676567</v>
      </c>
      <c r="B98" s="1" t="s">
        <v>1335</v>
      </c>
      <c r="C98" s="1" t="s">
        <v>1336</v>
      </c>
      <c r="D98" s="1" t="s">
        <v>1337</v>
      </c>
      <c r="E98" s="1" t="s">
        <v>1338</v>
      </c>
      <c r="F98" s="1" t="s">
        <v>959</v>
      </c>
      <c r="G98" s="1" t="s">
        <v>731</v>
      </c>
      <c r="H98" s="1" t="s">
        <v>732</v>
      </c>
      <c r="I98" s="1" t="s">
        <v>1339</v>
      </c>
      <c r="J98" s="1" t="s">
        <v>30</v>
      </c>
      <c r="K98" s="1" t="s">
        <v>1340</v>
      </c>
      <c r="L98" s="1" t="s">
        <v>1340</v>
      </c>
      <c r="M98" s="1" t="s">
        <v>735</v>
      </c>
      <c r="N98" s="1" t="s">
        <v>735</v>
      </c>
      <c r="O98" s="1" t="s">
        <v>736</v>
      </c>
      <c r="P98" s="1" t="s">
        <v>737</v>
      </c>
      <c r="Q98" s="1" t="s">
        <v>738</v>
      </c>
      <c r="R98" s="1" t="s">
        <v>1341</v>
      </c>
      <c r="S98" s="1" t="s">
        <v>740</v>
      </c>
      <c r="T98" s="1" t="s">
        <v>741</v>
      </c>
      <c r="U98" s="1" t="s">
        <v>742</v>
      </c>
      <c r="V98" s="1" t="s">
        <v>763</v>
      </c>
    </row>
    <row r="99" s="1" customFormat="1" spans="1:22">
      <c r="A99" s="3">
        <v>999222684503824</v>
      </c>
      <c r="B99" s="1" t="s">
        <v>1335</v>
      </c>
      <c r="C99" s="1" t="s">
        <v>1342</v>
      </c>
      <c r="D99" s="1" t="s">
        <v>1343</v>
      </c>
      <c r="E99" s="1" t="s">
        <v>1344</v>
      </c>
      <c r="F99" s="1" t="s">
        <v>727</v>
      </c>
      <c r="G99" s="1" t="s">
        <v>731</v>
      </c>
      <c r="H99" s="1" t="s">
        <v>732</v>
      </c>
      <c r="I99" s="1" t="s">
        <v>1345</v>
      </c>
      <c r="J99" s="1" t="s">
        <v>30</v>
      </c>
      <c r="K99" s="1" t="s">
        <v>1346</v>
      </c>
      <c r="L99" s="1" t="s">
        <v>1346</v>
      </c>
      <c r="M99" s="1" t="s">
        <v>735</v>
      </c>
      <c r="N99" s="1" t="s">
        <v>735</v>
      </c>
      <c r="O99" s="1" t="s">
        <v>736</v>
      </c>
      <c r="P99" s="1" t="s">
        <v>737</v>
      </c>
      <c r="Q99" s="1" t="s">
        <v>738</v>
      </c>
      <c r="R99" s="1" t="s">
        <v>1347</v>
      </c>
      <c r="S99" s="1" t="s">
        <v>740</v>
      </c>
      <c r="T99" s="1" t="s">
        <v>741</v>
      </c>
      <c r="U99" s="1" t="s">
        <v>742</v>
      </c>
      <c r="V99" s="1" t="s">
        <v>1231</v>
      </c>
    </row>
    <row r="100" s="1" customFormat="1" spans="1:22">
      <c r="A100" s="3">
        <v>999222676900391</v>
      </c>
      <c r="B100" s="1" t="s">
        <v>1335</v>
      </c>
      <c r="C100" s="1" t="s">
        <v>1348</v>
      </c>
      <c r="D100" s="1" t="s">
        <v>1349</v>
      </c>
      <c r="E100" s="1" t="s">
        <v>1350</v>
      </c>
      <c r="F100" s="1" t="s">
        <v>959</v>
      </c>
      <c r="G100" s="1" t="s">
        <v>731</v>
      </c>
      <c r="H100" s="1" t="s">
        <v>732</v>
      </c>
      <c r="I100" s="1" t="s">
        <v>1351</v>
      </c>
      <c r="J100" s="1" t="s">
        <v>30</v>
      </c>
      <c r="K100" s="1" t="s">
        <v>1352</v>
      </c>
      <c r="L100" s="1" t="s">
        <v>1352</v>
      </c>
      <c r="M100" s="1" t="s">
        <v>735</v>
      </c>
      <c r="N100" s="1" t="s">
        <v>735</v>
      </c>
      <c r="O100" s="1" t="s">
        <v>736</v>
      </c>
      <c r="P100" s="1" t="s">
        <v>737</v>
      </c>
      <c r="Q100" s="1" t="s">
        <v>738</v>
      </c>
      <c r="R100" s="1" t="s">
        <v>1353</v>
      </c>
      <c r="S100" s="1" t="s">
        <v>740</v>
      </c>
      <c r="T100" s="1" t="s">
        <v>741</v>
      </c>
      <c r="U100" s="1" t="s">
        <v>1100</v>
      </c>
      <c r="V100" s="1" t="s">
        <v>784</v>
      </c>
    </row>
    <row r="101" s="1" customFormat="1" spans="1:22">
      <c r="A101" s="3">
        <v>999222673377279</v>
      </c>
      <c r="B101" s="1" t="s">
        <v>1335</v>
      </c>
      <c r="C101" s="1" t="s">
        <v>1354</v>
      </c>
      <c r="D101" s="1" t="s">
        <v>1355</v>
      </c>
      <c r="E101" s="1" t="s">
        <v>1356</v>
      </c>
      <c r="F101" s="1" t="s">
        <v>727</v>
      </c>
      <c r="G101" s="1" t="s">
        <v>731</v>
      </c>
      <c r="H101" s="1" t="s">
        <v>732</v>
      </c>
      <c r="I101" s="1" t="s">
        <v>1357</v>
      </c>
      <c r="J101" s="1" t="s">
        <v>30</v>
      </c>
      <c r="K101" s="1" t="s">
        <v>1358</v>
      </c>
      <c r="L101" s="1" t="s">
        <v>1358</v>
      </c>
      <c r="M101" s="1" t="s">
        <v>735</v>
      </c>
      <c r="N101" s="1" t="s">
        <v>735</v>
      </c>
      <c r="O101" s="1" t="s">
        <v>736</v>
      </c>
      <c r="P101" s="1" t="s">
        <v>737</v>
      </c>
      <c r="Q101" s="1" t="s">
        <v>738</v>
      </c>
      <c r="R101" s="1" t="s">
        <v>1359</v>
      </c>
      <c r="S101" s="1" t="s">
        <v>740</v>
      </c>
      <c r="T101" s="1" t="s">
        <v>741</v>
      </c>
      <c r="U101" s="1" t="s">
        <v>742</v>
      </c>
      <c r="V101" s="1" t="s">
        <v>1168</v>
      </c>
    </row>
    <row r="102" s="1" customFormat="1" spans="1:22">
      <c r="A102" s="3">
        <v>999222644457211</v>
      </c>
      <c r="B102" s="1" t="s">
        <v>1360</v>
      </c>
      <c r="C102" s="1" t="s">
        <v>1361</v>
      </c>
      <c r="D102" s="1" t="s">
        <v>1362</v>
      </c>
      <c r="E102" s="1" t="s">
        <v>1363</v>
      </c>
      <c r="F102" s="1" t="s">
        <v>959</v>
      </c>
      <c r="G102" s="1" t="s">
        <v>731</v>
      </c>
      <c r="H102" s="1" t="s">
        <v>732</v>
      </c>
      <c r="I102" s="1" t="s">
        <v>1364</v>
      </c>
      <c r="J102" s="1" t="s">
        <v>30</v>
      </c>
      <c r="K102" s="1" t="s">
        <v>1365</v>
      </c>
      <c r="L102" s="1" t="s">
        <v>1365</v>
      </c>
      <c r="M102" s="1" t="s">
        <v>735</v>
      </c>
      <c r="N102" s="1" t="s">
        <v>735</v>
      </c>
      <c r="O102" s="1" t="s">
        <v>736</v>
      </c>
      <c r="P102" s="1" t="s">
        <v>737</v>
      </c>
      <c r="Q102" s="1" t="s">
        <v>738</v>
      </c>
      <c r="R102" s="1" t="s">
        <v>1366</v>
      </c>
      <c r="S102" s="1" t="s">
        <v>740</v>
      </c>
      <c r="T102" s="1" t="s">
        <v>741</v>
      </c>
      <c r="U102" s="1" t="s">
        <v>742</v>
      </c>
      <c r="V102" s="1" t="s">
        <v>791</v>
      </c>
    </row>
    <row r="103" s="1" customFormat="1" spans="1:22">
      <c r="A103" s="3">
        <v>999222626784224</v>
      </c>
      <c r="B103" s="1" t="s">
        <v>1360</v>
      </c>
      <c r="C103" s="1" t="s">
        <v>1367</v>
      </c>
      <c r="D103" s="1" t="s">
        <v>1355</v>
      </c>
      <c r="E103" s="1" t="s">
        <v>1368</v>
      </c>
      <c r="F103" s="1" t="s">
        <v>727</v>
      </c>
      <c r="G103" s="1" t="s">
        <v>731</v>
      </c>
      <c r="H103" s="1" t="s">
        <v>732</v>
      </c>
      <c r="I103" s="1" t="s">
        <v>1369</v>
      </c>
      <c r="J103" s="1" t="s">
        <v>30</v>
      </c>
      <c r="K103" s="1" t="s">
        <v>1370</v>
      </c>
      <c r="L103" s="1" t="s">
        <v>1370</v>
      </c>
      <c r="M103" s="1" t="s">
        <v>735</v>
      </c>
      <c r="N103" s="1" t="s">
        <v>735</v>
      </c>
      <c r="O103" s="1" t="s">
        <v>736</v>
      </c>
      <c r="P103" s="1" t="s">
        <v>737</v>
      </c>
      <c r="Q103" s="1" t="s">
        <v>738</v>
      </c>
      <c r="R103" s="1" t="s">
        <v>1371</v>
      </c>
      <c r="S103" s="1" t="s">
        <v>740</v>
      </c>
      <c r="T103" s="1" t="s">
        <v>741</v>
      </c>
      <c r="U103" s="1" t="s">
        <v>742</v>
      </c>
      <c r="V103" s="1" t="s">
        <v>1168</v>
      </c>
    </row>
    <row r="104" s="1" customFormat="1" spans="1:22">
      <c r="A104" s="3">
        <v>999222607967264</v>
      </c>
      <c r="B104" s="1" t="s">
        <v>1372</v>
      </c>
      <c r="C104" s="1" t="s">
        <v>1373</v>
      </c>
      <c r="D104" s="1" t="s">
        <v>1374</v>
      </c>
      <c r="E104" s="1" t="s">
        <v>1375</v>
      </c>
      <c r="F104" s="1" t="s">
        <v>1093</v>
      </c>
      <c r="G104" s="1" t="s">
        <v>731</v>
      </c>
      <c r="H104" s="1" t="s">
        <v>732</v>
      </c>
      <c r="I104" s="1" t="s">
        <v>1376</v>
      </c>
      <c r="J104" s="1" t="s">
        <v>30</v>
      </c>
      <c r="K104" s="1" t="s">
        <v>1377</v>
      </c>
      <c r="L104" s="1" t="s">
        <v>1377</v>
      </c>
      <c r="M104" s="1" t="s">
        <v>735</v>
      </c>
      <c r="N104" s="1" t="s">
        <v>735</v>
      </c>
      <c r="O104" s="1" t="s">
        <v>736</v>
      </c>
      <c r="P104" s="1" t="s">
        <v>737</v>
      </c>
      <c r="Q104" s="1" t="s">
        <v>738</v>
      </c>
      <c r="R104" s="1" t="s">
        <v>1378</v>
      </c>
      <c r="S104" s="1" t="s">
        <v>740</v>
      </c>
      <c r="T104" s="1" t="s">
        <v>741</v>
      </c>
      <c r="U104" s="1" t="s">
        <v>742</v>
      </c>
      <c r="V104" s="1" t="s">
        <v>1086</v>
      </c>
    </row>
    <row r="105" s="1" customFormat="1" spans="1:22">
      <c r="A105" s="3">
        <v>999222607332259</v>
      </c>
      <c r="B105" s="1" t="s">
        <v>1379</v>
      </c>
      <c r="C105" s="1" t="s">
        <v>1380</v>
      </c>
      <c r="D105" s="1" t="s">
        <v>1381</v>
      </c>
      <c r="E105" s="1" t="s">
        <v>1382</v>
      </c>
      <c r="F105" s="1" t="s">
        <v>959</v>
      </c>
      <c r="G105" s="1" t="s">
        <v>731</v>
      </c>
      <c r="H105" s="1" t="s">
        <v>732</v>
      </c>
      <c r="I105" s="1" t="s">
        <v>1383</v>
      </c>
      <c r="J105" s="1" t="s">
        <v>30</v>
      </c>
      <c r="K105" s="1" t="s">
        <v>1384</v>
      </c>
      <c r="L105" s="1" t="s">
        <v>1384</v>
      </c>
      <c r="M105" s="1" t="s">
        <v>735</v>
      </c>
      <c r="N105" s="1" t="s">
        <v>735</v>
      </c>
      <c r="O105" s="1" t="s">
        <v>736</v>
      </c>
      <c r="P105" s="1" t="s">
        <v>737</v>
      </c>
      <c r="Q105" s="1" t="s">
        <v>738</v>
      </c>
      <c r="R105" s="1" t="s">
        <v>1385</v>
      </c>
      <c r="S105" s="1" t="s">
        <v>740</v>
      </c>
      <c r="T105" s="1" t="s">
        <v>741</v>
      </c>
      <c r="U105" s="1" t="s">
        <v>742</v>
      </c>
      <c r="V105" s="1" t="s">
        <v>791</v>
      </c>
    </row>
    <row r="106" s="1" customFormat="1" spans="1:22">
      <c r="A106" s="3">
        <v>999222606473501</v>
      </c>
      <c r="B106" s="1" t="s">
        <v>1379</v>
      </c>
      <c r="C106" s="1" t="s">
        <v>1386</v>
      </c>
      <c r="D106" s="1" t="s">
        <v>1387</v>
      </c>
      <c r="E106" s="1" t="s">
        <v>1388</v>
      </c>
      <c r="F106" s="1" t="s">
        <v>727</v>
      </c>
      <c r="G106" s="1" t="s">
        <v>731</v>
      </c>
      <c r="H106" s="1" t="s">
        <v>732</v>
      </c>
      <c r="I106" s="1" t="s">
        <v>1389</v>
      </c>
      <c r="J106" s="1" t="s">
        <v>30</v>
      </c>
      <c r="K106" s="1" t="s">
        <v>1390</v>
      </c>
      <c r="L106" s="1" t="s">
        <v>1390</v>
      </c>
      <c r="M106" s="1" t="s">
        <v>735</v>
      </c>
      <c r="N106" s="1" t="s">
        <v>735</v>
      </c>
      <c r="O106" s="1" t="s">
        <v>736</v>
      </c>
      <c r="P106" s="1" t="s">
        <v>737</v>
      </c>
      <c r="Q106" s="1" t="s">
        <v>738</v>
      </c>
      <c r="R106" s="1" t="s">
        <v>1391</v>
      </c>
      <c r="S106" s="1" t="s">
        <v>740</v>
      </c>
      <c r="T106" s="1" t="s">
        <v>741</v>
      </c>
      <c r="U106" s="1" t="s">
        <v>742</v>
      </c>
      <c r="V106" s="1" t="s">
        <v>1168</v>
      </c>
    </row>
    <row r="107" s="1" customFormat="1" spans="1:22">
      <c r="A107" s="3">
        <v>999222592399534</v>
      </c>
      <c r="B107" s="1" t="s">
        <v>1379</v>
      </c>
      <c r="C107" s="1" t="s">
        <v>1392</v>
      </c>
      <c r="D107" s="1" t="s">
        <v>1393</v>
      </c>
      <c r="E107" s="1" t="s">
        <v>1394</v>
      </c>
      <c r="F107" s="1" t="s">
        <v>959</v>
      </c>
      <c r="G107" s="1" t="s">
        <v>731</v>
      </c>
      <c r="H107" s="1" t="s">
        <v>732</v>
      </c>
      <c r="I107" s="1" t="s">
        <v>1395</v>
      </c>
      <c r="J107" s="1" t="s">
        <v>30</v>
      </c>
      <c r="K107" s="1" t="s">
        <v>1396</v>
      </c>
      <c r="L107" s="1" t="s">
        <v>1396</v>
      </c>
      <c r="M107" s="1" t="s">
        <v>735</v>
      </c>
      <c r="N107" s="1" t="s">
        <v>735</v>
      </c>
      <c r="O107" s="1" t="s">
        <v>736</v>
      </c>
      <c r="P107" s="1" t="s">
        <v>737</v>
      </c>
      <c r="Q107" s="1" t="s">
        <v>738</v>
      </c>
      <c r="R107" s="1" t="s">
        <v>1397</v>
      </c>
      <c r="S107" s="1" t="s">
        <v>740</v>
      </c>
      <c r="T107" s="1" t="s">
        <v>741</v>
      </c>
      <c r="U107" s="1" t="s">
        <v>742</v>
      </c>
      <c r="V107" s="1" t="s">
        <v>763</v>
      </c>
    </row>
    <row r="108" s="1" customFormat="1" spans="1:22">
      <c r="A108" s="3">
        <v>999222563816400</v>
      </c>
      <c r="B108" s="1" t="s">
        <v>1398</v>
      </c>
      <c r="C108" s="1" t="s">
        <v>1399</v>
      </c>
      <c r="D108" s="1" t="s">
        <v>1400</v>
      </c>
      <c r="E108" s="1" t="s">
        <v>1401</v>
      </c>
      <c r="F108" s="1" t="s">
        <v>959</v>
      </c>
      <c r="G108" s="1" t="s">
        <v>731</v>
      </c>
      <c r="H108" s="1" t="s">
        <v>732</v>
      </c>
      <c r="I108" s="1" t="s">
        <v>1402</v>
      </c>
      <c r="J108" s="1" t="s">
        <v>30</v>
      </c>
      <c r="K108" s="1" t="s">
        <v>1403</v>
      </c>
      <c r="L108" s="1" t="s">
        <v>1403</v>
      </c>
      <c r="M108" s="1" t="s">
        <v>735</v>
      </c>
      <c r="N108" s="1" t="s">
        <v>735</v>
      </c>
      <c r="O108" s="1" t="s">
        <v>736</v>
      </c>
      <c r="P108" s="1" t="s">
        <v>737</v>
      </c>
      <c r="Q108" s="1" t="s">
        <v>738</v>
      </c>
      <c r="R108" s="1" t="s">
        <v>1404</v>
      </c>
      <c r="S108" s="1" t="s">
        <v>740</v>
      </c>
      <c r="T108" s="1" t="s">
        <v>741</v>
      </c>
      <c r="U108" s="1" t="s">
        <v>742</v>
      </c>
      <c r="V108" s="1" t="s">
        <v>1294</v>
      </c>
    </row>
    <row r="109" s="1" customFormat="1" spans="1:22">
      <c r="A109" s="3">
        <v>999222530511446</v>
      </c>
      <c r="B109" s="1" t="s">
        <v>1405</v>
      </c>
      <c r="C109" s="1" t="s">
        <v>1406</v>
      </c>
      <c r="D109" s="1" t="s">
        <v>1407</v>
      </c>
      <c r="E109" s="1" t="s">
        <v>1408</v>
      </c>
      <c r="F109" s="1" t="s">
        <v>727</v>
      </c>
      <c r="G109" s="1" t="s">
        <v>731</v>
      </c>
      <c r="H109" s="1" t="s">
        <v>732</v>
      </c>
      <c r="I109" s="1" t="s">
        <v>1409</v>
      </c>
      <c r="J109" s="1" t="s">
        <v>30</v>
      </c>
      <c r="K109" s="1" t="s">
        <v>1410</v>
      </c>
      <c r="L109" s="1" t="s">
        <v>1410</v>
      </c>
      <c r="M109" s="1" t="s">
        <v>735</v>
      </c>
      <c r="N109" s="1" t="s">
        <v>735</v>
      </c>
      <c r="O109" s="1" t="s">
        <v>736</v>
      </c>
      <c r="P109" s="1" t="s">
        <v>737</v>
      </c>
      <c r="Q109" s="1" t="s">
        <v>738</v>
      </c>
      <c r="R109" s="1" t="s">
        <v>1411</v>
      </c>
      <c r="S109" s="1" t="s">
        <v>740</v>
      </c>
      <c r="T109" s="1" t="s">
        <v>741</v>
      </c>
      <c r="U109" s="1" t="s">
        <v>742</v>
      </c>
      <c r="V109" s="1" t="s">
        <v>763</v>
      </c>
    </row>
    <row r="110" s="1" customFormat="1" spans="1:22">
      <c r="A110" s="3">
        <v>999222498130011</v>
      </c>
      <c r="B110" s="1" t="s">
        <v>1412</v>
      </c>
      <c r="C110" s="1" t="s">
        <v>1413</v>
      </c>
      <c r="D110" s="1" t="s">
        <v>1277</v>
      </c>
      <c r="E110" s="1" t="s">
        <v>1414</v>
      </c>
      <c r="F110" s="1" t="s">
        <v>727</v>
      </c>
      <c r="G110" s="1" t="s">
        <v>731</v>
      </c>
      <c r="H110" s="1" t="s">
        <v>732</v>
      </c>
      <c r="I110" s="1" t="s">
        <v>1415</v>
      </c>
      <c r="J110" s="1" t="s">
        <v>30</v>
      </c>
      <c r="K110" s="1" t="s">
        <v>1416</v>
      </c>
      <c r="L110" s="1" t="s">
        <v>1416</v>
      </c>
      <c r="M110" s="1" t="s">
        <v>735</v>
      </c>
      <c r="N110" s="1" t="s">
        <v>735</v>
      </c>
      <c r="O110" s="1" t="s">
        <v>736</v>
      </c>
      <c r="P110" s="1" t="s">
        <v>737</v>
      </c>
      <c r="Q110" s="1" t="s">
        <v>738</v>
      </c>
      <c r="R110" s="1" t="s">
        <v>1417</v>
      </c>
      <c r="S110" s="1" t="s">
        <v>740</v>
      </c>
      <c r="T110" s="1" t="s">
        <v>741</v>
      </c>
      <c r="U110" s="1" t="s">
        <v>742</v>
      </c>
      <c r="V110" s="1" t="s">
        <v>784</v>
      </c>
    </row>
    <row r="111" s="1" customFormat="1" spans="1:22">
      <c r="A111" s="3">
        <v>999222493177778</v>
      </c>
      <c r="B111" s="1" t="s">
        <v>1418</v>
      </c>
      <c r="C111" s="1" t="s">
        <v>1419</v>
      </c>
      <c r="D111" s="1" t="s">
        <v>1420</v>
      </c>
      <c r="E111" s="1" t="s">
        <v>1421</v>
      </c>
      <c r="F111" s="1" t="s">
        <v>1060</v>
      </c>
      <c r="G111" s="1" t="s">
        <v>731</v>
      </c>
      <c r="H111" s="1" t="s">
        <v>732</v>
      </c>
      <c r="I111" s="1" t="s">
        <v>1422</v>
      </c>
      <c r="J111" s="1" t="s">
        <v>30</v>
      </c>
      <c r="K111" s="1" t="s">
        <v>1423</v>
      </c>
      <c r="L111" s="1" t="s">
        <v>1423</v>
      </c>
      <c r="M111" s="1" t="s">
        <v>735</v>
      </c>
      <c r="N111" s="1" t="s">
        <v>735</v>
      </c>
      <c r="O111" s="1" t="s">
        <v>736</v>
      </c>
      <c r="P111" s="1" t="s">
        <v>737</v>
      </c>
      <c r="Q111" s="1" t="s">
        <v>738</v>
      </c>
      <c r="R111" s="1" t="s">
        <v>1424</v>
      </c>
      <c r="S111" s="1" t="s">
        <v>740</v>
      </c>
      <c r="T111" s="1" t="s">
        <v>741</v>
      </c>
      <c r="U111" s="1" t="s">
        <v>742</v>
      </c>
      <c r="V111" s="1" t="s">
        <v>791</v>
      </c>
    </row>
    <row r="112" s="1" customFormat="1" spans="1:22">
      <c r="A112" s="3">
        <v>999222489863116</v>
      </c>
      <c r="B112" s="1" t="s">
        <v>1418</v>
      </c>
      <c r="C112" s="1" t="s">
        <v>1425</v>
      </c>
      <c r="D112" s="1" t="s">
        <v>1393</v>
      </c>
      <c r="E112" s="1" t="s">
        <v>1426</v>
      </c>
      <c r="F112" s="1" t="s">
        <v>959</v>
      </c>
      <c r="G112" s="1" t="s">
        <v>731</v>
      </c>
      <c r="H112" s="1" t="s">
        <v>732</v>
      </c>
      <c r="I112" s="1" t="s">
        <v>1427</v>
      </c>
      <c r="J112" s="1" t="s">
        <v>30</v>
      </c>
      <c r="K112" s="1" t="s">
        <v>1428</v>
      </c>
      <c r="L112" s="1" t="s">
        <v>1428</v>
      </c>
      <c r="M112" s="1" t="s">
        <v>735</v>
      </c>
      <c r="N112" s="1" t="s">
        <v>735</v>
      </c>
      <c r="O112" s="1" t="s">
        <v>736</v>
      </c>
      <c r="P112" s="1" t="s">
        <v>737</v>
      </c>
      <c r="Q112" s="1" t="s">
        <v>738</v>
      </c>
      <c r="R112" s="1" t="s">
        <v>1429</v>
      </c>
      <c r="S112" s="1" t="s">
        <v>740</v>
      </c>
      <c r="T112" s="1" t="s">
        <v>741</v>
      </c>
      <c r="U112" s="1" t="s">
        <v>742</v>
      </c>
      <c r="V112" s="1" t="s">
        <v>763</v>
      </c>
    </row>
    <row r="113" s="1" customFormat="1" spans="1:22">
      <c r="A113" s="3">
        <v>999222458793630</v>
      </c>
      <c r="B113" s="1" t="s">
        <v>1430</v>
      </c>
      <c r="C113" s="1" t="s">
        <v>1431</v>
      </c>
      <c r="D113" s="1" t="s">
        <v>1432</v>
      </c>
      <c r="E113" s="1" t="s">
        <v>1433</v>
      </c>
      <c r="F113" s="1" t="s">
        <v>1060</v>
      </c>
      <c r="G113" s="1" t="s">
        <v>731</v>
      </c>
      <c r="H113" s="1" t="s">
        <v>732</v>
      </c>
      <c r="I113" s="1" t="s">
        <v>1434</v>
      </c>
      <c r="J113" s="1" t="s">
        <v>30</v>
      </c>
      <c r="K113" s="1" t="s">
        <v>1435</v>
      </c>
      <c r="L113" s="1" t="s">
        <v>736</v>
      </c>
      <c r="M113" s="1" t="s">
        <v>1436</v>
      </c>
      <c r="N113" s="1" t="s">
        <v>1437</v>
      </c>
      <c r="O113" s="1" t="s">
        <v>736</v>
      </c>
      <c r="P113" s="1" t="s">
        <v>737</v>
      </c>
      <c r="Q113" s="1" t="s">
        <v>738</v>
      </c>
      <c r="R113" s="1" t="s">
        <v>1438</v>
      </c>
      <c r="S113" s="1" t="s">
        <v>740</v>
      </c>
      <c r="T113" s="1" t="s">
        <v>741</v>
      </c>
      <c r="U113" s="1" t="s">
        <v>742</v>
      </c>
      <c r="V113" s="1" t="s">
        <v>1439</v>
      </c>
    </row>
    <row r="114" s="1" customFormat="1" spans="1:22">
      <c r="A114" s="3">
        <v>999222438936362</v>
      </c>
      <c r="B114" s="1" t="s">
        <v>1440</v>
      </c>
      <c r="C114" s="1" t="s">
        <v>1441</v>
      </c>
      <c r="D114" s="1" t="s">
        <v>1442</v>
      </c>
      <c r="E114" s="1" t="s">
        <v>1443</v>
      </c>
      <c r="F114" s="1" t="s">
        <v>1060</v>
      </c>
      <c r="G114" s="1" t="s">
        <v>731</v>
      </c>
      <c r="H114" s="1" t="s">
        <v>732</v>
      </c>
      <c r="I114" s="1" t="s">
        <v>1444</v>
      </c>
      <c r="J114" s="1" t="s">
        <v>30</v>
      </c>
      <c r="K114" s="1" t="s">
        <v>1445</v>
      </c>
      <c r="L114" s="1" t="s">
        <v>1445</v>
      </c>
      <c r="M114" s="1" t="s">
        <v>735</v>
      </c>
      <c r="N114" s="1" t="s">
        <v>735</v>
      </c>
      <c r="O114" s="1" t="s">
        <v>736</v>
      </c>
      <c r="P114" s="1" t="s">
        <v>737</v>
      </c>
      <c r="Q114" s="1" t="s">
        <v>738</v>
      </c>
      <c r="R114" s="1" t="s">
        <v>1446</v>
      </c>
      <c r="S114" s="1" t="s">
        <v>740</v>
      </c>
      <c r="T114" s="1" t="s">
        <v>741</v>
      </c>
      <c r="U114" s="1" t="s">
        <v>742</v>
      </c>
      <c r="V114" s="1" t="s">
        <v>1053</v>
      </c>
    </row>
    <row r="115" s="1" customFormat="1" spans="1:22">
      <c r="A115" s="3">
        <v>999222353123876</v>
      </c>
      <c r="B115" s="1" t="s">
        <v>1447</v>
      </c>
      <c r="C115" s="1" t="s">
        <v>1448</v>
      </c>
      <c r="D115" s="1" t="s">
        <v>1449</v>
      </c>
      <c r="E115" s="1" t="s">
        <v>1450</v>
      </c>
      <c r="F115" s="1" t="s">
        <v>1093</v>
      </c>
      <c r="G115" s="1" t="s">
        <v>731</v>
      </c>
      <c r="H115" s="1" t="s">
        <v>732</v>
      </c>
      <c r="I115" s="1" t="s">
        <v>1451</v>
      </c>
      <c r="J115" s="1" t="s">
        <v>30</v>
      </c>
      <c r="K115" s="1" t="s">
        <v>1452</v>
      </c>
      <c r="L115" s="1" t="s">
        <v>1452</v>
      </c>
      <c r="M115" s="1" t="s">
        <v>735</v>
      </c>
      <c r="N115" s="1" t="s">
        <v>735</v>
      </c>
      <c r="O115" s="1" t="s">
        <v>736</v>
      </c>
      <c r="P115" s="1" t="s">
        <v>737</v>
      </c>
      <c r="Q115" s="1" t="s">
        <v>738</v>
      </c>
      <c r="R115" s="1" t="s">
        <v>1453</v>
      </c>
      <c r="S115" s="1" t="s">
        <v>740</v>
      </c>
      <c r="T115" s="1" t="s">
        <v>741</v>
      </c>
      <c r="U115" s="1" t="s">
        <v>742</v>
      </c>
      <c r="V115" s="1" t="s">
        <v>743</v>
      </c>
    </row>
    <row r="116" s="1" customFormat="1" spans="1:22">
      <c r="A116" s="3">
        <v>999222319145089</v>
      </c>
      <c r="B116" s="1" t="s">
        <v>1454</v>
      </c>
      <c r="C116" s="1" t="s">
        <v>1455</v>
      </c>
      <c r="D116" s="1" t="s">
        <v>1456</v>
      </c>
      <c r="E116" s="1" t="s">
        <v>1457</v>
      </c>
      <c r="F116" s="1" t="s">
        <v>727</v>
      </c>
      <c r="G116" s="1" t="s">
        <v>731</v>
      </c>
      <c r="H116" s="1" t="s">
        <v>732</v>
      </c>
      <c r="I116" s="1" t="s">
        <v>1458</v>
      </c>
      <c r="J116" s="1" t="s">
        <v>30</v>
      </c>
      <c r="K116" s="1" t="s">
        <v>1459</v>
      </c>
      <c r="L116" s="1" t="s">
        <v>1459</v>
      </c>
      <c r="M116" s="1" t="s">
        <v>735</v>
      </c>
      <c r="N116" s="1" t="s">
        <v>735</v>
      </c>
      <c r="O116" s="1" t="s">
        <v>736</v>
      </c>
      <c r="P116" s="1" t="s">
        <v>737</v>
      </c>
      <c r="Q116" s="1" t="s">
        <v>738</v>
      </c>
      <c r="R116" s="1" t="s">
        <v>1460</v>
      </c>
      <c r="S116" s="1" t="s">
        <v>740</v>
      </c>
      <c r="T116" s="1" t="s">
        <v>741</v>
      </c>
      <c r="U116" s="1" t="s">
        <v>742</v>
      </c>
      <c r="V116" s="1" t="s">
        <v>743</v>
      </c>
    </row>
    <row r="117" s="1" customFormat="1" spans="1:22">
      <c r="A117" s="3">
        <v>999222290700324</v>
      </c>
      <c r="B117" s="1" t="s">
        <v>1461</v>
      </c>
      <c r="C117" s="1" t="s">
        <v>1462</v>
      </c>
      <c r="D117" s="1" t="s">
        <v>1463</v>
      </c>
      <c r="E117" s="1" t="s">
        <v>1464</v>
      </c>
      <c r="F117" s="1" t="s">
        <v>727</v>
      </c>
      <c r="G117" s="1" t="s">
        <v>731</v>
      </c>
      <c r="H117" s="1" t="s">
        <v>732</v>
      </c>
      <c r="I117" s="1" t="s">
        <v>1465</v>
      </c>
      <c r="J117" s="1" t="s">
        <v>30</v>
      </c>
      <c r="K117" s="1" t="s">
        <v>1466</v>
      </c>
      <c r="L117" s="1" t="s">
        <v>1466</v>
      </c>
      <c r="M117" s="1" t="s">
        <v>735</v>
      </c>
      <c r="N117" s="1" t="s">
        <v>735</v>
      </c>
      <c r="O117" s="1" t="s">
        <v>736</v>
      </c>
      <c r="P117" s="1" t="s">
        <v>737</v>
      </c>
      <c r="Q117" s="1" t="s">
        <v>738</v>
      </c>
      <c r="R117" s="1" t="s">
        <v>1467</v>
      </c>
      <c r="S117" s="1" t="s">
        <v>740</v>
      </c>
      <c r="T117" s="1" t="s">
        <v>741</v>
      </c>
      <c r="U117" s="1" t="s">
        <v>742</v>
      </c>
      <c r="V117" s="1" t="s">
        <v>791</v>
      </c>
    </row>
    <row r="118" s="1" customFormat="1" spans="1:22">
      <c r="A118" s="3">
        <v>999222247297129</v>
      </c>
      <c r="B118" s="1" t="s">
        <v>1468</v>
      </c>
      <c r="C118" s="1" t="s">
        <v>1469</v>
      </c>
      <c r="D118" s="1" t="s">
        <v>1470</v>
      </c>
      <c r="E118" s="1" t="s">
        <v>1471</v>
      </c>
      <c r="F118" s="1" t="s">
        <v>1169</v>
      </c>
      <c r="G118" s="1" t="s">
        <v>731</v>
      </c>
      <c r="H118" s="1" t="s">
        <v>732</v>
      </c>
      <c r="I118" s="1" t="s">
        <v>1472</v>
      </c>
      <c r="J118" s="1" t="s">
        <v>30</v>
      </c>
      <c r="K118" s="1" t="s">
        <v>1473</v>
      </c>
      <c r="L118" s="1" t="s">
        <v>1473</v>
      </c>
      <c r="M118" s="1" t="s">
        <v>735</v>
      </c>
      <c r="N118" s="1" t="s">
        <v>735</v>
      </c>
      <c r="O118" s="1" t="s">
        <v>736</v>
      </c>
      <c r="P118" s="1" t="s">
        <v>737</v>
      </c>
      <c r="Q118" s="1" t="s">
        <v>738</v>
      </c>
      <c r="R118" s="1" t="s">
        <v>1474</v>
      </c>
      <c r="S118" s="1" t="s">
        <v>740</v>
      </c>
      <c r="T118" s="1" t="s">
        <v>741</v>
      </c>
      <c r="U118" s="1" t="s">
        <v>742</v>
      </c>
      <c r="V118" s="1" t="s">
        <v>791</v>
      </c>
    </row>
    <row r="119" s="1" customFormat="1" spans="1:22">
      <c r="A119" s="3">
        <v>999222221424358</v>
      </c>
      <c r="B119" s="1" t="s">
        <v>1475</v>
      </c>
      <c r="C119" s="1" t="s">
        <v>1476</v>
      </c>
      <c r="D119" s="1" t="s">
        <v>1477</v>
      </c>
      <c r="E119" s="1" t="s">
        <v>1478</v>
      </c>
      <c r="F119" s="1" t="s">
        <v>1093</v>
      </c>
      <c r="G119" s="1" t="s">
        <v>731</v>
      </c>
      <c r="H119" s="1" t="s">
        <v>732</v>
      </c>
      <c r="I119" s="1" t="s">
        <v>1479</v>
      </c>
      <c r="J119" s="1" t="s">
        <v>30</v>
      </c>
      <c r="K119" s="1" t="s">
        <v>1480</v>
      </c>
      <c r="L119" s="1" t="s">
        <v>1480</v>
      </c>
      <c r="M119" s="1" t="s">
        <v>735</v>
      </c>
      <c r="N119" s="1" t="s">
        <v>735</v>
      </c>
      <c r="O119" s="1" t="s">
        <v>736</v>
      </c>
      <c r="P119" s="1" t="s">
        <v>737</v>
      </c>
      <c r="Q119" s="1" t="s">
        <v>738</v>
      </c>
      <c r="R119" s="1" t="s">
        <v>1481</v>
      </c>
      <c r="S119" s="1" t="s">
        <v>740</v>
      </c>
      <c r="T119" s="1" t="s">
        <v>741</v>
      </c>
      <c r="U119" s="1" t="s">
        <v>1100</v>
      </c>
      <c r="V119" s="1" t="s">
        <v>763</v>
      </c>
    </row>
    <row r="120" s="1" customFormat="1" spans="1:22">
      <c r="A120" s="3">
        <v>999222205565201</v>
      </c>
      <c r="B120" s="1" t="s">
        <v>1482</v>
      </c>
      <c r="C120" s="1" t="s">
        <v>1483</v>
      </c>
      <c r="D120" s="1" t="s">
        <v>1381</v>
      </c>
      <c r="E120" s="1" t="s">
        <v>1484</v>
      </c>
      <c r="F120" s="1" t="s">
        <v>727</v>
      </c>
      <c r="G120" s="1" t="s">
        <v>731</v>
      </c>
      <c r="H120" s="1" t="s">
        <v>732</v>
      </c>
      <c r="I120" s="1" t="s">
        <v>1485</v>
      </c>
      <c r="J120" s="1" t="s">
        <v>30</v>
      </c>
      <c r="K120" s="1" t="s">
        <v>1486</v>
      </c>
      <c r="L120" s="1" t="s">
        <v>1486</v>
      </c>
      <c r="M120" s="1" t="s">
        <v>735</v>
      </c>
      <c r="N120" s="1" t="s">
        <v>735</v>
      </c>
      <c r="O120" s="1" t="s">
        <v>736</v>
      </c>
      <c r="P120" s="1" t="s">
        <v>737</v>
      </c>
      <c r="Q120" s="1" t="s">
        <v>738</v>
      </c>
      <c r="R120" s="1" t="s">
        <v>1487</v>
      </c>
      <c r="S120" s="1" t="s">
        <v>740</v>
      </c>
      <c r="T120" s="1" t="s">
        <v>741</v>
      </c>
      <c r="U120" s="1" t="s">
        <v>742</v>
      </c>
      <c r="V120" s="1" t="s">
        <v>791</v>
      </c>
    </row>
    <row r="121" s="1" customFormat="1" spans="1:22">
      <c r="A121" s="3">
        <v>999221910602384</v>
      </c>
      <c r="B121" s="1" t="s">
        <v>1488</v>
      </c>
      <c r="C121" s="1" t="s">
        <v>1489</v>
      </c>
      <c r="D121" s="1" t="s">
        <v>1490</v>
      </c>
      <c r="E121" s="1" t="s">
        <v>1491</v>
      </c>
      <c r="F121" s="1" t="s">
        <v>727</v>
      </c>
      <c r="G121" s="1" t="s">
        <v>731</v>
      </c>
      <c r="H121" s="1" t="s">
        <v>732</v>
      </c>
      <c r="I121" s="1" t="s">
        <v>1492</v>
      </c>
      <c r="J121" s="1" t="s">
        <v>30</v>
      </c>
      <c r="K121" s="1" t="s">
        <v>1006</v>
      </c>
      <c r="L121" s="1" t="s">
        <v>1006</v>
      </c>
      <c r="M121" s="1" t="s">
        <v>735</v>
      </c>
      <c r="N121" s="1" t="s">
        <v>735</v>
      </c>
      <c r="O121" s="1" t="s">
        <v>736</v>
      </c>
      <c r="P121" s="1" t="s">
        <v>737</v>
      </c>
      <c r="Q121" s="1" t="s">
        <v>738</v>
      </c>
      <c r="R121" s="1" t="s">
        <v>1493</v>
      </c>
      <c r="S121" s="1" t="s">
        <v>740</v>
      </c>
      <c r="T121" s="1" t="s">
        <v>741</v>
      </c>
      <c r="U121" s="1" t="s">
        <v>1100</v>
      </c>
      <c r="V121" s="1" t="s">
        <v>784</v>
      </c>
    </row>
    <row r="122" s="1" customFormat="1" spans="1:22">
      <c r="A122" s="3">
        <v>999221849684683</v>
      </c>
      <c r="B122" s="1" t="s">
        <v>1494</v>
      </c>
      <c r="C122" s="1" t="s">
        <v>1495</v>
      </c>
      <c r="D122" s="1" t="s">
        <v>1496</v>
      </c>
      <c r="E122" s="1" t="s">
        <v>1497</v>
      </c>
      <c r="F122" s="1" t="s">
        <v>1093</v>
      </c>
      <c r="G122" s="1" t="s">
        <v>731</v>
      </c>
      <c r="H122" s="1" t="s">
        <v>732</v>
      </c>
      <c r="I122" s="1" t="s">
        <v>1498</v>
      </c>
      <c r="J122" s="1" t="s">
        <v>30</v>
      </c>
      <c r="K122" s="1" t="s">
        <v>1499</v>
      </c>
      <c r="L122" s="1" t="s">
        <v>1499</v>
      </c>
      <c r="M122" s="1" t="s">
        <v>735</v>
      </c>
      <c r="N122" s="1" t="s">
        <v>735</v>
      </c>
      <c r="O122" s="1" t="s">
        <v>736</v>
      </c>
      <c r="P122" s="1" t="s">
        <v>737</v>
      </c>
      <c r="Q122" s="1" t="s">
        <v>738</v>
      </c>
      <c r="R122" s="1" t="s">
        <v>1500</v>
      </c>
      <c r="S122" s="1" t="s">
        <v>740</v>
      </c>
      <c r="T122" s="1" t="s">
        <v>741</v>
      </c>
      <c r="U122" s="1" t="s">
        <v>742</v>
      </c>
      <c r="V122" s="1" t="s">
        <v>1501</v>
      </c>
    </row>
    <row r="123" s="1" customFormat="1" spans="1:22">
      <c r="A123" s="3">
        <v>21727980935</v>
      </c>
      <c r="B123" s="1" t="s">
        <v>1502</v>
      </c>
      <c r="C123" s="1" t="s">
        <v>1503</v>
      </c>
      <c r="D123" s="1" t="s">
        <v>1323</v>
      </c>
      <c r="E123" s="1" t="s">
        <v>1504</v>
      </c>
      <c r="F123" s="1" t="s">
        <v>1060</v>
      </c>
      <c r="G123" s="1" t="s">
        <v>731</v>
      </c>
      <c r="H123" s="1" t="s">
        <v>732</v>
      </c>
      <c r="I123" s="1" t="s">
        <v>1505</v>
      </c>
      <c r="J123" s="1" t="s">
        <v>30</v>
      </c>
      <c r="K123" s="1" t="s">
        <v>1506</v>
      </c>
      <c r="L123" s="1" t="s">
        <v>1506</v>
      </c>
      <c r="M123" s="1" t="s">
        <v>735</v>
      </c>
      <c r="N123" s="1" t="s">
        <v>735</v>
      </c>
      <c r="O123" s="1" t="s">
        <v>736</v>
      </c>
      <c r="P123" s="1" t="s">
        <v>737</v>
      </c>
      <c r="Q123" s="1" t="s">
        <v>738</v>
      </c>
      <c r="R123" s="1" t="s">
        <v>1507</v>
      </c>
      <c r="S123" s="1" t="s">
        <v>740</v>
      </c>
      <c r="T123" s="1" t="s">
        <v>741</v>
      </c>
      <c r="U123" s="1" t="s">
        <v>742</v>
      </c>
      <c r="V123" s="1" t="s">
        <v>763</v>
      </c>
    </row>
    <row r="124" s="1" customFormat="1" spans="1:22">
      <c r="A124" s="3">
        <v>18890665355</v>
      </c>
      <c r="B124" s="1" t="s">
        <v>1508</v>
      </c>
      <c r="C124" s="1" t="s">
        <v>1509</v>
      </c>
      <c r="D124" s="1" t="s">
        <v>1510</v>
      </c>
      <c r="E124" s="1" t="s">
        <v>1511</v>
      </c>
      <c r="F124" s="1" t="s">
        <v>1060</v>
      </c>
      <c r="G124" s="1" t="s">
        <v>731</v>
      </c>
      <c r="H124" s="1" t="s">
        <v>732</v>
      </c>
      <c r="I124" s="1" t="s">
        <v>1512</v>
      </c>
      <c r="J124" s="1" t="s">
        <v>30</v>
      </c>
      <c r="K124" s="1" t="s">
        <v>1513</v>
      </c>
      <c r="L124" s="1" t="s">
        <v>1513</v>
      </c>
      <c r="M124" s="1" t="s">
        <v>735</v>
      </c>
      <c r="N124" s="1" t="s">
        <v>735</v>
      </c>
      <c r="O124" s="1" t="s">
        <v>736</v>
      </c>
      <c r="P124" s="1" t="s">
        <v>737</v>
      </c>
      <c r="Q124" s="1" t="s">
        <v>738</v>
      </c>
      <c r="R124" s="1" t="s">
        <v>1514</v>
      </c>
      <c r="S124" s="1" t="s">
        <v>740</v>
      </c>
      <c r="T124" s="1" t="s">
        <v>741</v>
      </c>
      <c r="U124" s="1" t="s">
        <v>742</v>
      </c>
      <c r="V124" s="1" t="s">
        <v>846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2023-03-02T02:09:53Z</dcterms:created>
  <dcterms:modified xsi:type="dcterms:W3CDTF">2023-03-02T02:19:58Z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44934947F67349C5A079B4467929C450</vt:lpwstr>
  </property>
  <property fmtid="{D5CDD505-2E9C-101B-9397-08002B2CF9AE}" pid="3" name="KSOProductBuildVer">
    <vt:lpwstr>2052-11.1.0.13703</vt:lpwstr>
  </property>
</Properties>
</file>