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对账!$A$1:$X$115</definedName>
  </definedNames>
  <calcPr calcId="144525"/>
</workbook>
</file>

<file path=xl/sharedStrings.xml><?xml version="1.0" encoding="utf-8"?>
<sst xmlns="http://schemas.openxmlformats.org/spreadsheetml/2006/main" count="3767" uniqueCount="1212">
  <si>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</si>
  <si>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</si>
  <si>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</si>
  <si>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</si>
  <si>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</si>
  <si>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</si>
  <si>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</si>
  <si>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</si>
  <si>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</si>
  <si>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</si>
  <si>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</si>
  <si>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</si>
  <si>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</si>
  <si>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</si>
  <si>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</si>
  <si>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</si>
  <si>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</si>
  <si>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</si>
  <si>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</si>
  <si>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</si>
  <si>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</si>
  <si>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</si>
  <si>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</si>
  <si>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</si>
  <si>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</si>
  <si>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21025462736	</t>
  </si>
  <si>
    <t>Ctrip</t>
  </si>
  <si>
    <t>正常</t>
  </si>
  <si>
    <t>[薄荷岛]薄荷岛米提水疗度假村(Mithi Resort and Spa Bohol)(6405338)</t>
  </si>
  <si>
    <t>Mithi高级房&lt;今日特价 &gt;&lt;双人入住&gt;&lt;双早&gt;</t>
  </si>
  <si>
    <t>CNY</t>
  </si>
  <si>
    <t>Beng Hock/Chew,Beng Hock/Chew</t>
  </si>
  <si>
    <t>CA2019230303CNY</t>
  </si>
  <si>
    <t>未提现</t>
  </si>
  <si>
    <t>携程开票</t>
  </si>
  <si>
    <t xml:space="preserve">2693988	</t>
  </si>
  <si>
    <t xml:space="preserve">MITHI8215	</t>
  </si>
  <si>
    <t xml:space="preserve">21339137496	</t>
  </si>
  <si>
    <t>[巴都丁宜]槟城硬石酒店(Hard Rock Hotel Penang)(4649444)</t>
  </si>
  <si>
    <t>湖景豪华房&lt;双人入住&gt;&lt;不适用中东客人&gt;&lt;双早&gt;</t>
  </si>
  <si>
    <t>abdullah/Hazrina</t>
  </si>
  <si>
    <t xml:space="preserve">2724825	</t>
  </si>
  <si>
    <t xml:space="preserve">15668304	</t>
  </si>
  <si>
    <t xml:space="preserve">21826650617	</t>
  </si>
  <si>
    <t>[曼谷]曼谷水门伯克利酒店(SHA Plus+)(The Berkeley Hotel Pratunam Bangkok (SHA Plus+))(28597407)</t>
  </si>
  <si>
    <t>北塔尊贵房(至少连住2晚及以上)&lt;今日特价 &gt;&lt;双人入住&gt;&lt;不适用泰国客人&gt;&lt;双早&gt;</t>
  </si>
  <si>
    <t>LIM/BOON TECK DANIEL</t>
  </si>
  <si>
    <t xml:space="preserve">2811284	</t>
  </si>
  <si>
    <t xml:space="preserve">10010953337	</t>
  </si>
  <si>
    <t xml:space="preserve">21857599382	</t>
  </si>
  <si>
    <t>[曼谷]曼谷辛德霍恩凯宾斯基(Sindhorn Kempinski Bangkok)(92930805)</t>
  </si>
  <si>
    <t>至尊豪华双床房(连住3晚及以上)&lt;今日特价 &gt;&lt;双人入住&gt;&lt;仅适用亚洲客人&gt;&lt;双早&gt;</t>
  </si>
  <si>
    <t>FONG /FUNG YI</t>
  </si>
  <si>
    <t xml:space="preserve">2852845	</t>
  </si>
  <si>
    <t xml:space="preserve">141169	</t>
  </si>
  <si>
    <t xml:space="preserve">21859508557	</t>
  </si>
  <si>
    <t>[曼谷]标准酒店 - 曼谷大都会大厦(The Standard, Bangkok Mahanakhon)(91246959)</t>
  </si>
  <si>
    <t>转角房(至少连住2晚及以上)&lt;超值特惠&gt;&lt;三人入住&gt;&lt;不适用泰国客人&gt;&lt;早餐&gt;</t>
  </si>
  <si>
    <t>LIU/ING JUNG</t>
  </si>
  <si>
    <t xml:space="preserve">2855796	</t>
  </si>
  <si>
    <t xml:space="preserve">200239827	</t>
  </si>
  <si>
    <t xml:space="preserve">21868344141	</t>
  </si>
  <si>
    <t>[曼谷]曼谷艾美酒店(Le Meridien Bangkok)(2778530)</t>
  </si>
  <si>
    <t>城景豪华都市双床房(至少连住2晚及以上)&lt;双人入住&gt;&lt;不适用泰国客人&gt;&lt;双早&gt;</t>
  </si>
  <si>
    <t>LIN/CHIENYU</t>
  </si>
  <si>
    <t xml:space="preserve">2858563	</t>
  </si>
  <si>
    <t xml:space="preserve">86716603	</t>
  </si>
  <si>
    <t xml:space="preserve">21887936400	</t>
  </si>
  <si>
    <t>[曼谷]曼谷素坤逸航站 21 中心酒店 (SHA Plus+)(Grande Centre Point Hotel Terminal 21 (SHA Plus+))(5908161)</t>
  </si>
  <si>
    <t>至尊豪华三人房&lt;特惠专享&gt;&lt;三人入住&gt;&lt;早餐&gt;</t>
  </si>
  <si>
    <t>Min/Dayoung</t>
  </si>
  <si>
    <t xml:space="preserve">2865352	</t>
  </si>
  <si>
    <t xml:space="preserve">394419	</t>
  </si>
  <si>
    <t xml:space="preserve">21955535546	</t>
  </si>
  <si>
    <t>王子标准房&lt;双人入住&gt;&lt;不适用泰国客人&gt;&lt;双早&gt;</t>
  </si>
  <si>
    <t>KIM/YOUNGIM</t>
  </si>
  <si>
    <t xml:space="preserve">2884739	</t>
  </si>
  <si>
    <t xml:space="preserve">202982131	</t>
  </si>
  <si>
    <t xml:space="preserve">999221969509636	</t>
  </si>
  <si>
    <t>[芭堤雅]芭堤雅盛泰澜幻影海滩度假村 (SHA Extra Plus)(Centara Grand Mirage Beach Resort Pattaya (SHA Extra Plus))(1593624)</t>
  </si>
  <si>
    <t>豪华海景家庭双床房&lt;三人入住&gt;&lt;适用于除泰国的亚洲客人&gt;&lt;早餐&gt;</t>
  </si>
  <si>
    <t>KIM/MINJEONG,LEE/HAEIN,LEE/JUHANG</t>
  </si>
  <si>
    <t xml:space="preserve">2889734	</t>
  </si>
  <si>
    <t xml:space="preserve">239760527	</t>
  </si>
  <si>
    <t xml:space="preserve">999221973316033	</t>
  </si>
  <si>
    <t>[曼谷]曼谷秋素坤逸酒店 (SHA Plus+)(Qiu Hotel Sukhumvit (SHA Plus+))(28597378)</t>
  </si>
  <si>
    <t>豪华房(无窗)&lt;三人入住&gt;&lt;早餐&gt;</t>
  </si>
  <si>
    <t>CHUANG/POCHENG,HO/PINJUI,LIN/YUAN</t>
  </si>
  <si>
    <t xml:space="preserve">2890756	</t>
  </si>
  <si>
    <t xml:space="preserve">80856	</t>
  </si>
  <si>
    <t xml:space="preserve">999222003048002	</t>
  </si>
  <si>
    <t>[曼谷]西隆富丽华酒店（原西隆尤尼可大酒店）(Furama Silom Bangkok)(5951766)</t>
  </si>
  <si>
    <t>高级房&lt;双人入住&gt;&lt;双早&gt;</t>
  </si>
  <si>
    <t>ISHIKAWA/SUPICHAYA</t>
  </si>
  <si>
    <t xml:space="preserve">2900812	</t>
  </si>
  <si>
    <t xml:space="preserve">999222056734030	</t>
  </si>
  <si>
    <t>[曼谷]曼谷索拉利亚西铁酒店(Solaria Nishitetsu Hotel Bangkok)(102642575)</t>
  </si>
  <si>
    <t>标准双人间&lt;特惠专享&gt;&lt;双人入住&gt;&lt;双早&gt;</t>
  </si>
  <si>
    <t>KIM/JONGHUN,KIM/JONGHUN</t>
  </si>
  <si>
    <t xml:space="preserve">2915399	</t>
  </si>
  <si>
    <t xml:space="preserve">242948628	</t>
  </si>
  <si>
    <t xml:space="preserve">999222120370421	</t>
  </si>
  <si>
    <t>[曼谷]曼谷盛泰澜中央世界商业中心酒店  (SHA Plus+)(Centara Grand &amp; Bangkok Convention Centre at CentralWorld  (SHA Plus+))(5527365)</t>
  </si>
  <si>
    <t>家庭甄选房&lt;今日特价 &gt;&lt;四人入住&gt;&lt;不适用泰国客人&gt;&lt;无早&gt;</t>
  </si>
  <si>
    <t>MAK/HOI LAM,TSE/SHEUNG MAN,LEUNG/SUK PING</t>
  </si>
  <si>
    <t xml:space="preserve">2931495	</t>
  </si>
  <si>
    <t xml:space="preserve">244621015	</t>
  </si>
  <si>
    <t xml:space="preserve">22129886277	</t>
  </si>
  <si>
    <t>[曼谷]易思廷大酒店沙吞(Eastin Grand Hotel Sathorn)(5014959)</t>
  </si>
  <si>
    <t>高级天空房&lt;三人入住&gt;&lt;早餐&gt;</t>
  </si>
  <si>
    <t>CHA/TAEYOUNG,CHA/SANGHYUN,KIM/JINMI</t>
  </si>
  <si>
    <t xml:space="preserve">2933372	</t>
  </si>
  <si>
    <t xml:space="preserve">452749	</t>
  </si>
  <si>
    <t xml:space="preserve">999222176957387	</t>
  </si>
  <si>
    <t>豪华转角双床房 禁烟&lt;特惠专享&gt;&lt;双人入住&gt;&lt;双早&gt;</t>
  </si>
  <si>
    <t>CHENG/FAN YU</t>
  </si>
  <si>
    <t xml:space="preserve">2944807	</t>
  </si>
  <si>
    <t xml:space="preserve">245865542	</t>
  </si>
  <si>
    <t xml:space="preserve">999222188151131	</t>
  </si>
  <si>
    <t>标准双人间&lt;特惠专享&gt;&lt;双人入住&gt;&lt;无早&gt;</t>
  </si>
  <si>
    <t>HSU/YU WEI,LIN/PEI HSUAN</t>
  </si>
  <si>
    <t xml:space="preserve">2947065	</t>
  </si>
  <si>
    <t xml:space="preserve">246150813	</t>
  </si>
  <si>
    <t xml:space="preserve">999222290186670	</t>
  </si>
  <si>
    <t>[曼谷]曼谷素坤逸11号巷美居酒店(Mercure Bangkok Sukhumvit 11)(17527600)</t>
  </si>
  <si>
    <t>豪华特大床房(连住3晚及以上)&lt;特惠&gt;&lt;双人入住&gt;&lt;不适用于泰国和韩国市场&gt;&lt;双早&gt;</t>
  </si>
  <si>
    <t>TAN/LYN,SHEIKH/SHIREEN</t>
  </si>
  <si>
    <t xml:space="preserve">2967060	</t>
  </si>
  <si>
    <t xml:space="preserve">115428	</t>
  </si>
  <si>
    <t xml:space="preserve">999222312050815	</t>
  </si>
  <si>
    <t>[长滩岛]和南恩花园度假酒店(Henann Garden Resort)(5338972)</t>
  </si>
  <si>
    <t>尊贵房(至少连住2晚及以上)&lt;三人入住&gt;&lt;早餐&gt;</t>
  </si>
  <si>
    <t>Yang/Chaean</t>
  </si>
  <si>
    <t xml:space="preserve">2971226	</t>
  </si>
  <si>
    <t xml:space="preserve">HGM147-5831	</t>
  </si>
  <si>
    <t xml:space="preserve">999222328319974	</t>
  </si>
  <si>
    <t>[曼谷]康帕斯酒店集团曼谷素坤逸欧陆精品酒店(The Continent Boutique Hotel Bangkok Sukhumvit by Compass Hospitality)(28689891)</t>
  </si>
  <si>
    <t>连通房&lt;特惠专享&gt;&lt;双人入住&gt;&lt;无早&gt;</t>
  </si>
  <si>
    <t>Chung/Candes,Chung/Candes</t>
  </si>
  <si>
    <t xml:space="preserve">2974195	</t>
  </si>
  <si>
    <t xml:space="preserve">TCH014586	</t>
  </si>
  <si>
    <t xml:space="preserve">999222344163419	</t>
  </si>
  <si>
    <t>[仁川]仁川机场贝斯特韦斯特精品酒店(Best Western Premier Incheon Airport Hotel)(5923817)</t>
  </si>
  <si>
    <t>豪华双床房&lt;双人入住&gt;&lt;无早&gt;</t>
  </si>
  <si>
    <t>Choi/Juhee,Eum/Jeesun</t>
  </si>
  <si>
    <t xml:space="preserve">2976673	</t>
  </si>
  <si>
    <t xml:space="preserve">23196706	</t>
  </si>
  <si>
    <t xml:space="preserve">999222366376046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</si>
  <si>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</si>
  <si>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</si>
  <si>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ZHU/ZEYU,ZHONG/XINYANG</t>
  </si>
  <si>
    <t xml:space="preserve">2980148	</t>
  </si>
  <si>
    <t xml:space="preserve">	</t>
  </si>
  <si>
    <t xml:space="preserve">999222368095455	</t>
  </si>
  <si>
    <t>[拉普拉普]麦克坦新镇萨沃伊酒店(Savoy Hotel Mactan Newtown)(92828783)</t>
  </si>
  <si>
    <t>豪华房(至少连住2晚及以上)&lt;特价大促销&gt;&lt;三人入住&gt;&lt;无早&gt;</t>
  </si>
  <si>
    <t>Shiozaki/Tatsuya</t>
  </si>
  <si>
    <t xml:space="preserve">2980559	</t>
  </si>
  <si>
    <t xml:space="preserve">59123	</t>
  </si>
  <si>
    <t xml:space="preserve">999222414705578	</t>
  </si>
  <si>
    <t>[曼谷]曼谷大都会酒店(COMO Metropolitan Bangkok)(6035972)</t>
  </si>
  <si>
    <t>套间房&lt;双人入住&gt;&lt;不适用泰国客人&gt;&lt;双早&gt;</t>
  </si>
  <si>
    <t>JEONG/SEUNGHYEON,LIM/JAYEON</t>
  </si>
  <si>
    <t xml:space="preserve">2987885	</t>
  </si>
  <si>
    <t xml:space="preserve">1283697	</t>
  </si>
  <si>
    <t xml:space="preserve">999222455706171	</t>
  </si>
  <si>
    <t>[曼谷]曼谷HOMM素坤逸34街酒店(HOMM Sukhumvit34 Bangkok)(99758480)</t>
  </si>
  <si>
    <t>高级房&lt;双人入住&gt;&lt;无早&gt;</t>
  </si>
  <si>
    <t>utami/Vega,utami/Vega,utami/Vega,utami/Vega</t>
  </si>
  <si>
    <t xml:space="preserve">2993811	</t>
  </si>
  <si>
    <t xml:space="preserve">171039602	</t>
  </si>
  <si>
    <t xml:space="preserve">999222470476417	</t>
  </si>
  <si>
    <t>[普吉岛]奈涵度假村(政府卫生认证)(The Nai Harn(SHA Extra Plus))(5025017)</t>
  </si>
  <si>
    <t>豪华洋景房&lt;今日特价 &gt;&lt;双人入住&gt;&lt;中宾&gt;&lt;双早&gt;</t>
  </si>
  <si>
    <t>MA/XIAOQING,YE/CHAO</t>
  </si>
  <si>
    <t xml:space="preserve">2995896	</t>
  </si>
  <si>
    <t xml:space="preserve">452832	</t>
  </si>
  <si>
    <t xml:space="preserve">999222472384889	</t>
  </si>
  <si>
    <t>[哥打京那巴鲁]哥打京那巴鲁元明大酒店(Ming Garden Hotel &amp; Residences Kota Kinabalu)(5281385)</t>
  </si>
  <si>
    <t>HEMNGERN/KAWIZARA</t>
  </si>
  <si>
    <t xml:space="preserve">2996283	</t>
  </si>
  <si>
    <t xml:space="preserve">8595520	</t>
  </si>
  <si>
    <t xml:space="preserve">999222472855317	</t>
  </si>
  <si>
    <t>[普吉岛]普吉岛希尔顿阿卡迪亚温泉度假酒店 (政府卫生认证)(Hilton Phuket Arcadia Resort &amp; Spa (SHA Extra Plus))(3460018)</t>
  </si>
  <si>
    <t>园景豪华特大床房&lt;双人入住&gt;&lt;不适用泰国客人&gt;&lt;双早&gt;</t>
  </si>
  <si>
    <t>LIN/BOHENG</t>
  </si>
  <si>
    <t xml:space="preserve">2996360	</t>
  </si>
  <si>
    <t xml:space="preserve">3342152722	</t>
  </si>
  <si>
    <t xml:space="preserve">999222502104015	</t>
  </si>
  <si>
    <t>WEN/SHIJIA</t>
  </si>
  <si>
    <t xml:space="preserve">3000990	</t>
  </si>
  <si>
    <t xml:space="preserve">251479755	</t>
  </si>
  <si>
    <t xml:space="preserve">999222540239469	</t>
  </si>
  <si>
    <t>[吉隆坡]吉隆坡美利亚酒店(Meliá Kuala Lumpur)(8872508)</t>
  </si>
  <si>
    <t>美利亚客房&lt;双人入住&gt;&lt;双早&gt;</t>
  </si>
  <si>
    <t>LEE LIP CHEONG/LEE WAI CHUNG</t>
  </si>
  <si>
    <t xml:space="preserve">3005581	</t>
  </si>
  <si>
    <t xml:space="preserve">695370	</t>
  </si>
  <si>
    <t xml:space="preserve">999222558930637	</t>
  </si>
  <si>
    <t>[薄荷岛]故事度假村(The Story Resort)(45698732)</t>
  </si>
  <si>
    <t>豪华直通泳池房&lt;今日特价 &gt;&lt;双人入住&gt;&lt;双早&gt;</t>
  </si>
  <si>
    <t>JIANG/JINCHENG,SAYO/JENNY ROSE</t>
  </si>
  <si>
    <t xml:space="preserve">3008478	</t>
  </si>
  <si>
    <t xml:space="preserve">1662	</t>
  </si>
  <si>
    <t xml:space="preserve">999222570986248	</t>
  </si>
  <si>
    <t>[大山脚]槟城标致酒店 (槟城对抗新冠肺炎认证)(Iconic Hotel Penang (PenangFightCovid-19 Certified))(28537947)</t>
  </si>
  <si>
    <t>高级房&lt;单人入住&gt;&lt;单早&gt;</t>
  </si>
  <si>
    <t>ZHAO/LONGHUA</t>
  </si>
  <si>
    <t xml:space="preserve">3010441	</t>
  </si>
  <si>
    <t xml:space="preserve">363389	</t>
  </si>
  <si>
    <t xml:space="preserve">999222575044932	</t>
  </si>
  <si>
    <t>[曼谷]曼谷铂尔曼G酒店 （政府卫生认证）(Pullman Bangkok Hotel G（SHA Extra Plus）)(2497067)</t>
  </si>
  <si>
    <t>尊贵豪华房(至少连住2晚及以上)&lt;双人入住&gt;&lt;双早&gt;</t>
  </si>
  <si>
    <t>XU/ZHIWEI,YANG/XUEYANG</t>
  </si>
  <si>
    <t xml:space="preserve">3011194	</t>
  </si>
  <si>
    <t xml:space="preserve">999222608525740	</t>
  </si>
  <si>
    <t>[阿布扎比]安纳塔拉东方曼格罗夫阿布扎比酒店(Anantara Eastern Mangroves Abu Dhabi Hotel)(103172909)</t>
  </si>
  <si>
    <t>豪华房(带阳台)&lt;双人入住&gt;&lt;双早&gt;</t>
  </si>
  <si>
    <t>cp/santhab,cp/santhab</t>
  </si>
  <si>
    <t xml:space="preserve">3015756	</t>
  </si>
  <si>
    <t xml:space="preserve">46758742	</t>
  </si>
  <si>
    <t xml:space="preserve">999222610051943	</t>
  </si>
  <si>
    <t>[曼谷]曼谷奇迹大酒店 (政府卫生认证)(Miracle Grand Convention Hotel)(28681276)</t>
  </si>
  <si>
    <t>豪华双人床房&lt;今日特价 &gt;&lt;双人入住&gt;&lt;无早&gt;</t>
  </si>
  <si>
    <t>LEE/AHI CHEOL,YOU/SHOU JIE</t>
  </si>
  <si>
    <t xml:space="preserve">3016203	</t>
  </si>
  <si>
    <t xml:space="preserve">557880-881	</t>
  </si>
  <si>
    <t xml:space="preserve">999222644431983	</t>
  </si>
  <si>
    <t>[普吉岛]普吉假日酒店 (政府卫生认证)(Holiday Inn Resort Phuket, an IHG Hotel  (SHA Extra Plus))(3031621)</t>
  </si>
  <si>
    <t>池景尊贵房（2张单人床，带阳台）(连住3晚及以上)&lt;特惠&gt;&lt;双人入住&gt;&lt;双早&gt;</t>
  </si>
  <si>
    <t>Mackenzie/Duan Mae</t>
  </si>
  <si>
    <t xml:space="preserve">3020801	</t>
  </si>
  <si>
    <t xml:space="preserve">13929798	</t>
  </si>
  <si>
    <t xml:space="preserve">999222654423089	</t>
  </si>
  <si>
    <t>[巴洛克]珍拉丁皇家朱兰小屋(Royale Chulan Cherating Chalet)(67235956)</t>
  </si>
  <si>
    <t>双人床小木屋&lt;特价大促销&gt;&lt;双人入住&gt;&lt;双早&gt;</t>
  </si>
  <si>
    <t>kessler/azmil,kessler/azmil</t>
  </si>
  <si>
    <t xml:space="preserve">3021883	</t>
  </si>
  <si>
    <t xml:space="preserve">77266	</t>
  </si>
  <si>
    <t xml:space="preserve">999222708848714	</t>
  </si>
  <si>
    <t>池景尊贵房（1张特大床，带阳台）&lt;双人入住&gt;&lt;双早&gt;</t>
  </si>
  <si>
    <t>LIU/SHIQI</t>
  </si>
  <si>
    <t xml:space="preserve">3028991	</t>
  </si>
  <si>
    <t xml:space="preserve">13968797	</t>
  </si>
  <si>
    <t xml:space="preserve">999222715459310	</t>
  </si>
  <si>
    <t>[新加坡]新加坡吉真宾乐雅酒店(PARKROYAL on Kitchener Road, Singapore)(28561559)</t>
  </si>
  <si>
    <t>高级特大床房(至少连住2晚及以上)&lt;今日特价 &gt;&lt;双人入住&gt;&lt;双早&gt;</t>
  </si>
  <si>
    <t>Poon/Aaron Tien Aun,Poon/Aaron Tien Aun,Poon/Aaron Tien Aun</t>
  </si>
  <si>
    <t xml:space="preserve">3029595	</t>
  </si>
  <si>
    <t xml:space="preserve">113541349	</t>
  </si>
  <si>
    <t xml:space="preserve">22720271893	</t>
  </si>
  <si>
    <t>[芽庄]芽庄洲际酒店(InterContinental Nha Trang, an IHG Hotel)(4398930)</t>
  </si>
  <si>
    <t>海景经典特大床房&lt;双人入住&gt;&lt;双早&gt;</t>
  </si>
  <si>
    <t>Lee/Changyb</t>
  </si>
  <si>
    <t xml:space="preserve">3030157	</t>
  </si>
  <si>
    <t xml:space="preserve">664236	</t>
  </si>
  <si>
    <t xml:space="preserve">999222722774649	</t>
  </si>
  <si>
    <t>[曼谷]曼谷班达拉套房酒店(Bandara Suites Silom, Bangkok)(90808448)</t>
  </si>
  <si>
    <t>一卧室套房&lt;特惠专享&gt;&lt;双人入住&gt;&lt;无早&gt;</t>
  </si>
  <si>
    <t>BELL/ALISON,BELL/ALISON</t>
  </si>
  <si>
    <t xml:space="preserve">3030479	</t>
  </si>
  <si>
    <t xml:space="preserve">208308	</t>
  </si>
  <si>
    <t xml:space="preserve">999222731423474	</t>
  </si>
  <si>
    <t>[曼谷]曼谷盛泰澜中央世界商业中心酒店  (政府卫生认证)(Centara Grand &amp; Bangkok Convention Centre at CentralWorld  (SHA Plus+))(5527365)</t>
  </si>
  <si>
    <t>LONG/YINI,LIU/YAXUAN,YAO/YU,ZOU/HANZHAO</t>
  </si>
  <si>
    <t xml:space="preserve">3031097	</t>
  </si>
  <si>
    <t xml:space="preserve">254687982	</t>
  </si>
  <si>
    <t xml:space="preserve">999222744068461	</t>
  </si>
  <si>
    <t>[华城市]华城东滩思达兹酒店(Dongtan Staz Hotel Hwaseong)(98318758)</t>
  </si>
  <si>
    <t>高级双人房&lt;双人入住&gt;&lt;预付&gt;&lt;无早&gt;</t>
  </si>
  <si>
    <t>Jung/Dohee</t>
  </si>
  <si>
    <t xml:space="preserve">3032771	</t>
  </si>
  <si>
    <t xml:space="preserve">23946289	</t>
  </si>
  <si>
    <t xml:space="preserve">999222750099484	</t>
  </si>
  <si>
    <t>[普吉岛]Travelodge 普吉城镇酒店(Travelodge Phuket Town)(83852850)</t>
  </si>
  <si>
    <t>标准房(连住4晚及以上)&lt;双人入住&gt;&lt;无早&gt;</t>
  </si>
  <si>
    <t>Danevich/Mikhail</t>
  </si>
  <si>
    <t xml:space="preserve">3033788	</t>
  </si>
  <si>
    <t xml:space="preserve">8961	</t>
  </si>
  <si>
    <t xml:space="preserve">999222754017381	</t>
  </si>
  <si>
    <t>[巴加克]卡萨斯菲律宾阿酷扎酒店(Las Casas Filipinas de Acuzar)(88783338)</t>
  </si>
  <si>
    <t>2人标准间&lt;特价大促销&gt;&lt;双人入住&gt;&lt;双早&gt;</t>
  </si>
  <si>
    <t>ILUSTRE/APRILLE KIRSTEN PUBLICO,ILUSTRE/RICARDO PUBLICO</t>
  </si>
  <si>
    <t xml:space="preserve">3034768	</t>
  </si>
  <si>
    <t xml:space="preserve">767	</t>
  </si>
  <si>
    <t xml:space="preserve">999222757592633	</t>
  </si>
  <si>
    <t>[梳邦再也]双威主题乐园酒店(Sunway Lagoon Hotel)(58462983)</t>
  </si>
  <si>
    <t>超豪华房&lt;双人入住&gt;&lt;双早&gt;</t>
  </si>
  <si>
    <t>JIANG/MENGYU</t>
  </si>
  <si>
    <t xml:space="preserve">3034944	</t>
  </si>
  <si>
    <t xml:space="preserve">255074374	</t>
  </si>
  <si>
    <t xml:space="preserve">999222768462142	</t>
  </si>
  <si>
    <t>G豪华双人床房(至少连住2晚及以上)&lt;双人入住&gt;&lt;双早&gt;</t>
  </si>
  <si>
    <t>YUE/DONG</t>
  </si>
  <si>
    <t xml:space="preserve">3036720	</t>
  </si>
  <si>
    <t xml:space="preserve">42911521	</t>
  </si>
  <si>
    <t xml:space="preserve">999222773528909	</t>
  </si>
  <si>
    <t>[曼谷]曼谷四翼酒店(The Four Wings Hotel Bangkok)(31488151)</t>
  </si>
  <si>
    <t>高级双人床房 禁烟&lt;双人入住&gt;&lt;不适用泰国客人&gt;&lt;双早&gt;</t>
  </si>
  <si>
    <t>ZHAO/LIMING</t>
  </si>
  <si>
    <t xml:space="preserve">3037603	</t>
  </si>
  <si>
    <t xml:space="preserve">acknowledged	</t>
  </si>
  <si>
    <t xml:space="preserve">999222773684868	</t>
  </si>
  <si>
    <t>[普吉岛]普吉岛邦涛的希尔顿花园酒店  (政府卫生认证)(Hilton Garden Inn Phuket Bang Tao (SHA Extra Plus))(99051557)</t>
  </si>
  <si>
    <t>园景豪华特大床房&lt;双人入住&gt;&lt;双早&gt;</t>
  </si>
  <si>
    <t>JIANG/LEI,HE/QIGAO</t>
  </si>
  <si>
    <t xml:space="preserve">3037650	</t>
  </si>
  <si>
    <t xml:space="preserve">3349204258	</t>
  </si>
  <si>
    <t xml:space="preserve">999222777497702	</t>
  </si>
  <si>
    <t>[古晋]古晋帝国酒店(Imperial Hotel Kuching)(28527691)</t>
  </si>
  <si>
    <t>高级双床房&lt;今日特价 &gt;&lt;双人入住&gt;&lt;双早&gt;</t>
  </si>
  <si>
    <t>Muhammad/Amir Bin Sahak Muhammad Amir Bin Sahak,Wan/Muhamad faizal bin Wan Kauzi Wan Muhamad faizal bin Wan Kauzi</t>
  </si>
  <si>
    <t xml:space="preserve">3038385	</t>
  </si>
  <si>
    <t xml:space="preserve">289032	</t>
  </si>
  <si>
    <t xml:space="preserve">999222799253596	</t>
  </si>
  <si>
    <t>[乔治市]槟城尼奥酒店 (槟城对抗新冠肺炎认证)(Neo+ Penang (PenangFightCovid-19 Certified))(24052379)</t>
  </si>
  <si>
    <t>猎户座房&lt;双人入住&gt;&lt;无早&gt;</t>
  </si>
  <si>
    <t>CHUANG/CHINCHI</t>
  </si>
  <si>
    <t xml:space="preserve">3042192	</t>
  </si>
  <si>
    <t xml:space="preserve">174976	</t>
  </si>
  <si>
    <t xml:space="preserve">999222807536034	</t>
  </si>
  <si>
    <t>园景豪华双床房&lt;双人入住&gt;&lt;双早&gt;</t>
  </si>
  <si>
    <t>TENG/HAIYI,DING/MAOSHENG</t>
  </si>
  <si>
    <t xml:space="preserve">3044033	</t>
  </si>
  <si>
    <t>取消</t>
  </si>
  <si>
    <t xml:space="preserve">999222815360487	</t>
  </si>
  <si>
    <t>[普吉岛]卡塔棕榈水疗度假酒店 (政府卫生认证)(Kata Palm Resort &amp; Spa (SHA Extra Plus))(4120277)</t>
  </si>
  <si>
    <t>皇家蓝翼高级房&lt;特惠&gt;&lt;双人入住&gt;&lt;双早&gt;</t>
  </si>
  <si>
    <t>QIU/YIJING,TIAN/CONGCONG</t>
  </si>
  <si>
    <t xml:space="preserve">3045675	</t>
  </si>
  <si>
    <t xml:space="preserve">CONFIRM	</t>
  </si>
  <si>
    <t xml:space="preserve">999222833325348	</t>
  </si>
  <si>
    <t>[古晋]玛格丽特大酒店(Grand Margherita Hotel)(28527726)</t>
  </si>
  <si>
    <t>高级特大床房 （城景）(至少连住2晚及以上)&lt;双人入住&gt;&lt;双早&gt;</t>
  </si>
  <si>
    <t>LEE/SIN HAO</t>
  </si>
  <si>
    <t xml:space="preserve">3049284	</t>
  </si>
  <si>
    <t xml:space="preserve">256533343	</t>
  </si>
  <si>
    <t xml:space="preserve">999222835220197	</t>
  </si>
  <si>
    <t>甄选房&lt;双早&gt;</t>
  </si>
  <si>
    <t>FERNANDO/FIRUS</t>
  </si>
  <si>
    <t xml:space="preserve">3049628	</t>
  </si>
  <si>
    <t xml:space="preserve"> 698296	</t>
  </si>
  <si>
    <t xml:space="preserve">999222837999846	</t>
  </si>
  <si>
    <t>标准双床房&lt;特惠专享&gt;&lt;双人入住&gt;&lt;无早&gt;</t>
  </si>
  <si>
    <t>NONTAWAT/APINYA</t>
  </si>
  <si>
    <t xml:space="preserve">3050288	</t>
  </si>
  <si>
    <t xml:space="preserve">256394370	</t>
  </si>
  <si>
    <t xml:space="preserve">999222838562659	</t>
  </si>
  <si>
    <t>甄选特大床房（带阳台）&lt;双人入住&gt;&lt;双早&gt;</t>
  </si>
  <si>
    <t>Wang/Kaibin,WU/YUEYING</t>
  </si>
  <si>
    <t xml:space="preserve">3050398	</t>
  </si>
  <si>
    <t xml:space="preserve">3346732230	</t>
  </si>
  <si>
    <t xml:space="preserve">999222838611897	</t>
  </si>
  <si>
    <t>LIN/ZHIWEI,QIAN/YUE</t>
  </si>
  <si>
    <t xml:space="preserve">3050417	</t>
  </si>
  <si>
    <t xml:space="preserve">3346185915	</t>
  </si>
  <si>
    <t xml:space="preserve">999222847150775	</t>
  </si>
  <si>
    <t>[乔治市]槟城东方大酒店 (槟城对抗新冠肺炎认证)(Eastern &amp; Oriental Hotel (PenangFightCovid-19 Certified))(4646826)</t>
  </si>
  <si>
    <t>一室套房(胜利翼)&lt;双人入住&gt;&lt;双早&gt;</t>
  </si>
  <si>
    <t>MOHAMMED SHAED/MASLINA</t>
  </si>
  <si>
    <t xml:space="preserve">3051317	</t>
  </si>
  <si>
    <t xml:space="preserve">119926	</t>
  </si>
  <si>
    <t xml:space="preserve">999222850328806	</t>
  </si>
  <si>
    <t>[马六甲]马六甲大华酒店(The Majestic Malacca)(28538119)</t>
  </si>
  <si>
    <t>豪华房&lt;双人入住&gt;&lt;双早&gt;</t>
  </si>
  <si>
    <t>YEE/HSIOA FEI</t>
  </si>
  <si>
    <t xml:space="preserve">3051878	</t>
  </si>
  <si>
    <t xml:space="preserve">172341285	</t>
  </si>
  <si>
    <t xml:space="preserve">999222850942290	</t>
  </si>
  <si>
    <t>标准双床房&lt;双人入住&gt;&lt;无早&gt;</t>
  </si>
  <si>
    <t>KIM/HAE YOUNG</t>
  </si>
  <si>
    <t xml:space="preserve">3051969	</t>
  </si>
  <si>
    <t xml:space="preserve"> 256557075	</t>
  </si>
  <si>
    <t xml:space="preserve">999222852492845	</t>
  </si>
  <si>
    <t>MA/YUYANG</t>
  </si>
  <si>
    <t xml:space="preserve">3052259	</t>
  </si>
  <si>
    <t xml:space="preserve">3346830638	</t>
  </si>
  <si>
    <t xml:space="preserve">999222867441421	</t>
  </si>
  <si>
    <t>[邦帕利]曼谷素旺那普机场诺富特酒店(Novotel Bangkok Suvarnabhumi Airport Hotel)(28554892)</t>
  </si>
  <si>
    <t>高级特大床房&lt;今日特价 &gt;&lt;单人入住&gt;&lt;单早&gt;</t>
  </si>
  <si>
    <t>U/HIOLAI,XU/DAN</t>
  </si>
  <si>
    <t xml:space="preserve">3054658	</t>
  </si>
  <si>
    <t xml:space="preserve">acknowledge	</t>
  </si>
  <si>
    <t xml:space="preserve">999222870275579	</t>
  </si>
  <si>
    <t>[怡保]怡保怡东酒店(Hotel Excelsior Ipoh)(28538294)</t>
  </si>
  <si>
    <t>高级房&lt;今日特价 &gt;&lt;双人入住&gt;&lt;双早&gt;</t>
  </si>
  <si>
    <t>AbdulRahman/Azam,AbdulRahman/Azam</t>
  </si>
  <si>
    <t xml:space="preserve">3055258	</t>
  </si>
  <si>
    <t xml:space="preserve">110045	</t>
  </si>
  <si>
    <t xml:space="preserve">999222871512010	</t>
  </si>
  <si>
    <t>标准房&lt;双人入住&gt;&lt;无早&gt;</t>
  </si>
  <si>
    <t>Sun/Yuhang,Wang/Xi</t>
  </si>
  <si>
    <t xml:space="preserve">3055504	</t>
  </si>
  <si>
    <t xml:space="preserve">9386	</t>
  </si>
  <si>
    <t xml:space="preserve">999222872534622	</t>
  </si>
  <si>
    <t>Allen/andrew</t>
  </si>
  <si>
    <t xml:space="preserve">3055729	</t>
  </si>
  <si>
    <t xml:space="preserve">257306468	</t>
  </si>
  <si>
    <t xml:space="preserve">999222874994075	</t>
  </si>
  <si>
    <t>[八打灵再也]皇家朱兰曲线酒店(Royale Chulan The Curve)(28528099)</t>
  </si>
  <si>
    <t>Binti Zamree/Siti Nurul Liana</t>
  </si>
  <si>
    <t xml:space="preserve">3056231	</t>
  </si>
  <si>
    <t xml:space="preserve">399954	</t>
  </si>
  <si>
    <t xml:space="preserve">999222875051624	</t>
  </si>
  <si>
    <t>[马六甲]马六甲峇峇家(Baba House Melaka)(99731513)</t>
  </si>
  <si>
    <t>豪华房&lt;今日特价 &gt;&lt;双人入住&gt;&lt;双早&gt;</t>
  </si>
  <si>
    <t>ANG/MING JUN</t>
  </si>
  <si>
    <t xml:space="preserve">3056244	</t>
  </si>
  <si>
    <t xml:space="preserve">108799	</t>
  </si>
  <si>
    <t xml:space="preserve">999222877367872	</t>
  </si>
  <si>
    <t>CHEN/WEI</t>
  </si>
  <si>
    <t xml:space="preserve">3056732	</t>
  </si>
  <si>
    <t xml:space="preserve">175329	</t>
  </si>
  <si>
    <t xml:space="preserve">999222887045394	</t>
  </si>
  <si>
    <t>[吉隆坡]吉隆坡邵氏广场美居酒店(Mercure Kuala Lumpur Shaw Parade)(28538026)</t>
  </si>
  <si>
    <t>豪华大床房(至少连住2晚及以上)&lt;特惠专享&gt;&lt;双人入住&gt;&lt;双早&gt;</t>
  </si>
  <si>
    <t>KURISHITA/DAIZO</t>
  </si>
  <si>
    <t xml:space="preserve">897355	</t>
  </si>
  <si>
    <t xml:space="preserve">999222887819169	</t>
  </si>
  <si>
    <t>[吉隆坡]辉盛凯贝丽(Capri by Fraser Bukit Bintang)(88638672)</t>
  </si>
  <si>
    <t>行政一卧室房(至少连住2晚及以上)&lt;双人入住&gt;&lt;双早&gt;</t>
  </si>
  <si>
    <t>ABDUL KARIM/MOHAMAD ALFATIL</t>
  </si>
  <si>
    <t xml:space="preserve">3057841	</t>
  </si>
  <si>
    <t xml:space="preserve">67222016-1	</t>
  </si>
  <si>
    <t xml:space="preserve">999222889331182	</t>
  </si>
  <si>
    <t>[济州市]济州格拉贝尔酒店(Grabel Hotel Jeju)(6183748)</t>
  </si>
  <si>
    <t>城景豪华双床房&lt;双人入住&gt;&lt;无早&gt;</t>
  </si>
  <si>
    <t>Lee/Heeyoon</t>
  </si>
  <si>
    <t xml:space="preserve">3058146	</t>
  </si>
  <si>
    <t xml:space="preserve">23144063	</t>
  </si>
  <si>
    <t xml:space="preserve">999222892466911	</t>
  </si>
  <si>
    <t>[普吉岛]普吉岛麦考棕榈滩度假村(政府卫生认证)(Maikhao Palm Beach Resort(SHA Extra Plus))(95144222)</t>
  </si>
  <si>
    <t>海景豪华房&lt;限时抢购&gt;&lt;超值特惠&gt;&lt;双人入住&gt;&lt;双早&gt;</t>
  </si>
  <si>
    <t>Terbeck/Franz-Josef Heinrich</t>
  </si>
  <si>
    <t xml:space="preserve">3058866	</t>
  </si>
  <si>
    <t xml:space="preserve">Sineenuch	</t>
  </si>
  <si>
    <t xml:space="preserve">999222893677016	</t>
  </si>
  <si>
    <t>[芭堤雅]芭堤雅北部遨舍度假酒店(OZO North Pattaya)(105013131)</t>
  </si>
  <si>
    <t>高级特大床房&lt;今日特价 &gt;&lt;双人入住&gt;&lt;中宾&gt;&lt;双早&gt;</t>
  </si>
  <si>
    <t>CHEN/SHI,FU/ETHAN YIXIAO,CHEN/TAIYI,CHENG/JING</t>
  </si>
  <si>
    <t xml:space="preserve">3059118	</t>
  </si>
  <si>
    <t xml:space="preserve">158432	</t>
  </si>
  <si>
    <t xml:space="preserve">999222893717196	</t>
  </si>
  <si>
    <t>[Donggongon]灵狮铂金酒店(Lintas Platinum Hotel)(99790378)</t>
  </si>
  <si>
    <t>HUI BIN/JIANG</t>
  </si>
  <si>
    <t xml:space="preserve">3059126	</t>
  </si>
  <si>
    <t xml:space="preserve">107316	</t>
  </si>
  <si>
    <t xml:space="preserve">999222895409184	</t>
  </si>
  <si>
    <t>[普吉岛]普吉岛海床大酒店(政府卫生认证)(Seabed Grand Hotel Phuket(SHA Extra Plus))(81309473)</t>
  </si>
  <si>
    <t>池景豪华房&lt;今日特价 &gt;&lt;双人入住&gt;&lt;无早&gt;</t>
  </si>
  <si>
    <t>Loja/Wa</t>
  </si>
  <si>
    <t xml:space="preserve">3059423	</t>
  </si>
  <si>
    <t xml:space="preserve">23049	</t>
  </si>
  <si>
    <t xml:space="preserve">22897948869	</t>
  </si>
  <si>
    <t>城景经典双床房&lt;超值特惠&gt;&lt;双人入住&gt;&lt;双早&gt;</t>
  </si>
  <si>
    <t>SEO/YEGI</t>
  </si>
  <si>
    <t xml:space="preserve">3059957	</t>
  </si>
  <si>
    <t xml:space="preserve">999222899613266	</t>
  </si>
  <si>
    <t>池景尊贵别墅（1张特大床，仅成人）(至少连住2晚及以上)&lt;双人入住&gt;&lt;双早&gt;</t>
  </si>
  <si>
    <t>WU/XIAOQING,ZHAO/YANZI,ZHANG/LELE,CHEN/KAI,ZHANG/QINHUA,ZHANG/WEIQIN</t>
  </si>
  <si>
    <t xml:space="preserve">3060333	</t>
  </si>
  <si>
    <t xml:space="preserve">999222899882810	</t>
  </si>
  <si>
    <t>[曼谷]金玉素万那普酒店(Golden Jade Suvarnabhumi)(28680143)</t>
  </si>
  <si>
    <t>CHANSAENG/RUNGNAPHA</t>
  </si>
  <si>
    <t xml:space="preserve">3060391	</t>
  </si>
  <si>
    <t xml:space="preserve">999222901036788	</t>
  </si>
  <si>
    <t>Manggie/Roger Marvin</t>
  </si>
  <si>
    <t xml:space="preserve">3060665	</t>
  </si>
  <si>
    <t xml:space="preserve">698917	</t>
  </si>
  <si>
    <t xml:space="preserve">999222907231536	</t>
  </si>
  <si>
    <t>[曼谷]曼谷沙吞宜必思酒店(Ibis Bangkok Sathorn)(4889448)</t>
  </si>
  <si>
    <t>高级大床房(至少连住2晚及以上)&lt;双人入住&gt;&lt;中宾&gt;&lt;双早&gt;</t>
  </si>
  <si>
    <t>JIANG/BINGJIE</t>
  </si>
  <si>
    <t xml:space="preserve">3060949	</t>
  </si>
  <si>
    <t xml:space="preserve">8482054	</t>
  </si>
  <si>
    <t xml:space="preserve">999222909857352	</t>
  </si>
  <si>
    <t>[吉隆坡]吉隆坡皇家朱兰酒店(Royale Chulan Kuala Lumpur)(5280527)</t>
  </si>
  <si>
    <t>KASAH/DANIZA NOR</t>
  </si>
  <si>
    <t xml:space="preserve">3061653	</t>
  </si>
  <si>
    <t xml:space="preserve">1001066079	</t>
  </si>
  <si>
    <t xml:space="preserve">999222910631359	</t>
  </si>
  <si>
    <t>UTOH/MOHAMAD HILMI</t>
  </si>
  <si>
    <t xml:space="preserve">3061855	</t>
  </si>
  <si>
    <t xml:space="preserve">10010660701	</t>
  </si>
  <si>
    <t xml:space="preserve">999222911807304	</t>
  </si>
  <si>
    <t>DENG/YANWEN</t>
  </si>
  <si>
    <t xml:space="preserve">3062142	</t>
  </si>
  <si>
    <t xml:space="preserve">Acknowledged	</t>
  </si>
  <si>
    <t xml:space="preserve">999222913485164	</t>
  </si>
  <si>
    <t>标准房(至少连住2晚及以上)&lt;双人入住&gt;&lt;双早&gt;</t>
  </si>
  <si>
    <t>PARWANI/VICKY</t>
  </si>
  <si>
    <t xml:space="preserve">3062492	</t>
  </si>
  <si>
    <t xml:space="preserve">14291547	</t>
  </si>
  <si>
    <t xml:space="preserve">999222913520913	</t>
  </si>
  <si>
    <t>PARWANI/VASHU</t>
  </si>
  <si>
    <t xml:space="preserve">3062503	</t>
  </si>
  <si>
    <t xml:space="preserve">14291298	</t>
  </si>
  <si>
    <t xml:space="preserve">999222909314511	</t>
  </si>
  <si>
    <t>[宿务]宿务广场顶峰酒店(Summit Galleria Cebu)(28525181)</t>
  </si>
  <si>
    <t>豪华双床房&lt;双人入住&gt;&lt;双早&gt;</t>
  </si>
  <si>
    <t>RAFAEL/ERICH</t>
  </si>
  <si>
    <t xml:space="preserve">3061524	</t>
  </si>
  <si>
    <t xml:space="preserve">SGC0048956	</t>
  </si>
  <si>
    <t xml:space="preserve">999222920318179	</t>
  </si>
  <si>
    <t>Li/Qingshen</t>
  </si>
  <si>
    <t xml:space="preserve">3063810	</t>
  </si>
  <si>
    <t xml:space="preserve">999222921230081	</t>
  </si>
  <si>
    <t>[邦帕利]盖特43机场酒店 (政府卫生认证)(Gate43 Airport Hotel (SHA Plus+))(95453304)</t>
  </si>
  <si>
    <t>湖景豪华双床房&lt;双人入住&gt;&lt;双早&gt;</t>
  </si>
  <si>
    <t>ZHAO/FUYAN</t>
  </si>
  <si>
    <t xml:space="preserve">3063981	</t>
  </si>
  <si>
    <t xml:space="preserve">999222922761482	</t>
  </si>
  <si>
    <t>标准房（2张双人床）(至少连住2晚及以上)&lt;今日特价 &gt;&lt;双人入住&gt;&lt;双早&gt;</t>
  </si>
  <si>
    <t>ZOU/WEIYI,LIANG/YU</t>
  </si>
  <si>
    <t xml:space="preserve">3064280	</t>
  </si>
  <si>
    <t xml:space="preserve">999222927983722	</t>
  </si>
  <si>
    <t>[济州市]济州君悦酒店(Grand Hyatt Jeju)(99810240)</t>
  </si>
  <si>
    <t>65平米特大床房&lt;双人入住&gt;&lt;无早&gt;</t>
  </si>
  <si>
    <t>JANG/BYUNGJU</t>
  </si>
  <si>
    <t xml:space="preserve">3065353	</t>
  </si>
  <si>
    <t xml:space="preserve">31301160	</t>
  </si>
  <si>
    <t xml:space="preserve">999222928421722	</t>
  </si>
  <si>
    <t>[古晋]古晋帝国河岸酒店(Imperial Riverbank Hotel Kuching)(28356928)</t>
  </si>
  <si>
    <t>高级特大床房&lt;双人入住&gt;&lt;双早&gt;</t>
  </si>
  <si>
    <t>ZHOU/HUI</t>
  </si>
  <si>
    <t xml:space="preserve">3065420	</t>
  </si>
  <si>
    <t xml:space="preserve">164124	</t>
  </si>
  <si>
    <t xml:space="preserve">999222929975703	</t>
  </si>
  <si>
    <t>Abas/Azlinda</t>
  </si>
  <si>
    <t xml:space="preserve">3065677	</t>
  </si>
  <si>
    <t xml:space="preserve">400060	</t>
  </si>
  <si>
    <t xml:space="preserve">999222932704900	</t>
  </si>
  <si>
    <t>大都会特大床房(至少连住2晚及以上)&lt;双人入住&gt;&lt;适用于除泰国的亚洲客人&gt;&lt;双早&gt;</t>
  </si>
  <si>
    <t>XIE/YIFEI</t>
  </si>
  <si>
    <t xml:space="preserve">3065986	</t>
  </si>
  <si>
    <t xml:space="preserve">1289003	</t>
  </si>
  <si>
    <t xml:space="preserve">999222932951855	</t>
  </si>
  <si>
    <t>双床小木屋&lt;特价大促销&gt;&lt;双人入住&gt;&lt;双早&gt;</t>
  </si>
  <si>
    <t>Hussin/Kartina,Hussin/Kartina</t>
  </si>
  <si>
    <t xml:space="preserve">3066018	</t>
  </si>
  <si>
    <t xml:space="preserve">78045	</t>
  </si>
  <si>
    <t xml:space="preserve">999222936886935	</t>
  </si>
  <si>
    <t>CHEN/ZHE</t>
  </si>
  <si>
    <t xml:space="preserve">3066667	</t>
  </si>
  <si>
    <t xml:space="preserve">SINEENUCH	</t>
  </si>
  <si>
    <t xml:space="preserve">999222937389228	</t>
  </si>
  <si>
    <t>YOON/JINHEE,PARK/KWANGHYUK</t>
  </si>
  <si>
    <t xml:space="preserve">3066781	</t>
  </si>
  <si>
    <t xml:space="preserve">56497194	</t>
  </si>
  <si>
    <t xml:space="preserve">999222939649071	</t>
  </si>
  <si>
    <t>[曼谷]曼谷布拉莎丽W22酒店 (政府卫生认证)(W22 by Burasari Hotel (SHA Plus+))(28557537)</t>
  </si>
  <si>
    <t>标准双人房&lt;双人入住&gt;&lt;无早&gt;</t>
  </si>
  <si>
    <t>KUBA/MATTHEW DAVID</t>
  </si>
  <si>
    <t xml:space="preserve">3067387	</t>
  </si>
  <si>
    <t xml:space="preserve">95606	</t>
  </si>
  <si>
    <t xml:space="preserve">22941210568	</t>
  </si>
  <si>
    <t>[曼谷]曼谷格乐丽雅12酒店(Galleria 12 Sukhumvit Bangkok Hotel by Compass Hospitality)(5428256)</t>
  </si>
  <si>
    <t>斯莱德房&lt;今日特惠&gt;&lt;双人入住&gt;&lt;无早&gt;</t>
  </si>
  <si>
    <t>Gwak/Sangsuk</t>
  </si>
  <si>
    <t xml:space="preserve">3067735	</t>
  </si>
  <si>
    <t xml:space="preserve">56535	</t>
  </si>
  <si>
    <t xml:space="preserve">999222943740888	</t>
  </si>
  <si>
    <t>65平米特大床房&lt;双人入住&gt;&lt;双早&gt;</t>
  </si>
  <si>
    <t>CHOI/JINHO,CHOI/YANGSOON</t>
  </si>
  <si>
    <t xml:space="preserve">3068386	</t>
  </si>
  <si>
    <t xml:space="preserve">64631409	</t>
  </si>
  <si>
    <t xml:space="preserve">999222945385050	</t>
  </si>
  <si>
    <t>MD YASIN/FATEN ELLYNI,MD YASIN/FATEN ELLYNI</t>
  </si>
  <si>
    <t xml:space="preserve">3068774	</t>
  </si>
  <si>
    <t xml:space="preserve">78072	</t>
  </si>
  <si>
    <t xml:space="preserve">999222946310678	</t>
  </si>
  <si>
    <t>豪华大床房&lt;双人入住&gt;&lt;双早&gt;</t>
  </si>
  <si>
    <t>NIA/HANI</t>
  </si>
  <si>
    <t xml:space="preserve">3069047	</t>
  </si>
  <si>
    <t xml:space="preserve">400108	</t>
  </si>
  <si>
    <t xml:space="preserve">999222946587312	</t>
  </si>
  <si>
    <t>[曼谷]曼谷瑞吉酒店(The St Regis Bangkok)(2866454)</t>
  </si>
  <si>
    <t>豪华特大床房&lt;今日特价 &gt;&lt;双人入住&gt;&lt;中宾&gt;&lt;双早&gt;</t>
  </si>
  <si>
    <t>QIN/YIDAN</t>
  </si>
  <si>
    <t xml:space="preserve">3069111	</t>
  </si>
  <si>
    <t xml:space="preserve">999222946622132	</t>
  </si>
  <si>
    <t>[丹戎本雅]槟城彩虹天堂海滩度假村酒店(Rainbow Paradise Beach Resort Penang)(12127310)</t>
  </si>
  <si>
    <t>豪华一室特大床房&lt;双人入住&gt;&lt;双早&gt;</t>
  </si>
  <si>
    <t>PIYA/KHAIRUN NISA BINTI SUHAIMI,REY/ABDULLAH RAIHAN BIN SAFFINEE</t>
  </si>
  <si>
    <t xml:space="preserve">3069121	</t>
  </si>
  <si>
    <t xml:space="preserve">163561	</t>
  </si>
  <si>
    <t xml:space="preserve">999222946678006	</t>
  </si>
  <si>
    <t xml:space="preserve">3069136	</t>
  </si>
  <si>
    <t xml:space="preserve">999222946886961	</t>
  </si>
  <si>
    <t>豪华两张双人床房&lt;今日特价 &gt;&lt;双人入住&gt;&lt;中宾&gt;&lt;双早&gt;</t>
  </si>
  <si>
    <t xml:space="preserve">3069208	</t>
  </si>
  <si>
    <t xml:space="preserve">92609583	</t>
  </si>
  <si>
    <t xml:space="preserve">999222947298448	</t>
  </si>
  <si>
    <t>LI/TING</t>
  </si>
  <si>
    <t xml:space="preserve">3069376	</t>
  </si>
  <si>
    <t xml:space="preserve">3291081	</t>
  </si>
  <si>
    <t xml:space="preserve">999222948633488	</t>
  </si>
  <si>
    <t>[马六甲]马六甲Casa del Rio河畔之家酒店(Casa del Rio Melaka)(4984420)</t>
  </si>
  <si>
    <t>豪华河景房&lt;双人入住&gt;&lt;仅适用亚洲客人&gt;&lt;双早&gt;</t>
  </si>
  <si>
    <t>Maarif/Norhayati</t>
  </si>
  <si>
    <t xml:space="preserve">3069871	</t>
  </si>
  <si>
    <t xml:space="preserve">119209	</t>
  </si>
  <si>
    <t xml:space="preserve">999222949129118	</t>
  </si>
  <si>
    <t>chandran/Kaushelya,chandran/Kaushelya</t>
  </si>
  <si>
    <t xml:space="preserve">3070018	</t>
  </si>
  <si>
    <t xml:space="preserve">78077	</t>
  </si>
  <si>
    <t xml:space="preserve">999222950155059	</t>
  </si>
  <si>
    <t>Anthony/Sherman,Anthony/Sherman,Anthony/Sherman,Anthony/Sherman,Anthony/Sherman,Anthony/Sherman</t>
  </si>
  <si>
    <t xml:space="preserve">3070324	</t>
  </si>
  <si>
    <t xml:space="preserve">78079	</t>
  </si>
  <si>
    <t xml:space="preserve">999222950254755	</t>
  </si>
  <si>
    <t>至尊豪华特大床房&lt;今日特价 &gt;&lt;双人入住&gt;&lt;中宾&gt;&lt;双早&gt;</t>
  </si>
  <si>
    <t>Xu/Lumiao</t>
  </si>
  <si>
    <t xml:space="preserve">3070348	</t>
  </si>
  <si>
    <t xml:space="preserve">999222951333071	</t>
  </si>
  <si>
    <t>酷尔房 禁烟&lt;全日特价&gt;&lt;双人入住&gt;&lt;无早&gt;</t>
  </si>
  <si>
    <t>ROSEVEAR/PATRICK WILLIAM</t>
  </si>
  <si>
    <t xml:space="preserve">3070670	</t>
  </si>
  <si>
    <t xml:space="preserve">56587	</t>
  </si>
  <si>
    <t xml:space="preserve">999222951437204	</t>
  </si>
  <si>
    <t>高尔夫球场景至尊豪华两张双人床房&lt;今日特价 &gt;&lt;双人入住&gt;&lt;中宾&gt;&lt;双早&gt;</t>
  </si>
  <si>
    <t>CAO/YICONG</t>
  </si>
  <si>
    <t xml:space="preserve">3070696	</t>
  </si>
  <si>
    <t xml:space="preserve">93062767	</t>
  </si>
  <si>
    <t xml:space="preserve">999222952616727	</t>
  </si>
  <si>
    <t>[迪拜]阿瓦尼德拉迪拜酒店(Avani Deira Dubai Hotel)(103783099)</t>
  </si>
  <si>
    <t>安凡尼房&lt;双人入住&gt;&lt;双早&gt;</t>
  </si>
  <si>
    <t>Farah/Halim</t>
  </si>
  <si>
    <t xml:space="preserve">3071018	</t>
  </si>
  <si>
    <t xml:space="preserve">13840339	</t>
  </si>
  <si>
    <t xml:space="preserve">999222952863850	</t>
  </si>
  <si>
    <t>AN/SHUANG</t>
  </si>
  <si>
    <t xml:space="preserve">3071083	</t>
  </si>
  <si>
    <t xml:space="preserve">3291342	</t>
  </si>
  <si>
    <t>，</t>
  </si>
  <si>
    <t>A230303094554481</t>
  </si>
  <si>
    <t>A230303094650481</t>
  </si>
  <si>
    <t>CNY / HKD 当前参考汇率: 1.136023538</t>
  </si>
  <si>
    <t>总计： 209862 CNY/
238408.17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</si>
  <si>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</si>
  <si>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</si>
  <si>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</si>
  <si>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</si>
  <si>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</si>
  <si>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</si>
  <si>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</si>
  <si>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</si>
  <si>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</si>
  <si>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</si>
  <si>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</si>
  <si>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</si>
  <si>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</si>
  <si>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</si>
  <si>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</si>
  <si>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</si>
  <si>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</si>
  <si>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</si>
  <si>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</si>
  <si>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2023-02-27</t>
  </si>
  <si>
    <t>3071083</t>
  </si>
  <si>
    <t>曼谷素旺那普机场诺富特酒店</t>
  </si>
  <si>
    <t>AN SHUANG</t>
  </si>
  <si>
    <t>2023-02-28</t>
  </si>
  <si>
    <t>退房日周结</t>
  </si>
  <si>
    <t>1406.00</t>
  </si>
  <si>
    <t>RMB</t>
  </si>
  <si>
    <t>0</t>
  </si>
  <si>
    <t>0.00</t>
  </si>
  <si>
    <t>携程国际直连(DD)</t>
  </si>
  <si>
    <t>01.011174</t>
  </si>
  <si>
    <t>2023-02-27 18:14:25</t>
  </si>
  <si>
    <t>否</t>
  </si>
  <si>
    <t>汇智国际旅游发展有限公司</t>
  </si>
  <si>
    <t>直采</t>
  </si>
  <si>
    <t>泰国</t>
  </si>
  <si>
    <t>3071018</t>
  </si>
  <si>
    <t>阿瓦尼德拉迪拜酒店</t>
  </si>
  <si>
    <t>Farah Halim</t>
  </si>
  <si>
    <t>752.00</t>
  </si>
  <si>
    <t>2023-02-27 17:11:23</t>
  </si>
  <si>
    <t>阿拉伯联合酋长国</t>
  </si>
  <si>
    <t>3070696</t>
  </si>
  <si>
    <t>曼谷瑞吉酒店</t>
  </si>
  <si>
    <t>CAO YICONG</t>
  </si>
  <si>
    <t>2167.00</t>
  </si>
  <si>
    <t>2023-02-27 15:19:35</t>
  </si>
  <si>
    <t>3070670</t>
  </si>
  <si>
    <t>曼谷格乐丽雅12酒店</t>
  </si>
  <si>
    <t>ROSEVEAR PATRICK WILLIAM</t>
  </si>
  <si>
    <t>310.00</t>
  </si>
  <si>
    <t>2023-02-27 15:21:08</t>
  </si>
  <si>
    <t>3070324</t>
  </si>
  <si>
    <t>珍拉丁皇家朱兰小屋</t>
  </si>
  <si>
    <t>Anthony Sherman,Anthony Sherman,Anthony Sherman,Anthony Sherman,Anthony Sherman,Anthony Sherman</t>
  </si>
  <si>
    <t>1292.00</t>
  </si>
  <si>
    <t>2023-02-27 13:50:50</t>
  </si>
  <si>
    <t>马来西亚</t>
  </si>
  <si>
    <t>3070018</t>
  </si>
  <si>
    <t>chandran Kaushelya,chandran Kaushelya</t>
  </si>
  <si>
    <t>323.00</t>
  </si>
  <si>
    <t>2023-02-27 12:49:57</t>
  </si>
  <si>
    <t>3069871</t>
  </si>
  <si>
    <t>Casa del Rio, 马六甲河畔之家</t>
  </si>
  <si>
    <t>Maarif Norhayati</t>
  </si>
  <si>
    <t>999.00</t>
  </si>
  <si>
    <t>2023-02-27 11:03:50</t>
  </si>
  <si>
    <t>3069376</t>
  </si>
  <si>
    <t>LI TING</t>
  </si>
  <si>
    <t>2023-02-27 09:35:44</t>
  </si>
  <si>
    <t>3069208</t>
  </si>
  <si>
    <t>QIN YIDAN</t>
  </si>
  <si>
    <t>1822.00</t>
  </si>
  <si>
    <t>2023-02-27 09:45:17</t>
  </si>
  <si>
    <t>2023-02-26</t>
  </si>
  <si>
    <t>3069121</t>
  </si>
  <si>
    <t>槟城彩虹天堂海滩度假村酒店</t>
  </si>
  <si>
    <t>PIYA KHAIRUN NISA BINTI SUHAIMI,REY ABDULLAH RAIHAN BIN SAFFINEE</t>
  </si>
  <si>
    <t>254.00</t>
  </si>
  <si>
    <t>2023-02-27 09:29:11</t>
  </si>
  <si>
    <t>3069047</t>
  </si>
  <si>
    <t>吉隆坡皇家星光曲线酒店</t>
  </si>
  <si>
    <t>NIA HANI</t>
  </si>
  <si>
    <t>1784.00</t>
  </si>
  <si>
    <t>2023-02-27 11:42:31</t>
  </si>
  <si>
    <t>3068774</t>
  </si>
  <si>
    <t>MD YASIN FATEN ELLYNI,MD YASIN FATEN ELLYNI</t>
  </si>
  <si>
    <t>2023-02-27 12:06:25</t>
  </si>
  <si>
    <t>3068386</t>
  </si>
  <si>
    <t>济州凯悦酒店</t>
  </si>
  <si>
    <t>CHOI JINHO,CHOI YANGSOON</t>
  </si>
  <si>
    <t>1879.00</t>
  </si>
  <si>
    <t>2023-02-26 19:26:09</t>
  </si>
  <si>
    <t>韩国</t>
  </si>
  <si>
    <t>3067735</t>
  </si>
  <si>
    <t>Gwak Sangsuk</t>
  </si>
  <si>
    <t>290.00</t>
  </si>
  <si>
    <t>2023-02-26 14:24:25</t>
  </si>
  <si>
    <t>3067387</t>
  </si>
  <si>
    <t>曼谷布拉纱里W22酒店</t>
  </si>
  <si>
    <t>KUBA MATTHEW DAVID</t>
  </si>
  <si>
    <t>221.00</t>
  </si>
  <si>
    <t>2023-02-26 14:54:19</t>
  </si>
  <si>
    <t>3066781</t>
  </si>
  <si>
    <t>YOON JINHEE,PARK KWANGHYUK</t>
  </si>
  <si>
    <t>1296.00</t>
  </si>
  <si>
    <t>2023-02-26 14:10:43</t>
  </si>
  <si>
    <t>2023-02-25</t>
  </si>
  <si>
    <t>3066667</t>
  </si>
  <si>
    <t>普吉岛麦考棕榈滩度假村(SHA Plus+)</t>
  </si>
  <si>
    <t>CHEN ZHE</t>
  </si>
  <si>
    <t>1020.00</t>
  </si>
  <si>
    <t>2023-02-26 00:04:10</t>
  </si>
  <si>
    <t>3066018</t>
  </si>
  <si>
    <t>Hussin Kartina,Hussin Kartina</t>
  </si>
  <si>
    <t>2023-02-26 10:04:31</t>
  </si>
  <si>
    <t>3065986</t>
  </si>
  <si>
    <t>曼谷大都会酒店</t>
  </si>
  <si>
    <t>XIE YIFEI</t>
  </si>
  <si>
    <t>1820.00</t>
  </si>
  <si>
    <t>2023-02-25 18:18:53</t>
  </si>
  <si>
    <t>3065677</t>
  </si>
  <si>
    <t>Abas Azlinda</t>
  </si>
  <si>
    <t>750.00</t>
  </si>
  <si>
    <t>2023-02-25 14:25:34</t>
  </si>
  <si>
    <t>3065420</t>
  </si>
  <si>
    <t>帝宫河滨酒店</t>
  </si>
  <si>
    <t>ZHOU HUI</t>
  </si>
  <si>
    <t>255.00</t>
  </si>
  <si>
    <t>2023-02-25 12:37:08</t>
  </si>
  <si>
    <t>3065353</t>
  </si>
  <si>
    <t>JANG BYUNGJU</t>
  </si>
  <si>
    <t>2582.00</t>
  </si>
  <si>
    <t>2023-02-25 14:02:23</t>
  </si>
  <si>
    <t>2023-02-24</t>
  </si>
  <si>
    <t>3064280</t>
  </si>
  <si>
    <t>普吉假日酒店 (政府卫生认证)</t>
  </si>
  <si>
    <t>ZOU WEIYI,LIANG YU</t>
  </si>
  <si>
    <t>3154.00</t>
  </si>
  <si>
    <t>2023-02-25 09:52:02</t>
  </si>
  <si>
    <t>3063981</t>
  </si>
  <si>
    <t>盖特43机场酒店</t>
  </si>
  <si>
    <t>ZHAO FUYAN</t>
  </si>
  <si>
    <t>352.00</t>
  </si>
  <si>
    <t>2023-02-24 22:48:07</t>
  </si>
  <si>
    <t>3062503</t>
  </si>
  <si>
    <t>PARWANI VASHU</t>
  </si>
  <si>
    <t>2994.00</t>
  </si>
  <si>
    <t>2023-02-24 18:09:02</t>
  </si>
  <si>
    <t>3062492</t>
  </si>
  <si>
    <t>PARWANI VICKY</t>
  </si>
  <si>
    <t>2023-02-24 18:09:24</t>
  </si>
  <si>
    <t>3062142</t>
  </si>
  <si>
    <t>曼谷金玉素旺纳普酒店</t>
  </si>
  <si>
    <t>DENG YANWEN</t>
  </si>
  <si>
    <t>188.00</t>
  </si>
  <si>
    <t>2023-02-24 12:38:34</t>
  </si>
  <si>
    <t>3061855</t>
  </si>
  <si>
    <t>吉隆坡皇家朱兰酒店</t>
  </si>
  <si>
    <t>UTOH MOHAMAD HILMI</t>
  </si>
  <si>
    <t>378.00</t>
  </si>
  <si>
    <t>2023-02-25 14:56:20</t>
  </si>
  <si>
    <t>3061653</t>
  </si>
  <si>
    <t>KASAH DANIZA NOR</t>
  </si>
  <si>
    <t>756.00</t>
  </si>
  <si>
    <t>2023-02-25 10:30:04</t>
  </si>
  <si>
    <t>3061524</t>
  </si>
  <si>
    <t>宿务峰会广场酒店</t>
  </si>
  <si>
    <t>RAFAEL ERICH</t>
  </si>
  <si>
    <t>400.00</t>
  </si>
  <si>
    <t>2023-02-24 18:09:14</t>
  </si>
  <si>
    <t>菲律宾</t>
  </si>
  <si>
    <t>3060949</t>
  </si>
  <si>
    <t>曼谷沙吞宜必思酒店</t>
  </si>
  <si>
    <t>JIANG BINGJIE</t>
  </si>
  <si>
    <t>810.00</t>
  </si>
  <si>
    <t>2023-02-24 09:01:31</t>
  </si>
  <si>
    <t>2023-02-23</t>
  </si>
  <si>
    <t>3060665</t>
  </si>
  <si>
    <t>吉隆坡美利亚酒店</t>
  </si>
  <si>
    <t>Manggie Roger Marvin</t>
  </si>
  <si>
    <t>1431.00</t>
  </si>
  <si>
    <t>2023-02-24 10:36:53</t>
  </si>
  <si>
    <t>3060391</t>
  </si>
  <si>
    <t>CHANSAENG RUNGNAPHA</t>
  </si>
  <si>
    <t>2023-02-24 10:16:23</t>
  </si>
  <si>
    <t>3059423</t>
  </si>
  <si>
    <t>普吉岛海床大酒店(SHA Extra Plus)</t>
  </si>
  <si>
    <t>Loja Wa</t>
  </si>
  <si>
    <t>385.00</t>
  </si>
  <si>
    <t>-385</t>
  </si>
  <si>
    <t>2023-02-23 18:29:30</t>
  </si>
  <si>
    <t>3059126</t>
  </si>
  <si>
    <t>灵狮铂金酒店</t>
  </si>
  <si>
    <t>HUI BIN JIANG</t>
  </si>
  <si>
    <t>630.00</t>
  </si>
  <si>
    <t>2023-02-24 10:02:12</t>
  </si>
  <si>
    <t>3059118</t>
  </si>
  <si>
    <t>芭堤雅北部遨舍度假酒店 (SHA Extra Plus)</t>
  </si>
  <si>
    <t>CHEN SHI,FU ETHAN YIXIAO,CHEN TAIYI,CHENG JING</t>
  </si>
  <si>
    <t>1708.00</t>
  </si>
  <si>
    <t>2023-02-26 14:05:34</t>
  </si>
  <si>
    <t>3058866</t>
  </si>
  <si>
    <t>Terbeck Franz-Josef Heinrich</t>
  </si>
  <si>
    <t>510.00</t>
  </si>
  <si>
    <t>2023-02-23 14:59:02</t>
  </si>
  <si>
    <t>3058146</t>
  </si>
  <si>
    <t>济州格拉贝尔酒店</t>
  </si>
  <si>
    <t>Lee Heeyoon</t>
  </si>
  <si>
    <t>426.00</t>
  </si>
  <si>
    <t>2023-02-23 14:24:04</t>
  </si>
  <si>
    <t>3057841</t>
  </si>
  <si>
    <t>辉盛凯贝丽</t>
  </si>
  <si>
    <t>ABDUL KARIM MOHAMAD ALFATIL</t>
  </si>
  <si>
    <t>2261.00</t>
  </si>
  <si>
    <t>2023-02-23 15:46:54</t>
  </si>
  <si>
    <t>3057748</t>
  </si>
  <si>
    <t>吉隆坡邵氏广场美居酒店</t>
  </si>
  <si>
    <t>KURISHITA DAIZO</t>
  </si>
  <si>
    <t>2023-02-23 12:21:47</t>
  </si>
  <si>
    <t>2023-02-22</t>
  </si>
  <si>
    <t>3056732</t>
  </si>
  <si>
    <t>槟城尼奥酒店</t>
  </si>
  <si>
    <t>CHEN WEI</t>
  </si>
  <si>
    <t>580.00</t>
  </si>
  <si>
    <t>2023-02-22 22:12:20</t>
  </si>
  <si>
    <t>3056244</t>
  </si>
  <si>
    <t>马六甲峇峇家</t>
  </si>
  <si>
    <t>ANG MING JUN</t>
  </si>
  <si>
    <t>315.00</t>
  </si>
  <si>
    <t>2023-02-23 11:54:57</t>
  </si>
  <si>
    <t>3056231</t>
  </si>
  <si>
    <t>Binti Zamree Siti Nurul Liana</t>
  </si>
  <si>
    <t>730.00</t>
  </si>
  <si>
    <t>2023-02-23 23:56:02</t>
  </si>
  <si>
    <t>3055729</t>
  </si>
  <si>
    <t>曼谷索拉利亚西铁酒店</t>
  </si>
  <si>
    <t>Allen andrew</t>
  </si>
  <si>
    <t>2652.00</t>
  </si>
  <si>
    <t>2023-02-24 09:36:40</t>
  </si>
  <si>
    <t>3055504</t>
  </si>
  <si>
    <t>Travelodge Phuket Town</t>
  </si>
  <si>
    <t>Sun Yuhang,Wang Xi</t>
  </si>
  <si>
    <t>187.00</t>
  </si>
  <si>
    <t>2023-02-22 16:34:58</t>
  </si>
  <si>
    <t>3055258</t>
  </si>
  <si>
    <t>怡保怡东酒店</t>
  </si>
  <si>
    <t>AbdulRahman Azam,AbdulRahman Azam</t>
  </si>
  <si>
    <t>285.00</t>
  </si>
  <si>
    <t>2023-02-22 15:04:39</t>
  </si>
  <si>
    <t>3054658</t>
  </si>
  <si>
    <t>U HIOLAI,XU DAN</t>
  </si>
  <si>
    <t>2612.00</t>
  </si>
  <si>
    <t>2023-02-22 12:48:26</t>
  </si>
  <si>
    <t>2023-02-21</t>
  </si>
  <si>
    <t>3052259</t>
  </si>
  <si>
    <t>普吉岛邦涛的希尔顿花园酒店 (SHA Extra Plus)</t>
  </si>
  <si>
    <t>MA YUYANG</t>
  </si>
  <si>
    <t>1668.00</t>
  </si>
  <si>
    <t>2023-02-21 21:19:28</t>
  </si>
  <si>
    <t>3051969</t>
  </si>
  <si>
    <t>KIM HAE YOUNG</t>
  </si>
  <si>
    <t>3978.00</t>
  </si>
  <si>
    <t>2023-02-21 17:23:16</t>
  </si>
  <si>
    <t>3051878</t>
  </si>
  <si>
    <t>马六甲大华酒店</t>
  </si>
  <si>
    <t>YEE HSIOA FEI</t>
  </si>
  <si>
    <t>600.00</t>
  </si>
  <si>
    <t>2023-02-22 13:33:38</t>
  </si>
  <si>
    <t>3051317</t>
  </si>
  <si>
    <t>槟城东方大酒店</t>
  </si>
  <si>
    <t>MOHAMMED SHAED MASLINA</t>
  </si>
  <si>
    <t>1118.00</t>
  </si>
  <si>
    <t>2023-02-21 17:43:12</t>
  </si>
  <si>
    <t>3050417</t>
  </si>
  <si>
    <t>LIN ZHIWEI,QIAN YUE</t>
  </si>
  <si>
    <t>2601.00</t>
  </si>
  <si>
    <t>2023-02-21 13:03:02</t>
  </si>
  <si>
    <t>3050398</t>
  </si>
  <si>
    <t>Wang Kaibin,WU YUEYING</t>
  </si>
  <si>
    <t>2023-02-21 13:02:30</t>
  </si>
  <si>
    <t>2023-02-20</t>
  </si>
  <si>
    <t>3050288</t>
  </si>
  <si>
    <t>NONTAWAT APINYA</t>
  </si>
  <si>
    <t>1989.00</t>
  </si>
  <si>
    <t>2023-02-21 10:04:06</t>
  </si>
  <si>
    <t>3049628</t>
  </si>
  <si>
    <t>FERNANDO FIRUS</t>
  </si>
  <si>
    <t>2848.00</t>
  </si>
  <si>
    <t>2023-02-21 10:13:57</t>
  </si>
  <si>
    <t>3049284</t>
  </si>
  <si>
    <t>玛格丽特大酒店</t>
  </si>
  <si>
    <t>LEE SIN HAO</t>
  </si>
  <si>
    <t>790.00</t>
  </si>
  <si>
    <t>2023-02-21 10:50:08</t>
  </si>
  <si>
    <t>2023-02-19</t>
  </si>
  <si>
    <t>3045675</t>
  </si>
  <si>
    <t>普吉岛卡塔棕榈温泉度假酒店</t>
  </si>
  <si>
    <t>QIU YIJING,TIAN CONGCONG</t>
  </si>
  <si>
    <t>1890.00</t>
  </si>
  <si>
    <t>2023-02-19 15:41:32</t>
  </si>
  <si>
    <t>2023-02-18</t>
  </si>
  <si>
    <t>3042192</t>
  </si>
  <si>
    <t>CHUANG CHINCHI</t>
  </si>
  <si>
    <t>825.00</t>
  </si>
  <si>
    <t>2023-02-18 17:20:01</t>
  </si>
  <si>
    <t>2023-02-17</t>
  </si>
  <si>
    <t>3038385</t>
  </si>
  <si>
    <t>帝宫大酒店</t>
  </si>
  <si>
    <t>Muhammad Amir Bin Sahak Muhammad Amir Bin Sahak,Wan Muhamad faizal bin Wan Kauzi Wan Muhamad faizal bin Wan Kauz</t>
  </si>
  <si>
    <t>1514.00</t>
  </si>
  <si>
    <t>2023-02-17 12:05:24</t>
  </si>
  <si>
    <t>3037650</t>
  </si>
  <si>
    <t>JIANG LEI,HE QIGAO</t>
  </si>
  <si>
    <t>2023-02-17 16:08:59</t>
  </si>
  <si>
    <t>3037603</t>
  </si>
  <si>
    <t>曼谷四翼酒店</t>
  </si>
  <si>
    <t>ZHAO LIMING</t>
  </si>
  <si>
    <t>3500.00</t>
  </si>
  <si>
    <t>2023-02-17 10:38:39</t>
  </si>
  <si>
    <t>2023-02-16</t>
  </si>
  <si>
    <t>3036720</t>
  </si>
  <si>
    <t>曼谷铂尔曼G酒店</t>
  </si>
  <si>
    <t>YUE DONG</t>
  </si>
  <si>
    <t>7540.00</t>
  </si>
  <si>
    <t>2023-02-17 16:11:46</t>
  </si>
  <si>
    <t>3034944</t>
  </si>
  <si>
    <t>双威克里奥酒店</t>
  </si>
  <si>
    <t>JIANG MENGYU</t>
  </si>
  <si>
    <t>4959.00</t>
  </si>
  <si>
    <t>2023-02-16 17:33:36</t>
  </si>
  <si>
    <t>3034768</t>
  </si>
  <si>
    <t>卡萨斯菲律宾阿酷扎酒店</t>
  </si>
  <si>
    <t>ILUSTRE APRILLE KIRSTEN PUBLICO,ILUSTRE RICARDO PUBLICO</t>
  </si>
  <si>
    <t>1300.00</t>
  </si>
  <si>
    <t>2023-02-19 10:01:23</t>
  </si>
  <si>
    <t>2023-02-15</t>
  </si>
  <si>
    <t>3033788</t>
  </si>
  <si>
    <t>Danevich Mikhail</t>
  </si>
  <si>
    <t>1566.00</t>
  </si>
  <si>
    <t>2023-02-16 11:50:51</t>
  </si>
  <si>
    <t>3032771</t>
  </si>
  <si>
    <t>斯塔兹东滩酒店</t>
  </si>
  <si>
    <t>Jung Dohee</t>
  </si>
  <si>
    <t>409.00</t>
  </si>
  <si>
    <t>2023-02-15 16:39:02</t>
  </si>
  <si>
    <t>直连</t>
  </si>
  <si>
    <t>2023-02-14</t>
  </si>
  <si>
    <t>3031097</t>
  </si>
  <si>
    <t>曼谷盛泰澜中央世界商业中心酒店  (SHA Plus+)</t>
  </si>
  <si>
    <t>LONG YINI,LIU YAXUAN,YAO YU,ZOU HANZHAO</t>
  </si>
  <si>
    <t>4245.00</t>
  </si>
  <si>
    <t>2023-02-15 12:48:48</t>
  </si>
  <si>
    <t>3030479</t>
  </si>
  <si>
    <t>曼谷班达拉套房酒店</t>
  </si>
  <si>
    <t>BELL ALISON,BELL ALISON</t>
  </si>
  <si>
    <t>1507.00</t>
  </si>
  <si>
    <t>2023-02-14 18:04:04</t>
  </si>
  <si>
    <t>3030157</t>
  </si>
  <si>
    <t>芽庄洲际酒店</t>
  </si>
  <si>
    <t>Lee Changyb</t>
  </si>
  <si>
    <t>1950.00</t>
  </si>
  <si>
    <t>2023-02-14 17:49:18</t>
  </si>
  <si>
    <t>越南</t>
  </si>
  <si>
    <t>3029595</t>
  </si>
  <si>
    <t>新加坡吉真宾乐雅酒店</t>
  </si>
  <si>
    <t>Poon Aaron Tien Aun,Poon Aaron Tien Aun,Poon Aaron Tien Aun</t>
  </si>
  <si>
    <t>4738.00</t>
  </si>
  <si>
    <t>2023-02-15 18:57:34</t>
  </si>
  <si>
    <t>新加坡</t>
  </si>
  <si>
    <t>2023-02-13</t>
  </si>
  <si>
    <t>3028991</t>
  </si>
  <si>
    <t>LIU SHIQI</t>
  </si>
  <si>
    <t>1800.00</t>
  </si>
  <si>
    <t>2023-02-14 11:57:56</t>
  </si>
  <si>
    <t>2023-02-11</t>
  </si>
  <si>
    <t>3021883</t>
  </si>
  <si>
    <t>kessler azmil,kessler azmil</t>
  </si>
  <si>
    <t>2023-02-11 11:07:57</t>
  </si>
  <si>
    <t>2023-02-10</t>
  </si>
  <si>
    <t>3020801</t>
  </si>
  <si>
    <t>Mackenzie Duan Mae</t>
  </si>
  <si>
    <t>7336.00</t>
  </si>
  <si>
    <t>2023-02-12 16:04:07</t>
  </si>
  <si>
    <t>2023-02-09</t>
  </si>
  <si>
    <t>3016203</t>
  </si>
  <si>
    <t>奇迹大酒店</t>
  </si>
  <si>
    <t>LEE AHI CHEOL,YOU SHOU JIE</t>
  </si>
  <si>
    <t>684.00</t>
  </si>
  <si>
    <t>2023-02-23 10:56:09</t>
  </si>
  <si>
    <t>3015756</t>
  </si>
  <si>
    <t>安纳塔拉东方曼格罗夫阿布扎比酒店</t>
  </si>
  <si>
    <t>cp santhab,cp santhab</t>
  </si>
  <si>
    <t>2020.00</t>
  </si>
  <si>
    <t>2023-02-10 23:30:34</t>
  </si>
  <si>
    <t>2023-02-07</t>
  </si>
  <si>
    <t>3011194</t>
  </si>
  <si>
    <t>XU ZHIWEI,YANG XUEYANG</t>
  </si>
  <si>
    <t>3020.00</t>
  </si>
  <si>
    <t>2023-02-11 13:52:02</t>
  </si>
  <si>
    <t>3010441</t>
  </si>
  <si>
    <t>槟城标致酒店 (槟城对抗新冠肺炎认证)</t>
  </si>
  <si>
    <t>ZHAO LONGHUA</t>
  </si>
  <si>
    <t>1260.00</t>
  </si>
  <si>
    <t>2023-02-07 16:42:29</t>
  </si>
  <si>
    <t>2023-02-06</t>
  </si>
  <si>
    <t>3008478</t>
  </si>
  <si>
    <t>故事度假村</t>
  </si>
  <si>
    <t>JIANG JINCHENG,SAYO JENNY ROSE</t>
  </si>
  <si>
    <t>962.00</t>
  </si>
  <si>
    <t>2023-02-07 11:59:29</t>
  </si>
  <si>
    <t>2023-02-05</t>
  </si>
  <si>
    <t>3005581</t>
  </si>
  <si>
    <t>LEE LIP CHEONG LEE WAI CHUNG</t>
  </si>
  <si>
    <t>2129.00</t>
  </si>
  <si>
    <t>2023-02-05 14:21:45</t>
  </si>
  <si>
    <t>2023-02-03</t>
  </si>
  <si>
    <t>3000990</t>
  </si>
  <si>
    <t>WEN SHIJIA</t>
  </si>
  <si>
    <t>2640.00</t>
  </si>
  <si>
    <t>2023-02-03 18:26:46</t>
  </si>
  <si>
    <t>2023-02-01</t>
  </si>
  <si>
    <t>2996360</t>
  </si>
  <si>
    <t>普吉岛希尔顿阿卡迪亚温泉度假酒店 (SHA Extra Plus)</t>
  </si>
  <si>
    <t>LIN BOHENG</t>
  </si>
  <si>
    <t>3750.00</t>
  </si>
  <si>
    <t>2023-02-02 15:23:01</t>
  </si>
  <si>
    <t>2996283</t>
  </si>
  <si>
    <t>哥打京那巴鲁元明大酒店</t>
  </si>
  <si>
    <t>HEMNGERN KAWIZARA</t>
  </si>
  <si>
    <t>738.00</t>
  </si>
  <si>
    <t>2023-02-04 11:55:16</t>
  </si>
  <si>
    <t>2995896</t>
  </si>
  <si>
    <t>普吉岛奈涵度假村</t>
  </si>
  <si>
    <t>MA XIAOQING,YE CHAO</t>
  </si>
  <si>
    <t>3800.00</t>
  </si>
  <si>
    <t>2023-02-02 13:56:44</t>
  </si>
  <si>
    <t>2023-01-31</t>
  </si>
  <si>
    <t>2993811</t>
  </si>
  <si>
    <t>曼谷HOMM素坤逸34街酒店</t>
  </si>
  <si>
    <t>utami Vega,utami Vega,utami Vega,utami Vega</t>
  </si>
  <si>
    <t>1688.00</t>
  </si>
  <si>
    <t>2023-02-02 17:19:55</t>
  </si>
  <si>
    <t>2023-01-29</t>
  </si>
  <si>
    <t>2987885</t>
  </si>
  <si>
    <t>JEONG SEUNGHYEON,LIM JAYEON</t>
  </si>
  <si>
    <t>930.00</t>
  </si>
  <si>
    <t>2023-01-30 10:00:29</t>
  </si>
  <si>
    <t>2023-01-26</t>
  </si>
  <si>
    <t>2980559</t>
  </si>
  <si>
    <t>麦克坦新镇萨沃伊酒店</t>
  </si>
  <si>
    <t>Shiozaki Tatsuya</t>
  </si>
  <si>
    <t>900.00</t>
  </si>
  <si>
    <t>2023-01-27 11:47:16</t>
  </si>
  <si>
    <t>2980148</t>
  </si>
  <si>
    <t>贝斯特韦斯特精选寻求者发现者拉玛四世酒店</t>
  </si>
  <si>
    <t>ZHU ZEYU,ZHONG XINYANG</t>
  </si>
  <si>
    <t>780.00</t>
  </si>
  <si>
    <t>2023-01-27 11:10:29</t>
  </si>
  <si>
    <t>2023-01-25</t>
  </si>
  <si>
    <t>2976673</t>
  </si>
  <si>
    <t>仁川机场贝斯特韦斯特精品酒店</t>
  </si>
  <si>
    <t>Choi Juhee,Eum Jeesun</t>
  </si>
  <si>
    <t>430.00</t>
  </si>
  <si>
    <t>2023-01-25 14:20:38</t>
  </si>
  <si>
    <t>2023-01-24</t>
  </si>
  <si>
    <t>2974195</t>
  </si>
  <si>
    <t>康帕斯酒店集团曼谷欧陆酒店</t>
  </si>
  <si>
    <t>Chung Candes,Chung Candes</t>
  </si>
  <si>
    <t>3740.00</t>
  </si>
  <si>
    <t>2023-01-24 20:29:06</t>
  </si>
  <si>
    <t>2023-01-23</t>
  </si>
  <si>
    <t>2971226</t>
  </si>
  <si>
    <t>和南恩花园度假酒店</t>
  </si>
  <si>
    <t>Yang Chaean</t>
  </si>
  <si>
    <t>3622.00</t>
  </si>
  <si>
    <t>2023-01-26 13:52:36</t>
  </si>
  <si>
    <t>2023-01-21</t>
  </si>
  <si>
    <t>2967060</t>
  </si>
  <si>
    <t>曼谷素坤逸11号美居酒店</t>
  </si>
  <si>
    <t>TAN LYN,SHEIKH SHIREEN</t>
  </si>
  <si>
    <t>5373.00</t>
  </si>
  <si>
    <t>2023-01-21 12:11:50</t>
  </si>
  <si>
    <t>2023-01-14</t>
  </si>
  <si>
    <t>2947065</t>
  </si>
  <si>
    <t>HSU YU WEI,LIN PEI HSUAN</t>
  </si>
  <si>
    <t>1386.00</t>
  </si>
  <si>
    <t>2023-01-14 15:04:10</t>
  </si>
  <si>
    <t>2023-01-13</t>
  </si>
  <si>
    <t>2944807</t>
  </si>
  <si>
    <t>CHENG FAN YU</t>
  </si>
  <si>
    <t>1910.00</t>
  </si>
  <si>
    <t>2023-01-13 13:51:38</t>
  </si>
  <si>
    <t>2023-01-09</t>
  </si>
  <si>
    <t>2933372</t>
  </si>
  <si>
    <t>沙通易思婷大酒店</t>
  </si>
  <si>
    <t>CHA TAEYOUNG,CHA SANGHYUN,KIM JINMI</t>
  </si>
  <si>
    <t>4376.00</t>
  </si>
  <si>
    <t>2023-01-09 18:10:56</t>
  </si>
  <si>
    <t>2023-01-08</t>
  </si>
  <si>
    <t>2931495</t>
  </si>
  <si>
    <t>MAK HOI LAM,TSE SHEUNG MAN,LEUNG SUK PING</t>
  </si>
  <si>
    <t>5520.00</t>
  </si>
  <si>
    <t>2023-01-08 19:20:51</t>
  </si>
  <si>
    <t>2023-01-02</t>
  </si>
  <si>
    <t>2915399</t>
  </si>
  <si>
    <t>KIM JONGHUN,KIM JONGHUN</t>
  </si>
  <si>
    <t>2442.00</t>
  </si>
  <si>
    <t>2023-01-02 10:39:53</t>
  </si>
  <si>
    <t>2022-12-26</t>
  </si>
  <si>
    <t>2900812</t>
  </si>
  <si>
    <t>曼谷是隆富丽华酒店</t>
  </si>
  <si>
    <t>ISHIKAWA SUPICHAYA</t>
  </si>
  <si>
    <t>1842.00</t>
  </si>
  <si>
    <t>2022-12-26 10:19:23</t>
  </si>
  <si>
    <t>2022-12-21</t>
  </si>
  <si>
    <t>2890756</t>
  </si>
  <si>
    <t>曼谷秋素坤逸酒店 (SHA Plus+)</t>
  </si>
  <si>
    <t>CHUANG POCHENG,HO PINJUI,LIN YUAN</t>
  </si>
  <si>
    <t>1120.00</t>
  </si>
  <si>
    <t>2022-12-21 13:19:58</t>
  </si>
  <si>
    <t>2022-12-20</t>
  </si>
  <si>
    <t>2889734</t>
  </si>
  <si>
    <t>盛泰澜芭堤雅幻影度假村</t>
  </si>
  <si>
    <t>KIM MINJEONG,LEE HAEIN,LEE JUHANG</t>
  </si>
  <si>
    <t>2694.00</t>
  </si>
  <si>
    <t>2022-12-21 19:09:35</t>
  </si>
  <si>
    <t>2022-12-18</t>
  </si>
  <si>
    <t>2884739</t>
  </si>
  <si>
    <t>标准酒店 - 曼谷大都会大厦</t>
  </si>
  <si>
    <t>KIM YOUNGIM</t>
  </si>
  <si>
    <t>2060.00</t>
  </si>
  <si>
    <t>2022-12-19 09:46:36</t>
  </si>
  <si>
    <t>2022-12-11</t>
  </si>
  <si>
    <t>2865352</t>
  </si>
  <si>
    <t>曼谷素坤逸航站 21 中心酒店 (政府卫生认证)</t>
  </si>
  <si>
    <t>Min Dayoung</t>
  </si>
  <si>
    <t>4290.00</t>
  </si>
  <si>
    <t>2022-12-11 15:42:08</t>
  </si>
  <si>
    <t>2022-12-09</t>
  </si>
  <si>
    <t>2858563</t>
  </si>
  <si>
    <t>曼谷艾美酒店</t>
  </si>
  <si>
    <t>LIN CHIENYU</t>
  </si>
  <si>
    <t>3540.00</t>
  </si>
  <si>
    <t>2022-12-09 09:52:03</t>
  </si>
  <si>
    <t>2022-12-08</t>
  </si>
  <si>
    <t>2855796</t>
  </si>
  <si>
    <t>LIU ING JUNG</t>
  </si>
  <si>
    <t>4346.00</t>
  </si>
  <si>
    <t>2022-12-08 11:45:47</t>
  </si>
  <si>
    <t>2022-12-07</t>
  </si>
  <si>
    <t>2852845</t>
  </si>
  <si>
    <t>曼谷辛德霍恩凯宾斯基</t>
  </si>
  <si>
    <t>FONG FUNG YI</t>
  </si>
  <si>
    <t>15714.00</t>
  </si>
  <si>
    <t>2022-12-07 12:24:43</t>
  </si>
  <si>
    <t>2022-11-20</t>
  </si>
  <si>
    <t>2811284</t>
  </si>
  <si>
    <t>曼谷水门伯克利酒店</t>
  </si>
  <si>
    <t>LIM BOON TECK DANIEL</t>
  </si>
  <si>
    <t>2022-11-20 17:31:48</t>
  </si>
  <si>
    <t>2022-10-04</t>
  </si>
  <si>
    <t>2724825</t>
  </si>
  <si>
    <t>槟城硬石酒店</t>
  </si>
  <si>
    <t>abdullah Hazrina</t>
  </si>
  <si>
    <t>2212.00</t>
  </si>
  <si>
    <t>2022-10-05 10:19:35</t>
  </si>
  <si>
    <t>2022-09-16</t>
  </si>
  <si>
    <t>2693988</t>
  </si>
  <si>
    <t>薄荷岛米提水疗度假村</t>
  </si>
  <si>
    <t>Beng Hock Chew,Beng Hock Chew</t>
  </si>
  <si>
    <t>685.00</t>
  </si>
  <si>
    <t>2022-09-26 11:30:02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</si>
</sst>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133</xdr:row>
      <xdr:rowOff>0</xdr:rowOff>
    </xdr:from>
    <xdr:to>
      <xdr:col>15</xdr:col>
      <xdr:colOff>571500</xdr:colOff>
      <xdr:row>163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0"/>
          <a:ext cx="114490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44984</v>
      </c>
      <c r="G2" s="6">
        <v>44985</v>
      </c>
      <c r="H2" s="4">
        <v>1</v>
      </c>
      <c r="I2" s="4">
        <v>1</v>
      </c>
      <c r="J2" s="4">
        <v>1</v>
      </c>
      <c r="K2" s="4" t="s">
        <v>30</v>
      </c>
      <c r="L2" s="4">
        <v>685</v>
      </c>
      <c r="M2" s="4">
        <v>685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44988</v>
      </c>
      <c r="T2" s="4" t="s">
        <v>34</v>
      </c>
      <c r="U2" s="4">
        <v>685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44983</v>
      </c>
      <c r="G3" s="6">
        <v>44985</v>
      </c>
      <c r="H3" s="4">
        <v>1</v>
      </c>
      <c r="I3" s="4">
        <v>2</v>
      </c>
      <c r="J3" s="4">
        <v>2</v>
      </c>
      <c r="K3" s="4" t="s">
        <v>30</v>
      </c>
      <c r="L3" s="4">
        <v>2212</v>
      </c>
      <c r="M3" s="4">
        <v>2212</v>
      </c>
      <c r="N3" s="4" t="s">
        <v>40</v>
      </c>
      <c r="O3" s="4" t="s">
        <v>32</v>
      </c>
      <c r="P3" s="4" t="s">
        <v>33</v>
      </c>
      <c r="Q3" s="4">
        <v>0</v>
      </c>
      <c r="R3" s="7">
        <v>44838</v>
      </c>
      <c r="S3" s="6">
        <v>44988</v>
      </c>
      <c r="T3" s="4" t="s">
        <v>34</v>
      </c>
      <c r="U3" s="4">
        <v>2212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44981</v>
      </c>
      <c r="G4" s="6">
        <v>44985</v>
      </c>
      <c r="H4" s="4">
        <v>1</v>
      </c>
      <c r="I4" s="4">
        <v>4</v>
      </c>
      <c r="J4" s="4">
        <v>4</v>
      </c>
      <c r="K4" s="4" t="s">
        <v>30</v>
      </c>
      <c r="L4" s="4">
        <v>2060</v>
      </c>
      <c r="M4" s="4">
        <v>2060</v>
      </c>
      <c r="N4" s="4" t="s">
        <v>46</v>
      </c>
      <c r="O4" s="4" t="s">
        <v>32</v>
      </c>
      <c r="P4" s="4" t="s">
        <v>33</v>
      </c>
      <c r="Q4" s="4">
        <v>0</v>
      </c>
      <c r="R4" s="7">
        <v>44885</v>
      </c>
      <c r="S4" s="6">
        <v>44988</v>
      </c>
      <c r="T4" s="4" t="s">
        <v>34</v>
      </c>
      <c r="U4" s="4">
        <v>2060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44982</v>
      </c>
      <c r="G5" s="6">
        <v>44985</v>
      </c>
      <c r="H5" s="4">
        <v>3</v>
      </c>
      <c r="I5" s="4">
        <v>3</v>
      </c>
      <c r="J5" s="4">
        <v>9</v>
      </c>
      <c r="K5" s="4" t="s">
        <v>30</v>
      </c>
      <c r="L5" s="4">
        <v>15714</v>
      </c>
      <c r="M5" s="4">
        <v>15714</v>
      </c>
      <c r="N5" s="4" t="s">
        <v>52</v>
      </c>
      <c r="O5" s="4" t="s">
        <v>32</v>
      </c>
      <c r="P5" s="4" t="s">
        <v>33</v>
      </c>
      <c r="Q5" s="4">
        <v>0</v>
      </c>
      <c r="R5" s="7">
        <v>44902</v>
      </c>
      <c r="S5" s="6">
        <v>44988</v>
      </c>
      <c r="T5" s="4" t="s">
        <v>34</v>
      </c>
      <c r="U5" s="4">
        <v>15714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44983</v>
      </c>
      <c r="G6" s="6">
        <v>44985</v>
      </c>
      <c r="H6" s="4">
        <v>1</v>
      </c>
      <c r="I6" s="4">
        <v>2</v>
      </c>
      <c r="J6" s="4">
        <v>2</v>
      </c>
      <c r="K6" s="4" t="s">
        <v>30</v>
      </c>
      <c r="L6" s="4">
        <v>4346</v>
      </c>
      <c r="M6" s="4">
        <v>4346</v>
      </c>
      <c r="N6" s="4" t="s">
        <v>58</v>
      </c>
      <c r="O6" s="4" t="s">
        <v>32</v>
      </c>
      <c r="P6" s="4" t="s">
        <v>33</v>
      </c>
      <c r="Q6" s="4">
        <v>0</v>
      </c>
      <c r="R6" s="7">
        <v>44903</v>
      </c>
      <c r="S6" s="6">
        <v>44988</v>
      </c>
      <c r="T6" s="4" t="s">
        <v>34</v>
      </c>
      <c r="U6" s="4">
        <v>4346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44982</v>
      </c>
      <c r="G7" s="6">
        <v>44985</v>
      </c>
      <c r="H7" s="4">
        <v>1</v>
      </c>
      <c r="I7" s="4">
        <v>3</v>
      </c>
      <c r="J7" s="4">
        <v>3</v>
      </c>
      <c r="K7" s="4" t="s">
        <v>30</v>
      </c>
      <c r="L7" s="4">
        <v>3540</v>
      </c>
      <c r="M7" s="4">
        <v>3540</v>
      </c>
      <c r="N7" s="4" t="s">
        <v>64</v>
      </c>
      <c r="O7" s="4" t="s">
        <v>32</v>
      </c>
      <c r="P7" s="4" t="s">
        <v>33</v>
      </c>
      <c r="Q7" s="4">
        <v>0</v>
      </c>
      <c r="R7" s="7">
        <v>44904</v>
      </c>
      <c r="S7" s="6">
        <v>44988</v>
      </c>
      <c r="T7" s="4" t="s">
        <v>34</v>
      </c>
      <c r="U7" s="4">
        <v>3540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44982</v>
      </c>
      <c r="G8" s="6">
        <v>44985</v>
      </c>
      <c r="H8" s="4">
        <v>1</v>
      </c>
      <c r="I8" s="4">
        <v>3</v>
      </c>
      <c r="J8" s="4">
        <v>3</v>
      </c>
      <c r="K8" s="4" t="s">
        <v>30</v>
      </c>
      <c r="L8" s="4">
        <v>4290</v>
      </c>
      <c r="M8" s="4">
        <v>4290</v>
      </c>
      <c r="N8" s="4" t="s">
        <v>70</v>
      </c>
      <c r="O8" s="4" t="s">
        <v>32</v>
      </c>
      <c r="P8" s="4" t="s">
        <v>33</v>
      </c>
      <c r="Q8" s="4">
        <v>0</v>
      </c>
      <c r="R8" s="7">
        <v>44906</v>
      </c>
      <c r="S8" s="6">
        <v>44988</v>
      </c>
      <c r="T8" s="4" t="s">
        <v>34</v>
      </c>
      <c r="U8" s="4">
        <v>4290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56</v>
      </c>
      <c r="E9" s="4" t="s">
        <v>74</v>
      </c>
      <c r="F9" s="6">
        <v>44983</v>
      </c>
      <c r="G9" s="6">
        <v>44985</v>
      </c>
      <c r="H9" s="4">
        <v>1</v>
      </c>
      <c r="I9" s="4">
        <v>2</v>
      </c>
      <c r="J9" s="4">
        <v>2</v>
      </c>
      <c r="K9" s="4" t="s">
        <v>30</v>
      </c>
      <c r="L9" s="4">
        <v>2060</v>
      </c>
      <c r="M9" s="4">
        <v>2060</v>
      </c>
      <c r="N9" s="4" t="s">
        <v>75</v>
      </c>
      <c r="O9" s="4" t="s">
        <v>32</v>
      </c>
      <c r="P9" s="4" t="s">
        <v>33</v>
      </c>
      <c r="Q9" s="4">
        <v>0</v>
      </c>
      <c r="R9" s="7">
        <v>44913</v>
      </c>
      <c r="S9" s="6">
        <v>44988</v>
      </c>
      <c r="T9" s="4" t="s">
        <v>34</v>
      </c>
      <c r="U9" s="4">
        <v>2060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44983</v>
      </c>
      <c r="G10" s="6">
        <v>44985</v>
      </c>
      <c r="H10" s="4">
        <v>1</v>
      </c>
      <c r="I10" s="4">
        <v>2</v>
      </c>
      <c r="J10" s="4">
        <v>2</v>
      </c>
      <c r="K10" s="4" t="s">
        <v>30</v>
      </c>
      <c r="L10" s="4">
        <v>2694</v>
      </c>
      <c r="M10" s="4">
        <v>2694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44915</v>
      </c>
      <c r="S10" s="6">
        <v>44988</v>
      </c>
      <c r="T10" s="4" t="s">
        <v>34</v>
      </c>
      <c r="U10" s="4">
        <v>2694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44981</v>
      </c>
      <c r="G11" s="6">
        <v>44985</v>
      </c>
      <c r="H11" s="4">
        <v>1</v>
      </c>
      <c r="I11" s="4">
        <v>4</v>
      </c>
      <c r="J11" s="4">
        <v>4</v>
      </c>
      <c r="K11" s="4" t="s">
        <v>30</v>
      </c>
      <c r="L11" s="4">
        <v>1120</v>
      </c>
      <c r="M11" s="4">
        <v>1120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44916</v>
      </c>
      <c r="S11" s="6">
        <v>44988</v>
      </c>
      <c r="T11" s="4" t="s">
        <v>34</v>
      </c>
      <c r="U11" s="4">
        <v>1120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44979</v>
      </c>
      <c r="G12" s="6">
        <v>44985</v>
      </c>
      <c r="H12" s="4">
        <v>1</v>
      </c>
      <c r="I12" s="4">
        <v>6</v>
      </c>
      <c r="J12" s="4">
        <v>6</v>
      </c>
      <c r="K12" s="4" t="s">
        <v>30</v>
      </c>
      <c r="L12" s="4">
        <v>1842</v>
      </c>
      <c r="M12" s="4">
        <v>1842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44921</v>
      </c>
      <c r="S12" s="6">
        <v>44988</v>
      </c>
      <c r="T12" s="4" t="s">
        <v>34</v>
      </c>
      <c r="U12" s="4">
        <v>1842</v>
      </c>
      <c r="V12" s="4">
        <v>0</v>
      </c>
      <c r="W12" s="4">
        <v>0</v>
      </c>
      <c r="X12" s="4" t="s">
        <v>94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44982</v>
      </c>
      <c r="G13" s="6">
        <v>44985</v>
      </c>
      <c r="H13" s="4">
        <v>1</v>
      </c>
      <c r="I13" s="4">
        <v>3</v>
      </c>
      <c r="J13" s="4">
        <v>3</v>
      </c>
      <c r="K13" s="4" t="s">
        <v>30</v>
      </c>
      <c r="L13" s="4">
        <v>2442</v>
      </c>
      <c r="M13" s="4">
        <v>2442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44928</v>
      </c>
      <c r="S13" s="6">
        <v>44988</v>
      </c>
      <c r="T13" s="4" t="s">
        <v>34</v>
      </c>
      <c r="U13" s="4">
        <v>2442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44981</v>
      </c>
      <c r="G14" s="6">
        <v>44985</v>
      </c>
      <c r="H14" s="4">
        <v>1</v>
      </c>
      <c r="I14" s="4">
        <v>4</v>
      </c>
      <c r="J14" s="4">
        <v>4</v>
      </c>
      <c r="K14" s="4" t="s">
        <v>30</v>
      </c>
      <c r="L14" s="4">
        <v>5520</v>
      </c>
      <c r="M14" s="4">
        <v>5520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44934</v>
      </c>
      <c r="S14" s="6">
        <v>44988</v>
      </c>
      <c r="T14" s="4" t="s">
        <v>34</v>
      </c>
      <c r="U14" s="4">
        <v>5520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44981</v>
      </c>
      <c r="G15" s="6">
        <v>44985</v>
      </c>
      <c r="H15" s="4">
        <v>1</v>
      </c>
      <c r="I15" s="4">
        <v>4</v>
      </c>
      <c r="J15" s="4">
        <v>4</v>
      </c>
      <c r="K15" s="4" t="s">
        <v>30</v>
      </c>
      <c r="L15" s="4">
        <v>4376</v>
      </c>
      <c r="M15" s="4">
        <v>4376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44988</v>
      </c>
      <c r="T15" s="4" t="s">
        <v>34</v>
      </c>
      <c r="U15" s="4">
        <v>4376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96</v>
      </c>
      <c r="E16" s="4" t="s">
        <v>114</v>
      </c>
      <c r="F16" s="6">
        <v>44983</v>
      </c>
      <c r="G16" s="6">
        <v>44985</v>
      </c>
      <c r="H16" s="4">
        <v>1</v>
      </c>
      <c r="I16" s="4">
        <v>2</v>
      </c>
      <c r="J16" s="4">
        <v>2</v>
      </c>
      <c r="K16" s="4" t="s">
        <v>30</v>
      </c>
      <c r="L16" s="4">
        <v>1910</v>
      </c>
      <c r="M16" s="4">
        <v>1910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44939</v>
      </c>
      <c r="S16" s="6">
        <v>44988</v>
      </c>
      <c r="T16" s="4" t="s">
        <v>34</v>
      </c>
      <c r="U16" s="4">
        <v>1910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96</v>
      </c>
      <c r="E17" s="4" t="s">
        <v>119</v>
      </c>
      <c r="F17" s="6">
        <v>44983</v>
      </c>
      <c r="G17" s="6">
        <v>44985</v>
      </c>
      <c r="H17" s="4">
        <v>1</v>
      </c>
      <c r="I17" s="4">
        <v>2</v>
      </c>
      <c r="J17" s="4">
        <v>2</v>
      </c>
      <c r="K17" s="4" t="s">
        <v>30</v>
      </c>
      <c r="L17" s="4">
        <v>1386</v>
      </c>
      <c r="M17" s="4">
        <v>1386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44940</v>
      </c>
      <c r="S17" s="6">
        <v>44988</v>
      </c>
      <c r="T17" s="4" t="s">
        <v>34</v>
      </c>
      <c r="U17" s="4">
        <v>1386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44976</v>
      </c>
      <c r="G18" s="6">
        <v>44985</v>
      </c>
      <c r="H18" s="4">
        <v>1</v>
      </c>
      <c r="I18" s="4">
        <v>9</v>
      </c>
      <c r="J18" s="4">
        <v>9</v>
      </c>
      <c r="K18" s="4" t="s">
        <v>30</v>
      </c>
      <c r="L18" s="4">
        <v>5373</v>
      </c>
      <c r="M18" s="4">
        <v>5373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44947</v>
      </c>
      <c r="S18" s="6">
        <v>44988</v>
      </c>
      <c r="T18" s="4" t="s">
        <v>34</v>
      </c>
      <c r="U18" s="4">
        <v>5373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44982</v>
      </c>
      <c r="G19" s="6">
        <v>44985</v>
      </c>
      <c r="H19" s="4">
        <v>1</v>
      </c>
      <c r="I19" s="4">
        <v>3</v>
      </c>
      <c r="J19" s="4">
        <v>3</v>
      </c>
      <c r="K19" s="4" t="s">
        <v>30</v>
      </c>
      <c r="L19" s="4">
        <v>3622</v>
      </c>
      <c r="M19" s="4">
        <v>3622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44949</v>
      </c>
      <c r="S19" s="6">
        <v>44988</v>
      </c>
      <c r="T19" s="4" t="s">
        <v>34</v>
      </c>
      <c r="U19" s="4">
        <v>3622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44981</v>
      </c>
      <c r="G20" s="6">
        <v>44985</v>
      </c>
      <c r="H20" s="4">
        <v>1</v>
      </c>
      <c r="I20" s="4">
        <v>4</v>
      </c>
      <c r="J20" s="4">
        <v>4</v>
      </c>
      <c r="K20" s="4" t="s">
        <v>30</v>
      </c>
      <c r="L20" s="4">
        <v>3740</v>
      </c>
      <c r="M20" s="4">
        <v>3740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44950</v>
      </c>
      <c r="S20" s="6">
        <v>44988</v>
      </c>
      <c r="T20" s="4" t="s">
        <v>34</v>
      </c>
      <c r="U20" s="4">
        <v>3740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44984</v>
      </c>
      <c r="G21" s="6">
        <v>44985</v>
      </c>
      <c r="H21" s="4">
        <v>1</v>
      </c>
      <c r="I21" s="4">
        <v>1</v>
      </c>
      <c r="J21" s="4">
        <v>1</v>
      </c>
      <c r="K21" s="4" t="s">
        <v>30</v>
      </c>
      <c r="L21" s="4">
        <v>430</v>
      </c>
      <c r="M21" s="4">
        <v>430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44951</v>
      </c>
      <c r="S21" s="6">
        <v>44988</v>
      </c>
      <c r="T21" s="4" t="s">
        <v>34</v>
      </c>
      <c r="U21" s="4">
        <v>430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44982</v>
      </c>
      <c r="G22" s="6">
        <v>44985</v>
      </c>
      <c r="H22" s="4">
        <v>1</v>
      </c>
      <c r="I22" s="4">
        <v>3</v>
      </c>
      <c r="J22" s="4">
        <v>3</v>
      </c>
      <c r="K22" s="4" t="s">
        <v>30</v>
      </c>
      <c r="L22" s="4">
        <v>780</v>
      </c>
      <c r="M22" s="4">
        <v>780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44952</v>
      </c>
      <c r="S22" s="6">
        <v>44988</v>
      </c>
      <c r="T22" s="4" t="s">
        <v>34</v>
      </c>
      <c r="U22" s="4">
        <v>780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44983</v>
      </c>
      <c r="G23" s="6">
        <v>44985</v>
      </c>
      <c r="H23" s="4">
        <v>1</v>
      </c>
      <c r="I23" s="4">
        <v>2</v>
      </c>
      <c r="J23" s="4">
        <v>2</v>
      </c>
      <c r="K23" s="4" t="s">
        <v>30</v>
      </c>
      <c r="L23" s="4">
        <v>900</v>
      </c>
      <c r="M23" s="4">
        <v>900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44952</v>
      </c>
      <c r="S23" s="6">
        <v>44988</v>
      </c>
      <c r="T23" s="4" t="s">
        <v>34</v>
      </c>
      <c r="U23" s="4">
        <v>900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160</v>
      </c>
      <c r="E24" s="4" t="s">
        <v>161</v>
      </c>
      <c r="F24" s="6">
        <v>44984</v>
      </c>
      <c r="G24" s="6">
        <v>44985</v>
      </c>
      <c r="H24" s="4">
        <v>1</v>
      </c>
      <c r="I24" s="4">
        <v>1</v>
      </c>
      <c r="J24" s="4">
        <v>1</v>
      </c>
      <c r="K24" s="4" t="s">
        <v>30</v>
      </c>
      <c r="L24" s="4">
        <v>930</v>
      </c>
      <c r="M24" s="4">
        <v>930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44955</v>
      </c>
      <c r="S24" s="6">
        <v>44988</v>
      </c>
      <c r="T24" s="4" t="s">
        <v>34</v>
      </c>
      <c r="U24" s="4">
        <v>930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44983</v>
      </c>
      <c r="G25" s="6">
        <v>44985</v>
      </c>
      <c r="H25" s="4">
        <v>2</v>
      </c>
      <c r="I25" s="4">
        <v>2</v>
      </c>
      <c r="J25" s="4">
        <v>4</v>
      </c>
      <c r="K25" s="4" t="s">
        <v>30</v>
      </c>
      <c r="L25" s="4">
        <v>1688</v>
      </c>
      <c r="M25" s="4">
        <v>1688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44957</v>
      </c>
      <c r="S25" s="6">
        <v>44988</v>
      </c>
      <c r="T25" s="4" t="s">
        <v>34</v>
      </c>
      <c r="U25" s="4">
        <v>1688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172</v>
      </c>
      <c r="E26" s="4" t="s">
        <v>173</v>
      </c>
      <c r="F26" s="6">
        <v>44983</v>
      </c>
      <c r="G26" s="6">
        <v>44985</v>
      </c>
      <c r="H26" s="4">
        <v>1</v>
      </c>
      <c r="I26" s="4">
        <v>2</v>
      </c>
      <c r="J26" s="4">
        <v>2</v>
      </c>
      <c r="K26" s="4" t="s">
        <v>30</v>
      </c>
      <c r="L26" s="4">
        <v>3800</v>
      </c>
      <c r="M26" s="4">
        <v>3800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44958</v>
      </c>
      <c r="S26" s="6">
        <v>44988</v>
      </c>
      <c r="T26" s="4" t="s">
        <v>34</v>
      </c>
      <c r="U26" s="4">
        <v>3800</v>
      </c>
      <c r="V26" s="4">
        <v>0</v>
      </c>
      <c r="W26" s="4">
        <v>0</v>
      </c>
      <c r="X26" s="4" t="s">
        <v>175</v>
      </c>
      <c r="Y26" s="4" t="s">
        <v>176</v>
      </c>
    </row>
    <row r="27" s="4" customFormat="1" spans="1:27">
      <c r="A27" s="4" t="s">
        <v>177</v>
      </c>
      <c r="B27" s="4" t="s">
        <v>26</v>
      </c>
      <c r="C27" s="4" t="s">
        <v>27</v>
      </c>
      <c r="D27" s="4" t="s">
        <v>178</v>
      </c>
      <c r="E27" s="4" t="s">
        <v>92</v>
      </c>
      <c r="F27" s="6">
        <v>44984</v>
      </c>
      <c r="G27" s="6">
        <v>44985</v>
      </c>
      <c r="H27" s="4">
        <v>3</v>
      </c>
      <c r="I27" s="4">
        <v>1</v>
      </c>
      <c r="J27" s="4">
        <v>3</v>
      </c>
      <c r="K27" s="4" t="s">
        <v>30</v>
      </c>
      <c r="L27" s="4">
        <v>738</v>
      </c>
      <c r="M27" s="4">
        <v>738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44958</v>
      </c>
      <c r="S27" s="6">
        <v>44988</v>
      </c>
      <c r="T27" s="4" t="s">
        <v>34</v>
      </c>
      <c r="U27" s="4">
        <v>738</v>
      </c>
      <c r="V27" s="4">
        <v>0</v>
      </c>
      <c r="W27" s="4">
        <v>0</v>
      </c>
      <c r="X27" s="4" t="s">
        <v>180</v>
      </c>
      <c r="Y27" s="4">
        <v>8595518</v>
      </c>
      <c r="Z27" s="4">
        <v>8595519</v>
      </c>
      <c r="AA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44982</v>
      </c>
      <c r="G28" s="6">
        <v>44985</v>
      </c>
      <c r="H28" s="4">
        <v>1</v>
      </c>
      <c r="I28" s="4">
        <v>3</v>
      </c>
      <c r="J28" s="4">
        <v>3</v>
      </c>
      <c r="K28" s="4" t="s">
        <v>30</v>
      </c>
      <c r="L28" s="4">
        <v>3750</v>
      </c>
      <c r="M28" s="4">
        <v>3750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44958</v>
      </c>
      <c r="S28" s="6">
        <v>44988</v>
      </c>
      <c r="T28" s="4" t="s">
        <v>34</v>
      </c>
      <c r="U28" s="4">
        <v>3750</v>
      </c>
      <c r="V28" s="4">
        <v>0</v>
      </c>
      <c r="W28" s="4">
        <v>0</v>
      </c>
      <c r="X28" s="4" t="s">
        <v>186</v>
      </c>
      <c r="Y28" s="4" t="s">
        <v>187</v>
      </c>
    </row>
    <row r="29" s="4" customFormat="1" spans="1:25">
      <c r="A29" s="4" t="s">
        <v>188</v>
      </c>
      <c r="B29" s="4" t="s">
        <v>26</v>
      </c>
      <c r="C29" s="4" t="s">
        <v>27</v>
      </c>
      <c r="D29" s="4" t="s">
        <v>96</v>
      </c>
      <c r="E29" s="4" t="s">
        <v>119</v>
      </c>
      <c r="F29" s="6">
        <v>44981</v>
      </c>
      <c r="G29" s="6">
        <v>44985</v>
      </c>
      <c r="H29" s="4">
        <v>1</v>
      </c>
      <c r="I29" s="4">
        <v>4</v>
      </c>
      <c r="J29" s="4">
        <v>4</v>
      </c>
      <c r="K29" s="4" t="s">
        <v>30</v>
      </c>
      <c r="L29" s="4">
        <v>2640</v>
      </c>
      <c r="M29" s="4">
        <v>2640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44960</v>
      </c>
      <c r="S29" s="6">
        <v>44988</v>
      </c>
      <c r="T29" s="4" t="s">
        <v>34</v>
      </c>
      <c r="U29" s="4">
        <v>2640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194</v>
      </c>
      <c r="F30" s="6">
        <v>44980</v>
      </c>
      <c r="G30" s="6">
        <v>44985</v>
      </c>
      <c r="H30" s="4">
        <v>1</v>
      </c>
      <c r="I30" s="4">
        <v>5</v>
      </c>
      <c r="J30" s="4">
        <v>5</v>
      </c>
      <c r="K30" s="4" t="s">
        <v>30</v>
      </c>
      <c r="L30" s="4">
        <v>2129</v>
      </c>
      <c r="M30" s="4">
        <v>2129</v>
      </c>
      <c r="N30" s="4" t="s">
        <v>195</v>
      </c>
      <c r="O30" s="4" t="s">
        <v>32</v>
      </c>
      <c r="P30" s="4" t="s">
        <v>33</v>
      </c>
      <c r="Q30" s="4">
        <v>0</v>
      </c>
      <c r="R30" s="7">
        <v>44962</v>
      </c>
      <c r="S30" s="6">
        <v>44988</v>
      </c>
      <c r="T30" s="4" t="s">
        <v>34</v>
      </c>
      <c r="U30" s="4">
        <v>2129</v>
      </c>
      <c r="V30" s="4">
        <v>0</v>
      </c>
      <c r="W30" s="4">
        <v>0</v>
      </c>
      <c r="X30" s="4" t="s">
        <v>196</v>
      </c>
      <c r="Y30" s="4" t="s">
        <v>197</v>
      </c>
    </row>
    <row r="31" s="4" customFormat="1" spans="1:25">
      <c r="A31" s="4" t="s">
        <v>198</v>
      </c>
      <c r="B31" s="4" t="s">
        <v>26</v>
      </c>
      <c r="C31" s="4" t="s">
        <v>27</v>
      </c>
      <c r="D31" s="4" t="s">
        <v>199</v>
      </c>
      <c r="E31" s="4" t="s">
        <v>200</v>
      </c>
      <c r="F31" s="6">
        <v>44983</v>
      </c>
      <c r="G31" s="6">
        <v>44985</v>
      </c>
      <c r="H31" s="4">
        <v>1</v>
      </c>
      <c r="I31" s="4">
        <v>2</v>
      </c>
      <c r="J31" s="4">
        <v>2</v>
      </c>
      <c r="K31" s="4" t="s">
        <v>30</v>
      </c>
      <c r="L31" s="4">
        <v>962</v>
      </c>
      <c r="M31" s="4">
        <v>962</v>
      </c>
      <c r="N31" s="4" t="s">
        <v>201</v>
      </c>
      <c r="O31" s="4" t="s">
        <v>32</v>
      </c>
      <c r="P31" s="4" t="s">
        <v>33</v>
      </c>
      <c r="Q31" s="4">
        <v>0</v>
      </c>
      <c r="R31" s="7">
        <v>44963</v>
      </c>
      <c r="S31" s="6">
        <v>44988</v>
      </c>
      <c r="T31" s="4" t="s">
        <v>34</v>
      </c>
      <c r="U31" s="4">
        <v>962</v>
      </c>
      <c r="V31" s="4">
        <v>0</v>
      </c>
      <c r="W31" s="4">
        <v>0</v>
      </c>
      <c r="X31" s="4" t="s">
        <v>202</v>
      </c>
      <c r="Y31" s="4" t="s">
        <v>203</v>
      </c>
    </row>
    <row r="32" s="4" customFormat="1" spans="1:25">
      <c r="A32" s="4" t="s">
        <v>204</v>
      </c>
      <c r="B32" s="4" t="s">
        <v>26</v>
      </c>
      <c r="C32" s="4" t="s">
        <v>27</v>
      </c>
      <c r="D32" s="4" t="s">
        <v>205</v>
      </c>
      <c r="E32" s="4" t="s">
        <v>206</v>
      </c>
      <c r="F32" s="6">
        <v>44982</v>
      </c>
      <c r="G32" s="6">
        <v>44985</v>
      </c>
      <c r="H32" s="4">
        <v>1</v>
      </c>
      <c r="I32" s="4">
        <v>3</v>
      </c>
      <c r="J32" s="4">
        <v>3</v>
      </c>
      <c r="K32" s="4" t="s">
        <v>30</v>
      </c>
      <c r="L32" s="4">
        <v>1260</v>
      </c>
      <c r="M32" s="4">
        <v>1260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44964</v>
      </c>
      <c r="S32" s="6">
        <v>44988</v>
      </c>
      <c r="T32" s="4" t="s">
        <v>34</v>
      </c>
      <c r="U32" s="4">
        <v>1260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44980</v>
      </c>
      <c r="G33" s="6">
        <v>44985</v>
      </c>
      <c r="H33" s="4">
        <v>1</v>
      </c>
      <c r="I33" s="4">
        <v>5</v>
      </c>
      <c r="J33" s="4">
        <v>5</v>
      </c>
      <c r="K33" s="4" t="s">
        <v>30</v>
      </c>
      <c r="L33" s="4">
        <v>3020</v>
      </c>
      <c r="M33" s="4">
        <v>3020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44964</v>
      </c>
      <c r="S33" s="6">
        <v>44988</v>
      </c>
      <c r="T33" s="4" t="s">
        <v>34</v>
      </c>
      <c r="U33" s="4">
        <v>3020</v>
      </c>
      <c r="V33" s="4">
        <v>0</v>
      </c>
      <c r="W33" s="4">
        <v>0</v>
      </c>
      <c r="X33" s="4" t="s">
        <v>214</v>
      </c>
      <c r="Y33" s="4" t="s">
        <v>214</v>
      </c>
    </row>
    <row r="34" s="4" customFormat="1" spans="1:25">
      <c r="A34" s="4" t="s">
        <v>215</v>
      </c>
      <c r="B34" s="4" t="s">
        <v>26</v>
      </c>
      <c r="C34" s="4" t="s">
        <v>27</v>
      </c>
      <c r="D34" s="4" t="s">
        <v>216</v>
      </c>
      <c r="E34" s="4" t="s">
        <v>217</v>
      </c>
      <c r="F34" s="6">
        <v>44983</v>
      </c>
      <c r="G34" s="6">
        <v>44985</v>
      </c>
      <c r="H34" s="4">
        <v>1</v>
      </c>
      <c r="I34" s="4">
        <v>2</v>
      </c>
      <c r="J34" s="4">
        <v>2</v>
      </c>
      <c r="K34" s="4" t="s">
        <v>30</v>
      </c>
      <c r="L34" s="4">
        <v>2020</v>
      </c>
      <c r="M34" s="4">
        <v>2020</v>
      </c>
      <c r="N34" s="4" t="s">
        <v>218</v>
      </c>
      <c r="O34" s="4" t="s">
        <v>32</v>
      </c>
      <c r="P34" s="4" t="s">
        <v>33</v>
      </c>
      <c r="Q34" s="4">
        <v>0</v>
      </c>
      <c r="R34" s="7">
        <v>44966</v>
      </c>
      <c r="S34" s="6">
        <v>44988</v>
      </c>
      <c r="T34" s="4" t="s">
        <v>34</v>
      </c>
      <c r="U34" s="4">
        <v>2020</v>
      </c>
      <c r="V34" s="4">
        <v>0</v>
      </c>
      <c r="W34" s="4">
        <v>0</v>
      </c>
      <c r="X34" s="4" t="s">
        <v>219</v>
      </c>
      <c r="Y34" s="4" t="s">
        <v>220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222</v>
      </c>
      <c r="E35" s="4" t="s">
        <v>223</v>
      </c>
      <c r="F35" s="6">
        <v>44984</v>
      </c>
      <c r="G35" s="6">
        <v>44985</v>
      </c>
      <c r="H35" s="4">
        <v>2</v>
      </c>
      <c r="I35" s="4">
        <v>1</v>
      </c>
      <c r="J35" s="4">
        <v>2</v>
      </c>
      <c r="K35" s="4" t="s">
        <v>30</v>
      </c>
      <c r="L35" s="4">
        <v>684</v>
      </c>
      <c r="M35" s="4">
        <v>684</v>
      </c>
      <c r="N35" s="4" t="s">
        <v>224</v>
      </c>
      <c r="O35" s="4" t="s">
        <v>32</v>
      </c>
      <c r="P35" s="4" t="s">
        <v>33</v>
      </c>
      <c r="Q35" s="4">
        <v>0</v>
      </c>
      <c r="R35" s="7">
        <v>44966</v>
      </c>
      <c r="S35" s="6">
        <v>44988</v>
      </c>
      <c r="T35" s="4" t="s">
        <v>34</v>
      </c>
      <c r="U35" s="4">
        <v>684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227</v>
      </c>
      <c r="B36" s="4" t="s">
        <v>26</v>
      </c>
      <c r="C36" s="4" t="s">
        <v>27</v>
      </c>
      <c r="D36" s="4" t="s">
        <v>228</v>
      </c>
      <c r="E36" s="4" t="s">
        <v>229</v>
      </c>
      <c r="F36" s="6">
        <v>44978</v>
      </c>
      <c r="G36" s="6">
        <v>44985</v>
      </c>
      <c r="H36" s="4">
        <v>1</v>
      </c>
      <c r="I36" s="4">
        <v>7</v>
      </c>
      <c r="J36" s="4">
        <v>7</v>
      </c>
      <c r="K36" s="4" t="s">
        <v>30</v>
      </c>
      <c r="L36" s="4">
        <v>7336</v>
      </c>
      <c r="M36" s="4">
        <v>7336</v>
      </c>
      <c r="N36" s="4" t="s">
        <v>230</v>
      </c>
      <c r="O36" s="4" t="s">
        <v>32</v>
      </c>
      <c r="P36" s="4" t="s">
        <v>33</v>
      </c>
      <c r="Q36" s="4">
        <v>0</v>
      </c>
      <c r="R36" s="7">
        <v>44967</v>
      </c>
      <c r="S36" s="6">
        <v>44988</v>
      </c>
      <c r="T36" s="4" t="s">
        <v>34</v>
      </c>
      <c r="U36" s="4">
        <v>7336</v>
      </c>
      <c r="V36" s="4">
        <v>0</v>
      </c>
      <c r="W36" s="4">
        <v>0</v>
      </c>
      <c r="X36" s="4" t="s">
        <v>231</v>
      </c>
      <c r="Y36" s="4" t="s">
        <v>232</v>
      </c>
    </row>
    <row r="37" s="4" customFormat="1" spans="1:25">
      <c r="A37" s="4" t="s">
        <v>233</v>
      </c>
      <c r="B37" s="4" t="s">
        <v>26</v>
      </c>
      <c r="C37" s="4" t="s">
        <v>27</v>
      </c>
      <c r="D37" s="4" t="s">
        <v>234</v>
      </c>
      <c r="E37" s="4" t="s">
        <v>235</v>
      </c>
      <c r="F37" s="6">
        <v>44984</v>
      </c>
      <c r="G37" s="6">
        <v>44985</v>
      </c>
      <c r="H37" s="4">
        <v>1</v>
      </c>
      <c r="I37" s="4">
        <v>1</v>
      </c>
      <c r="J37" s="4">
        <v>1</v>
      </c>
      <c r="K37" s="4" t="s">
        <v>30</v>
      </c>
      <c r="L37" s="4">
        <v>323</v>
      </c>
      <c r="M37" s="4">
        <v>323</v>
      </c>
      <c r="N37" s="4" t="s">
        <v>236</v>
      </c>
      <c r="O37" s="4" t="s">
        <v>32</v>
      </c>
      <c r="P37" s="4" t="s">
        <v>33</v>
      </c>
      <c r="Q37" s="4">
        <v>0</v>
      </c>
      <c r="R37" s="7">
        <v>44968</v>
      </c>
      <c r="S37" s="6">
        <v>44988</v>
      </c>
      <c r="T37" s="4" t="s">
        <v>34</v>
      </c>
      <c r="U37" s="4">
        <v>323</v>
      </c>
      <c r="V37" s="4">
        <v>0</v>
      </c>
      <c r="W37" s="4">
        <v>0</v>
      </c>
      <c r="X37" s="4" t="s">
        <v>237</v>
      </c>
      <c r="Y37" s="4" t="s">
        <v>238</v>
      </c>
    </row>
    <row r="38" s="4" customFormat="1" spans="1:25">
      <c r="A38" s="4" t="s">
        <v>239</v>
      </c>
      <c r="B38" s="4" t="s">
        <v>26</v>
      </c>
      <c r="C38" s="4" t="s">
        <v>27</v>
      </c>
      <c r="D38" s="4" t="s">
        <v>228</v>
      </c>
      <c r="E38" s="4" t="s">
        <v>240</v>
      </c>
      <c r="F38" s="6">
        <v>44984</v>
      </c>
      <c r="G38" s="6">
        <v>44985</v>
      </c>
      <c r="H38" s="4">
        <v>1</v>
      </c>
      <c r="I38" s="4">
        <v>1</v>
      </c>
      <c r="J38" s="4">
        <v>1</v>
      </c>
      <c r="K38" s="4" t="s">
        <v>30</v>
      </c>
      <c r="L38" s="4">
        <v>1800</v>
      </c>
      <c r="M38" s="4">
        <v>1800</v>
      </c>
      <c r="N38" s="4" t="s">
        <v>241</v>
      </c>
      <c r="O38" s="4" t="s">
        <v>32</v>
      </c>
      <c r="P38" s="4" t="s">
        <v>33</v>
      </c>
      <c r="Q38" s="4">
        <v>0</v>
      </c>
      <c r="R38" s="7">
        <v>44970</v>
      </c>
      <c r="S38" s="6">
        <v>44988</v>
      </c>
      <c r="T38" s="4" t="s">
        <v>34</v>
      </c>
      <c r="U38" s="4">
        <v>1800</v>
      </c>
      <c r="V38" s="4">
        <v>0</v>
      </c>
      <c r="W38" s="4">
        <v>0</v>
      </c>
      <c r="X38" s="4" t="s">
        <v>242</v>
      </c>
      <c r="Y38" s="4" t="s">
        <v>243</v>
      </c>
    </row>
    <row r="39" s="4" customFormat="1" spans="1:26">
      <c r="A39" s="4" t="s">
        <v>244</v>
      </c>
      <c r="B39" s="4" t="s">
        <v>26</v>
      </c>
      <c r="C39" s="4" t="s">
        <v>27</v>
      </c>
      <c r="D39" s="4" t="s">
        <v>245</v>
      </c>
      <c r="E39" s="4" t="s">
        <v>246</v>
      </c>
      <c r="F39" s="6">
        <v>44983</v>
      </c>
      <c r="G39" s="6">
        <v>44985</v>
      </c>
      <c r="H39" s="4">
        <v>2</v>
      </c>
      <c r="I39" s="4">
        <v>2</v>
      </c>
      <c r="J39" s="4">
        <v>4</v>
      </c>
      <c r="K39" s="4" t="s">
        <v>30</v>
      </c>
      <c r="L39" s="4">
        <v>4738</v>
      </c>
      <c r="M39" s="4">
        <v>4738</v>
      </c>
      <c r="N39" s="4" t="s">
        <v>247</v>
      </c>
      <c r="O39" s="4" t="s">
        <v>32</v>
      </c>
      <c r="P39" s="4" t="s">
        <v>33</v>
      </c>
      <c r="Q39" s="4">
        <v>0</v>
      </c>
      <c r="R39" s="7">
        <v>44971</v>
      </c>
      <c r="S39" s="6">
        <v>44988</v>
      </c>
      <c r="T39" s="4" t="s">
        <v>34</v>
      </c>
      <c r="U39" s="4">
        <v>4738</v>
      </c>
      <c r="V39" s="4">
        <v>0</v>
      </c>
      <c r="W39" s="4">
        <v>0</v>
      </c>
      <c r="X39" s="4" t="s">
        <v>248</v>
      </c>
      <c r="Y39" s="4">
        <v>113541346</v>
      </c>
      <c r="Z39" s="4" t="s">
        <v>249</v>
      </c>
    </row>
    <row r="40" s="4" customFormat="1" spans="1:25">
      <c r="A40" s="4" t="s">
        <v>250</v>
      </c>
      <c r="B40" s="4" t="s">
        <v>26</v>
      </c>
      <c r="C40" s="4" t="s">
        <v>27</v>
      </c>
      <c r="D40" s="4" t="s">
        <v>251</v>
      </c>
      <c r="E40" s="4" t="s">
        <v>252</v>
      </c>
      <c r="F40" s="6">
        <v>44983</v>
      </c>
      <c r="G40" s="6">
        <v>44985</v>
      </c>
      <c r="H40" s="4">
        <v>1</v>
      </c>
      <c r="I40" s="4">
        <v>2</v>
      </c>
      <c r="J40" s="4">
        <v>2</v>
      </c>
      <c r="K40" s="4" t="s">
        <v>30</v>
      </c>
      <c r="L40" s="4">
        <v>1950</v>
      </c>
      <c r="M40" s="4">
        <v>1950</v>
      </c>
      <c r="N40" s="4" t="s">
        <v>253</v>
      </c>
      <c r="O40" s="4" t="s">
        <v>32</v>
      </c>
      <c r="P40" s="4" t="s">
        <v>33</v>
      </c>
      <c r="Q40" s="4">
        <v>0</v>
      </c>
      <c r="R40" s="7">
        <v>44971</v>
      </c>
      <c r="S40" s="6">
        <v>44988</v>
      </c>
      <c r="T40" s="4" t="s">
        <v>34</v>
      </c>
      <c r="U40" s="4">
        <v>1950</v>
      </c>
      <c r="V40" s="4">
        <v>0</v>
      </c>
      <c r="W40" s="4">
        <v>0</v>
      </c>
      <c r="X40" s="4" t="s">
        <v>254</v>
      </c>
      <c r="Y40" s="4" t="s">
        <v>255</v>
      </c>
    </row>
    <row r="41" s="4" customFormat="1" spans="1:25">
      <c r="A41" s="4" t="s">
        <v>256</v>
      </c>
      <c r="B41" s="4" t="s">
        <v>26</v>
      </c>
      <c r="C41" s="4" t="s">
        <v>27</v>
      </c>
      <c r="D41" s="4" t="s">
        <v>257</v>
      </c>
      <c r="E41" s="4" t="s">
        <v>258</v>
      </c>
      <c r="F41" s="6">
        <v>44982</v>
      </c>
      <c r="G41" s="6">
        <v>44985</v>
      </c>
      <c r="H41" s="4">
        <v>1</v>
      </c>
      <c r="I41" s="4">
        <v>3</v>
      </c>
      <c r="J41" s="4">
        <v>3</v>
      </c>
      <c r="K41" s="4" t="s">
        <v>30</v>
      </c>
      <c r="L41" s="4">
        <v>1507</v>
      </c>
      <c r="M41" s="4">
        <v>1507</v>
      </c>
      <c r="N41" s="4" t="s">
        <v>259</v>
      </c>
      <c r="O41" s="4" t="s">
        <v>32</v>
      </c>
      <c r="P41" s="4" t="s">
        <v>33</v>
      </c>
      <c r="Q41" s="4">
        <v>0</v>
      </c>
      <c r="R41" s="7">
        <v>44971</v>
      </c>
      <c r="S41" s="6">
        <v>44988</v>
      </c>
      <c r="T41" s="4" t="s">
        <v>34</v>
      </c>
      <c r="U41" s="4">
        <v>1507</v>
      </c>
      <c r="V41" s="4">
        <v>0</v>
      </c>
      <c r="W41" s="4">
        <v>0</v>
      </c>
      <c r="X41" s="4" t="s">
        <v>260</v>
      </c>
      <c r="Y41" s="4" t="s">
        <v>261</v>
      </c>
    </row>
    <row r="42" s="4" customFormat="1" spans="1:25">
      <c r="A42" s="4" t="s">
        <v>262</v>
      </c>
      <c r="B42" s="4" t="s">
        <v>26</v>
      </c>
      <c r="C42" s="4" t="s">
        <v>27</v>
      </c>
      <c r="D42" s="4" t="s">
        <v>263</v>
      </c>
      <c r="E42" s="4" t="s">
        <v>103</v>
      </c>
      <c r="F42" s="6">
        <v>44982</v>
      </c>
      <c r="G42" s="6">
        <v>44985</v>
      </c>
      <c r="H42" s="4">
        <v>1</v>
      </c>
      <c r="I42" s="4">
        <v>3</v>
      </c>
      <c r="J42" s="4">
        <v>3</v>
      </c>
      <c r="K42" s="4" t="s">
        <v>30</v>
      </c>
      <c r="L42" s="4">
        <v>4245</v>
      </c>
      <c r="M42" s="4">
        <v>4245</v>
      </c>
      <c r="N42" s="4" t="s">
        <v>264</v>
      </c>
      <c r="O42" s="4" t="s">
        <v>32</v>
      </c>
      <c r="P42" s="4" t="s">
        <v>33</v>
      </c>
      <c r="Q42" s="4">
        <v>0</v>
      </c>
      <c r="R42" s="7">
        <v>44971</v>
      </c>
      <c r="S42" s="6">
        <v>44988</v>
      </c>
      <c r="T42" s="4" t="s">
        <v>34</v>
      </c>
      <c r="U42" s="4">
        <v>4245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268</v>
      </c>
      <c r="E43" s="4" t="s">
        <v>269</v>
      </c>
      <c r="F43" s="6">
        <v>44984</v>
      </c>
      <c r="G43" s="6">
        <v>44985</v>
      </c>
      <c r="H43" s="4">
        <v>1</v>
      </c>
      <c r="I43" s="4">
        <v>1</v>
      </c>
      <c r="J43" s="4">
        <v>1</v>
      </c>
      <c r="K43" s="4" t="s">
        <v>30</v>
      </c>
      <c r="L43" s="4">
        <v>409</v>
      </c>
      <c r="M43" s="4">
        <v>409</v>
      </c>
      <c r="N43" s="4" t="s">
        <v>270</v>
      </c>
      <c r="O43" s="4" t="s">
        <v>32</v>
      </c>
      <c r="P43" s="4" t="s">
        <v>33</v>
      </c>
      <c r="Q43" s="4">
        <v>0</v>
      </c>
      <c r="R43" s="7">
        <v>44972</v>
      </c>
      <c r="S43" s="6">
        <v>44988</v>
      </c>
      <c r="T43" s="4" t="s">
        <v>34</v>
      </c>
      <c r="U43" s="4">
        <v>409</v>
      </c>
      <c r="V43" s="4">
        <v>0</v>
      </c>
      <c r="W43" s="4">
        <v>0</v>
      </c>
      <c r="X43" s="4" t="s">
        <v>271</v>
      </c>
      <c r="Y43" s="4" t="s">
        <v>272</v>
      </c>
    </row>
    <row r="44" s="4" customFormat="1" spans="1:25">
      <c r="A44" s="4" t="s">
        <v>273</v>
      </c>
      <c r="B44" s="4" t="s">
        <v>26</v>
      </c>
      <c r="C44" s="4" t="s">
        <v>27</v>
      </c>
      <c r="D44" s="4" t="s">
        <v>274</v>
      </c>
      <c r="E44" s="4" t="s">
        <v>275</v>
      </c>
      <c r="F44" s="6">
        <v>44976</v>
      </c>
      <c r="G44" s="6">
        <v>44985</v>
      </c>
      <c r="H44" s="4">
        <v>1</v>
      </c>
      <c r="I44" s="4">
        <v>9</v>
      </c>
      <c r="J44" s="4">
        <v>9</v>
      </c>
      <c r="K44" s="4" t="s">
        <v>30</v>
      </c>
      <c r="L44" s="4">
        <v>1566</v>
      </c>
      <c r="M44" s="4">
        <v>1566</v>
      </c>
      <c r="N44" s="4" t="s">
        <v>276</v>
      </c>
      <c r="O44" s="4" t="s">
        <v>32</v>
      </c>
      <c r="P44" s="4" t="s">
        <v>33</v>
      </c>
      <c r="Q44" s="4">
        <v>0</v>
      </c>
      <c r="R44" s="7">
        <v>44972</v>
      </c>
      <c r="S44" s="6">
        <v>44988</v>
      </c>
      <c r="T44" s="4" t="s">
        <v>34</v>
      </c>
      <c r="U44" s="4">
        <v>1566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44984</v>
      </c>
      <c r="G45" s="6">
        <v>44985</v>
      </c>
      <c r="H45" s="4">
        <v>1</v>
      </c>
      <c r="I45" s="4">
        <v>1</v>
      </c>
      <c r="J45" s="4">
        <v>1</v>
      </c>
      <c r="K45" s="4" t="s">
        <v>30</v>
      </c>
      <c r="L45" s="4">
        <v>1300</v>
      </c>
      <c r="M45" s="4">
        <v>1300</v>
      </c>
      <c r="N45" s="4" t="s">
        <v>282</v>
      </c>
      <c r="O45" s="4" t="s">
        <v>32</v>
      </c>
      <c r="P45" s="4" t="s">
        <v>33</v>
      </c>
      <c r="Q45" s="4">
        <v>0</v>
      </c>
      <c r="R45" s="7">
        <v>44973</v>
      </c>
      <c r="S45" s="6">
        <v>44988</v>
      </c>
      <c r="T45" s="4" t="s">
        <v>34</v>
      </c>
      <c r="U45" s="4">
        <v>1300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286</v>
      </c>
      <c r="E46" s="4" t="s">
        <v>287</v>
      </c>
      <c r="F46" s="6">
        <v>44976</v>
      </c>
      <c r="G46" s="6">
        <v>44985</v>
      </c>
      <c r="H46" s="4">
        <v>1</v>
      </c>
      <c r="I46" s="4">
        <v>9</v>
      </c>
      <c r="J46" s="4">
        <v>9</v>
      </c>
      <c r="K46" s="4" t="s">
        <v>30</v>
      </c>
      <c r="L46" s="4">
        <v>4959</v>
      </c>
      <c r="M46" s="4">
        <v>4959</v>
      </c>
      <c r="N46" s="4" t="s">
        <v>288</v>
      </c>
      <c r="O46" s="4" t="s">
        <v>32</v>
      </c>
      <c r="P46" s="4" t="s">
        <v>33</v>
      </c>
      <c r="Q46" s="4">
        <v>0</v>
      </c>
      <c r="R46" s="7">
        <v>44973</v>
      </c>
      <c r="S46" s="6">
        <v>44988</v>
      </c>
      <c r="T46" s="4" t="s">
        <v>34</v>
      </c>
      <c r="U46" s="4">
        <v>4959</v>
      </c>
      <c r="V46" s="4">
        <v>0</v>
      </c>
      <c r="W46" s="4">
        <v>0</v>
      </c>
      <c r="X46" s="4" t="s">
        <v>289</v>
      </c>
      <c r="Y46" s="4" t="s">
        <v>290</v>
      </c>
    </row>
    <row r="47" s="4" customFormat="1" spans="1:25">
      <c r="A47" s="4" t="s">
        <v>291</v>
      </c>
      <c r="B47" s="4" t="s">
        <v>26</v>
      </c>
      <c r="C47" s="4" t="s">
        <v>27</v>
      </c>
      <c r="D47" s="4" t="s">
        <v>211</v>
      </c>
      <c r="E47" s="4" t="s">
        <v>292</v>
      </c>
      <c r="F47" s="6">
        <v>44975</v>
      </c>
      <c r="G47" s="6">
        <v>44985</v>
      </c>
      <c r="H47" s="4">
        <v>1</v>
      </c>
      <c r="I47" s="4">
        <v>10</v>
      </c>
      <c r="J47" s="4">
        <v>10</v>
      </c>
      <c r="K47" s="4" t="s">
        <v>30</v>
      </c>
      <c r="L47" s="4">
        <v>7540</v>
      </c>
      <c r="M47" s="4">
        <v>7540</v>
      </c>
      <c r="N47" s="4" t="s">
        <v>293</v>
      </c>
      <c r="O47" s="4" t="s">
        <v>32</v>
      </c>
      <c r="P47" s="4" t="s">
        <v>33</v>
      </c>
      <c r="Q47" s="4">
        <v>0</v>
      </c>
      <c r="R47" s="7">
        <v>44973</v>
      </c>
      <c r="S47" s="6">
        <v>44988</v>
      </c>
      <c r="T47" s="4" t="s">
        <v>34</v>
      </c>
      <c r="U47" s="4">
        <v>7540</v>
      </c>
      <c r="V47" s="4">
        <v>0</v>
      </c>
      <c r="W47" s="4">
        <v>0</v>
      </c>
      <c r="X47" s="4" t="s">
        <v>294</v>
      </c>
      <c r="Y47" s="4" t="s">
        <v>295</v>
      </c>
    </row>
    <row r="48" s="4" customFormat="1" spans="1:25">
      <c r="A48" s="4" t="s">
        <v>296</v>
      </c>
      <c r="B48" s="4" t="s">
        <v>26</v>
      </c>
      <c r="C48" s="4" t="s">
        <v>27</v>
      </c>
      <c r="D48" s="4" t="s">
        <v>297</v>
      </c>
      <c r="E48" s="4" t="s">
        <v>298</v>
      </c>
      <c r="F48" s="6">
        <v>44975</v>
      </c>
      <c r="G48" s="6">
        <v>44985</v>
      </c>
      <c r="H48" s="4">
        <v>1</v>
      </c>
      <c r="I48" s="4">
        <v>10</v>
      </c>
      <c r="J48" s="4">
        <v>10</v>
      </c>
      <c r="K48" s="4" t="s">
        <v>30</v>
      </c>
      <c r="L48" s="4">
        <v>3500</v>
      </c>
      <c r="M48" s="4">
        <v>3500</v>
      </c>
      <c r="N48" s="4" t="s">
        <v>299</v>
      </c>
      <c r="O48" s="4" t="s">
        <v>32</v>
      </c>
      <c r="P48" s="4" t="s">
        <v>33</v>
      </c>
      <c r="Q48" s="4">
        <v>0</v>
      </c>
      <c r="R48" s="7">
        <v>44974</v>
      </c>
      <c r="S48" s="6">
        <v>44988</v>
      </c>
      <c r="T48" s="4" t="s">
        <v>34</v>
      </c>
      <c r="U48" s="4">
        <v>3500</v>
      </c>
      <c r="V48" s="4">
        <v>0</v>
      </c>
      <c r="W48" s="4">
        <v>0</v>
      </c>
      <c r="X48" s="4" t="s">
        <v>300</v>
      </c>
      <c r="Y48" s="4" t="s">
        <v>301</v>
      </c>
    </row>
    <row r="49" s="4" customFormat="1" spans="1:25">
      <c r="A49" s="4" t="s">
        <v>302</v>
      </c>
      <c r="B49" s="4" t="s">
        <v>26</v>
      </c>
      <c r="C49" s="4" t="s">
        <v>27</v>
      </c>
      <c r="D49" s="4" t="s">
        <v>303</v>
      </c>
      <c r="E49" s="4" t="s">
        <v>304</v>
      </c>
      <c r="F49" s="6">
        <v>44984</v>
      </c>
      <c r="G49" s="6">
        <v>44985</v>
      </c>
      <c r="H49" s="4">
        <v>1</v>
      </c>
      <c r="I49" s="4">
        <v>1</v>
      </c>
      <c r="J49" s="4">
        <v>1</v>
      </c>
      <c r="K49" s="4" t="s">
        <v>30</v>
      </c>
      <c r="L49" s="4">
        <v>790</v>
      </c>
      <c r="M49" s="4">
        <v>790</v>
      </c>
      <c r="N49" s="4" t="s">
        <v>305</v>
      </c>
      <c r="O49" s="4" t="s">
        <v>32</v>
      </c>
      <c r="P49" s="4" t="s">
        <v>33</v>
      </c>
      <c r="Q49" s="4">
        <v>0</v>
      </c>
      <c r="R49" s="7">
        <v>44974</v>
      </c>
      <c r="S49" s="6">
        <v>44988</v>
      </c>
      <c r="T49" s="4" t="s">
        <v>34</v>
      </c>
      <c r="U49" s="4">
        <v>790</v>
      </c>
      <c r="V49" s="4">
        <v>0</v>
      </c>
      <c r="W49" s="4">
        <v>0</v>
      </c>
      <c r="X49" s="4" t="s">
        <v>306</v>
      </c>
      <c r="Y49" s="4" t="s">
        <v>307</v>
      </c>
    </row>
    <row r="50" s="4" customFormat="1" spans="1:25">
      <c r="A50" s="4" t="s">
        <v>308</v>
      </c>
      <c r="B50" s="4" t="s">
        <v>26</v>
      </c>
      <c r="C50" s="4" t="s">
        <v>27</v>
      </c>
      <c r="D50" s="4" t="s">
        <v>309</v>
      </c>
      <c r="E50" s="4" t="s">
        <v>310</v>
      </c>
      <c r="F50" s="6">
        <v>44980</v>
      </c>
      <c r="G50" s="6">
        <v>44985</v>
      </c>
      <c r="H50" s="4">
        <v>1</v>
      </c>
      <c r="I50" s="4">
        <v>5</v>
      </c>
      <c r="J50" s="4">
        <v>5</v>
      </c>
      <c r="K50" s="4" t="s">
        <v>30</v>
      </c>
      <c r="L50" s="4">
        <v>1514</v>
      </c>
      <c r="M50" s="4">
        <v>1514</v>
      </c>
      <c r="N50" s="4" t="s">
        <v>311</v>
      </c>
      <c r="O50" s="4" t="s">
        <v>32</v>
      </c>
      <c r="P50" s="4" t="s">
        <v>33</v>
      </c>
      <c r="Q50" s="4">
        <v>0</v>
      </c>
      <c r="R50" s="7">
        <v>44974</v>
      </c>
      <c r="S50" s="6">
        <v>44988</v>
      </c>
      <c r="T50" s="4" t="s">
        <v>34</v>
      </c>
      <c r="U50" s="4">
        <v>1514</v>
      </c>
      <c r="V50" s="4">
        <v>0</v>
      </c>
      <c r="W50" s="4">
        <v>0</v>
      </c>
      <c r="X50" s="4" t="s">
        <v>312</v>
      </c>
      <c r="Y50" s="4" t="s">
        <v>313</v>
      </c>
    </row>
    <row r="51" s="4" customFormat="1" spans="1:25">
      <c r="A51" s="4" t="s">
        <v>314</v>
      </c>
      <c r="B51" s="4" t="s">
        <v>26</v>
      </c>
      <c r="C51" s="4" t="s">
        <v>27</v>
      </c>
      <c r="D51" s="4" t="s">
        <v>315</v>
      </c>
      <c r="E51" s="4" t="s">
        <v>316</v>
      </c>
      <c r="F51" s="6">
        <v>44982</v>
      </c>
      <c r="G51" s="6">
        <v>44985</v>
      </c>
      <c r="H51" s="4">
        <v>1</v>
      </c>
      <c r="I51" s="4">
        <v>3</v>
      </c>
      <c r="J51" s="4">
        <v>3</v>
      </c>
      <c r="K51" s="4" t="s">
        <v>30</v>
      </c>
      <c r="L51" s="4">
        <v>825</v>
      </c>
      <c r="M51" s="4">
        <v>825</v>
      </c>
      <c r="N51" s="4" t="s">
        <v>317</v>
      </c>
      <c r="O51" s="4" t="s">
        <v>32</v>
      </c>
      <c r="P51" s="4" t="s">
        <v>33</v>
      </c>
      <c r="Q51" s="4">
        <v>0</v>
      </c>
      <c r="R51" s="7">
        <v>44975</v>
      </c>
      <c r="S51" s="6">
        <v>44988</v>
      </c>
      <c r="T51" s="4" t="s">
        <v>34</v>
      </c>
      <c r="U51" s="4">
        <v>825</v>
      </c>
      <c r="V51" s="4">
        <v>0</v>
      </c>
      <c r="W51" s="4">
        <v>0</v>
      </c>
      <c r="X51" s="4" t="s">
        <v>318</v>
      </c>
      <c r="Y51" s="4" t="s">
        <v>319</v>
      </c>
    </row>
    <row r="52" s="4" customFormat="1" spans="1:25">
      <c r="A52" s="4" t="s">
        <v>320</v>
      </c>
      <c r="B52" s="4" t="s">
        <v>26</v>
      </c>
      <c r="C52" s="4" t="s">
        <v>27</v>
      </c>
      <c r="D52" s="4" t="s">
        <v>303</v>
      </c>
      <c r="E52" s="4" t="s">
        <v>321</v>
      </c>
      <c r="F52" s="6">
        <v>44984</v>
      </c>
      <c r="G52" s="6">
        <v>44985</v>
      </c>
      <c r="H52" s="4">
        <v>1</v>
      </c>
      <c r="I52" s="4">
        <v>1</v>
      </c>
      <c r="J52" s="4">
        <v>1</v>
      </c>
      <c r="K52" s="4" t="s">
        <v>30</v>
      </c>
      <c r="L52" s="4">
        <v>850</v>
      </c>
      <c r="M52" s="4">
        <v>850</v>
      </c>
      <c r="N52" s="4" t="s">
        <v>322</v>
      </c>
      <c r="O52" s="4" t="s">
        <v>32</v>
      </c>
      <c r="P52" s="4" t="s">
        <v>33</v>
      </c>
      <c r="Q52" s="4">
        <v>0</v>
      </c>
      <c r="R52" s="7">
        <v>44975</v>
      </c>
      <c r="S52" s="6">
        <v>44988</v>
      </c>
      <c r="T52" s="4" t="s">
        <v>34</v>
      </c>
      <c r="U52" s="4">
        <v>850</v>
      </c>
      <c r="V52" s="4">
        <v>0</v>
      </c>
      <c r="W52" s="4">
        <v>0</v>
      </c>
      <c r="X52" s="4" t="s">
        <v>323</v>
      </c>
      <c r="Y52" s="4" t="s">
        <v>152</v>
      </c>
    </row>
    <row r="53" s="4" customFormat="1" spans="1:25">
      <c r="A53" s="4" t="s">
        <v>320</v>
      </c>
      <c r="B53" s="4" t="s">
        <v>26</v>
      </c>
      <c r="C53" s="4" t="s">
        <v>324</v>
      </c>
      <c r="D53" s="4" t="s">
        <v>303</v>
      </c>
      <c r="E53" s="4" t="s">
        <v>321</v>
      </c>
      <c r="F53" s="6">
        <v>44984</v>
      </c>
      <c r="G53" s="6">
        <v>44985</v>
      </c>
      <c r="H53" s="4">
        <v>1</v>
      </c>
      <c r="I53" s="4">
        <v>1</v>
      </c>
      <c r="J53" s="4">
        <v>1</v>
      </c>
      <c r="K53" s="4" t="s">
        <v>30</v>
      </c>
      <c r="L53" s="4">
        <v>-850</v>
      </c>
      <c r="M53" s="4">
        <v>-850</v>
      </c>
      <c r="N53" s="4" t="s">
        <v>322</v>
      </c>
      <c r="O53" s="4" t="s">
        <v>32</v>
      </c>
      <c r="P53" s="4" t="s">
        <v>33</v>
      </c>
      <c r="Q53" s="4">
        <v>0</v>
      </c>
      <c r="R53" s="7">
        <v>44975</v>
      </c>
      <c r="S53" s="6">
        <v>44988</v>
      </c>
      <c r="T53" s="4" t="s">
        <v>34</v>
      </c>
      <c r="U53" s="4">
        <v>-850</v>
      </c>
      <c r="V53" s="4">
        <v>0</v>
      </c>
      <c r="W53" s="4">
        <v>0</v>
      </c>
      <c r="X53" s="4" t="s">
        <v>323</v>
      </c>
      <c r="Y53" s="4" t="s">
        <v>152</v>
      </c>
    </row>
    <row r="54" s="4" customFormat="1" spans="1:25">
      <c r="A54" s="4" t="s">
        <v>325</v>
      </c>
      <c r="B54" s="4" t="s">
        <v>26</v>
      </c>
      <c r="C54" s="4" t="s">
        <v>27</v>
      </c>
      <c r="D54" s="4" t="s">
        <v>326</v>
      </c>
      <c r="E54" s="4" t="s">
        <v>327</v>
      </c>
      <c r="F54" s="6">
        <v>44982</v>
      </c>
      <c r="G54" s="6">
        <v>44985</v>
      </c>
      <c r="H54" s="4">
        <v>1</v>
      </c>
      <c r="I54" s="4">
        <v>3</v>
      </c>
      <c r="J54" s="4">
        <v>3</v>
      </c>
      <c r="K54" s="4" t="s">
        <v>30</v>
      </c>
      <c r="L54" s="4">
        <v>1890</v>
      </c>
      <c r="M54" s="4">
        <v>1890</v>
      </c>
      <c r="N54" s="4" t="s">
        <v>328</v>
      </c>
      <c r="O54" s="4" t="s">
        <v>32</v>
      </c>
      <c r="P54" s="4" t="s">
        <v>33</v>
      </c>
      <c r="Q54" s="4">
        <v>0</v>
      </c>
      <c r="R54" s="7">
        <v>44976</v>
      </c>
      <c r="S54" s="6">
        <v>44988</v>
      </c>
      <c r="T54" s="4" t="s">
        <v>34</v>
      </c>
      <c r="U54" s="4">
        <v>1890</v>
      </c>
      <c r="V54" s="4">
        <v>0</v>
      </c>
      <c r="W54" s="4">
        <v>0</v>
      </c>
      <c r="X54" s="4" t="s">
        <v>329</v>
      </c>
      <c r="Y54" s="4" t="s">
        <v>330</v>
      </c>
    </row>
    <row r="55" s="4" customFormat="1" spans="1:25">
      <c r="A55" s="4" t="s">
        <v>331</v>
      </c>
      <c r="B55" s="4" t="s">
        <v>26</v>
      </c>
      <c r="C55" s="4" t="s">
        <v>27</v>
      </c>
      <c r="D55" s="4" t="s">
        <v>332</v>
      </c>
      <c r="E55" s="4" t="s">
        <v>333</v>
      </c>
      <c r="F55" s="6">
        <v>44983</v>
      </c>
      <c r="G55" s="6">
        <v>44985</v>
      </c>
      <c r="H55" s="4">
        <v>1</v>
      </c>
      <c r="I55" s="4">
        <v>2</v>
      </c>
      <c r="J55" s="4">
        <v>2</v>
      </c>
      <c r="K55" s="4" t="s">
        <v>30</v>
      </c>
      <c r="L55" s="4">
        <v>790</v>
      </c>
      <c r="M55" s="4">
        <v>790</v>
      </c>
      <c r="N55" s="4" t="s">
        <v>334</v>
      </c>
      <c r="O55" s="4" t="s">
        <v>32</v>
      </c>
      <c r="P55" s="4" t="s">
        <v>33</v>
      </c>
      <c r="Q55" s="4">
        <v>0</v>
      </c>
      <c r="R55" s="7">
        <v>44977</v>
      </c>
      <c r="S55" s="6">
        <v>44988</v>
      </c>
      <c r="T55" s="4" t="s">
        <v>34</v>
      </c>
      <c r="U55" s="4">
        <v>790</v>
      </c>
      <c r="V55" s="4">
        <v>0</v>
      </c>
      <c r="W55" s="4">
        <v>0</v>
      </c>
      <c r="X55" s="4" t="s">
        <v>335</v>
      </c>
      <c r="Y55" s="4" t="s">
        <v>336</v>
      </c>
    </row>
    <row r="56" s="4" customFormat="1" spans="1:26">
      <c r="A56" s="4" t="s">
        <v>337</v>
      </c>
      <c r="B56" s="4" t="s">
        <v>26</v>
      </c>
      <c r="C56" s="4" t="s">
        <v>27</v>
      </c>
      <c r="D56" s="4" t="s">
        <v>193</v>
      </c>
      <c r="E56" s="4" t="s">
        <v>338</v>
      </c>
      <c r="F56" s="6">
        <v>44982</v>
      </c>
      <c r="G56" s="6">
        <v>44985</v>
      </c>
      <c r="H56" s="4">
        <v>2</v>
      </c>
      <c r="I56" s="4">
        <v>3</v>
      </c>
      <c r="J56" s="4">
        <v>6</v>
      </c>
      <c r="K56" s="4" t="s">
        <v>30</v>
      </c>
      <c r="L56" s="4">
        <v>2848</v>
      </c>
      <c r="M56" s="4">
        <v>2848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44977</v>
      </c>
      <c r="S56" s="6">
        <v>44988</v>
      </c>
      <c r="T56" s="4" t="s">
        <v>34</v>
      </c>
      <c r="U56" s="4">
        <v>2848</v>
      </c>
      <c r="V56" s="4">
        <v>0</v>
      </c>
      <c r="W56" s="4">
        <v>0</v>
      </c>
      <c r="X56" s="4" t="s">
        <v>340</v>
      </c>
      <c r="Y56" s="4">
        <v>698295</v>
      </c>
      <c r="Z56" s="4" t="s">
        <v>341</v>
      </c>
    </row>
    <row r="57" s="4" customFormat="1" spans="1:25">
      <c r="A57" s="4" t="s">
        <v>342</v>
      </c>
      <c r="B57" s="4" t="s">
        <v>26</v>
      </c>
      <c r="C57" s="4" t="s">
        <v>27</v>
      </c>
      <c r="D57" s="4" t="s">
        <v>96</v>
      </c>
      <c r="E57" s="4" t="s">
        <v>343</v>
      </c>
      <c r="F57" s="6">
        <v>44982</v>
      </c>
      <c r="G57" s="6">
        <v>44985</v>
      </c>
      <c r="H57" s="4">
        <v>1</v>
      </c>
      <c r="I57" s="4">
        <v>3</v>
      </c>
      <c r="J57" s="4">
        <v>3</v>
      </c>
      <c r="K57" s="4" t="s">
        <v>30</v>
      </c>
      <c r="L57" s="4">
        <v>1989</v>
      </c>
      <c r="M57" s="4">
        <v>1989</v>
      </c>
      <c r="N57" s="4" t="s">
        <v>344</v>
      </c>
      <c r="O57" s="4" t="s">
        <v>32</v>
      </c>
      <c r="P57" s="4" t="s">
        <v>33</v>
      </c>
      <c r="Q57" s="4">
        <v>0</v>
      </c>
      <c r="R57" s="7">
        <v>44977</v>
      </c>
      <c r="S57" s="6">
        <v>44988</v>
      </c>
      <c r="T57" s="4" t="s">
        <v>34</v>
      </c>
      <c r="U57" s="4">
        <v>1989</v>
      </c>
      <c r="V57" s="4">
        <v>0</v>
      </c>
      <c r="W57" s="4">
        <v>0</v>
      </c>
      <c r="X57" s="4" t="s">
        <v>345</v>
      </c>
      <c r="Y57" s="4" t="s">
        <v>346</v>
      </c>
    </row>
    <row r="58" s="4" customFormat="1" spans="1:25">
      <c r="A58" s="4" t="s">
        <v>347</v>
      </c>
      <c r="B58" s="4" t="s">
        <v>26</v>
      </c>
      <c r="C58" s="4" t="s">
        <v>27</v>
      </c>
      <c r="D58" s="4" t="s">
        <v>303</v>
      </c>
      <c r="E58" s="4" t="s">
        <v>348</v>
      </c>
      <c r="F58" s="6">
        <v>44982</v>
      </c>
      <c r="G58" s="6">
        <v>44985</v>
      </c>
      <c r="H58" s="4">
        <v>1</v>
      </c>
      <c r="I58" s="4">
        <v>3</v>
      </c>
      <c r="J58" s="4">
        <v>3</v>
      </c>
      <c r="K58" s="4" t="s">
        <v>30</v>
      </c>
      <c r="L58" s="4">
        <v>2601</v>
      </c>
      <c r="M58" s="4">
        <v>2601</v>
      </c>
      <c r="N58" s="4" t="s">
        <v>349</v>
      </c>
      <c r="O58" s="4" t="s">
        <v>32</v>
      </c>
      <c r="P58" s="4" t="s">
        <v>33</v>
      </c>
      <c r="Q58" s="4">
        <v>0</v>
      </c>
      <c r="R58" s="7">
        <v>44978</v>
      </c>
      <c r="S58" s="6">
        <v>44988</v>
      </c>
      <c r="T58" s="4" t="s">
        <v>34</v>
      </c>
      <c r="U58" s="4">
        <v>2601</v>
      </c>
      <c r="V58" s="4">
        <v>0</v>
      </c>
      <c r="W58" s="4">
        <v>0</v>
      </c>
      <c r="X58" s="4" t="s">
        <v>350</v>
      </c>
      <c r="Y58" s="4" t="s">
        <v>351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303</v>
      </c>
      <c r="E59" s="4" t="s">
        <v>348</v>
      </c>
      <c r="F59" s="6">
        <v>44982</v>
      </c>
      <c r="G59" s="6">
        <v>44985</v>
      </c>
      <c r="H59" s="4">
        <v>1</v>
      </c>
      <c r="I59" s="4">
        <v>3</v>
      </c>
      <c r="J59" s="4">
        <v>3</v>
      </c>
      <c r="K59" s="4" t="s">
        <v>30</v>
      </c>
      <c r="L59" s="4">
        <v>2601</v>
      </c>
      <c r="M59" s="4">
        <v>2601</v>
      </c>
      <c r="N59" s="4" t="s">
        <v>353</v>
      </c>
      <c r="O59" s="4" t="s">
        <v>32</v>
      </c>
      <c r="P59" s="4" t="s">
        <v>33</v>
      </c>
      <c r="Q59" s="4">
        <v>0</v>
      </c>
      <c r="R59" s="7">
        <v>44978</v>
      </c>
      <c r="S59" s="6">
        <v>44988</v>
      </c>
      <c r="T59" s="4" t="s">
        <v>34</v>
      </c>
      <c r="U59" s="4">
        <v>2601</v>
      </c>
      <c r="V59" s="4">
        <v>0</v>
      </c>
      <c r="W59" s="4">
        <v>0</v>
      </c>
      <c r="X59" s="4" t="s">
        <v>354</v>
      </c>
      <c r="Y59" s="4" t="s">
        <v>355</v>
      </c>
    </row>
    <row r="60" s="4" customFormat="1" spans="1:25">
      <c r="A60" s="4" t="s">
        <v>356</v>
      </c>
      <c r="B60" s="4" t="s">
        <v>26</v>
      </c>
      <c r="C60" s="4" t="s">
        <v>27</v>
      </c>
      <c r="D60" s="4" t="s">
        <v>357</v>
      </c>
      <c r="E60" s="4" t="s">
        <v>358</v>
      </c>
      <c r="F60" s="6">
        <v>44984</v>
      </c>
      <c r="G60" s="6">
        <v>44985</v>
      </c>
      <c r="H60" s="4">
        <v>1</v>
      </c>
      <c r="I60" s="4">
        <v>1</v>
      </c>
      <c r="J60" s="4">
        <v>1</v>
      </c>
      <c r="K60" s="4" t="s">
        <v>30</v>
      </c>
      <c r="L60" s="4">
        <v>1118</v>
      </c>
      <c r="M60" s="4">
        <v>1118</v>
      </c>
      <c r="N60" s="4" t="s">
        <v>359</v>
      </c>
      <c r="O60" s="4" t="s">
        <v>32</v>
      </c>
      <c r="P60" s="4" t="s">
        <v>33</v>
      </c>
      <c r="Q60" s="4">
        <v>0</v>
      </c>
      <c r="R60" s="7">
        <v>44978</v>
      </c>
      <c r="S60" s="6">
        <v>44988</v>
      </c>
      <c r="T60" s="4" t="s">
        <v>34</v>
      </c>
      <c r="U60" s="4">
        <v>1118</v>
      </c>
      <c r="V60" s="4">
        <v>0</v>
      </c>
      <c r="W60" s="4">
        <v>0</v>
      </c>
      <c r="X60" s="4" t="s">
        <v>360</v>
      </c>
      <c r="Y60" s="4" t="s">
        <v>361</v>
      </c>
    </row>
    <row r="61" s="4" customFormat="1" spans="1:25">
      <c r="A61" s="4" t="s">
        <v>362</v>
      </c>
      <c r="B61" s="4" t="s">
        <v>26</v>
      </c>
      <c r="C61" s="4" t="s">
        <v>27</v>
      </c>
      <c r="D61" s="4" t="s">
        <v>363</v>
      </c>
      <c r="E61" s="4" t="s">
        <v>364</v>
      </c>
      <c r="F61" s="6">
        <v>44984</v>
      </c>
      <c r="G61" s="6">
        <v>44985</v>
      </c>
      <c r="H61" s="4">
        <v>1</v>
      </c>
      <c r="I61" s="4">
        <v>1</v>
      </c>
      <c r="J61" s="4">
        <v>1</v>
      </c>
      <c r="K61" s="4" t="s">
        <v>30</v>
      </c>
      <c r="L61" s="4">
        <v>600</v>
      </c>
      <c r="M61" s="4">
        <v>600</v>
      </c>
      <c r="N61" s="4" t="s">
        <v>365</v>
      </c>
      <c r="O61" s="4" t="s">
        <v>32</v>
      </c>
      <c r="P61" s="4" t="s">
        <v>33</v>
      </c>
      <c r="Q61" s="4">
        <v>0</v>
      </c>
      <c r="R61" s="7">
        <v>44978</v>
      </c>
      <c r="S61" s="6">
        <v>44988</v>
      </c>
      <c r="T61" s="4" t="s">
        <v>34</v>
      </c>
      <c r="U61" s="4">
        <v>600</v>
      </c>
      <c r="V61" s="4">
        <v>0</v>
      </c>
      <c r="W61" s="4">
        <v>0</v>
      </c>
      <c r="X61" s="4" t="s">
        <v>366</v>
      </c>
      <c r="Y61" s="4" t="s">
        <v>367</v>
      </c>
    </row>
    <row r="62" s="4" customFormat="1" spans="1:26">
      <c r="A62" s="4" t="s">
        <v>368</v>
      </c>
      <c r="B62" s="4" t="s">
        <v>26</v>
      </c>
      <c r="C62" s="4" t="s">
        <v>27</v>
      </c>
      <c r="D62" s="4" t="s">
        <v>96</v>
      </c>
      <c r="E62" s="4" t="s">
        <v>369</v>
      </c>
      <c r="F62" s="6">
        <v>44982</v>
      </c>
      <c r="G62" s="6">
        <v>44985</v>
      </c>
      <c r="H62" s="4">
        <v>2</v>
      </c>
      <c r="I62" s="4">
        <v>3</v>
      </c>
      <c r="J62" s="4">
        <v>6</v>
      </c>
      <c r="K62" s="4" t="s">
        <v>30</v>
      </c>
      <c r="L62" s="4">
        <v>3978</v>
      </c>
      <c r="M62" s="4">
        <v>3978</v>
      </c>
      <c r="N62" s="4" t="s">
        <v>370</v>
      </c>
      <c r="O62" s="4" t="s">
        <v>32</v>
      </c>
      <c r="P62" s="4" t="s">
        <v>33</v>
      </c>
      <c r="Q62" s="4">
        <v>0</v>
      </c>
      <c r="R62" s="7">
        <v>44978</v>
      </c>
      <c r="S62" s="6">
        <v>44988</v>
      </c>
      <c r="T62" s="4" t="s">
        <v>34</v>
      </c>
      <c r="U62" s="4">
        <v>3978</v>
      </c>
      <c r="V62" s="4">
        <v>0</v>
      </c>
      <c r="W62" s="4">
        <v>0</v>
      </c>
      <c r="X62" s="4" t="s">
        <v>371</v>
      </c>
      <c r="Y62" s="4">
        <v>256557711</v>
      </c>
      <c r="Z62" s="4" t="s">
        <v>372</v>
      </c>
    </row>
    <row r="63" s="4" customFormat="1" spans="1:25">
      <c r="A63" s="4" t="s">
        <v>373</v>
      </c>
      <c r="B63" s="4" t="s">
        <v>26</v>
      </c>
      <c r="C63" s="4" t="s">
        <v>27</v>
      </c>
      <c r="D63" s="4" t="s">
        <v>303</v>
      </c>
      <c r="E63" s="4" t="s">
        <v>348</v>
      </c>
      <c r="F63" s="6">
        <v>44983</v>
      </c>
      <c r="G63" s="6">
        <v>44985</v>
      </c>
      <c r="H63" s="4">
        <v>1</v>
      </c>
      <c r="I63" s="4">
        <v>2</v>
      </c>
      <c r="J63" s="4">
        <v>2</v>
      </c>
      <c r="K63" s="4" t="s">
        <v>30</v>
      </c>
      <c r="L63" s="4">
        <v>1668</v>
      </c>
      <c r="M63" s="4">
        <v>1668</v>
      </c>
      <c r="N63" s="4" t="s">
        <v>374</v>
      </c>
      <c r="O63" s="4" t="s">
        <v>32</v>
      </c>
      <c r="P63" s="4" t="s">
        <v>33</v>
      </c>
      <c r="Q63" s="4">
        <v>0</v>
      </c>
      <c r="R63" s="7">
        <v>44978</v>
      </c>
      <c r="S63" s="6">
        <v>44988</v>
      </c>
      <c r="T63" s="4" t="s">
        <v>34</v>
      </c>
      <c r="U63" s="4">
        <v>1668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378</v>
      </c>
      <c r="E64" s="4" t="s">
        <v>379</v>
      </c>
      <c r="F64" s="6">
        <v>44984</v>
      </c>
      <c r="G64" s="6">
        <v>44985</v>
      </c>
      <c r="H64" s="4">
        <v>2</v>
      </c>
      <c r="I64" s="4">
        <v>1</v>
      </c>
      <c r="J64" s="4">
        <v>2</v>
      </c>
      <c r="K64" s="4" t="s">
        <v>30</v>
      </c>
      <c r="L64" s="4">
        <v>2612</v>
      </c>
      <c r="M64" s="4">
        <v>2612</v>
      </c>
      <c r="N64" s="4" t="s">
        <v>380</v>
      </c>
      <c r="O64" s="4" t="s">
        <v>32</v>
      </c>
      <c r="P64" s="4" t="s">
        <v>33</v>
      </c>
      <c r="Q64" s="4">
        <v>0</v>
      </c>
      <c r="R64" s="7">
        <v>44979</v>
      </c>
      <c r="S64" s="6">
        <v>44988</v>
      </c>
      <c r="T64" s="4" t="s">
        <v>34</v>
      </c>
      <c r="U64" s="4">
        <v>2612</v>
      </c>
      <c r="V64" s="4">
        <v>0</v>
      </c>
      <c r="W64" s="4">
        <v>0</v>
      </c>
      <c r="X64" s="4" t="s">
        <v>381</v>
      </c>
      <c r="Y64" s="4" t="s">
        <v>382</v>
      </c>
    </row>
    <row r="65" s="4" customFormat="1" spans="1:25">
      <c r="A65" s="4" t="s">
        <v>383</v>
      </c>
      <c r="B65" s="4" t="s">
        <v>26</v>
      </c>
      <c r="C65" s="4" t="s">
        <v>27</v>
      </c>
      <c r="D65" s="4" t="s">
        <v>384</v>
      </c>
      <c r="E65" s="4" t="s">
        <v>385</v>
      </c>
      <c r="F65" s="6">
        <v>44984</v>
      </c>
      <c r="G65" s="6">
        <v>44985</v>
      </c>
      <c r="H65" s="4">
        <v>1</v>
      </c>
      <c r="I65" s="4">
        <v>1</v>
      </c>
      <c r="J65" s="4">
        <v>1</v>
      </c>
      <c r="K65" s="4" t="s">
        <v>30</v>
      </c>
      <c r="L65" s="4">
        <v>285</v>
      </c>
      <c r="M65" s="4">
        <v>285</v>
      </c>
      <c r="N65" s="4" t="s">
        <v>386</v>
      </c>
      <c r="O65" s="4" t="s">
        <v>32</v>
      </c>
      <c r="P65" s="4" t="s">
        <v>33</v>
      </c>
      <c r="Q65" s="4">
        <v>0</v>
      </c>
      <c r="R65" s="7">
        <v>44979</v>
      </c>
      <c r="S65" s="6">
        <v>44988</v>
      </c>
      <c r="T65" s="4" t="s">
        <v>34</v>
      </c>
      <c r="U65" s="4">
        <v>285</v>
      </c>
      <c r="V65" s="4">
        <v>0</v>
      </c>
      <c r="W65" s="4">
        <v>0</v>
      </c>
      <c r="X65" s="4" t="s">
        <v>387</v>
      </c>
      <c r="Y65" s="4" t="s">
        <v>388</v>
      </c>
    </row>
    <row r="66" s="4" customFormat="1" spans="1:25">
      <c r="A66" s="4" t="s">
        <v>389</v>
      </c>
      <c r="B66" s="4" t="s">
        <v>26</v>
      </c>
      <c r="C66" s="4" t="s">
        <v>27</v>
      </c>
      <c r="D66" s="4" t="s">
        <v>274</v>
      </c>
      <c r="E66" s="4" t="s">
        <v>390</v>
      </c>
      <c r="F66" s="6">
        <v>44984</v>
      </c>
      <c r="G66" s="6">
        <v>44985</v>
      </c>
      <c r="H66" s="4">
        <v>1</v>
      </c>
      <c r="I66" s="4">
        <v>1</v>
      </c>
      <c r="J66" s="4">
        <v>1</v>
      </c>
      <c r="K66" s="4" t="s">
        <v>30</v>
      </c>
      <c r="L66" s="4">
        <v>187</v>
      </c>
      <c r="M66" s="4">
        <v>187</v>
      </c>
      <c r="N66" s="4" t="s">
        <v>391</v>
      </c>
      <c r="O66" s="4" t="s">
        <v>32</v>
      </c>
      <c r="P66" s="4" t="s">
        <v>33</v>
      </c>
      <c r="Q66" s="4">
        <v>0</v>
      </c>
      <c r="R66" s="7">
        <v>44979</v>
      </c>
      <c r="S66" s="6">
        <v>44988</v>
      </c>
      <c r="T66" s="4" t="s">
        <v>34</v>
      </c>
      <c r="U66" s="4">
        <v>187</v>
      </c>
      <c r="V66" s="4">
        <v>0</v>
      </c>
      <c r="W66" s="4">
        <v>0</v>
      </c>
      <c r="X66" s="4" t="s">
        <v>392</v>
      </c>
      <c r="Y66" s="4" t="s">
        <v>393</v>
      </c>
    </row>
    <row r="67" s="4" customFormat="1" spans="1:25">
      <c r="A67" s="4" t="s">
        <v>394</v>
      </c>
      <c r="B67" s="4" t="s">
        <v>26</v>
      </c>
      <c r="C67" s="4" t="s">
        <v>27</v>
      </c>
      <c r="D67" s="4" t="s">
        <v>96</v>
      </c>
      <c r="E67" s="4" t="s">
        <v>369</v>
      </c>
      <c r="F67" s="6">
        <v>44981</v>
      </c>
      <c r="G67" s="6">
        <v>44985</v>
      </c>
      <c r="H67" s="4">
        <v>1</v>
      </c>
      <c r="I67" s="4">
        <v>4</v>
      </c>
      <c r="J67" s="4">
        <v>4</v>
      </c>
      <c r="K67" s="4" t="s">
        <v>30</v>
      </c>
      <c r="L67" s="4">
        <v>2652</v>
      </c>
      <c r="M67" s="4">
        <v>2652</v>
      </c>
      <c r="N67" s="4" t="s">
        <v>395</v>
      </c>
      <c r="O67" s="4" t="s">
        <v>32</v>
      </c>
      <c r="P67" s="4" t="s">
        <v>33</v>
      </c>
      <c r="Q67" s="4">
        <v>0</v>
      </c>
      <c r="R67" s="7">
        <v>44979</v>
      </c>
      <c r="S67" s="6">
        <v>44988</v>
      </c>
      <c r="T67" s="4" t="s">
        <v>34</v>
      </c>
      <c r="U67" s="4">
        <v>2652</v>
      </c>
      <c r="V67" s="4">
        <v>0</v>
      </c>
      <c r="W67" s="4">
        <v>0</v>
      </c>
      <c r="X67" s="4" t="s">
        <v>396</v>
      </c>
      <c r="Y67" s="4" t="s">
        <v>397</v>
      </c>
    </row>
    <row r="68" s="4" customFormat="1" spans="1:25">
      <c r="A68" s="4" t="s">
        <v>398</v>
      </c>
      <c r="B68" s="4" t="s">
        <v>26</v>
      </c>
      <c r="C68" s="4" t="s">
        <v>27</v>
      </c>
      <c r="D68" s="4" t="s">
        <v>399</v>
      </c>
      <c r="E68" s="4" t="s">
        <v>167</v>
      </c>
      <c r="F68" s="6">
        <v>44983</v>
      </c>
      <c r="G68" s="6">
        <v>44985</v>
      </c>
      <c r="H68" s="4">
        <v>1</v>
      </c>
      <c r="I68" s="4">
        <v>2</v>
      </c>
      <c r="J68" s="4">
        <v>2</v>
      </c>
      <c r="K68" s="4" t="s">
        <v>30</v>
      </c>
      <c r="L68" s="4">
        <v>730</v>
      </c>
      <c r="M68" s="4">
        <v>730</v>
      </c>
      <c r="N68" s="4" t="s">
        <v>400</v>
      </c>
      <c r="O68" s="4" t="s">
        <v>32</v>
      </c>
      <c r="P68" s="4" t="s">
        <v>33</v>
      </c>
      <c r="Q68" s="4">
        <v>0</v>
      </c>
      <c r="R68" s="7">
        <v>44979</v>
      </c>
      <c r="S68" s="6">
        <v>44988</v>
      </c>
      <c r="T68" s="4" t="s">
        <v>34</v>
      </c>
      <c r="U68" s="4">
        <v>730</v>
      </c>
      <c r="V68" s="4">
        <v>0</v>
      </c>
      <c r="W68" s="4">
        <v>0</v>
      </c>
      <c r="X68" s="4" t="s">
        <v>401</v>
      </c>
      <c r="Y68" s="4" t="s">
        <v>402</v>
      </c>
    </row>
    <row r="69" s="4" customFormat="1" spans="1:25">
      <c r="A69" s="4" t="s">
        <v>403</v>
      </c>
      <c r="B69" s="4" t="s">
        <v>26</v>
      </c>
      <c r="C69" s="4" t="s">
        <v>27</v>
      </c>
      <c r="D69" s="4" t="s">
        <v>404</v>
      </c>
      <c r="E69" s="4" t="s">
        <v>405</v>
      </c>
      <c r="F69" s="6">
        <v>44984</v>
      </c>
      <c r="G69" s="6">
        <v>44985</v>
      </c>
      <c r="H69" s="4">
        <v>1</v>
      </c>
      <c r="I69" s="4">
        <v>1</v>
      </c>
      <c r="J69" s="4">
        <v>1</v>
      </c>
      <c r="K69" s="4" t="s">
        <v>30</v>
      </c>
      <c r="L69" s="4">
        <v>315</v>
      </c>
      <c r="M69" s="4">
        <v>315</v>
      </c>
      <c r="N69" s="4" t="s">
        <v>406</v>
      </c>
      <c r="O69" s="4" t="s">
        <v>32</v>
      </c>
      <c r="P69" s="4" t="s">
        <v>33</v>
      </c>
      <c r="Q69" s="4">
        <v>0</v>
      </c>
      <c r="R69" s="7">
        <v>44979</v>
      </c>
      <c r="S69" s="6">
        <v>44988</v>
      </c>
      <c r="T69" s="4" t="s">
        <v>34</v>
      </c>
      <c r="U69" s="4">
        <v>315</v>
      </c>
      <c r="V69" s="4">
        <v>0</v>
      </c>
      <c r="W69" s="4">
        <v>0</v>
      </c>
      <c r="X69" s="4" t="s">
        <v>407</v>
      </c>
      <c r="Y69" s="4" t="s">
        <v>408</v>
      </c>
    </row>
    <row r="70" s="4" customFormat="1" spans="1:25">
      <c r="A70" s="4" t="s">
        <v>409</v>
      </c>
      <c r="B70" s="4" t="s">
        <v>26</v>
      </c>
      <c r="C70" s="4" t="s">
        <v>27</v>
      </c>
      <c r="D70" s="4" t="s">
        <v>315</v>
      </c>
      <c r="E70" s="4" t="s">
        <v>316</v>
      </c>
      <c r="F70" s="6">
        <v>44983</v>
      </c>
      <c r="G70" s="6">
        <v>44985</v>
      </c>
      <c r="H70" s="4">
        <v>1</v>
      </c>
      <c r="I70" s="4">
        <v>2</v>
      </c>
      <c r="J70" s="4">
        <v>2</v>
      </c>
      <c r="K70" s="4" t="s">
        <v>30</v>
      </c>
      <c r="L70" s="4">
        <v>580</v>
      </c>
      <c r="M70" s="4">
        <v>580</v>
      </c>
      <c r="N70" s="4" t="s">
        <v>410</v>
      </c>
      <c r="O70" s="4" t="s">
        <v>32</v>
      </c>
      <c r="P70" s="4" t="s">
        <v>33</v>
      </c>
      <c r="Q70" s="4">
        <v>0</v>
      </c>
      <c r="R70" s="7">
        <v>44979</v>
      </c>
      <c r="S70" s="6">
        <v>44988</v>
      </c>
      <c r="T70" s="4" t="s">
        <v>34</v>
      </c>
      <c r="U70" s="4">
        <v>580</v>
      </c>
      <c r="V70" s="4">
        <v>0</v>
      </c>
      <c r="W70" s="4">
        <v>0</v>
      </c>
      <c r="X70" s="4" t="s">
        <v>411</v>
      </c>
      <c r="Y70" s="4" t="s">
        <v>412</v>
      </c>
    </row>
    <row r="71" s="4" customFormat="1" spans="1:25">
      <c r="A71" s="4" t="s">
        <v>413</v>
      </c>
      <c r="B71" s="4" t="s">
        <v>26</v>
      </c>
      <c r="C71" s="4" t="s">
        <v>27</v>
      </c>
      <c r="D71" s="4" t="s">
        <v>414</v>
      </c>
      <c r="E71" s="4" t="s">
        <v>415</v>
      </c>
      <c r="F71" s="6">
        <v>44982</v>
      </c>
      <c r="G71" s="6">
        <v>44985</v>
      </c>
      <c r="H71" s="4">
        <v>1</v>
      </c>
      <c r="I71" s="4">
        <v>3</v>
      </c>
      <c r="J71" s="4">
        <v>3</v>
      </c>
      <c r="K71" s="4" t="s">
        <v>30</v>
      </c>
      <c r="L71" s="4">
        <v>999</v>
      </c>
      <c r="M71" s="4">
        <v>999</v>
      </c>
      <c r="N71" s="4" t="s">
        <v>416</v>
      </c>
      <c r="O71" s="4" t="s">
        <v>32</v>
      </c>
      <c r="P71" s="4" t="s">
        <v>33</v>
      </c>
      <c r="Q71" s="4">
        <v>0</v>
      </c>
      <c r="R71" s="7">
        <v>44980</v>
      </c>
      <c r="S71" s="6">
        <v>44988</v>
      </c>
      <c r="T71" s="4" t="s">
        <v>34</v>
      </c>
      <c r="U71" s="4">
        <v>999</v>
      </c>
      <c r="V71" s="4">
        <v>0</v>
      </c>
      <c r="W71" s="4">
        <v>0</v>
      </c>
      <c r="X71" s="4" t="s">
        <v>152</v>
      </c>
      <c r="Y71" s="4" t="s">
        <v>417</v>
      </c>
    </row>
    <row r="72" s="4" customFormat="1" spans="1:25">
      <c r="A72" s="4" t="s">
        <v>418</v>
      </c>
      <c r="B72" s="4" t="s">
        <v>26</v>
      </c>
      <c r="C72" s="4" t="s">
        <v>27</v>
      </c>
      <c r="D72" s="4" t="s">
        <v>419</v>
      </c>
      <c r="E72" s="4" t="s">
        <v>420</v>
      </c>
      <c r="F72" s="6">
        <v>44982</v>
      </c>
      <c r="G72" s="6">
        <v>44985</v>
      </c>
      <c r="H72" s="4">
        <v>1</v>
      </c>
      <c r="I72" s="4">
        <v>3</v>
      </c>
      <c r="J72" s="4">
        <v>3</v>
      </c>
      <c r="K72" s="4" t="s">
        <v>30</v>
      </c>
      <c r="L72" s="4">
        <v>2261</v>
      </c>
      <c r="M72" s="4">
        <v>2261</v>
      </c>
      <c r="N72" s="4" t="s">
        <v>421</v>
      </c>
      <c r="O72" s="4" t="s">
        <v>32</v>
      </c>
      <c r="P72" s="4" t="s">
        <v>33</v>
      </c>
      <c r="Q72" s="4">
        <v>0</v>
      </c>
      <c r="R72" s="7">
        <v>44980</v>
      </c>
      <c r="S72" s="6">
        <v>44988</v>
      </c>
      <c r="T72" s="4" t="s">
        <v>34</v>
      </c>
      <c r="U72" s="4">
        <v>2261</v>
      </c>
      <c r="V72" s="4">
        <v>0</v>
      </c>
      <c r="W72" s="4">
        <v>0</v>
      </c>
      <c r="X72" s="4" t="s">
        <v>422</v>
      </c>
      <c r="Y72" s="4" t="s">
        <v>423</v>
      </c>
    </row>
    <row r="73" s="4" customFormat="1" spans="1:25">
      <c r="A73" s="4" t="s">
        <v>424</v>
      </c>
      <c r="B73" s="4" t="s">
        <v>26</v>
      </c>
      <c r="C73" s="4" t="s">
        <v>27</v>
      </c>
      <c r="D73" s="4" t="s">
        <v>425</v>
      </c>
      <c r="E73" s="4" t="s">
        <v>426</v>
      </c>
      <c r="F73" s="6">
        <v>44984</v>
      </c>
      <c r="G73" s="6">
        <v>44985</v>
      </c>
      <c r="H73" s="4">
        <v>1</v>
      </c>
      <c r="I73" s="4">
        <v>1</v>
      </c>
      <c r="J73" s="4">
        <v>1</v>
      </c>
      <c r="K73" s="4" t="s">
        <v>30</v>
      </c>
      <c r="L73" s="4">
        <v>426</v>
      </c>
      <c r="M73" s="4">
        <v>426</v>
      </c>
      <c r="N73" s="4" t="s">
        <v>427</v>
      </c>
      <c r="O73" s="4" t="s">
        <v>32</v>
      </c>
      <c r="P73" s="4" t="s">
        <v>33</v>
      </c>
      <c r="Q73" s="4">
        <v>0</v>
      </c>
      <c r="R73" s="7">
        <v>44980</v>
      </c>
      <c r="S73" s="6">
        <v>44988</v>
      </c>
      <c r="T73" s="4" t="s">
        <v>34</v>
      </c>
      <c r="U73" s="4">
        <v>426</v>
      </c>
      <c r="V73" s="4">
        <v>0</v>
      </c>
      <c r="W73" s="4">
        <v>0</v>
      </c>
      <c r="X73" s="4" t="s">
        <v>428</v>
      </c>
      <c r="Y73" s="4" t="s">
        <v>429</v>
      </c>
    </row>
    <row r="74" s="4" customFormat="1" spans="1:25">
      <c r="A74" s="4" t="s">
        <v>430</v>
      </c>
      <c r="B74" s="4" t="s">
        <v>26</v>
      </c>
      <c r="C74" s="4" t="s">
        <v>27</v>
      </c>
      <c r="D74" s="4" t="s">
        <v>431</v>
      </c>
      <c r="E74" s="4" t="s">
        <v>432</v>
      </c>
      <c r="F74" s="6">
        <v>44984</v>
      </c>
      <c r="G74" s="6">
        <v>44985</v>
      </c>
      <c r="H74" s="4">
        <v>1</v>
      </c>
      <c r="I74" s="4">
        <v>1</v>
      </c>
      <c r="J74" s="4">
        <v>1</v>
      </c>
      <c r="K74" s="4" t="s">
        <v>30</v>
      </c>
      <c r="L74" s="4">
        <v>510</v>
      </c>
      <c r="M74" s="4">
        <v>510</v>
      </c>
      <c r="N74" s="4" t="s">
        <v>433</v>
      </c>
      <c r="O74" s="4" t="s">
        <v>32</v>
      </c>
      <c r="P74" s="4" t="s">
        <v>33</v>
      </c>
      <c r="Q74" s="4">
        <v>0</v>
      </c>
      <c r="R74" s="7">
        <v>44980</v>
      </c>
      <c r="S74" s="6">
        <v>44988</v>
      </c>
      <c r="T74" s="4" t="s">
        <v>34</v>
      </c>
      <c r="U74" s="4">
        <v>510</v>
      </c>
      <c r="V74" s="4">
        <v>0</v>
      </c>
      <c r="W74" s="4">
        <v>0</v>
      </c>
      <c r="X74" s="4" t="s">
        <v>434</v>
      </c>
      <c r="Y74" s="4" t="s">
        <v>435</v>
      </c>
    </row>
    <row r="75" s="4" customFormat="1" spans="1:25">
      <c r="A75" s="4" t="s">
        <v>436</v>
      </c>
      <c r="B75" s="4" t="s">
        <v>26</v>
      </c>
      <c r="C75" s="4" t="s">
        <v>27</v>
      </c>
      <c r="D75" s="4" t="s">
        <v>437</v>
      </c>
      <c r="E75" s="4" t="s">
        <v>438</v>
      </c>
      <c r="F75" s="6">
        <v>44983</v>
      </c>
      <c r="G75" s="6">
        <v>44985</v>
      </c>
      <c r="H75" s="4">
        <v>2</v>
      </c>
      <c r="I75" s="4">
        <v>2</v>
      </c>
      <c r="J75" s="4">
        <v>4</v>
      </c>
      <c r="K75" s="4" t="s">
        <v>30</v>
      </c>
      <c r="L75" s="4">
        <v>1708</v>
      </c>
      <c r="M75" s="4">
        <v>1708</v>
      </c>
      <c r="N75" s="4" t="s">
        <v>439</v>
      </c>
      <c r="O75" s="4" t="s">
        <v>32</v>
      </c>
      <c r="P75" s="4" t="s">
        <v>33</v>
      </c>
      <c r="Q75" s="4">
        <v>0</v>
      </c>
      <c r="R75" s="7">
        <v>44980</v>
      </c>
      <c r="S75" s="6">
        <v>44988</v>
      </c>
      <c r="T75" s="4" t="s">
        <v>34</v>
      </c>
      <c r="U75" s="4">
        <v>1708</v>
      </c>
      <c r="V75" s="4">
        <v>0</v>
      </c>
      <c r="W75" s="4">
        <v>0</v>
      </c>
      <c r="X75" s="4" t="s">
        <v>440</v>
      </c>
      <c r="Y75" s="4" t="s">
        <v>441</v>
      </c>
    </row>
    <row r="76" s="4" customFormat="1" spans="1:25">
      <c r="A76" s="4" t="s">
        <v>442</v>
      </c>
      <c r="B76" s="4" t="s">
        <v>26</v>
      </c>
      <c r="C76" s="4" t="s">
        <v>27</v>
      </c>
      <c r="D76" s="4" t="s">
        <v>443</v>
      </c>
      <c r="E76" s="4" t="s">
        <v>143</v>
      </c>
      <c r="F76" s="6">
        <v>44982</v>
      </c>
      <c r="G76" s="6">
        <v>44985</v>
      </c>
      <c r="H76" s="4">
        <v>1</v>
      </c>
      <c r="I76" s="4">
        <v>3</v>
      </c>
      <c r="J76" s="4">
        <v>3</v>
      </c>
      <c r="K76" s="4" t="s">
        <v>30</v>
      </c>
      <c r="L76" s="4">
        <v>630</v>
      </c>
      <c r="M76" s="4">
        <v>630</v>
      </c>
      <c r="N76" s="4" t="s">
        <v>444</v>
      </c>
      <c r="O76" s="4" t="s">
        <v>32</v>
      </c>
      <c r="P76" s="4" t="s">
        <v>33</v>
      </c>
      <c r="Q76" s="4">
        <v>0</v>
      </c>
      <c r="R76" s="7">
        <v>44980</v>
      </c>
      <c r="S76" s="6">
        <v>44988</v>
      </c>
      <c r="T76" s="4" t="s">
        <v>34</v>
      </c>
      <c r="U76" s="4">
        <v>630</v>
      </c>
      <c r="V76" s="4">
        <v>0</v>
      </c>
      <c r="W76" s="4">
        <v>0</v>
      </c>
      <c r="X76" s="4" t="s">
        <v>445</v>
      </c>
      <c r="Y76" s="4" t="s">
        <v>446</v>
      </c>
    </row>
    <row r="77" s="4" customFormat="1" spans="1:25">
      <c r="A77" s="4" t="s">
        <v>447</v>
      </c>
      <c r="B77" s="4" t="s">
        <v>26</v>
      </c>
      <c r="C77" s="4" t="s">
        <v>27</v>
      </c>
      <c r="D77" s="4" t="s">
        <v>448</v>
      </c>
      <c r="E77" s="4" t="s">
        <v>449</v>
      </c>
      <c r="F77" s="6">
        <v>44984</v>
      </c>
      <c r="G77" s="6">
        <v>44985</v>
      </c>
      <c r="H77" s="4">
        <v>1</v>
      </c>
      <c r="I77" s="4">
        <v>1</v>
      </c>
      <c r="J77" s="4">
        <v>1</v>
      </c>
      <c r="K77" s="4" t="s">
        <v>30</v>
      </c>
      <c r="L77" s="4">
        <v>385</v>
      </c>
      <c r="M77" s="4">
        <v>385</v>
      </c>
      <c r="N77" s="4" t="s">
        <v>450</v>
      </c>
      <c r="O77" s="4" t="s">
        <v>32</v>
      </c>
      <c r="P77" s="4" t="s">
        <v>33</v>
      </c>
      <c r="Q77" s="4">
        <v>0</v>
      </c>
      <c r="R77" s="7">
        <v>44980</v>
      </c>
      <c r="S77" s="6">
        <v>44988</v>
      </c>
      <c r="T77" s="4" t="s">
        <v>34</v>
      </c>
      <c r="U77" s="4">
        <v>385</v>
      </c>
      <c r="V77" s="4">
        <v>0</v>
      </c>
      <c r="W77" s="4">
        <v>0</v>
      </c>
      <c r="X77" s="4" t="s">
        <v>451</v>
      </c>
      <c r="Y77" s="4" t="s">
        <v>452</v>
      </c>
    </row>
    <row r="78" s="4" customFormat="1" spans="1:25">
      <c r="A78" s="4" t="s">
        <v>453</v>
      </c>
      <c r="B78" s="4" t="s">
        <v>26</v>
      </c>
      <c r="C78" s="4" t="s">
        <v>27</v>
      </c>
      <c r="D78" s="4" t="s">
        <v>251</v>
      </c>
      <c r="E78" s="4" t="s">
        <v>454</v>
      </c>
      <c r="F78" s="6">
        <v>44983</v>
      </c>
      <c r="G78" s="6">
        <v>44985</v>
      </c>
      <c r="H78" s="4">
        <v>1</v>
      </c>
      <c r="I78" s="4">
        <v>2</v>
      </c>
      <c r="J78" s="4">
        <v>2</v>
      </c>
      <c r="K78" s="4" t="s">
        <v>30</v>
      </c>
      <c r="L78" s="4">
        <v>1752</v>
      </c>
      <c r="M78" s="4">
        <v>1752</v>
      </c>
      <c r="N78" s="4" t="s">
        <v>455</v>
      </c>
      <c r="O78" s="4" t="s">
        <v>32</v>
      </c>
      <c r="P78" s="4" t="s">
        <v>33</v>
      </c>
      <c r="Q78" s="4">
        <v>0</v>
      </c>
      <c r="R78" s="7">
        <v>44980</v>
      </c>
      <c r="S78" s="6">
        <v>44988</v>
      </c>
      <c r="T78" s="4" t="s">
        <v>34</v>
      </c>
      <c r="U78" s="4">
        <v>1752</v>
      </c>
      <c r="V78" s="4">
        <v>0</v>
      </c>
      <c r="W78" s="4">
        <v>0</v>
      </c>
      <c r="X78" s="4" t="s">
        <v>456</v>
      </c>
      <c r="Y78" s="4" t="s">
        <v>152</v>
      </c>
    </row>
    <row r="79" s="4" customFormat="1" spans="1:25">
      <c r="A79" s="4" t="s">
        <v>453</v>
      </c>
      <c r="B79" s="4" t="s">
        <v>26</v>
      </c>
      <c r="C79" s="4" t="s">
        <v>324</v>
      </c>
      <c r="D79" s="4" t="s">
        <v>251</v>
      </c>
      <c r="E79" s="4" t="s">
        <v>454</v>
      </c>
      <c r="F79" s="6">
        <v>44983</v>
      </c>
      <c r="G79" s="6">
        <v>44985</v>
      </c>
      <c r="H79" s="4">
        <v>1</v>
      </c>
      <c r="I79" s="4">
        <v>2</v>
      </c>
      <c r="J79" s="4">
        <v>2</v>
      </c>
      <c r="K79" s="4" t="s">
        <v>30</v>
      </c>
      <c r="L79" s="4">
        <v>-1752</v>
      </c>
      <c r="M79" s="4">
        <v>-1752</v>
      </c>
      <c r="N79" s="4" t="s">
        <v>455</v>
      </c>
      <c r="O79" s="4" t="s">
        <v>32</v>
      </c>
      <c r="P79" s="4" t="s">
        <v>33</v>
      </c>
      <c r="Q79" s="4">
        <v>0</v>
      </c>
      <c r="R79" s="7">
        <v>44980</v>
      </c>
      <c r="S79" s="6">
        <v>44988</v>
      </c>
      <c r="T79" s="4" t="s">
        <v>34</v>
      </c>
      <c r="U79" s="4">
        <v>-1752</v>
      </c>
      <c r="V79" s="4">
        <v>0</v>
      </c>
      <c r="W79" s="4">
        <v>0</v>
      </c>
      <c r="X79" s="4" t="s">
        <v>456</v>
      </c>
      <c r="Y79" s="4" t="s">
        <v>152</v>
      </c>
    </row>
    <row r="80" s="4" customFormat="1" spans="1:25">
      <c r="A80" s="4" t="s">
        <v>457</v>
      </c>
      <c r="B80" s="4" t="s">
        <v>26</v>
      </c>
      <c r="C80" s="4" t="s">
        <v>27</v>
      </c>
      <c r="D80" s="4" t="s">
        <v>228</v>
      </c>
      <c r="E80" s="4" t="s">
        <v>458</v>
      </c>
      <c r="F80" s="6">
        <v>44982</v>
      </c>
      <c r="G80" s="6">
        <v>44985</v>
      </c>
      <c r="H80" s="4">
        <v>3</v>
      </c>
      <c r="I80" s="4">
        <v>3</v>
      </c>
      <c r="J80" s="4">
        <v>9</v>
      </c>
      <c r="K80" s="4" t="s">
        <v>30</v>
      </c>
      <c r="L80" s="4">
        <v>13383</v>
      </c>
      <c r="M80" s="4">
        <v>13383</v>
      </c>
      <c r="N80" s="4" t="s">
        <v>459</v>
      </c>
      <c r="O80" s="4" t="s">
        <v>32</v>
      </c>
      <c r="P80" s="4" t="s">
        <v>33</v>
      </c>
      <c r="Q80" s="4">
        <v>0</v>
      </c>
      <c r="R80" s="7">
        <v>44980</v>
      </c>
      <c r="S80" s="6">
        <v>44988</v>
      </c>
      <c r="T80" s="4" t="s">
        <v>34</v>
      </c>
      <c r="U80" s="4">
        <v>13383</v>
      </c>
      <c r="V80" s="4">
        <v>0</v>
      </c>
      <c r="W80" s="4">
        <v>0</v>
      </c>
      <c r="X80" s="4" t="s">
        <v>460</v>
      </c>
      <c r="Y80" s="4" t="s">
        <v>152</v>
      </c>
    </row>
    <row r="81" s="4" customFormat="1" spans="1:25">
      <c r="A81" s="4" t="s">
        <v>461</v>
      </c>
      <c r="B81" s="4" t="s">
        <v>26</v>
      </c>
      <c r="C81" s="4" t="s">
        <v>27</v>
      </c>
      <c r="D81" s="4" t="s">
        <v>462</v>
      </c>
      <c r="E81" s="4" t="s">
        <v>167</v>
      </c>
      <c r="F81" s="6">
        <v>44984</v>
      </c>
      <c r="G81" s="6">
        <v>44985</v>
      </c>
      <c r="H81" s="4">
        <v>1</v>
      </c>
      <c r="I81" s="4">
        <v>1</v>
      </c>
      <c r="J81" s="4">
        <v>1</v>
      </c>
      <c r="K81" s="4" t="s">
        <v>30</v>
      </c>
      <c r="L81" s="4">
        <v>188</v>
      </c>
      <c r="M81" s="4">
        <v>188</v>
      </c>
      <c r="N81" s="4" t="s">
        <v>463</v>
      </c>
      <c r="O81" s="4" t="s">
        <v>32</v>
      </c>
      <c r="P81" s="4" t="s">
        <v>33</v>
      </c>
      <c r="Q81" s="4">
        <v>0</v>
      </c>
      <c r="R81" s="7">
        <v>44980</v>
      </c>
      <c r="S81" s="6">
        <v>44988</v>
      </c>
      <c r="T81" s="4" t="s">
        <v>34</v>
      </c>
      <c r="U81" s="4">
        <v>188</v>
      </c>
      <c r="V81" s="4">
        <v>0</v>
      </c>
      <c r="W81" s="4">
        <v>0</v>
      </c>
      <c r="X81" s="4" t="s">
        <v>464</v>
      </c>
      <c r="Y81" s="4" t="s">
        <v>382</v>
      </c>
    </row>
    <row r="82" s="4" customFormat="1" spans="1:25">
      <c r="A82" s="4" t="s">
        <v>465</v>
      </c>
      <c r="B82" s="4" t="s">
        <v>26</v>
      </c>
      <c r="C82" s="4" t="s">
        <v>27</v>
      </c>
      <c r="D82" s="4" t="s">
        <v>193</v>
      </c>
      <c r="E82" s="4" t="s">
        <v>338</v>
      </c>
      <c r="F82" s="6">
        <v>44982</v>
      </c>
      <c r="G82" s="6">
        <v>44985</v>
      </c>
      <c r="H82" s="4">
        <v>1</v>
      </c>
      <c r="I82" s="4">
        <v>3</v>
      </c>
      <c r="J82" s="4">
        <v>3</v>
      </c>
      <c r="K82" s="4" t="s">
        <v>30</v>
      </c>
      <c r="L82" s="4">
        <v>1431</v>
      </c>
      <c r="M82" s="4">
        <v>1431</v>
      </c>
      <c r="N82" s="4" t="s">
        <v>466</v>
      </c>
      <c r="O82" s="4" t="s">
        <v>32</v>
      </c>
      <c r="P82" s="4" t="s">
        <v>33</v>
      </c>
      <c r="Q82" s="4">
        <v>0</v>
      </c>
      <c r="R82" s="7">
        <v>44980</v>
      </c>
      <c r="S82" s="6">
        <v>44988</v>
      </c>
      <c r="T82" s="4" t="s">
        <v>34</v>
      </c>
      <c r="U82" s="4">
        <v>1431</v>
      </c>
      <c r="V82" s="4">
        <v>0</v>
      </c>
      <c r="W82" s="4">
        <v>0</v>
      </c>
      <c r="X82" s="4" t="s">
        <v>467</v>
      </c>
      <c r="Y82" s="4" t="s">
        <v>468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471</v>
      </c>
      <c r="F83" s="6">
        <v>44982</v>
      </c>
      <c r="G83" s="6">
        <v>44985</v>
      </c>
      <c r="H83" s="4">
        <v>1</v>
      </c>
      <c r="I83" s="4">
        <v>3</v>
      </c>
      <c r="J83" s="4">
        <v>3</v>
      </c>
      <c r="K83" s="4" t="s">
        <v>30</v>
      </c>
      <c r="L83" s="4">
        <v>810</v>
      </c>
      <c r="M83" s="4">
        <v>810</v>
      </c>
      <c r="N83" s="4" t="s">
        <v>472</v>
      </c>
      <c r="O83" s="4" t="s">
        <v>32</v>
      </c>
      <c r="P83" s="4" t="s">
        <v>33</v>
      </c>
      <c r="Q83" s="4">
        <v>0</v>
      </c>
      <c r="R83" s="7">
        <v>44981</v>
      </c>
      <c r="S83" s="6">
        <v>44988</v>
      </c>
      <c r="T83" s="4" t="s">
        <v>34</v>
      </c>
      <c r="U83" s="4">
        <v>810</v>
      </c>
      <c r="V83" s="4">
        <v>0</v>
      </c>
      <c r="W83" s="4">
        <v>0</v>
      </c>
      <c r="X83" s="4" t="s">
        <v>473</v>
      </c>
      <c r="Y83" s="4" t="s">
        <v>474</v>
      </c>
    </row>
    <row r="84" s="4" customFormat="1" spans="1:25">
      <c r="A84" s="4" t="s">
        <v>475</v>
      </c>
      <c r="B84" s="4" t="s">
        <v>26</v>
      </c>
      <c r="C84" s="4" t="s">
        <v>27</v>
      </c>
      <c r="D84" s="4" t="s">
        <v>476</v>
      </c>
      <c r="E84" s="4" t="s">
        <v>167</v>
      </c>
      <c r="F84" s="6">
        <v>44983</v>
      </c>
      <c r="G84" s="6">
        <v>44985</v>
      </c>
      <c r="H84" s="4">
        <v>1</v>
      </c>
      <c r="I84" s="4">
        <v>2</v>
      </c>
      <c r="J84" s="4">
        <v>2</v>
      </c>
      <c r="K84" s="4" t="s">
        <v>30</v>
      </c>
      <c r="L84" s="4">
        <v>756</v>
      </c>
      <c r="M84" s="4">
        <v>756</v>
      </c>
      <c r="N84" s="4" t="s">
        <v>477</v>
      </c>
      <c r="O84" s="4" t="s">
        <v>32</v>
      </c>
      <c r="P84" s="4" t="s">
        <v>33</v>
      </c>
      <c r="Q84" s="4">
        <v>0</v>
      </c>
      <c r="R84" s="7">
        <v>44981</v>
      </c>
      <c r="S84" s="6">
        <v>44988</v>
      </c>
      <c r="T84" s="4" t="s">
        <v>34</v>
      </c>
      <c r="U84" s="4">
        <v>756</v>
      </c>
      <c r="V84" s="4">
        <v>0</v>
      </c>
      <c r="W84" s="4">
        <v>0</v>
      </c>
      <c r="X84" s="4" t="s">
        <v>478</v>
      </c>
      <c r="Y84" s="4" t="s">
        <v>479</v>
      </c>
    </row>
    <row r="85" s="4" customFormat="1" spans="1:25">
      <c r="A85" s="4" t="s">
        <v>480</v>
      </c>
      <c r="B85" s="4" t="s">
        <v>26</v>
      </c>
      <c r="C85" s="4" t="s">
        <v>27</v>
      </c>
      <c r="D85" s="4" t="s">
        <v>476</v>
      </c>
      <c r="E85" s="4" t="s">
        <v>92</v>
      </c>
      <c r="F85" s="6">
        <v>44984</v>
      </c>
      <c r="G85" s="6">
        <v>44985</v>
      </c>
      <c r="H85" s="4">
        <v>1</v>
      </c>
      <c r="I85" s="4">
        <v>1</v>
      </c>
      <c r="J85" s="4">
        <v>1</v>
      </c>
      <c r="K85" s="4" t="s">
        <v>30</v>
      </c>
      <c r="L85" s="4">
        <v>378</v>
      </c>
      <c r="M85" s="4">
        <v>378</v>
      </c>
      <c r="N85" s="4" t="s">
        <v>481</v>
      </c>
      <c r="O85" s="4" t="s">
        <v>32</v>
      </c>
      <c r="P85" s="4" t="s">
        <v>33</v>
      </c>
      <c r="Q85" s="4">
        <v>0</v>
      </c>
      <c r="R85" s="7">
        <v>44981</v>
      </c>
      <c r="S85" s="6">
        <v>44988</v>
      </c>
      <c r="T85" s="4" t="s">
        <v>34</v>
      </c>
      <c r="U85" s="4">
        <v>378</v>
      </c>
      <c r="V85" s="4">
        <v>0</v>
      </c>
      <c r="W85" s="4">
        <v>0</v>
      </c>
      <c r="X85" s="4" t="s">
        <v>482</v>
      </c>
      <c r="Y85" s="4" t="s">
        <v>483</v>
      </c>
    </row>
    <row r="86" s="4" customFormat="1" spans="1:25">
      <c r="A86" s="4" t="s">
        <v>484</v>
      </c>
      <c r="B86" s="4" t="s">
        <v>26</v>
      </c>
      <c r="C86" s="4" t="s">
        <v>27</v>
      </c>
      <c r="D86" s="4" t="s">
        <v>462</v>
      </c>
      <c r="E86" s="4" t="s">
        <v>167</v>
      </c>
      <c r="F86" s="6">
        <v>44984</v>
      </c>
      <c r="G86" s="6">
        <v>44985</v>
      </c>
      <c r="H86" s="4">
        <v>1</v>
      </c>
      <c r="I86" s="4">
        <v>1</v>
      </c>
      <c r="J86" s="4">
        <v>1</v>
      </c>
      <c r="K86" s="4" t="s">
        <v>30</v>
      </c>
      <c r="L86" s="4">
        <v>188</v>
      </c>
      <c r="M86" s="4">
        <v>188</v>
      </c>
      <c r="N86" s="4" t="s">
        <v>485</v>
      </c>
      <c r="O86" s="4" t="s">
        <v>32</v>
      </c>
      <c r="P86" s="4" t="s">
        <v>33</v>
      </c>
      <c r="Q86" s="4">
        <v>0</v>
      </c>
      <c r="R86" s="7">
        <v>44981</v>
      </c>
      <c r="S86" s="6">
        <v>44988</v>
      </c>
      <c r="T86" s="4" t="s">
        <v>34</v>
      </c>
      <c r="U86" s="4">
        <v>188</v>
      </c>
      <c r="V86" s="4">
        <v>0</v>
      </c>
      <c r="W86" s="4">
        <v>0</v>
      </c>
      <c r="X86" s="4" t="s">
        <v>486</v>
      </c>
      <c r="Y86" s="4" t="s">
        <v>487</v>
      </c>
    </row>
    <row r="87" s="4" customFormat="1" spans="1:25">
      <c r="A87" s="4" t="s">
        <v>457</v>
      </c>
      <c r="B87" s="4" t="s">
        <v>26</v>
      </c>
      <c r="C87" s="4" t="s">
        <v>324</v>
      </c>
      <c r="D87" s="4" t="s">
        <v>228</v>
      </c>
      <c r="E87" s="4" t="s">
        <v>458</v>
      </c>
      <c r="F87" s="6">
        <v>44982</v>
      </c>
      <c r="G87" s="6">
        <v>44985</v>
      </c>
      <c r="H87" s="4">
        <v>3</v>
      </c>
      <c r="I87" s="4">
        <v>3</v>
      </c>
      <c r="J87" s="4">
        <v>9</v>
      </c>
      <c r="K87" s="4" t="s">
        <v>30</v>
      </c>
      <c r="L87" s="4">
        <v>-13383</v>
      </c>
      <c r="M87" s="4">
        <v>-13383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44980</v>
      </c>
      <c r="S87" s="6">
        <v>44988</v>
      </c>
      <c r="T87" s="4" t="s">
        <v>34</v>
      </c>
      <c r="U87" s="4">
        <v>-13383</v>
      </c>
      <c r="V87" s="4">
        <v>0</v>
      </c>
      <c r="W87" s="4">
        <v>0</v>
      </c>
      <c r="X87" s="4" t="s">
        <v>460</v>
      </c>
      <c r="Y87" s="4" t="s">
        <v>152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228</v>
      </c>
      <c r="E88" s="4" t="s">
        <v>489</v>
      </c>
      <c r="F88" s="6">
        <v>44982</v>
      </c>
      <c r="G88" s="6">
        <v>44985</v>
      </c>
      <c r="H88" s="4">
        <v>1</v>
      </c>
      <c r="I88" s="4">
        <v>3</v>
      </c>
      <c r="J88" s="4">
        <v>3</v>
      </c>
      <c r="K88" s="4" t="s">
        <v>30</v>
      </c>
      <c r="L88" s="4">
        <v>2994</v>
      </c>
      <c r="M88" s="4">
        <v>2994</v>
      </c>
      <c r="N88" s="4" t="s">
        <v>490</v>
      </c>
      <c r="O88" s="4" t="s">
        <v>32</v>
      </c>
      <c r="P88" s="4" t="s">
        <v>33</v>
      </c>
      <c r="Q88" s="4">
        <v>0</v>
      </c>
      <c r="R88" s="7">
        <v>44981</v>
      </c>
      <c r="S88" s="6">
        <v>44988</v>
      </c>
      <c r="T88" s="4" t="s">
        <v>34</v>
      </c>
      <c r="U88" s="4">
        <v>2994</v>
      </c>
      <c r="V88" s="4">
        <v>0</v>
      </c>
      <c r="W88" s="4">
        <v>0</v>
      </c>
      <c r="X88" s="4" t="s">
        <v>491</v>
      </c>
      <c r="Y88" s="4" t="s">
        <v>492</v>
      </c>
    </row>
    <row r="89" s="4" customFormat="1" spans="1:25">
      <c r="A89" s="4" t="s">
        <v>493</v>
      </c>
      <c r="B89" s="4" t="s">
        <v>26</v>
      </c>
      <c r="C89" s="4" t="s">
        <v>27</v>
      </c>
      <c r="D89" s="4" t="s">
        <v>228</v>
      </c>
      <c r="E89" s="4" t="s">
        <v>489</v>
      </c>
      <c r="F89" s="6">
        <v>44982</v>
      </c>
      <c r="G89" s="6">
        <v>44985</v>
      </c>
      <c r="H89" s="4">
        <v>1</v>
      </c>
      <c r="I89" s="4">
        <v>3</v>
      </c>
      <c r="J89" s="4">
        <v>3</v>
      </c>
      <c r="K89" s="4" t="s">
        <v>30</v>
      </c>
      <c r="L89" s="4">
        <v>2994</v>
      </c>
      <c r="M89" s="4">
        <v>2994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44981</v>
      </c>
      <c r="S89" s="6">
        <v>44988</v>
      </c>
      <c r="T89" s="4" t="s">
        <v>34</v>
      </c>
      <c r="U89" s="4">
        <v>2994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498</v>
      </c>
      <c r="E90" s="4" t="s">
        <v>499</v>
      </c>
      <c r="F90" s="6">
        <v>44984</v>
      </c>
      <c r="G90" s="6">
        <v>44985</v>
      </c>
      <c r="H90" s="4">
        <v>1</v>
      </c>
      <c r="I90" s="4">
        <v>1</v>
      </c>
      <c r="J90" s="4">
        <v>1</v>
      </c>
      <c r="K90" s="4" t="s">
        <v>30</v>
      </c>
      <c r="L90" s="4">
        <v>400</v>
      </c>
      <c r="M90" s="4">
        <v>400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44981</v>
      </c>
      <c r="S90" s="6">
        <v>44988</v>
      </c>
      <c r="T90" s="4" t="s">
        <v>34</v>
      </c>
      <c r="U90" s="4">
        <v>400</v>
      </c>
      <c r="V90" s="4">
        <v>0</v>
      </c>
      <c r="W90" s="4">
        <v>0</v>
      </c>
      <c r="X90" s="4" t="s">
        <v>501</v>
      </c>
      <c r="Y90" s="4" t="s">
        <v>502</v>
      </c>
    </row>
    <row r="91" s="4" customFormat="1" spans="1:25">
      <c r="A91" s="4" t="s">
        <v>503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44982</v>
      </c>
      <c r="G91" s="6">
        <v>44985</v>
      </c>
      <c r="H91" s="4">
        <v>1</v>
      </c>
      <c r="I91" s="4">
        <v>3</v>
      </c>
      <c r="J91" s="4">
        <v>3</v>
      </c>
      <c r="K91" s="4" t="s">
        <v>30</v>
      </c>
      <c r="L91" s="4">
        <v>810</v>
      </c>
      <c r="M91" s="4">
        <v>810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44981</v>
      </c>
      <c r="S91" s="6">
        <v>44988</v>
      </c>
      <c r="T91" s="4" t="s">
        <v>34</v>
      </c>
      <c r="U91" s="4">
        <v>810</v>
      </c>
      <c r="V91" s="4">
        <v>0</v>
      </c>
      <c r="W91" s="4">
        <v>0</v>
      </c>
      <c r="X91" s="4" t="s">
        <v>505</v>
      </c>
      <c r="Y91" s="4" t="s">
        <v>152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507</v>
      </c>
      <c r="E92" s="4" t="s">
        <v>508</v>
      </c>
      <c r="F92" s="6">
        <v>44984</v>
      </c>
      <c r="G92" s="6">
        <v>44985</v>
      </c>
      <c r="H92" s="4">
        <v>1</v>
      </c>
      <c r="I92" s="4">
        <v>1</v>
      </c>
      <c r="J92" s="4">
        <v>1</v>
      </c>
      <c r="K92" s="4" t="s">
        <v>30</v>
      </c>
      <c r="L92" s="4">
        <v>352</v>
      </c>
      <c r="M92" s="4">
        <v>352</v>
      </c>
      <c r="N92" s="4" t="s">
        <v>509</v>
      </c>
      <c r="O92" s="4" t="s">
        <v>32</v>
      </c>
      <c r="P92" s="4" t="s">
        <v>33</v>
      </c>
      <c r="Q92" s="4">
        <v>0</v>
      </c>
      <c r="R92" s="7">
        <v>44981</v>
      </c>
      <c r="S92" s="6">
        <v>44988</v>
      </c>
      <c r="T92" s="4" t="s">
        <v>34</v>
      </c>
      <c r="U92" s="4">
        <v>352</v>
      </c>
      <c r="V92" s="4">
        <v>0</v>
      </c>
      <c r="W92" s="4">
        <v>0</v>
      </c>
      <c r="X92" s="4" t="s">
        <v>510</v>
      </c>
      <c r="Y92" s="4" t="s">
        <v>382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228</v>
      </c>
      <c r="E93" s="4" t="s">
        <v>512</v>
      </c>
      <c r="F93" s="6">
        <v>44982</v>
      </c>
      <c r="G93" s="6">
        <v>44985</v>
      </c>
      <c r="H93" s="4">
        <v>1</v>
      </c>
      <c r="I93" s="4">
        <v>3</v>
      </c>
      <c r="J93" s="4">
        <v>3</v>
      </c>
      <c r="K93" s="4" t="s">
        <v>30</v>
      </c>
      <c r="L93" s="4">
        <v>3154</v>
      </c>
      <c r="M93" s="4">
        <v>3154</v>
      </c>
      <c r="N93" s="4" t="s">
        <v>513</v>
      </c>
      <c r="O93" s="4" t="s">
        <v>32</v>
      </c>
      <c r="P93" s="4" t="s">
        <v>33</v>
      </c>
      <c r="Q93" s="4">
        <v>0</v>
      </c>
      <c r="R93" s="7">
        <v>44981</v>
      </c>
      <c r="S93" s="6">
        <v>44988</v>
      </c>
      <c r="T93" s="4" t="s">
        <v>34</v>
      </c>
      <c r="U93" s="4">
        <v>3154</v>
      </c>
      <c r="V93" s="4">
        <v>0</v>
      </c>
      <c r="W93" s="4">
        <v>0</v>
      </c>
      <c r="X93" s="4" t="s">
        <v>514</v>
      </c>
      <c r="Y93" s="4" t="s">
        <v>382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516</v>
      </c>
      <c r="E94" s="4" t="s">
        <v>517</v>
      </c>
      <c r="F94" s="6">
        <v>44983</v>
      </c>
      <c r="G94" s="6">
        <v>44985</v>
      </c>
      <c r="H94" s="4">
        <v>1</v>
      </c>
      <c r="I94" s="4">
        <v>2</v>
      </c>
      <c r="J94" s="4">
        <v>2</v>
      </c>
      <c r="K94" s="4" t="s">
        <v>30</v>
      </c>
      <c r="L94" s="4">
        <v>2582</v>
      </c>
      <c r="M94" s="4">
        <v>2582</v>
      </c>
      <c r="N94" s="4" t="s">
        <v>518</v>
      </c>
      <c r="O94" s="4" t="s">
        <v>32</v>
      </c>
      <c r="P94" s="4" t="s">
        <v>33</v>
      </c>
      <c r="Q94" s="4">
        <v>0</v>
      </c>
      <c r="R94" s="7">
        <v>44982</v>
      </c>
      <c r="S94" s="6">
        <v>44988</v>
      </c>
      <c r="T94" s="4" t="s">
        <v>34</v>
      </c>
      <c r="U94" s="4">
        <v>2582</v>
      </c>
      <c r="V94" s="4">
        <v>0</v>
      </c>
      <c r="W94" s="4">
        <v>0</v>
      </c>
      <c r="X94" s="4" t="s">
        <v>519</v>
      </c>
      <c r="Y94" s="4" t="s">
        <v>520</v>
      </c>
    </row>
    <row r="95" s="4" customFormat="1" spans="1:25">
      <c r="A95" s="4" t="s">
        <v>503</v>
      </c>
      <c r="B95" s="4" t="s">
        <v>26</v>
      </c>
      <c r="C95" s="4" t="s">
        <v>324</v>
      </c>
      <c r="D95" s="4" t="s">
        <v>470</v>
      </c>
      <c r="E95" s="4" t="s">
        <v>471</v>
      </c>
      <c r="F95" s="6">
        <v>44982</v>
      </c>
      <c r="G95" s="6">
        <v>44985</v>
      </c>
      <c r="H95" s="4">
        <v>1</v>
      </c>
      <c r="I95" s="4">
        <v>3</v>
      </c>
      <c r="J95" s="4">
        <v>3</v>
      </c>
      <c r="K95" s="4" t="s">
        <v>30</v>
      </c>
      <c r="L95" s="4">
        <v>-810</v>
      </c>
      <c r="M95" s="4">
        <v>-810</v>
      </c>
      <c r="N95" s="4" t="s">
        <v>504</v>
      </c>
      <c r="O95" s="4" t="s">
        <v>32</v>
      </c>
      <c r="P95" s="4" t="s">
        <v>33</v>
      </c>
      <c r="Q95" s="4">
        <v>0</v>
      </c>
      <c r="R95" s="7">
        <v>44981</v>
      </c>
      <c r="S95" s="6">
        <v>44988</v>
      </c>
      <c r="T95" s="4" t="s">
        <v>34</v>
      </c>
      <c r="U95" s="4">
        <v>-810</v>
      </c>
      <c r="V95" s="4">
        <v>0</v>
      </c>
      <c r="W95" s="4">
        <v>0</v>
      </c>
      <c r="X95" s="4" t="s">
        <v>505</v>
      </c>
      <c r="Y95" s="4" t="s">
        <v>152</v>
      </c>
    </row>
    <row r="96" s="4" customFormat="1" spans="1:25">
      <c r="A96" s="4" t="s">
        <v>521</v>
      </c>
      <c r="B96" s="4" t="s">
        <v>26</v>
      </c>
      <c r="C96" s="4" t="s">
        <v>27</v>
      </c>
      <c r="D96" s="4" t="s">
        <v>522</v>
      </c>
      <c r="E96" s="4" t="s">
        <v>523</v>
      </c>
      <c r="F96" s="6">
        <v>44984</v>
      </c>
      <c r="G96" s="6">
        <v>44985</v>
      </c>
      <c r="H96" s="4">
        <v>1</v>
      </c>
      <c r="I96" s="4">
        <v>1</v>
      </c>
      <c r="J96" s="4">
        <v>1</v>
      </c>
      <c r="K96" s="4" t="s">
        <v>30</v>
      </c>
      <c r="L96" s="4">
        <v>255</v>
      </c>
      <c r="M96" s="4">
        <v>255</v>
      </c>
      <c r="N96" s="4" t="s">
        <v>524</v>
      </c>
      <c r="O96" s="4" t="s">
        <v>32</v>
      </c>
      <c r="P96" s="4" t="s">
        <v>33</v>
      </c>
      <c r="Q96" s="4">
        <v>0</v>
      </c>
      <c r="R96" s="7">
        <v>44982</v>
      </c>
      <c r="S96" s="6">
        <v>44988</v>
      </c>
      <c r="T96" s="4" t="s">
        <v>34</v>
      </c>
      <c r="U96" s="4">
        <v>255</v>
      </c>
      <c r="V96" s="4">
        <v>0</v>
      </c>
      <c r="W96" s="4">
        <v>0</v>
      </c>
      <c r="X96" s="4" t="s">
        <v>525</v>
      </c>
      <c r="Y96" s="4" t="s">
        <v>526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399</v>
      </c>
      <c r="E97" s="4" t="s">
        <v>167</v>
      </c>
      <c r="F97" s="6">
        <v>44983</v>
      </c>
      <c r="G97" s="6">
        <v>44985</v>
      </c>
      <c r="H97" s="4">
        <v>1</v>
      </c>
      <c r="I97" s="4">
        <v>2</v>
      </c>
      <c r="J97" s="4">
        <v>2</v>
      </c>
      <c r="K97" s="4" t="s">
        <v>30</v>
      </c>
      <c r="L97" s="4">
        <v>750</v>
      </c>
      <c r="M97" s="4">
        <v>750</v>
      </c>
      <c r="N97" s="4" t="s">
        <v>528</v>
      </c>
      <c r="O97" s="4" t="s">
        <v>32</v>
      </c>
      <c r="P97" s="4" t="s">
        <v>33</v>
      </c>
      <c r="Q97" s="4">
        <v>0</v>
      </c>
      <c r="R97" s="7">
        <v>44982</v>
      </c>
      <c r="S97" s="6">
        <v>44988</v>
      </c>
      <c r="T97" s="4" t="s">
        <v>34</v>
      </c>
      <c r="U97" s="4">
        <v>750</v>
      </c>
      <c r="V97" s="4">
        <v>0</v>
      </c>
      <c r="W97" s="4">
        <v>0</v>
      </c>
      <c r="X97" s="4" t="s">
        <v>529</v>
      </c>
      <c r="Y97" s="4" t="s">
        <v>530</v>
      </c>
    </row>
    <row r="98" s="4" customFormat="1" spans="1:25">
      <c r="A98" s="4" t="s">
        <v>447</v>
      </c>
      <c r="B98" s="4" t="s">
        <v>26</v>
      </c>
      <c r="C98" s="4" t="s">
        <v>324</v>
      </c>
      <c r="D98" s="4" t="s">
        <v>448</v>
      </c>
      <c r="E98" s="4" t="s">
        <v>449</v>
      </c>
      <c r="F98" s="6">
        <v>44984</v>
      </c>
      <c r="G98" s="6">
        <v>44985</v>
      </c>
      <c r="H98" s="4">
        <v>1</v>
      </c>
      <c r="I98" s="4">
        <v>1</v>
      </c>
      <c r="J98" s="4">
        <v>1</v>
      </c>
      <c r="K98" s="4" t="s">
        <v>30</v>
      </c>
      <c r="L98" s="4">
        <v>-385</v>
      </c>
      <c r="M98" s="4">
        <v>-385</v>
      </c>
      <c r="N98" s="4" t="s">
        <v>450</v>
      </c>
      <c r="O98" s="4" t="s">
        <v>32</v>
      </c>
      <c r="P98" s="4" t="s">
        <v>33</v>
      </c>
      <c r="Q98" s="4">
        <v>0</v>
      </c>
      <c r="R98" s="7">
        <v>44980</v>
      </c>
      <c r="S98" s="6">
        <v>44988</v>
      </c>
      <c r="T98" s="4" t="s">
        <v>34</v>
      </c>
      <c r="U98" s="4">
        <v>-385</v>
      </c>
      <c r="V98" s="4">
        <v>0</v>
      </c>
      <c r="W98" s="4">
        <v>0</v>
      </c>
      <c r="X98" s="4" t="s">
        <v>451</v>
      </c>
      <c r="Y98" s="4" t="s">
        <v>452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160</v>
      </c>
      <c r="E99" s="4" t="s">
        <v>532</v>
      </c>
      <c r="F99" s="6">
        <v>44983</v>
      </c>
      <c r="G99" s="6">
        <v>44985</v>
      </c>
      <c r="H99" s="4">
        <v>1</v>
      </c>
      <c r="I99" s="4">
        <v>2</v>
      </c>
      <c r="J99" s="4">
        <v>2</v>
      </c>
      <c r="K99" s="4" t="s">
        <v>30</v>
      </c>
      <c r="L99" s="4">
        <v>1820</v>
      </c>
      <c r="M99" s="4">
        <v>1820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44982</v>
      </c>
      <c r="S99" s="6">
        <v>44988</v>
      </c>
      <c r="T99" s="4" t="s">
        <v>34</v>
      </c>
      <c r="U99" s="4">
        <v>1820</v>
      </c>
      <c r="V99" s="4">
        <v>0</v>
      </c>
      <c r="W99" s="4">
        <v>0</v>
      </c>
      <c r="X99" s="4" t="s">
        <v>534</v>
      </c>
      <c r="Y99" s="4" t="s">
        <v>535</v>
      </c>
    </row>
    <row r="100" s="4" customFormat="1" spans="1:25">
      <c r="A100" s="4" t="s">
        <v>536</v>
      </c>
      <c r="B100" s="4" t="s">
        <v>26</v>
      </c>
      <c r="C100" s="4" t="s">
        <v>27</v>
      </c>
      <c r="D100" s="4" t="s">
        <v>234</v>
      </c>
      <c r="E100" s="4" t="s">
        <v>537</v>
      </c>
      <c r="F100" s="6">
        <v>44984</v>
      </c>
      <c r="G100" s="6">
        <v>44985</v>
      </c>
      <c r="H100" s="4">
        <v>1</v>
      </c>
      <c r="I100" s="4">
        <v>1</v>
      </c>
      <c r="J100" s="4">
        <v>1</v>
      </c>
      <c r="K100" s="4" t="s">
        <v>30</v>
      </c>
      <c r="L100" s="4">
        <v>323</v>
      </c>
      <c r="M100" s="4">
        <v>323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44982</v>
      </c>
      <c r="S100" s="6">
        <v>44988</v>
      </c>
      <c r="T100" s="4" t="s">
        <v>34</v>
      </c>
      <c r="U100" s="4">
        <v>323</v>
      </c>
      <c r="V100" s="4">
        <v>0</v>
      </c>
      <c r="W100" s="4">
        <v>0</v>
      </c>
      <c r="X100" s="4" t="s">
        <v>539</v>
      </c>
      <c r="Y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431</v>
      </c>
      <c r="E101" s="4" t="s">
        <v>432</v>
      </c>
      <c r="F101" s="6">
        <v>44983</v>
      </c>
      <c r="G101" s="6">
        <v>44985</v>
      </c>
      <c r="H101" s="4">
        <v>1</v>
      </c>
      <c r="I101" s="4">
        <v>2</v>
      </c>
      <c r="J101" s="4">
        <v>2</v>
      </c>
      <c r="K101" s="4" t="s">
        <v>30</v>
      </c>
      <c r="L101" s="4">
        <v>1020</v>
      </c>
      <c r="M101" s="4">
        <v>1020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44982</v>
      </c>
      <c r="S101" s="6">
        <v>44988</v>
      </c>
      <c r="T101" s="4" t="s">
        <v>34</v>
      </c>
      <c r="U101" s="4">
        <v>1020</v>
      </c>
      <c r="V101" s="4">
        <v>0</v>
      </c>
      <c r="W101" s="4">
        <v>0</v>
      </c>
      <c r="X101" s="4" t="s">
        <v>543</v>
      </c>
      <c r="Y101" s="4" t="s">
        <v>544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516</v>
      </c>
      <c r="E102" s="4" t="s">
        <v>517</v>
      </c>
      <c r="F102" s="6">
        <v>44984</v>
      </c>
      <c r="G102" s="6">
        <v>44985</v>
      </c>
      <c r="H102" s="4">
        <v>1</v>
      </c>
      <c r="I102" s="4">
        <v>1</v>
      </c>
      <c r="J102" s="4">
        <v>1</v>
      </c>
      <c r="K102" s="4" t="s">
        <v>30</v>
      </c>
      <c r="L102" s="4">
        <v>1296</v>
      </c>
      <c r="M102" s="4">
        <v>1296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44983</v>
      </c>
      <c r="S102" s="6">
        <v>44988</v>
      </c>
      <c r="T102" s="4" t="s">
        <v>34</v>
      </c>
      <c r="U102" s="4">
        <v>1296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551</v>
      </c>
      <c r="F103" s="6">
        <v>44984</v>
      </c>
      <c r="G103" s="6">
        <v>44985</v>
      </c>
      <c r="H103" s="4">
        <v>1</v>
      </c>
      <c r="I103" s="4">
        <v>1</v>
      </c>
      <c r="J103" s="4">
        <v>1</v>
      </c>
      <c r="K103" s="4" t="s">
        <v>30</v>
      </c>
      <c r="L103" s="4">
        <v>221</v>
      </c>
      <c r="M103" s="4">
        <v>221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44983</v>
      </c>
      <c r="S103" s="6">
        <v>44988</v>
      </c>
      <c r="T103" s="4" t="s">
        <v>34</v>
      </c>
      <c r="U103" s="4">
        <v>221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557</v>
      </c>
      <c r="F104" s="6">
        <v>44984</v>
      </c>
      <c r="G104" s="6">
        <v>44985</v>
      </c>
      <c r="H104" s="4">
        <v>1</v>
      </c>
      <c r="I104" s="4">
        <v>1</v>
      </c>
      <c r="J104" s="4">
        <v>1</v>
      </c>
      <c r="K104" s="4" t="s">
        <v>30</v>
      </c>
      <c r="L104" s="4">
        <v>290</v>
      </c>
      <c r="M104" s="4">
        <v>290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44983</v>
      </c>
      <c r="S104" s="6">
        <v>44988</v>
      </c>
      <c r="T104" s="4" t="s">
        <v>34</v>
      </c>
      <c r="U104" s="4">
        <v>290</v>
      </c>
      <c r="V104" s="4">
        <v>0</v>
      </c>
      <c r="W104" s="4">
        <v>0</v>
      </c>
      <c r="X104" s="4" t="s">
        <v>559</v>
      </c>
      <c r="Y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516</v>
      </c>
      <c r="E105" s="4" t="s">
        <v>562</v>
      </c>
      <c r="F105" s="6">
        <v>44984</v>
      </c>
      <c r="G105" s="6">
        <v>44985</v>
      </c>
      <c r="H105" s="4">
        <v>1</v>
      </c>
      <c r="I105" s="4">
        <v>1</v>
      </c>
      <c r="J105" s="4">
        <v>1</v>
      </c>
      <c r="K105" s="4" t="s">
        <v>30</v>
      </c>
      <c r="L105" s="4">
        <v>1879</v>
      </c>
      <c r="M105" s="4">
        <v>1879</v>
      </c>
      <c r="N105" s="4" t="s">
        <v>563</v>
      </c>
      <c r="O105" s="4" t="s">
        <v>32</v>
      </c>
      <c r="P105" s="4" t="s">
        <v>33</v>
      </c>
      <c r="Q105" s="4">
        <v>0</v>
      </c>
      <c r="R105" s="7">
        <v>44983</v>
      </c>
      <c r="S105" s="6">
        <v>44988</v>
      </c>
      <c r="T105" s="4" t="s">
        <v>34</v>
      </c>
      <c r="U105" s="4">
        <v>1879</v>
      </c>
      <c r="V105" s="4">
        <v>0</v>
      </c>
      <c r="W105" s="4">
        <v>0</v>
      </c>
      <c r="X105" s="4" t="s">
        <v>564</v>
      </c>
      <c r="Y105" s="4" t="s">
        <v>565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234</v>
      </c>
      <c r="E106" s="4" t="s">
        <v>235</v>
      </c>
      <c r="F106" s="6">
        <v>44984</v>
      </c>
      <c r="G106" s="6">
        <v>44985</v>
      </c>
      <c r="H106" s="4">
        <v>1</v>
      </c>
      <c r="I106" s="4">
        <v>1</v>
      </c>
      <c r="J106" s="4">
        <v>1</v>
      </c>
      <c r="K106" s="4" t="s">
        <v>30</v>
      </c>
      <c r="L106" s="4">
        <v>323</v>
      </c>
      <c r="M106" s="4">
        <v>323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44983</v>
      </c>
      <c r="S106" s="6">
        <v>44988</v>
      </c>
      <c r="T106" s="4" t="s">
        <v>34</v>
      </c>
      <c r="U106" s="4">
        <v>323</v>
      </c>
      <c r="V106" s="4">
        <v>0</v>
      </c>
      <c r="W106" s="4">
        <v>0</v>
      </c>
      <c r="X106" s="4" t="s">
        <v>568</v>
      </c>
      <c r="Y106" s="4" t="s">
        <v>569</v>
      </c>
    </row>
    <row r="107" s="4" customFormat="1" spans="1:28">
      <c r="A107" s="4" t="s">
        <v>570</v>
      </c>
      <c r="B107" s="4" t="s">
        <v>26</v>
      </c>
      <c r="C107" s="4" t="s">
        <v>27</v>
      </c>
      <c r="D107" s="4" t="s">
        <v>399</v>
      </c>
      <c r="E107" s="4" t="s">
        <v>571</v>
      </c>
      <c r="F107" s="6">
        <v>44984</v>
      </c>
      <c r="G107" s="6">
        <v>44985</v>
      </c>
      <c r="H107" s="4">
        <v>4</v>
      </c>
      <c r="I107" s="4">
        <v>1</v>
      </c>
      <c r="J107" s="4">
        <v>4</v>
      </c>
      <c r="K107" s="4" t="s">
        <v>30</v>
      </c>
      <c r="L107" s="4">
        <v>1784</v>
      </c>
      <c r="M107" s="4">
        <v>1784</v>
      </c>
      <c r="N107" s="4" t="s">
        <v>572</v>
      </c>
      <c r="O107" s="4" t="s">
        <v>32</v>
      </c>
      <c r="P107" s="4" t="s">
        <v>33</v>
      </c>
      <c r="Q107" s="4">
        <v>0</v>
      </c>
      <c r="R107" s="7">
        <v>44983</v>
      </c>
      <c r="S107" s="6">
        <v>44988</v>
      </c>
      <c r="T107" s="4" t="s">
        <v>34</v>
      </c>
      <c r="U107" s="4">
        <v>1784</v>
      </c>
      <c r="V107" s="4">
        <v>0</v>
      </c>
      <c r="W107" s="4">
        <v>0</v>
      </c>
      <c r="X107" s="4" t="s">
        <v>573</v>
      </c>
      <c r="Y107" s="4">
        <v>400105</v>
      </c>
      <c r="Z107" s="4">
        <v>400106</v>
      </c>
      <c r="AA107" s="4">
        <v>400107</v>
      </c>
      <c r="AB107" s="4" t="s">
        <v>574</v>
      </c>
    </row>
    <row r="108" s="4" customFormat="1" spans="1:25">
      <c r="A108" s="4" t="s">
        <v>575</v>
      </c>
      <c r="B108" s="4" t="s">
        <v>26</v>
      </c>
      <c r="C108" s="4" t="s">
        <v>27</v>
      </c>
      <c r="D108" s="4" t="s">
        <v>576</v>
      </c>
      <c r="E108" s="4" t="s">
        <v>577</v>
      </c>
      <c r="F108" s="6">
        <v>44984</v>
      </c>
      <c r="G108" s="6">
        <v>44985</v>
      </c>
      <c r="H108" s="4">
        <v>1</v>
      </c>
      <c r="I108" s="4">
        <v>1</v>
      </c>
      <c r="J108" s="4">
        <v>1</v>
      </c>
      <c r="K108" s="4" t="s">
        <v>30</v>
      </c>
      <c r="L108" s="4">
        <v>1822</v>
      </c>
      <c r="M108" s="4">
        <v>1822</v>
      </c>
      <c r="N108" s="4" t="s">
        <v>578</v>
      </c>
      <c r="O108" s="4" t="s">
        <v>32</v>
      </c>
      <c r="P108" s="4" t="s">
        <v>33</v>
      </c>
      <c r="Q108" s="4">
        <v>0</v>
      </c>
      <c r="R108" s="7">
        <v>44983</v>
      </c>
      <c r="S108" s="6">
        <v>44988</v>
      </c>
      <c r="T108" s="4" t="s">
        <v>34</v>
      </c>
      <c r="U108" s="4">
        <v>1822</v>
      </c>
      <c r="V108" s="4">
        <v>0</v>
      </c>
      <c r="W108" s="4">
        <v>0</v>
      </c>
      <c r="X108" s="4" t="s">
        <v>579</v>
      </c>
      <c r="Y108" s="4" t="s">
        <v>152</v>
      </c>
    </row>
    <row r="109" s="4" customFormat="1" spans="1:25">
      <c r="A109" s="4" t="s">
        <v>580</v>
      </c>
      <c r="B109" s="4" t="s">
        <v>26</v>
      </c>
      <c r="C109" s="4" t="s">
        <v>27</v>
      </c>
      <c r="D109" s="4" t="s">
        <v>581</v>
      </c>
      <c r="E109" s="4" t="s">
        <v>582</v>
      </c>
      <c r="F109" s="6">
        <v>44984</v>
      </c>
      <c r="G109" s="6">
        <v>44985</v>
      </c>
      <c r="H109" s="4">
        <v>1</v>
      </c>
      <c r="I109" s="4">
        <v>1</v>
      </c>
      <c r="J109" s="4">
        <v>1</v>
      </c>
      <c r="K109" s="4" t="s">
        <v>30</v>
      </c>
      <c r="L109" s="4">
        <v>254</v>
      </c>
      <c r="M109" s="4">
        <v>254</v>
      </c>
      <c r="N109" s="4" t="s">
        <v>583</v>
      </c>
      <c r="O109" s="4" t="s">
        <v>32</v>
      </c>
      <c r="P109" s="4" t="s">
        <v>33</v>
      </c>
      <c r="Q109" s="4">
        <v>0</v>
      </c>
      <c r="R109" s="7">
        <v>44983</v>
      </c>
      <c r="S109" s="6">
        <v>44988</v>
      </c>
      <c r="T109" s="4" t="s">
        <v>34</v>
      </c>
      <c r="U109" s="4">
        <v>254</v>
      </c>
      <c r="V109" s="4">
        <v>0</v>
      </c>
      <c r="W109" s="4">
        <v>0</v>
      </c>
      <c r="X109" s="4" t="s">
        <v>584</v>
      </c>
      <c r="Y109" s="4" t="s">
        <v>585</v>
      </c>
    </row>
    <row r="110" s="4" customFormat="1" spans="1:25">
      <c r="A110" s="4" t="s">
        <v>575</v>
      </c>
      <c r="B110" s="4" t="s">
        <v>26</v>
      </c>
      <c r="C110" s="4" t="s">
        <v>324</v>
      </c>
      <c r="D110" s="4" t="s">
        <v>576</v>
      </c>
      <c r="E110" s="4" t="s">
        <v>577</v>
      </c>
      <c r="F110" s="6">
        <v>44984</v>
      </c>
      <c r="G110" s="6">
        <v>44985</v>
      </c>
      <c r="H110" s="4">
        <v>1</v>
      </c>
      <c r="I110" s="4">
        <v>1</v>
      </c>
      <c r="J110" s="4">
        <v>1</v>
      </c>
      <c r="K110" s="4" t="s">
        <v>30</v>
      </c>
      <c r="L110" s="4">
        <v>-1822</v>
      </c>
      <c r="M110" s="4">
        <v>-1822</v>
      </c>
      <c r="N110" s="4" t="s">
        <v>578</v>
      </c>
      <c r="O110" s="4" t="s">
        <v>32</v>
      </c>
      <c r="P110" s="4" t="s">
        <v>33</v>
      </c>
      <c r="Q110" s="4">
        <v>0</v>
      </c>
      <c r="R110" s="7">
        <v>44983</v>
      </c>
      <c r="S110" s="6">
        <v>44988</v>
      </c>
      <c r="T110" s="4" t="s">
        <v>34</v>
      </c>
      <c r="U110" s="4">
        <v>-1822</v>
      </c>
      <c r="V110" s="4">
        <v>0</v>
      </c>
      <c r="W110" s="4">
        <v>0</v>
      </c>
      <c r="X110" s="4" t="s">
        <v>579</v>
      </c>
      <c r="Y110" s="4" t="s">
        <v>152</v>
      </c>
    </row>
    <row r="111" s="4" customFormat="1" spans="1:25">
      <c r="A111" s="4" t="s">
        <v>586</v>
      </c>
      <c r="B111" s="4" t="s">
        <v>26</v>
      </c>
      <c r="C111" s="4" t="s">
        <v>27</v>
      </c>
      <c r="D111" s="4" t="s">
        <v>576</v>
      </c>
      <c r="E111" s="4" t="s">
        <v>577</v>
      </c>
      <c r="F111" s="6">
        <v>44984</v>
      </c>
      <c r="G111" s="6">
        <v>44985</v>
      </c>
      <c r="H111" s="4">
        <v>1</v>
      </c>
      <c r="I111" s="4">
        <v>1</v>
      </c>
      <c r="J111" s="4">
        <v>1</v>
      </c>
      <c r="K111" s="4" t="s">
        <v>30</v>
      </c>
      <c r="L111" s="4">
        <v>1822</v>
      </c>
      <c r="M111" s="4">
        <v>1822</v>
      </c>
      <c r="N111" s="4" t="s">
        <v>578</v>
      </c>
      <c r="O111" s="4" t="s">
        <v>32</v>
      </c>
      <c r="P111" s="4" t="s">
        <v>33</v>
      </c>
      <c r="Q111" s="4">
        <v>0</v>
      </c>
      <c r="R111" s="7">
        <v>44983</v>
      </c>
      <c r="S111" s="6">
        <v>44988</v>
      </c>
      <c r="T111" s="4" t="s">
        <v>34</v>
      </c>
      <c r="U111" s="4">
        <v>1822</v>
      </c>
      <c r="V111" s="4">
        <v>0</v>
      </c>
      <c r="W111" s="4">
        <v>0</v>
      </c>
      <c r="X111" s="4" t="s">
        <v>587</v>
      </c>
      <c r="Y111" s="4" t="s">
        <v>152</v>
      </c>
    </row>
    <row r="112" s="4" customFormat="1" spans="1:25">
      <c r="A112" s="4" t="s">
        <v>586</v>
      </c>
      <c r="B112" s="4" t="s">
        <v>26</v>
      </c>
      <c r="C112" s="4" t="s">
        <v>324</v>
      </c>
      <c r="D112" s="4" t="s">
        <v>576</v>
      </c>
      <c r="E112" s="4" t="s">
        <v>577</v>
      </c>
      <c r="F112" s="6">
        <v>44984</v>
      </c>
      <c r="G112" s="6">
        <v>44985</v>
      </c>
      <c r="H112" s="4">
        <v>1</v>
      </c>
      <c r="I112" s="4">
        <v>1</v>
      </c>
      <c r="J112" s="4">
        <v>1</v>
      </c>
      <c r="K112" s="4" t="s">
        <v>30</v>
      </c>
      <c r="L112" s="4">
        <v>-1822</v>
      </c>
      <c r="M112" s="4">
        <v>-1822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44983</v>
      </c>
      <c r="S112" s="6">
        <v>44988</v>
      </c>
      <c r="T112" s="4" t="s">
        <v>34</v>
      </c>
      <c r="U112" s="4">
        <v>-1822</v>
      </c>
      <c r="V112" s="4">
        <v>0</v>
      </c>
      <c r="W112" s="4">
        <v>0</v>
      </c>
      <c r="X112" s="4" t="s">
        <v>587</v>
      </c>
      <c r="Y112" s="4" t="s">
        <v>152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576</v>
      </c>
      <c r="E113" s="4" t="s">
        <v>589</v>
      </c>
      <c r="F113" s="6">
        <v>44984</v>
      </c>
      <c r="G113" s="6">
        <v>44985</v>
      </c>
      <c r="H113" s="4">
        <v>1</v>
      </c>
      <c r="I113" s="4">
        <v>1</v>
      </c>
      <c r="J113" s="4">
        <v>1</v>
      </c>
      <c r="K113" s="4" t="s">
        <v>30</v>
      </c>
      <c r="L113" s="4">
        <v>1822</v>
      </c>
      <c r="M113" s="4">
        <v>1822</v>
      </c>
      <c r="N113" s="4" t="s">
        <v>578</v>
      </c>
      <c r="O113" s="4" t="s">
        <v>32</v>
      </c>
      <c r="P113" s="4" t="s">
        <v>33</v>
      </c>
      <c r="Q113" s="4">
        <v>0</v>
      </c>
      <c r="R113" s="7">
        <v>44984</v>
      </c>
      <c r="S113" s="6">
        <v>44988</v>
      </c>
      <c r="T113" s="4" t="s">
        <v>34</v>
      </c>
      <c r="U113" s="4">
        <v>1822</v>
      </c>
      <c r="V113" s="4">
        <v>0</v>
      </c>
      <c r="W113" s="4">
        <v>0</v>
      </c>
      <c r="X113" s="4" t="s">
        <v>590</v>
      </c>
      <c r="Y113" s="4" t="s">
        <v>591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378</v>
      </c>
      <c r="E114" s="4" t="s">
        <v>310</v>
      </c>
      <c r="F114" s="6">
        <v>44984</v>
      </c>
      <c r="G114" s="6">
        <v>44985</v>
      </c>
      <c r="H114" s="4">
        <v>1</v>
      </c>
      <c r="I114" s="4">
        <v>1</v>
      </c>
      <c r="J114" s="4">
        <v>1</v>
      </c>
      <c r="K114" s="4" t="s">
        <v>30</v>
      </c>
      <c r="L114" s="4">
        <v>1406</v>
      </c>
      <c r="M114" s="4">
        <v>1406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44984</v>
      </c>
      <c r="S114" s="6">
        <v>44988</v>
      </c>
      <c r="T114" s="4" t="s">
        <v>34</v>
      </c>
      <c r="U114" s="4">
        <v>1406</v>
      </c>
      <c r="V114" s="4">
        <v>0</v>
      </c>
      <c r="W114" s="4">
        <v>0</v>
      </c>
      <c r="X114" s="4" t="s">
        <v>594</v>
      </c>
      <c r="Y114" s="4" t="s">
        <v>595</v>
      </c>
    </row>
    <row r="115" s="4" customFormat="1" spans="1:25">
      <c r="A115" s="4" t="s">
        <v>596</v>
      </c>
      <c r="B115" s="4" t="s">
        <v>26</v>
      </c>
      <c r="C115" s="4" t="s">
        <v>27</v>
      </c>
      <c r="D115" s="4" t="s">
        <v>597</v>
      </c>
      <c r="E115" s="4" t="s">
        <v>598</v>
      </c>
      <c r="F115" s="6">
        <v>44984</v>
      </c>
      <c r="G115" s="6">
        <v>44985</v>
      </c>
      <c r="H115" s="4">
        <v>1</v>
      </c>
      <c r="I115" s="4">
        <v>1</v>
      </c>
      <c r="J115" s="4">
        <v>1</v>
      </c>
      <c r="K115" s="4" t="s">
        <v>30</v>
      </c>
      <c r="L115" s="4">
        <v>999</v>
      </c>
      <c r="M115" s="4">
        <v>999</v>
      </c>
      <c r="N115" s="4" t="s">
        <v>599</v>
      </c>
      <c r="O115" s="4" t="s">
        <v>32</v>
      </c>
      <c r="P115" s="4" t="s">
        <v>33</v>
      </c>
      <c r="Q115" s="4">
        <v>0</v>
      </c>
      <c r="R115" s="7">
        <v>44984</v>
      </c>
      <c r="S115" s="6">
        <v>44988</v>
      </c>
      <c r="T115" s="4" t="s">
        <v>34</v>
      </c>
      <c r="U115" s="4">
        <v>999</v>
      </c>
      <c r="V115" s="4">
        <v>0</v>
      </c>
      <c r="W115" s="4">
        <v>0</v>
      </c>
      <c r="X115" s="4" t="s">
        <v>600</v>
      </c>
      <c r="Y115" s="4" t="s">
        <v>601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234</v>
      </c>
      <c r="E116" s="4" t="s">
        <v>537</v>
      </c>
      <c r="F116" s="6">
        <v>44984</v>
      </c>
      <c r="G116" s="6">
        <v>44985</v>
      </c>
      <c r="H116" s="4">
        <v>1</v>
      </c>
      <c r="I116" s="4">
        <v>1</v>
      </c>
      <c r="J116" s="4">
        <v>1</v>
      </c>
      <c r="K116" s="4" t="s">
        <v>30</v>
      </c>
      <c r="L116" s="4">
        <v>323</v>
      </c>
      <c r="M116" s="4">
        <v>323</v>
      </c>
      <c r="N116" s="4" t="s">
        <v>603</v>
      </c>
      <c r="O116" s="4" t="s">
        <v>32</v>
      </c>
      <c r="P116" s="4" t="s">
        <v>33</v>
      </c>
      <c r="Q116" s="4">
        <v>0</v>
      </c>
      <c r="R116" s="7">
        <v>44984</v>
      </c>
      <c r="S116" s="6">
        <v>44988</v>
      </c>
      <c r="T116" s="4" t="s">
        <v>34</v>
      </c>
      <c r="U116" s="4">
        <v>323</v>
      </c>
      <c r="V116" s="4">
        <v>0</v>
      </c>
      <c r="W116" s="4">
        <v>0</v>
      </c>
      <c r="X116" s="4" t="s">
        <v>604</v>
      </c>
      <c r="Y116" s="4" t="s">
        <v>605</v>
      </c>
    </row>
    <row r="117" s="4" customFormat="1" spans="1:25">
      <c r="A117" s="4" t="s">
        <v>606</v>
      </c>
      <c r="B117" s="4" t="s">
        <v>26</v>
      </c>
      <c r="C117" s="4" t="s">
        <v>27</v>
      </c>
      <c r="D117" s="4" t="s">
        <v>234</v>
      </c>
      <c r="E117" s="4" t="s">
        <v>235</v>
      </c>
      <c r="F117" s="6">
        <v>44984</v>
      </c>
      <c r="G117" s="6">
        <v>44985</v>
      </c>
      <c r="H117" s="4">
        <v>4</v>
      </c>
      <c r="I117" s="4">
        <v>1</v>
      </c>
      <c r="J117" s="4">
        <v>4</v>
      </c>
      <c r="K117" s="4" t="s">
        <v>30</v>
      </c>
      <c r="L117" s="4">
        <v>1292</v>
      </c>
      <c r="M117" s="4">
        <v>1292</v>
      </c>
      <c r="N117" s="4" t="s">
        <v>607</v>
      </c>
      <c r="O117" s="4" t="s">
        <v>32</v>
      </c>
      <c r="P117" s="4" t="s">
        <v>33</v>
      </c>
      <c r="Q117" s="4">
        <v>0</v>
      </c>
      <c r="R117" s="7">
        <v>44984</v>
      </c>
      <c r="S117" s="6">
        <v>44988</v>
      </c>
      <c r="T117" s="4" t="s">
        <v>34</v>
      </c>
      <c r="U117" s="4">
        <v>1292</v>
      </c>
      <c r="V117" s="4">
        <v>0</v>
      </c>
      <c r="W117" s="4">
        <v>0</v>
      </c>
      <c r="X117" s="4" t="s">
        <v>608</v>
      </c>
      <c r="Y117" s="4" t="s">
        <v>609</v>
      </c>
    </row>
    <row r="118" s="4" customFormat="1" spans="1:25">
      <c r="A118" s="4" t="s">
        <v>610</v>
      </c>
      <c r="B118" s="4" t="s">
        <v>26</v>
      </c>
      <c r="C118" s="4" t="s">
        <v>27</v>
      </c>
      <c r="D118" s="4" t="s">
        <v>576</v>
      </c>
      <c r="E118" s="4" t="s">
        <v>611</v>
      </c>
      <c r="F118" s="6">
        <v>44984</v>
      </c>
      <c r="G118" s="6">
        <v>44985</v>
      </c>
      <c r="H118" s="4">
        <v>1</v>
      </c>
      <c r="I118" s="4">
        <v>1</v>
      </c>
      <c r="J118" s="4">
        <v>1</v>
      </c>
      <c r="K118" s="4" t="s">
        <v>30</v>
      </c>
      <c r="L118" s="4">
        <v>2322</v>
      </c>
      <c r="M118" s="4">
        <v>2322</v>
      </c>
      <c r="N118" s="4" t="s">
        <v>612</v>
      </c>
      <c r="O118" s="4" t="s">
        <v>32</v>
      </c>
      <c r="P118" s="4" t="s">
        <v>33</v>
      </c>
      <c r="Q118" s="4">
        <v>0</v>
      </c>
      <c r="R118" s="7">
        <v>44984</v>
      </c>
      <c r="S118" s="6">
        <v>44988</v>
      </c>
      <c r="T118" s="4" t="s">
        <v>34</v>
      </c>
      <c r="U118" s="4">
        <v>2322</v>
      </c>
      <c r="V118" s="4">
        <v>0</v>
      </c>
      <c r="W118" s="4">
        <v>0</v>
      </c>
      <c r="X118" s="4" t="s">
        <v>613</v>
      </c>
      <c r="Y118" s="4" t="s">
        <v>152</v>
      </c>
    </row>
    <row r="119" s="4" customFormat="1" spans="1:25">
      <c r="A119" s="4" t="s">
        <v>610</v>
      </c>
      <c r="B119" s="4" t="s">
        <v>26</v>
      </c>
      <c r="C119" s="4" t="s">
        <v>324</v>
      </c>
      <c r="D119" s="4" t="s">
        <v>576</v>
      </c>
      <c r="E119" s="4" t="s">
        <v>611</v>
      </c>
      <c r="F119" s="6">
        <v>44984</v>
      </c>
      <c r="G119" s="6">
        <v>44985</v>
      </c>
      <c r="H119" s="4">
        <v>1</v>
      </c>
      <c r="I119" s="4">
        <v>1</v>
      </c>
      <c r="J119" s="4">
        <v>1</v>
      </c>
      <c r="K119" s="4" t="s">
        <v>30</v>
      </c>
      <c r="L119" s="4">
        <v>-2322</v>
      </c>
      <c r="M119" s="4">
        <v>-2322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44984</v>
      </c>
      <c r="S119" s="6">
        <v>44988</v>
      </c>
      <c r="T119" s="4" t="s">
        <v>34</v>
      </c>
      <c r="U119" s="4">
        <v>-2322</v>
      </c>
      <c r="V119" s="4">
        <v>0</v>
      </c>
      <c r="W119" s="4">
        <v>0</v>
      </c>
      <c r="X119" s="4" t="s">
        <v>613</v>
      </c>
      <c r="Y119" s="4" t="s">
        <v>152</v>
      </c>
    </row>
    <row r="120" s="4" customFormat="1" spans="1:25">
      <c r="A120" s="4" t="s">
        <v>614</v>
      </c>
      <c r="B120" s="4" t="s">
        <v>26</v>
      </c>
      <c r="C120" s="4" t="s">
        <v>27</v>
      </c>
      <c r="D120" s="4" t="s">
        <v>556</v>
      </c>
      <c r="E120" s="4" t="s">
        <v>615</v>
      </c>
      <c r="F120" s="6">
        <v>44984</v>
      </c>
      <c r="G120" s="6">
        <v>44985</v>
      </c>
      <c r="H120" s="4">
        <v>1</v>
      </c>
      <c r="I120" s="4">
        <v>1</v>
      </c>
      <c r="J120" s="4">
        <v>1</v>
      </c>
      <c r="K120" s="4" t="s">
        <v>30</v>
      </c>
      <c r="L120" s="4">
        <v>310</v>
      </c>
      <c r="M120" s="4">
        <v>310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44984</v>
      </c>
      <c r="S120" s="6">
        <v>44988</v>
      </c>
      <c r="T120" s="4" t="s">
        <v>34</v>
      </c>
      <c r="U120" s="4">
        <v>310</v>
      </c>
      <c r="V120" s="4">
        <v>0</v>
      </c>
      <c r="W120" s="4">
        <v>0</v>
      </c>
      <c r="X120" s="4" t="s">
        <v>617</v>
      </c>
      <c r="Y120" s="4" t="s">
        <v>618</v>
      </c>
    </row>
    <row r="121" s="4" customFormat="1" spans="1:25">
      <c r="A121" s="4" t="s">
        <v>619</v>
      </c>
      <c r="B121" s="4" t="s">
        <v>26</v>
      </c>
      <c r="C121" s="4" t="s">
        <v>27</v>
      </c>
      <c r="D121" s="4" t="s">
        <v>576</v>
      </c>
      <c r="E121" s="4" t="s">
        <v>620</v>
      </c>
      <c r="F121" s="6">
        <v>44984</v>
      </c>
      <c r="G121" s="6">
        <v>44985</v>
      </c>
      <c r="H121" s="4">
        <v>1</v>
      </c>
      <c r="I121" s="4">
        <v>1</v>
      </c>
      <c r="J121" s="4">
        <v>1</v>
      </c>
      <c r="K121" s="4" t="s">
        <v>30</v>
      </c>
      <c r="L121" s="4">
        <v>2167</v>
      </c>
      <c r="M121" s="4">
        <v>2167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44984</v>
      </c>
      <c r="S121" s="6">
        <v>44988</v>
      </c>
      <c r="T121" s="4" t="s">
        <v>34</v>
      </c>
      <c r="U121" s="4">
        <v>2167</v>
      </c>
      <c r="V121" s="4">
        <v>0</v>
      </c>
      <c r="W121" s="4">
        <v>0</v>
      </c>
      <c r="X121" s="4" t="s">
        <v>622</v>
      </c>
      <c r="Y121" s="4" t="s">
        <v>623</v>
      </c>
    </row>
    <row r="122" s="4" customFormat="1" spans="1:25">
      <c r="A122" s="4" t="s">
        <v>624</v>
      </c>
      <c r="B122" s="4" t="s">
        <v>26</v>
      </c>
      <c r="C122" s="4" t="s">
        <v>27</v>
      </c>
      <c r="D122" s="4" t="s">
        <v>625</v>
      </c>
      <c r="E122" s="4" t="s">
        <v>626</v>
      </c>
      <c r="F122" s="6">
        <v>44984</v>
      </c>
      <c r="G122" s="6">
        <v>44985</v>
      </c>
      <c r="H122" s="4">
        <v>1</v>
      </c>
      <c r="I122" s="4">
        <v>1</v>
      </c>
      <c r="J122" s="4">
        <v>1</v>
      </c>
      <c r="K122" s="4" t="s">
        <v>30</v>
      </c>
      <c r="L122" s="4">
        <v>752</v>
      </c>
      <c r="M122" s="4">
        <v>752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44984</v>
      </c>
      <c r="S122" s="6">
        <v>44988</v>
      </c>
      <c r="T122" s="4" t="s">
        <v>34</v>
      </c>
      <c r="U122" s="4">
        <v>752</v>
      </c>
      <c r="V122" s="4">
        <v>0</v>
      </c>
      <c r="W122" s="4">
        <v>0</v>
      </c>
      <c r="X122" s="4" t="s">
        <v>628</v>
      </c>
      <c r="Y122" s="4" t="s">
        <v>629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378</v>
      </c>
      <c r="E123" s="4" t="s">
        <v>379</v>
      </c>
      <c r="F123" s="6">
        <v>44984</v>
      </c>
      <c r="G123" s="6">
        <v>44985</v>
      </c>
      <c r="H123" s="4">
        <v>1</v>
      </c>
      <c r="I123" s="4">
        <v>1</v>
      </c>
      <c r="J123" s="4">
        <v>1</v>
      </c>
      <c r="K123" s="4" t="s">
        <v>30</v>
      </c>
      <c r="L123" s="4">
        <v>1406</v>
      </c>
      <c r="M123" s="4">
        <v>1406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44984</v>
      </c>
      <c r="S123" s="6">
        <v>44988</v>
      </c>
      <c r="T123" s="4" t="s">
        <v>34</v>
      </c>
      <c r="U123" s="4">
        <v>1406</v>
      </c>
      <c r="V123" s="4">
        <v>0</v>
      </c>
      <c r="W123" s="4">
        <v>0</v>
      </c>
      <c r="X123" s="4" t="s">
        <v>632</v>
      </c>
      <c r="Y123" s="4" t="s">
        <v>633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7"/>
  <sheetViews>
    <sheetView tabSelected="1" topLeftCell="A114" workbookViewId="0">
      <selection activeCell="D130" sqref="D130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634</v>
      </c>
    </row>
    <row r="2" s="4" customFormat="1" spans="1:9">
      <c r="A2" s="5">
        <v>21025462736</v>
      </c>
      <c r="B2" s="6">
        <v>44984</v>
      </c>
      <c r="C2" s="6">
        <v>44985</v>
      </c>
      <c r="D2" s="4">
        <v>685</v>
      </c>
      <c r="E2" s="4" t="str">
        <f>VLOOKUP(A2,HOP!A:L,12,0)</f>
        <v>685.00</v>
      </c>
      <c r="F2" s="4" t="str">
        <f>VLOOKUP(A2,HOP!A:C,3,0)</f>
        <v>2693988</v>
      </c>
      <c r="G2" s="4">
        <f>D2-E2</f>
        <v>0</v>
      </c>
      <c r="H2" s="4" t="str">
        <f>$H$1&amp;F2</f>
        <v>，2693988</v>
      </c>
      <c r="I2" s="4" t="str">
        <f>VLOOKUP(A2,HOP!A:U,21,0)</f>
        <v>直采</v>
      </c>
    </row>
    <row r="3" s="4" customFormat="1" spans="1:9">
      <c r="A3" s="5">
        <v>21339137496</v>
      </c>
      <c r="B3" s="6">
        <v>44983</v>
      </c>
      <c r="C3" s="6">
        <v>44985</v>
      </c>
      <c r="D3" s="4">
        <v>2212</v>
      </c>
      <c r="E3" s="4" t="str">
        <f>VLOOKUP(A3,HOP!A:L,12,0)</f>
        <v>2212.00</v>
      </c>
      <c r="F3" s="4" t="str">
        <f>VLOOKUP(A3,HOP!A:C,3,0)</f>
        <v>2724825</v>
      </c>
      <c r="G3" s="4">
        <f t="shared" ref="G3:G34" si="0">D3-E3</f>
        <v>0</v>
      </c>
      <c r="H3" s="4" t="str">
        <f t="shared" ref="H3:H34" si="1">$H$1&amp;F3</f>
        <v>，2724825</v>
      </c>
      <c r="I3" s="4" t="str">
        <f>VLOOKUP(A3,HOP!A:U,21,0)</f>
        <v>直采</v>
      </c>
    </row>
    <row r="4" s="4" customFormat="1" spans="1:9">
      <c r="A4" s="5">
        <v>21826650617</v>
      </c>
      <c r="B4" s="6">
        <v>44981</v>
      </c>
      <c r="C4" s="6">
        <v>44985</v>
      </c>
      <c r="D4" s="4">
        <v>2060</v>
      </c>
      <c r="E4" s="4" t="str">
        <f>VLOOKUP(A4,HOP!A:L,12,0)</f>
        <v>2060.00</v>
      </c>
      <c r="F4" s="4" t="str">
        <f>VLOOKUP(A4,HOP!A:C,3,0)</f>
        <v>2811284</v>
      </c>
      <c r="G4" s="4">
        <f t="shared" si="0"/>
        <v>0</v>
      </c>
      <c r="H4" s="4" t="str">
        <f t="shared" si="1"/>
        <v>，2811284</v>
      </c>
      <c r="I4" s="4" t="str">
        <f>VLOOKUP(A4,HOP!A:U,21,0)</f>
        <v>直采</v>
      </c>
    </row>
    <row r="5" s="4" customFormat="1" spans="1:9">
      <c r="A5" s="5">
        <v>21857599382</v>
      </c>
      <c r="B5" s="6">
        <v>44982</v>
      </c>
      <c r="C5" s="6">
        <v>44985</v>
      </c>
      <c r="D5" s="4">
        <v>15714</v>
      </c>
      <c r="E5" s="4" t="str">
        <f>VLOOKUP(A5,HOP!A:L,12,0)</f>
        <v>15714.00</v>
      </c>
      <c r="F5" s="4" t="str">
        <f>VLOOKUP(A5,HOP!A:C,3,0)</f>
        <v>2852845</v>
      </c>
      <c r="G5" s="4">
        <f t="shared" si="0"/>
        <v>0</v>
      </c>
      <c r="H5" s="4" t="str">
        <f t="shared" si="1"/>
        <v>，2852845</v>
      </c>
      <c r="I5" s="4" t="str">
        <f>VLOOKUP(A5,HOP!A:U,21,0)</f>
        <v>直采</v>
      </c>
    </row>
    <row r="6" s="4" customFormat="1" spans="1:9">
      <c r="A6" s="5">
        <v>21859508557</v>
      </c>
      <c r="B6" s="6">
        <v>44983</v>
      </c>
      <c r="C6" s="6">
        <v>44985</v>
      </c>
      <c r="D6" s="4">
        <v>4346</v>
      </c>
      <c r="E6" s="4" t="str">
        <f>VLOOKUP(A6,HOP!A:L,12,0)</f>
        <v>4346.00</v>
      </c>
      <c r="F6" s="4" t="str">
        <f>VLOOKUP(A6,HOP!A:C,3,0)</f>
        <v>2855796</v>
      </c>
      <c r="G6" s="4">
        <f t="shared" si="0"/>
        <v>0</v>
      </c>
      <c r="H6" s="4" t="str">
        <f t="shared" si="1"/>
        <v>，2855796</v>
      </c>
      <c r="I6" s="4" t="str">
        <f>VLOOKUP(A6,HOP!A:U,21,0)</f>
        <v>直采</v>
      </c>
    </row>
    <row r="7" s="4" customFormat="1" spans="1:9">
      <c r="A7" s="5">
        <v>21868344141</v>
      </c>
      <c r="B7" s="6">
        <v>44982</v>
      </c>
      <c r="C7" s="6">
        <v>44985</v>
      </c>
      <c r="D7" s="4">
        <v>3540</v>
      </c>
      <c r="E7" s="4" t="str">
        <f>VLOOKUP(A7,HOP!A:L,12,0)</f>
        <v>3540.00</v>
      </c>
      <c r="F7" s="4" t="str">
        <f>VLOOKUP(A7,HOP!A:C,3,0)</f>
        <v>2858563</v>
      </c>
      <c r="G7" s="4">
        <f t="shared" si="0"/>
        <v>0</v>
      </c>
      <c r="H7" s="4" t="str">
        <f t="shared" si="1"/>
        <v>，2858563</v>
      </c>
      <c r="I7" s="4" t="str">
        <f>VLOOKUP(A7,HOP!A:U,21,0)</f>
        <v>直采</v>
      </c>
    </row>
    <row r="8" s="4" customFormat="1" spans="1:9">
      <c r="A8" s="5">
        <v>21887936400</v>
      </c>
      <c r="B8" s="6">
        <v>44982</v>
      </c>
      <c r="C8" s="6">
        <v>44985</v>
      </c>
      <c r="D8" s="4">
        <v>4290</v>
      </c>
      <c r="E8" s="4" t="str">
        <f>VLOOKUP(A8,HOP!A:L,12,0)</f>
        <v>4290.00</v>
      </c>
      <c r="F8" s="4" t="str">
        <f>VLOOKUP(A8,HOP!A:C,3,0)</f>
        <v>2865352</v>
      </c>
      <c r="G8" s="4">
        <f t="shared" si="0"/>
        <v>0</v>
      </c>
      <c r="H8" s="4" t="str">
        <f t="shared" si="1"/>
        <v>，2865352</v>
      </c>
      <c r="I8" s="4" t="str">
        <f>VLOOKUP(A8,HOP!A:U,21,0)</f>
        <v>直采</v>
      </c>
    </row>
    <row r="9" s="4" customFormat="1" spans="1:9">
      <c r="A9" s="5">
        <v>21955535546</v>
      </c>
      <c r="B9" s="6">
        <v>44983</v>
      </c>
      <c r="C9" s="6">
        <v>44985</v>
      </c>
      <c r="D9" s="4">
        <v>2060</v>
      </c>
      <c r="E9" s="4" t="str">
        <f>VLOOKUP(A9,HOP!A:L,12,0)</f>
        <v>2060.00</v>
      </c>
      <c r="F9" s="4" t="str">
        <f>VLOOKUP(A9,HOP!A:C,3,0)</f>
        <v>2884739</v>
      </c>
      <c r="G9" s="4">
        <f t="shared" si="0"/>
        <v>0</v>
      </c>
      <c r="H9" s="4" t="str">
        <f t="shared" si="1"/>
        <v>，2884739</v>
      </c>
      <c r="I9" s="4" t="str">
        <f>VLOOKUP(A9,HOP!A:U,21,0)</f>
        <v>直采</v>
      </c>
    </row>
    <row r="10" s="4" customFormat="1" spans="1:9">
      <c r="A10" s="5">
        <v>999221969509636</v>
      </c>
      <c r="B10" s="6">
        <v>44983</v>
      </c>
      <c r="C10" s="6">
        <v>44985</v>
      </c>
      <c r="D10" s="4">
        <v>2694</v>
      </c>
      <c r="E10" s="4" t="str">
        <f>VLOOKUP(A10,HOP!A:L,12,0)</f>
        <v>2694.00</v>
      </c>
      <c r="F10" s="4" t="str">
        <f>VLOOKUP(A10,HOP!A:C,3,0)</f>
        <v>2889734</v>
      </c>
      <c r="G10" s="4">
        <f t="shared" si="0"/>
        <v>0</v>
      </c>
      <c r="H10" s="4" t="str">
        <f t="shared" si="1"/>
        <v>，2889734</v>
      </c>
      <c r="I10" s="4" t="str">
        <f>VLOOKUP(A10,HOP!A:U,21,0)</f>
        <v>直采</v>
      </c>
    </row>
    <row r="11" s="4" customFormat="1" spans="1:9">
      <c r="A11" s="5">
        <v>999221973316033</v>
      </c>
      <c r="B11" s="6">
        <v>44981</v>
      </c>
      <c r="C11" s="6">
        <v>44985</v>
      </c>
      <c r="D11" s="4">
        <v>1120</v>
      </c>
      <c r="E11" s="4" t="str">
        <f>VLOOKUP(A11,HOP!A:L,12,0)</f>
        <v>1120.00</v>
      </c>
      <c r="F11" s="4" t="str">
        <f>VLOOKUP(A11,HOP!A:C,3,0)</f>
        <v>2890756</v>
      </c>
      <c r="G11" s="4">
        <f t="shared" si="0"/>
        <v>0</v>
      </c>
      <c r="H11" s="4" t="str">
        <f t="shared" si="1"/>
        <v>，2890756</v>
      </c>
      <c r="I11" s="4" t="str">
        <f>VLOOKUP(A11,HOP!A:U,21,0)</f>
        <v>直采</v>
      </c>
    </row>
    <row r="12" s="4" customFormat="1" spans="1:9">
      <c r="A12" s="5">
        <v>999222003048002</v>
      </c>
      <c r="B12" s="6">
        <v>44979</v>
      </c>
      <c r="C12" s="6">
        <v>44985</v>
      </c>
      <c r="D12" s="4">
        <v>1842</v>
      </c>
      <c r="E12" s="4" t="str">
        <f>VLOOKUP(A12,HOP!A:L,12,0)</f>
        <v>1842.00</v>
      </c>
      <c r="F12" s="4" t="str">
        <f>VLOOKUP(A12,HOP!A:C,3,0)</f>
        <v>2900812</v>
      </c>
      <c r="G12" s="4">
        <f t="shared" si="0"/>
        <v>0</v>
      </c>
      <c r="H12" s="4" t="str">
        <f t="shared" si="1"/>
        <v>，2900812</v>
      </c>
      <c r="I12" s="4" t="str">
        <f>VLOOKUP(A12,HOP!A:U,21,0)</f>
        <v>直采</v>
      </c>
    </row>
    <row r="13" s="4" customFormat="1" spans="1:9">
      <c r="A13" s="5">
        <v>999222056734030</v>
      </c>
      <c r="B13" s="6">
        <v>44982</v>
      </c>
      <c r="C13" s="6">
        <v>44985</v>
      </c>
      <c r="D13" s="4">
        <v>2442</v>
      </c>
      <c r="E13" s="4" t="str">
        <f>VLOOKUP(A13,HOP!A:L,12,0)</f>
        <v>2442.00</v>
      </c>
      <c r="F13" s="4" t="str">
        <f>VLOOKUP(A13,HOP!A:C,3,0)</f>
        <v>2915399</v>
      </c>
      <c r="G13" s="4">
        <f t="shared" si="0"/>
        <v>0</v>
      </c>
      <c r="H13" s="4" t="str">
        <f t="shared" si="1"/>
        <v>，2915399</v>
      </c>
      <c r="I13" s="4" t="str">
        <f>VLOOKUP(A13,HOP!A:U,21,0)</f>
        <v>直采</v>
      </c>
    </row>
    <row r="14" s="4" customFormat="1" spans="1:9">
      <c r="A14" s="5">
        <v>999222120370421</v>
      </c>
      <c r="B14" s="6">
        <v>44981</v>
      </c>
      <c r="C14" s="6">
        <v>44985</v>
      </c>
      <c r="D14" s="4">
        <v>5520</v>
      </c>
      <c r="E14" s="4" t="str">
        <f>VLOOKUP(A14,HOP!A:L,12,0)</f>
        <v>5520.00</v>
      </c>
      <c r="F14" s="4" t="str">
        <f>VLOOKUP(A14,HOP!A:C,3,0)</f>
        <v>2931495</v>
      </c>
      <c r="G14" s="4">
        <f t="shared" si="0"/>
        <v>0</v>
      </c>
      <c r="H14" s="4" t="str">
        <f t="shared" si="1"/>
        <v>，2931495</v>
      </c>
      <c r="I14" s="4" t="str">
        <f>VLOOKUP(A14,HOP!A:U,21,0)</f>
        <v>直采</v>
      </c>
    </row>
    <row r="15" s="4" customFormat="1" spans="1:9">
      <c r="A15" s="5">
        <v>22129886277</v>
      </c>
      <c r="B15" s="6">
        <v>44981</v>
      </c>
      <c r="C15" s="6">
        <v>44985</v>
      </c>
      <c r="D15" s="4">
        <v>4376</v>
      </c>
      <c r="E15" s="4" t="str">
        <f>VLOOKUP(A15,HOP!A:L,12,0)</f>
        <v>4376.00</v>
      </c>
      <c r="F15" s="4" t="str">
        <f>VLOOKUP(A15,HOP!A:C,3,0)</f>
        <v>2933372</v>
      </c>
      <c r="G15" s="4">
        <f t="shared" si="0"/>
        <v>0</v>
      </c>
      <c r="H15" s="4" t="str">
        <f t="shared" si="1"/>
        <v>，2933372</v>
      </c>
      <c r="I15" s="4" t="str">
        <f>VLOOKUP(A15,HOP!A:U,21,0)</f>
        <v>直采</v>
      </c>
    </row>
    <row r="16" s="4" customFormat="1" spans="1:9">
      <c r="A16" s="5">
        <v>999222176957387</v>
      </c>
      <c r="B16" s="6">
        <v>44983</v>
      </c>
      <c r="C16" s="6">
        <v>44985</v>
      </c>
      <c r="D16" s="4">
        <v>1910</v>
      </c>
      <c r="E16" s="4" t="str">
        <f>VLOOKUP(A16,HOP!A:L,12,0)</f>
        <v>1910.00</v>
      </c>
      <c r="F16" s="4" t="str">
        <f>VLOOKUP(A16,HOP!A:C,3,0)</f>
        <v>2944807</v>
      </c>
      <c r="G16" s="4">
        <f t="shared" si="0"/>
        <v>0</v>
      </c>
      <c r="H16" s="4" t="str">
        <f t="shared" si="1"/>
        <v>，2944807</v>
      </c>
      <c r="I16" s="4" t="str">
        <f>VLOOKUP(A16,HOP!A:U,21,0)</f>
        <v>直采</v>
      </c>
    </row>
    <row r="17" s="4" customFormat="1" spans="1:9">
      <c r="A17" s="5">
        <v>999222188151131</v>
      </c>
      <c r="B17" s="6">
        <v>44983</v>
      </c>
      <c r="C17" s="6">
        <v>44985</v>
      </c>
      <c r="D17" s="4">
        <v>1386</v>
      </c>
      <c r="E17" s="4" t="str">
        <f>VLOOKUP(A17,HOP!A:L,12,0)</f>
        <v>1386.00</v>
      </c>
      <c r="F17" s="4" t="str">
        <f>VLOOKUP(A17,HOP!A:C,3,0)</f>
        <v>2947065</v>
      </c>
      <c r="G17" s="4">
        <f t="shared" si="0"/>
        <v>0</v>
      </c>
      <c r="H17" s="4" t="str">
        <f t="shared" si="1"/>
        <v>，2947065</v>
      </c>
      <c r="I17" s="4" t="str">
        <f>VLOOKUP(A17,HOP!A:U,21,0)</f>
        <v>直采</v>
      </c>
    </row>
    <row r="18" s="4" customFormat="1" spans="1:9">
      <c r="A18" s="5">
        <v>999222290186670</v>
      </c>
      <c r="B18" s="6">
        <v>44976</v>
      </c>
      <c r="C18" s="6">
        <v>44985</v>
      </c>
      <c r="D18" s="4">
        <v>5373</v>
      </c>
      <c r="E18" s="4" t="str">
        <f>VLOOKUP(A18,HOP!A:L,12,0)</f>
        <v>5373.00</v>
      </c>
      <c r="F18" s="4" t="str">
        <f>VLOOKUP(A18,HOP!A:C,3,0)</f>
        <v>2967060</v>
      </c>
      <c r="G18" s="4">
        <f t="shared" si="0"/>
        <v>0</v>
      </c>
      <c r="H18" s="4" t="str">
        <f t="shared" si="1"/>
        <v>，2967060</v>
      </c>
      <c r="I18" s="4" t="str">
        <f>VLOOKUP(A18,HOP!A:U,21,0)</f>
        <v>直采</v>
      </c>
    </row>
    <row r="19" s="4" customFormat="1" spans="1:9">
      <c r="A19" s="5">
        <v>999222312050815</v>
      </c>
      <c r="B19" s="6">
        <v>44982</v>
      </c>
      <c r="C19" s="6">
        <v>44985</v>
      </c>
      <c r="D19" s="4">
        <v>3622</v>
      </c>
      <c r="E19" s="4" t="str">
        <f>VLOOKUP(A19,HOP!A:L,12,0)</f>
        <v>3622.00</v>
      </c>
      <c r="F19" s="4" t="str">
        <f>VLOOKUP(A19,HOP!A:C,3,0)</f>
        <v>2971226</v>
      </c>
      <c r="G19" s="4">
        <f t="shared" si="0"/>
        <v>0</v>
      </c>
      <c r="H19" s="4" t="str">
        <f t="shared" si="1"/>
        <v>，2971226</v>
      </c>
      <c r="I19" s="4" t="str">
        <f>VLOOKUP(A19,HOP!A:U,21,0)</f>
        <v>直采</v>
      </c>
    </row>
    <row r="20" s="4" customFormat="1" spans="1:9">
      <c r="A20" s="5">
        <v>999222328319974</v>
      </c>
      <c r="B20" s="6">
        <v>44981</v>
      </c>
      <c r="C20" s="6">
        <v>44985</v>
      </c>
      <c r="D20" s="4">
        <v>3740</v>
      </c>
      <c r="E20" s="4" t="str">
        <f>VLOOKUP(A20,HOP!A:L,12,0)</f>
        <v>3740.00</v>
      </c>
      <c r="F20" s="4" t="str">
        <f>VLOOKUP(A20,HOP!A:C,3,0)</f>
        <v>2974195</v>
      </c>
      <c r="G20" s="4">
        <f t="shared" si="0"/>
        <v>0</v>
      </c>
      <c r="H20" s="4" t="str">
        <f t="shared" si="1"/>
        <v>，2974195</v>
      </c>
      <c r="I20" s="4" t="str">
        <f>VLOOKUP(A20,HOP!A:U,21,0)</f>
        <v>直采</v>
      </c>
    </row>
    <row r="21" s="4" customFormat="1" spans="1:9">
      <c r="A21" s="5">
        <v>999222344163419</v>
      </c>
      <c r="B21" s="6">
        <v>44984</v>
      </c>
      <c r="C21" s="6">
        <v>44985</v>
      </c>
      <c r="D21" s="4">
        <v>430</v>
      </c>
      <c r="E21" s="4" t="str">
        <f>VLOOKUP(A21,HOP!A:L,12,0)</f>
        <v>430.00</v>
      </c>
      <c r="F21" s="4" t="str">
        <f>VLOOKUP(A21,HOP!A:C,3,0)</f>
        <v>2976673</v>
      </c>
      <c r="G21" s="4">
        <f t="shared" si="0"/>
        <v>0</v>
      </c>
      <c r="H21" s="4" t="str">
        <f t="shared" si="1"/>
        <v>，2976673</v>
      </c>
      <c r="I21" s="4" t="str">
        <f>VLOOKUP(A21,HOP!A:U,21,0)</f>
        <v>直采</v>
      </c>
    </row>
    <row r="22" s="4" customFormat="1" spans="1:9">
      <c r="A22" s="5">
        <v>999222366376046</v>
      </c>
      <c r="B22" s="6">
        <v>44982</v>
      </c>
      <c r="C22" s="6">
        <v>44985</v>
      </c>
      <c r="D22" s="4">
        <v>780</v>
      </c>
      <c r="E22" s="4" t="str">
        <f>VLOOKUP(A22,HOP!A:L,12,0)</f>
        <v>780.00</v>
      </c>
      <c r="F22" s="4" t="str">
        <f>VLOOKUP(A22,HOP!A:C,3,0)</f>
        <v>2980148</v>
      </c>
      <c r="G22" s="4">
        <f t="shared" si="0"/>
        <v>0</v>
      </c>
      <c r="H22" s="4" t="str">
        <f t="shared" si="1"/>
        <v>，2980148</v>
      </c>
      <c r="I22" s="4" t="str">
        <f>VLOOKUP(A22,HOP!A:U,21,0)</f>
        <v>直采</v>
      </c>
    </row>
    <row r="23" s="4" customFormat="1" spans="1:9">
      <c r="A23" s="5">
        <v>999222368095455</v>
      </c>
      <c r="B23" s="6">
        <v>44983</v>
      </c>
      <c r="C23" s="6">
        <v>44985</v>
      </c>
      <c r="D23" s="4">
        <v>900</v>
      </c>
      <c r="E23" s="4" t="str">
        <f>VLOOKUP(A23,HOP!A:L,12,0)</f>
        <v>900.00</v>
      </c>
      <c r="F23" s="4" t="str">
        <f>VLOOKUP(A23,HOP!A:C,3,0)</f>
        <v>2980559</v>
      </c>
      <c r="G23" s="4">
        <f t="shared" si="0"/>
        <v>0</v>
      </c>
      <c r="H23" s="4" t="str">
        <f t="shared" si="1"/>
        <v>，2980559</v>
      </c>
      <c r="I23" s="4" t="str">
        <f>VLOOKUP(A23,HOP!A:U,21,0)</f>
        <v>直采</v>
      </c>
    </row>
    <row r="24" s="4" customFormat="1" spans="1:9">
      <c r="A24" s="5">
        <v>999222414705578</v>
      </c>
      <c r="B24" s="6">
        <v>44984</v>
      </c>
      <c r="C24" s="6">
        <v>44985</v>
      </c>
      <c r="D24" s="4">
        <v>930</v>
      </c>
      <c r="E24" s="4" t="str">
        <f>VLOOKUP(A24,HOP!A:L,12,0)</f>
        <v>930.00</v>
      </c>
      <c r="F24" s="4" t="str">
        <f>VLOOKUP(A24,HOP!A:C,3,0)</f>
        <v>2987885</v>
      </c>
      <c r="G24" s="4">
        <f t="shared" si="0"/>
        <v>0</v>
      </c>
      <c r="H24" s="4" t="str">
        <f t="shared" si="1"/>
        <v>，2987885</v>
      </c>
      <c r="I24" s="4" t="str">
        <f>VLOOKUP(A24,HOP!A:U,21,0)</f>
        <v>直采</v>
      </c>
    </row>
    <row r="25" s="4" customFormat="1" spans="1:9">
      <c r="A25" s="5">
        <v>999222455706171</v>
      </c>
      <c r="B25" s="6">
        <v>44983</v>
      </c>
      <c r="C25" s="6">
        <v>44985</v>
      </c>
      <c r="D25" s="4">
        <v>1688</v>
      </c>
      <c r="E25" s="4" t="str">
        <f>VLOOKUP(A25,HOP!A:L,12,0)</f>
        <v>1688.00</v>
      </c>
      <c r="F25" s="4" t="str">
        <f>VLOOKUP(A25,HOP!A:C,3,0)</f>
        <v>2993811</v>
      </c>
      <c r="G25" s="4">
        <f t="shared" si="0"/>
        <v>0</v>
      </c>
      <c r="H25" s="4" t="str">
        <f t="shared" si="1"/>
        <v>，2993811</v>
      </c>
      <c r="I25" s="4" t="str">
        <f>VLOOKUP(A25,HOP!A:U,21,0)</f>
        <v>直采</v>
      </c>
    </row>
    <row r="26" s="4" customFormat="1" spans="1:9">
      <c r="A26" s="5">
        <v>999222470476417</v>
      </c>
      <c r="B26" s="6">
        <v>44983</v>
      </c>
      <c r="C26" s="6">
        <v>44985</v>
      </c>
      <c r="D26" s="4">
        <v>3800</v>
      </c>
      <c r="E26" s="4" t="str">
        <f>VLOOKUP(A26,HOP!A:L,12,0)</f>
        <v>3800.00</v>
      </c>
      <c r="F26" s="4" t="str">
        <f>VLOOKUP(A26,HOP!A:C,3,0)</f>
        <v>2995896</v>
      </c>
      <c r="G26" s="4">
        <f t="shared" si="0"/>
        <v>0</v>
      </c>
      <c r="H26" s="4" t="str">
        <f t="shared" si="1"/>
        <v>，2995896</v>
      </c>
      <c r="I26" s="4" t="str">
        <f>VLOOKUP(A26,HOP!A:U,21,0)</f>
        <v>直采</v>
      </c>
    </row>
    <row r="27" s="4" customFormat="1" spans="1:9">
      <c r="A27" s="5">
        <v>999222472384889</v>
      </c>
      <c r="B27" s="6">
        <v>44984</v>
      </c>
      <c r="C27" s="6">
        <v>44985</v>
      </c>
      <c r="D27" s="4">
        <v>738</v>
      </c>
      <c r="E27" s="4" t="str">
        <f>VLOOKUP(A27,HOP!A:L,12,0)</f>
        <v>738.00</v>
      </c>
      <c r="F27" s="4" t="str">
        <f>VLOOKUP(A27,HOP!A:C,3,0)</f>
        <v>2996283</v>
      </c>
      <c r="G27" s="4">
        <f t="shared" si="0"/>
        <v>0</v>
      </c>
      <c r="H27" s="4" t="str">
        <f t="shared" si="1"/>
        <v>，2996283</v>
      </c>
      <c r="I27" s="4" t="str">
        <f>VLOOKUP(A27,HOP!A:U,21,0)</f>
        <v>直采</v>
      </c>
    </row>
    <row r="28" s="4" customFormat="1" spans="1:9">
      <c r="A28" s="5">
        <v>999222472855317</v>
      </c>
      <c r="B28" s="6">
        <v>44982</v>
      </c>
      <c r="C28" s="6">
        <v>44985</v>
      </c>
      <c r="D28" s="4">
        <v>3750</v>
      </c>
      <c r="E28" s="4" t="str">
        <f>VLOOKUP(A28,HOP!A:L,12,0)</f>
        <v>3750.00</v>
      </c>
      <c r="F28" s="4" t="str">
        <f>VLOOKUP(A28,HOP!A:C,3,0)</f>
        <v>2996360</v>
      </c>
      <c r="G28" s="4">
        <f t="shared" si="0"/>
        <v>0</v>
      </c>
      <c r="H28" s="4" t="str">
        <f t="shared" si="1"/>
        <v>，2996360</v>
      </c>
      <c r="I28" s="4" t="str">
        <f>VLOOKUP(A28,HOP!A:U,21,0)</f>
        <v>直采</v>
      </c>
    </row>
    <row r="29" s="4" customFormat="1" spans="1:9">
      <c r="A29" s="5">
        <v>999222502104015</v>
      </c>
      <c r="B29" s="6">
        <v>44981</v>
      </c>
      <c r="C29" s="6">
        <v>44985</v>
      </c>
      <c r="D29" s="4">
        <v>2640</v>
      </c>
      <c r="E29" s="4" t="str">
        <f>VLOOKUP(A29,HOP!A:L,12,0)</f>
        <v>2640.00</v>
      </c>
      <c r="F29" s="4" t="str">
        <f>VLOOKUP(A29,HOP!A:C,3,0)</f>
        <v>3000990</v>
      </c>
      <c r="G29" s="4">
        <f t="shared" si="0"/>
        <v>0</v>
      </c>
      <c r="H29" s="4" t="str">
        <f t="shared" si="1"/>
        <v>，3000990</v>
      </c>
      <c r="I29" s="4" t="str">
        <f>VLOOKUP(A29,HOP!A:U,21,0)</f>
        <v>直采</v>
      </c>
    </row>
    <row r="30" s="4" customFormat="1" spans="1:9">
      <c r="A30" s="5">
        <v>999222540239469</v>
      </c>
      <c r="B30" s="6">
        <v>44980</v>
      </c>
      <c r="C30" s="6">
        <v>44985</v>
      </c>
      <c r="D30" s="4">
        <v>2129</v>
      </c>
      <c r="E30" s="4" t="str">
        <f>VLOOKUP(A30,HOP!A:L,12,0)</f>
        <v>2129.00</v>
      </c>
      <c r="F30" s="4" t="str">
        <f>VLOOKUP(A30,HOP!A:C,3,0)</f>
        <v>3005581</v>
      </c>
      <c r="G30" s="4">
        <f t="shared" si="0"/>
        <v>0</v>
      </c>
      <c r="H30" s="4" t="str">
        <f t="shared" si="1"/>
        <v>，3005581</v>
      </c>
      <c r="I30" s="4" t="str">
        <f>VLOOKUP(A30,HOP!A:U,21,0)</f>
        <v>直采</v>
      </c>
    </row>
    <row r="31" s="4" customFormat="1" spans="1:9">
      <c r="A31" s="5">
        <v>999222558930637</v>
      </c>
      <c r="B31" s="6">
        <v>44983</v>
      </c>
      <c r="C31" s="6">
        <v>44985</v>
      </c>
      <c r="D31" s="4">
        <v>962</v>
      </c>
      <c r="E31" s="4" t="str">
        <f>VLOOKUP(A31,HOP!A:L,12,0)</f>
        <v>962.00</v>
      </c>
      <c r="F31" s="4" t="str">
        <f>VLOOKUP(A31,HOP!A:C,3,0)</f>
        <v>3008478</v>
      </c>
      <c r="G31" s="4">
        <f t="shared" si="0"/>
        <v>0</v>
      </c>
      <c r="H31" s="4" t="str">
        <f t="shared" si="1"/>
        <v>，3008478</v>
      </c>
      <c r="I31" s="4" t="str">
        <f>VLOOKUP(A31,HOP!A:U,21,0)</f>
        <v>直采</v>
      </c>
    </row>
    <row r="32" s="4" customFormat="1" spans="1:9">
      <c r="A32" s="5">
        <v>999222570986248</v>
      </c>
      <c r="B32" s="6">
        <v>44982</v>
      </c>
      <c r="C32" s="6">
        <v>44985</v>
      </c>
      <c r="D32" s="4">
        <v>1260</v>
      </c>
      <c r="E32" s="4" t="str">
        <f>VLOOKUP(A32,HOP!A:L,12,0)</f>
        <v>1260.00</v>
      </c>
      <c r="F32" s="4" t="str">
        <f>VLOOKUP(A32,HOP!A:C,3,0)</f>
        <v>3010441</v>
      </c>
      <c r="G32" s="4">
        <f t="shared" si="0"/>
        <v>0</v>
      </c>
      <c r="H32" s="4" t="str">
        <f t="shared" si="1"/>
        <v>，3010441</v>
      </c>
      <c r="I32" s="4" t="str">
        <f>VLOOKUP(A32,HOP!A:U,21,0)</f>
        <v>直采</v>
      </c>
    </row>
    <row r="33" s="4" customFormat="1" spans="1:9">
      <c r="A33" s="5">
        <v>999222575044932</v>
      </c>
      <c r="B33" s="6">
        <v>44980</v>
      </c>
      <c r="C33" s="6">
        <v>44985</v>
      </c>
      <c r="D33" s="4">
        <v>3020</v>
      </c>
      <c r="E33" s="4" t="str">
        <f>VLOOKUP(A33,HOP!A:L,12,0)</f>
        <v>3020.00</v>
      </c>
      <c r="F33" s="4" t="str">
        <f>VLOOKUP(A33,HOP!A:C,3,0)</f>
        <v>3011194</v>
      </c>
      <c r="G33" s="4">
        <f t="shared" si="0"/>
        <v>0</v>
      </c>
      <c r="H33" s="4" t="str">
        <f t="shared" si="1"/>
        <v>，3011194</v>
      </c>
      <c r="I33" s="4" t="str">
        <f>VLOOKUP(A33,HOP!A:U,21,0)</f>
        <v>直采</v>
      </c>
    </row>
    <row r="34" s="4" customFormat="1" spans="1:9">
      <c r="A34" s="5">
        <v>999222608525740</v>
      </c>
      <c r="B34" s="6">
        <v>44983</v>
      </c>
      <c r="C34" s="6">
        <v>44985</v>
      </c>
      <c r="D34" s="4">
        <v>2020</v>
      </c>
      <c r="E34" s="4" t="str">
        <f>VLOOKUP(A34,HOP!A:L,12,0)</f>
        <v>2020.00</v>
      </c>
      <c r="F34" s="4" t="str">
        <f>VLOOKUP(A34,HOP!A:C,3,0)</f>
        <v>3015756</v>
      </c>
      <c r="G34" s="4">
        <f t="shared" si="0"/>
        <v>0</v>
      </c>
      <c r="H34" s="4" t="str">
        <f t="shared" si="1"/>
        <v>，3015756</v>
      </c>
      <c r="I34" s="4" t="str">
        <f>VLOOKUP(A34,HOP!A:U,21,0)</f>
        <v>直采</v>
      </c>
    </row>
    <row r="35" s="4" customFormat="1" spans="1:9">
      <c r="A35" s="5">
        <v>999222610051943</v>
      </c>
      <c r="B35" s="6">
        <v>44984</v>
      </c>
      <c r="C35" s="6">
        <v>44985</v>
      </c>
      <c r="D35" s="4">
        <v>684</v>
      </c>
      <c r="E35" s="4" t="str">
        <f>VLOOKUP(A35,HOP!A:L,12,0)</f>
        <v>684.00</v>
      </c>
      <c r="F35" s="4" t="str">
        <f>VLOOKUP(A35,HOP!A:C,3,0)</f>
        <v>3016203</v>
      </c>
      <c r="G35" s="4">
        <f t="shared" ref="G35:G66" si="2">D35-E35</f>
        <v>0</v>
      </c>
      <c r="H35" s="4" t="str">
        <f t="shared" ref="H35:H66" si="3">$H$1&amp;F35</f>
        <v>，3016203</v>
      </c>
      <c r="I35" s="4" t="str">
        <f>VLOOKUP(A35,HOP!A:U,21,0)</f>
        <v>直采</v>
      </c>
    </row>
    <row r="36" s="4" customFormat="1" spans="1:9">
      <c r="A36" s="5">
        <v>999222644431983</v>
      </c>
      <c r="B36" s="6">
        <v>44978</v>
      </c>
      <c r="C36" s="6">
        <v>44985</v>
      </c>
      <c r="D36" s="4">
        <v>7336</v>
      </c>
      <c r="E36" s="4" t="str">
        <f>VLOOKUP(A36,HOP!A:L,12,0)</f>
        <v>7336.00</v>
      </c>
      <c r="F36" s="4" t="str">
        <f>VLOOKUP(A36,HOP!A:C,3,0)</f>
        <v>3020801</v>
      </c>
      <c r="G36" s="4">
        <f t="shared" si="2"/>
        <v>0</v>
      </c>
      <c r="H36" s="4" t="str">
        <f t="shared" si="3"/>
        <v>，3020801</v>
      </c>
      <c r="I36" s="4" t="str">
        <f>VLOOKUP(A36,HOP!A:U,21,0)</f>
        <v>直采</v>
      </c>
    </row>
    <row r="37" s="4" customFormat="1" spans="1:9">
      <c r="A37" s="5">
        <v>999222654423089</v>
      </c>
      <c r="B37" s="6">
        <v>44984</v>
      </c>
      <c r="C37" s="6">
        <v>44985</v>
      </c>
      <c r="D37" s="4">
        <v>323</v>
      </c>
      <c r="E37" s="4" t="str">
        <f>VLOOKUP(A37,HOP!A:L,12,0)</f>
        <v>323.00</v>
      </c>
      <c r="F37" s="4" t="str">
        <f>VLOOKUP(A37,HOP!A:C,3,0)</f>
        <v>3021883</v>
      </c>
      <c r="G37" s="4">
        <f t="shared" si="2"/>
        <v>0</v>
      </c>
      <c r="H37" s="4" t="str">
        <f t="shared" si="3"/>
        <v>，3021883</v>
      </c>
      <c r="I37" s="4" t="str">
        <f>VLOOKUP(A37,HOP!A:U,21,0)</f>
        <v>直采</v>
      </c>
    </row>
    <row r="38" s="4" customFormat="1" spans="1:9">
      <c r="A38" s="5">
        <v>999222708848714</v>
      </c>
      <c r="B38" s="6">
        <v>44984</v>
      </c>
      <c r="C38" s="6">
        <v>44985</v>
      </c>
      <c r="D38" s="4">
        <v>1800</v>
      </c>
      <c r="E38" s="4" t="str">
        <f>VLOOKUP(A38,HOP!A:L,12,0)</f>
        <v>1800.00</v>
      </c>
      <c r="F38" s="4" t="str">
        <f>VLOOKUP(A38,HOP!A:C,3,0)</f>
        <v>3028991</v>
      </c>
      <c r="G38" s="4">
        <f t="shared" si="2"/>
        <v>0</v>
      </c>
      <c r="H38" s="4" t="str">
        <f t="shared" si="3"/>
        <v>，3028991</v>
      </c>
      <c r="I38" s="4" t="str">
        <f>VLOOKUP(A38,HOP!A:U,21,0)</f>
        <v>直采</v>
      </c>
    </row>
    <row r="39" s="4" customFormat="1" spans="1:9">
      <c r="A39" s="5">
        <v>999222715459310</v>
      </c>
      <c r="B39" s="6">
        <v>44983</v>
      </c>
      <c r="C39" s="6">
        <v>44985</v>
      </c>
      <c r="D39" s="4">
        <v>4738</v>
      </c>
      <c r="E39" s="4" t="str">
        <f>VLOOKUP(A39,HOP!A:L,12,0)</f>
        <v>4738.00</v>
      </c>
      <c r="F39" s="4" t="str">
        <f>VLOOKUP(A39,HOP!A:C,3,0)</f>
        <v>3029595</v>
      </c>
      <c r="G39" s="4">
        <f t="shared" si="2"/>
        <v>0</v>
      </c>
      <c r="H39" s="4" t="str">
        <f t="shared" si="3"/>
        <v>，3029595</v>
      </c>
      <c r="I39" s="4" t="str">
        <f>VLOOKUP(A39,HOP!A:U,21,0)</f>
        <v>直采</v>
      </c>
    </row>
    <row r="40" s="4" customFormat="1" spans="1:9">
      <c r="A40" s="5">
        <v>22720271893</v>
      </c>
      <c r="B40" s="6">
        <v>44983</v>
      </c>
      <c r="C40" s="6">
        <v>44985</v>
      </c>
      <c r="D40" s="4">
        <v>1950</v>
      </c>
      <c r="E40" s="4" t="str">
        <f>VLOOKUP(A40,HOP!A:L,12,0)</f>
        <v>1950.00</v>
      </c>
      <c r="F40" s="4" t="str">
        <f>VLOOKUP(A40,HOP!A:C,3,0)</f>
        <v>3030157</v>
      </c>
      <c r="G40" s="4">
        <f t="shared" si="2"/>
        <v>0</v>
      </c>
      <c r="H40" s="4" t="str">
        <f t="shared" si="3"/>
        <v>，3030157</v>
      </c>
      <c r="I40" s="4" t="str">
        <f>VLOOKUP(A40,HOP!A:U,21,0)</f>
        <v>直采</v>
      </c>
    </row>
    <row r="41" s="4" customFormat="1" spans="1:9">
      <c r="A41" s="5">
        <v>999222722774649</v>
      </c>
      <c r="B41" s="6">
        <v>44982</v>
      </c>
      <c r="C41" s="6">
        <v>44985</v>
      </c>
      <c r="D41" s="4">
        <v>1507</v>
      </c>
      <c r="E41" s="4" t="str">
        <f>VLOOKUP(A41,HOP!A:L,12,0)</f>
        <v>1507.00</v>
      </c>
      <c r="F41" s="4" t="str">
        <f>VLOOKUP(A41,HOP!A:C,3,0)</f>
        <v>3030479</v>
      </c>
      <c r="G41" s="4">
        <f t="shared" si="2"/>
        <v>0</v>
      </c>
      <c r="H41" s="4" t="str">
        <f t="shared" si="3"/>
        <v>，3030479</v>
      </c>
      <c r="I41" s="4" t="str">
        <f>VLOOKUP(A41,HOP!A:U,21,0)</f>
        <v>直采</v>
      </c>
    </row>
    <row r="42" s="4" customFormat="1" spans="1:9">
      <c r="A42" s="5">
        <v>999222731423474</v>
      </c>
      <c r="B42" s="6">
        <v>44982</v>
      </c>
      <c r="C42" s="6">
        <v>44985</v>
      </c>
      <c r="D42" s="4">
        <v>4245</v>
      </c>
      <c r="E42" s="4" t="str">
        <f>VLOOKUP(A42,HOP!A:L,12,0)</f>
        <v>4245.00</v>
      </c>
      <c r="F42" s="4" t="str">
        <f>VLOOKUP(A42,HOP!A:C,3,0)</f>
        <v>3031097</v>
      </c>
      <c r="G42" s="4">
        <f t="shared" si="2"/>
        <v>0</v>
      </c>
      <c r="H42" s="4" t="str">
        <f t="shared" si="3"/>
        <v>，3031097</v>
      </c>
      <c r="I42" s="4" t="str">
        <f>VLOOKUP(A42,HOP!A:U,21,0)</f>
        <v>直采</v>
      </c>
    </row>
    <row r="43" s="4" customFormat="1" spans="1:9">
      <c r="A43" s="5">
        <v>999222744068461</v>
      </c>
      <c r="B43" s="6">
        <v>44984</v>
      </c>
      <c r="C43" s="6">
        <v>44985</v>
      </c>
      <c r="D43" s="4">
        <v>409</v>
      </c>
      <c r="E43" s="4" t="str">
        <f>VLOOKUP(A43,HOP!A:L,12,0)</f>
        <v>409.00</v>
      </c>
      <c r="F43" s="4" t="str">
        <f>VLOOKUP(A43,HOP!A:C,3,0)</f>
        <v>3032771</v>
      </c>
      <c r="G43" s="4">
        <f t="shared" si="2"/>
        <v>0</v>
      </c>
      <c r="H43" s="4" t="str">
        <f t="shared" si="3"/>
        <v>，3032771</v>
      </c>
      <c r="I43" s="4" t="str">
        <f>VLOOKUP(A43,HOP!A:U,21,0)</f>
        <v>直连</v>
      </c>
    </row>
    <row r="44" s="4" customFormat="1" spans="1:9">
      <c r="A44" s="5">
        <v>999222750099484</v>
      </c>
      <c r="B44" s="6">
        <v>44976</v>
      </c>
      <c r="C44" s="6">
        <v>44985</v>
      </c>
      <c r="D44" s="4">
        <v>1566</v>
      </c>
      <c r="E44" s="4" t="str">
        <f>VLOOKUP(A44,HOP!A:L,12,0)</f>
        <v>1566.00</v>
      </c>
      <c r="F44" s="4" t="str">
        <f>VLOOKUP(A44,HOP!A:C,3,0)</f>
        <v>3033788</v>
      </c>
      <c r="G44" s="4">
        <f t="shared" si="2"/>
        <v>0</v>
      </c>
      <c r="H44" s="4" t="str">
        <f t="shared" si="3"/>
        <v>，3033788</v>
      </c>
      <c r="I44" s="4" t="str">
        <f>VLOOKUP(A44,HOP!A:U,21,0)</f>
        <v>直采</v>
      </c>
    </row>
    <row r="45" s="4" customFormat="1" spans="1:9">
      <c r="A45" s="5">
        <v>999222754017381</v>
      </c>
      <c r="B45" s="6">
        <v>44984</v>
      </c>
      <c r="C45" s="6">
        <v>44985</v>
      </c>
      <c r="D45" s="4">
        <v>1300</v>
      </c>
      <c r="E45" s="4" t="str">
        <f>VLOOKUP(A45,HOP!A:L,12,0)</f>
        <v>1300.00</v>
      </c>
      <c r="F45" s="4" t="str">
        <f>VLOOKUP(A45,HOP!A:C,3,0)</f>
        <v>3034768</v>
      </c>
      <c r="G45" s="4">
        <f t="shared" si="2"/>
        <v>0</v>
      </c>
      <c r="H45" s="4" t="str">
        <f t="shared" si="3"/>
        <v>，3034768</v>
      </c>
      <c r="I45" s="4" t="str">
        <f>VLOOKUP(A45,HOP!A:U,21,0)</f>
        <v>直采</v>
      </c>
    </row>
    <row r="46" s="4" customFormat="1" spans="1:9">
      <c r="A46" s="5">
        <v>999222757592633</v>
      </c>
      <c r="B46" s="6">
        <v>44976</v>
      </c>
      <c r="C46" s="6">
        <v>44985</v>
      </c>
      <c r="D46" s="4">
        <v>4959</v>
      </c>
      <c r="E46" s="4" t="str">
        <f>VLOOKUP(A46,HOP!A:L,12,0)</f>
        <v>4959.00</v>
      </c>
      <c r="F46" s="4" t="str">
        <f>VLOOKUP(A46,HOP!A:C,3,0)</f>
        <v>3034944</v>
      </c>
      <c r="G46" s="4">
        <f t="shared" si="2"/>
        <v>0</v>
      </c>
      <c r="H46" s="4" t="str">
        <f t="shared" si="3"/>
        <v>，3034944</v>
      </c>
      <c r="I46" s="4" t="str">
        <f>VLOOKUP(A46,HOP!A:U,21,0)</f>
        <v>直采</v>
      </c>
    </row>
    <row r="47" s="4" customFormat="1" spans="1:9">
      <c r="A47" s="5">
        <v>999222768462142</v>
      </c>
      <c r="B47" s="6">
        <v>44975</v>
      </c>
      <c r="C47" s="6">
        <v>44985</v>
      </c>
      <c r="D47" s="4">
        <v>7540</v>
      </c>
      <c r="E47" s="4" t="str">
        <f>VLOOKUP(A47,HOP!A:L,12,0)</f>
        <v>7540.00</v>
      </c>
      <c r="F47" s="4" t="str">
        <f>VLOOKUP(A47,HOP!A:C,3,0)</f>
        <v>3036720</v>
      </c>
      <c r="G47" s="4">
        <f t="shared" si="2"/>
        <v>0</v>
      </c>
      <c r="H47" s="4" t="str">
        <f t="shared" si="3"/>
        <v>，3036720</v>
      </c>
      <c r="I47" s="4" t="str">
        <f>VLOOKUP(A47,HOP!A:U,21,0)</f>
        <v>直采</v>
      </c>
    </row>
    <row r="48" s="4" customFormat="1" spans="1:9">
      <c r="A48" s="5">
        <v>999222773528909</v>
      </c>
      <c r="B48" s="6">
        <v>44975</v>
      </c>
      <c r="C48" s="6">
        <v>44985</v>
      </c>
      <c r="D48" s="4">
        <v>3500</v>
      </c>
      <c r="E48" s="4" t="str">
        <f>VLOOKUP(A48,HOP!A:L,12,0)</f>
        <v>3500.00</v>
      </c>
      <c r="F48" s="4" t="str">
        <f>VLOOKUP(A48,HOP!A:C,3,0)</f>
        <v>3037603</v>
      </c>
      <c r="G48" s="4">
        <f t="shared" si="2"/>
        <v>0</v>
      </c>
      <c r="H48" s="4" t="str">
        <f t="shared" si="3"/>
        <v>，3037603</v>
      </c>
      <c r="I48" s="4" t="str">
        <f>VLOOKUP(A48,HOP!A:U,21,0)</f>
        <v>直采</v>
      </c>
    </row>
    <row r="49" s="4" customFormat="1" spans="1:9">
      <c r="A49" s="5">
        <v>999222773684868</v>
      </c>
      <c r="B49" s="6">
        <v>44984</v>
      </c>
      <c r="C49" s="6">
        <v>44985</v>
      </c>
      <c r="D49" s="4">
        <v>790</v>
      </c>
      <c r="E49" s="4" t="str">
        <f>VLOOKUP(A49,HOP!A:L,12,0)</f>
        <v>790.00</v>
      </c>
      <c r="F49" s="4" t="str">
        <f>VLOOKUP(A49,HOP!A:C,3,0)</f>
        <v>3037650</v>
      </c>
      <c r="G49" s="4">
        <f t="shared" si="2"/>
        <v>0</v>
      </c>
      <c r="H49" s="4" t="str">
        <f t="shared" si="3"/>
        <v>，3037650</v>
      </c>
      <c r="I49" s="4" t="str">
        <f>VLOOKUP(A49,HOP!A:U,21,0)</f>
        <v>直采</v>
      </c>
    </row>
    <row r="50" s="4" customFormat="1" spans="1:9">
      <c r="A50" s="5">
        <v>999222777497702</v>
      </c>
      <c r="B50" s="6">
        <v>44980</v>
      </c>
      <c r="C50" s="6">
        <v>44985</v>
      </c>
      <c r="D50" s="4">
        <v>1514</v>
      </c>
      <c r="E50" s="4" t="str">
        <f>VLOOKUP(A50,HOP!A:L,12,0)</f>
        <v>1514.00</v>
      </c>
      <c r="F50" s="4" t="str">
        <f>VLOOKUP(A50,HOP!A:C,3,0)</f>
        <v>3038385</v>
      </c>
      <c r="G50" s="4">
        <f t="shared" si="2"/>
        <v>0</v>
      </c>
      <c r="H50" s="4" t="str">
        <f t="shared" si="3"/>
        <v>，3038385</v>
      </c>
      <c r="I50" s="4" t="str">
        <f>VLOOKUP(A50,HOP!A:U,21,0)</f>
        <v>直采</v>
      </c>
    </row>
    <row r="51" s="4" customFormat="1" spans="1:9">
      <c r="A51" s="5">
        <v>999222799253596</v>
      </c>
      <c r="B51" s="6">
        <v>44982</v>
      </c>
      <c r="C51" s="6">
        <v>44985</v>
      </c>
      <c r="D51" s="4">
        <v>825</v>
      </c>
      <c r="E51" s="4" t="str">
        <f>VLOOKUP(A51,HOP!A:L,12,0)</f>
        <v>825.00</v>
      </c>
      <c r="F51" s="4" t="str">
        <f>VLOOKUP(A51,HOP!A:C,3,0)</f>
        <v>3042192</v>
      </c>
      <c r="G51" s="4">
        <f t="shared" si="2"/>
        <v>0</v>
      </c>
      <c r="H51" s="4" t="str">
        <f t="shared" si="3"/>
        <v>，3042192</v>
      </c>
      <c r="I51" s="4" t="str">
        <f>VLOOKUP(A51,HOP!A:U,21,0)</f>
        <v>直采</v>
      </c>
    </row>
    <row r="52" s="4" customFormat="1" hidden="1" spans="1:9">
      <c r="A52" s="5">
        <v>999222807536034</v>
      </c>
      <c r="B52" s="6">
        <v>44984</v>
      </c>
      <c r="C52" s="6">
        <v>44985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999222815360487</v>
      </c>
      <c r="B53" s="6">
        <v>44982</v>
      </c>
      <c r="C53" s="6">
        <v>44985</v>
      </c>
      <c r="D53" s="4">
        <v>1890</v>
      </c>
      <c r="E53" s="4" t="str">
        <f>VLOOKUP(A53,HOP!A:L,12,0)</f>
        <v>1890.00</v>
      </c>
      <c r="F53" s="4" t="str">
        <f>VLOOKUP(A53,HOP!A:C,3,0)</f>
        <v>3045675</v>
      </c>
      <c r="G53" s="4">
        <f t="shared" si="2"/>
        <v>0</v>
      </c>
      <c r="H53" s="4" t="str">
        <f t="shared" si="3"/>
        <v>，3045675</v>
      </c>
      <c r="I53" s="4" t="str">
        <f>VLOOKUP(A53,HOP!A:U,21,0)</f>
        <v>直采</v>
      </c>
    </row>
    <row r="54" s="4" customFormat="1" spans="1:9">
      <c r="A54" s="5">
        <v>999222833325348</v>
      </c>
      <c r="B54" s="6">
        <v>44983</v>
      </c>
      <c r="C54" s="6">
        <v>44985</v>
      </c>
      <c r="D54" s="4">
        <v>790</v>
      </c>
      <c r="E54" s="4" t="str">
        <f>VLOOKUP(A54,HOP!A:L,12,0)</f>
        <v>790.00</v>
      </c>
      <c r="F54" s="4" t="str">
        <f>VLOOKUP(A54,HOP!A:C,3,0)</f>
        <v>3049284</v>
      </c>
      <c r="G54" s="4">
        <f t="shared" si="2"/>
        <v>0</v>
      </c>
      <c r="H54" s="4" t="str">
        <f t="shared" si="3"/>
        <v>，3049284</v>
      </c>
      <c r="I54" s="4" t="str">
        <f>VLOOKUP(A54,HOP!A:U,21,0)</f>
        <v>直采</v>
      </c>
    </row>
    <row r="55" s="4" customFormat="1" spans="1:9">
      <c r="A55" s="5">
        <v>999222835220197</v>
      </c>
      <c r="B55" s="6">
        <v>44982</v>
      </c>
      <c r="C55" s="6">
        <v>44985</v>
      </c>
      <c r="D55" s="4">
        <v>2848</v>
      </c>
      <c r="E55" s="4" t="str">
        <f>VLOOKUP(A55,HOP!A:L,12,0)</f>
        <v>2848.00</v>
      </c>
      <c r="F55" s="4" t="str">
        <f>VLOOKUP(A55,HOP!A:C,3,0)</f>
        <v>3049628</v>
      </c>
      <c r="G55" s="4">
        <f t="shared" si="2"/>
        <v>0</v>
      </c>
      <c r="H55" s="4" t="str">
        <f t="shared" si="3"/>
        <v>，3049628</v>
      </c>
      <c r="I55" s="4" t="str">
        <f>VLOOKUP(A55,HOP!A:U,21,0)</f>
        <v>直采</v>
      </c>
    </row>
    <row r="56" s="4" customFormat="1" spans="1:9">
      <c r="A56" s="5">
        <v>999222837999846</v>
      </c>
      <c r="B56" s="6">
        <v>44982</v>
      </c>
      <c r="C56" s="6">
        <v>44985</v>
      </c>
      <c r="D56" s="4">
        <v>1989</v>
      </c>
      <c r="E56" s="4" t="str">
        <f>VLOOKUP(A56,HOP!A:L,12,0)</f>
        <v>1989.00</v>
      </c>
      <c r="F56" s="4" t="str">
        <f>VLOOKUP(A56,HOP!A:C,3,0)</f>
        <v>3050288</v>
      </c>
      <c r="G56" s="4">
        <f t="shared" si="2"/>
        <v>0</v>
      </c>
      <c r="H56" s="4" t="str">
        <f t="shared" si="3"/>
        <v>，3050288</v>
      </c>
      <c r="I56" s="4" t="str">
        <f>VLOOKUP(A56,HOP!A:U,21,0)</f>
        <v>直采</v>
      </c>
    </row>
    <row r="57" s="4" customFormat="1" spans="1:9">
      <c r="A57" s="5">
        <v>999222838562659</v>
      </c>
      <c r="B57" s="6">
        <v>44982</v>
      </c>
      <c r="C57" s="6">
        <v>44985</v>
      </c>
      <c r="D57" s="4">
        <v>2601</v>
      </c>
      <c r="E57" s="4" t="str">
        <f>VLOOKUP(A57,HOP!A:L,12,0)</f>
        <v>2601.00</v>
      </c>
      <c r="F57" s="4" t="str">
        <f>VLOOKUP(A57,HOP!A:C,3,0)</f>
        <v>3050398</v>
      </c>
      <c r="G57" s="4">
        <f t="shared" si="2"/>
        <v>0</v>
      </c>
      <c r="H57" s="4" t="str">
        <f t="shared" si="3"/>
        <v>，3050398</v>
      </c>
      <c r="I57" s="4" t="str">
        <f>VLOOKUP(A57,HOP!A:U,21,0)</f>
        <v>直采</v>
      </c>
    </row>
    <row r="58" s="4" customFormat="1" spans="1:9">
      <c r="A58" s="5">
        <v>999222838611897</v>
      </c>
      <c r="B58" s="6">
        <v>44982</v>
      </c>
      <c r="C58" s="6">
        <v>44985</v>
      </c>
      <c r="D58" s="4">
        <v>2601</v>
      </c>
      <c r="E58" s="4" t="str">
        <f>VLOOKUP(A58,HOP!A:L,12,0)</f>
        <v>2601.00</v>
      </c>
      <c r="F58" s="4" t="str">
        <f>VLOOKUP(A58,HOP!A:C,3,0)</f>
        <v>3050417</v>
      </c>
      <c r="G58" s="4">
        <f t="shared" si="2"/>
        <v>0</v>
      </c>
      <c r="H58" s="4" t="str">
        <f t="shared" si="3"/>
        <v>，3050417</v>
      </c>
      <c r="I58" s="4" t="str">
        <f>VLOOKUP(A58,HOP!A:U,21,0)</f>
        <v>直采</v>
      </c>
    </row>
    <row r="59" s="4" customFormat="1" spans="1:9">
      <c r="A59" s="5">
        <v>999222847150775</v>
      </c>
      <c r="B59" s="6">
        <v>44984</v>
      </c>
      <c r="C59" s="6">
        <v>44985</v>
      </c>
      <c r="D59" s="4">
        <v>1118</v>
      </c>
      <c r="E59" s="4" t="str">
        <f>VLOOKUP(A59,HOP!A:L,12,0)</f>
        <v>1118.00</v>
      </c>
      <c r="F59" s="4" t="str">
        <f>VLOOKUP(A59,HOP!A:C,3,0)</f>
        <v>3051317</v>
      </c>
      <c r="G59" s="4">
        <f t="shared" si="2"/>
        <v>0</v>
      </c>
      <c r="H59" s="4" t="str">
        <f t="shared" si="3"/>
        <v>，3051317</v>
      </c>
      <c r="I59" s="4" t="str">
        <f>VLOOKUP(A59,HOP!A:U,21,0)</f>
        <v>直采</v>
      </c>
    </row>
    <row r="60" s="4" customFormat="1" spans="1:9">
      <c r="A60" s="5">
        <v>999222850328806</v>
      </c>
      <c r="B60" s="6">
        <v>44984</v>
      </c>
      <c r="C60" s="6">
        <v>44985</v>
      </c>
      <c r="D60" s="4">
        <v>600</v>
      </c>
      <c r="E60" s="4" t="str">
        <f>VLOOKUP(A60,HOP!A:L,12,0)</f>
        <v>600.00</v>
      </c>
      <c r="F60" s="4" t="str">
        <f>VLOOKUP(A60,HOP!A:C,3,0)</f>
        <v>3051878</v>
      </c>
      <c r="G60" s="4">
        <f t="shared" si="2"/>
        <v>0</v>
      </c>
      <c r="H60" s="4" t="str">
        <f t="shared" si="3"/>
        <v>，3051878</v>
      </c>
      <c r="I60" s="4" t="str">
        <f>VLOOKUP(A60,HOP!A:U,21,0)</f>
        <v>直采</v>
      </c>
    </row>
    <row r="61" s="4" customFormat="1" spans="1:9">
      <c r="A61" s="5">
        <v>999222850942290</v>
      </c>
      <c r="B61" s="6">
        <v>44982</v>
      </c>
      <c r="C61" s="6">
        <v>44985</v>
      </c>
      <c r="D61" s="4">
        <v>3978</v>
      </c>
      <c r="E61" s="4" t="str">
        <f>VLOOKUP(A61,HOP!A:L,12,0)</f>
        <v>3978.00</v>
      </c>
      <c r="F61" s="4" t="str">
        <f>VLOOKUP(A61,HOP!A:C,3,0)</f>
        <v>3051969</v>
      </c>
      <c r="G61" s="4">
        <f t="shared" si="2"/>
        <v>0</v>
      </c>
      <c r="H61" s="4" t="str">
        <f t="shared" si="3"/>
        <v>，3051969</v>
      </c>
      <c r="I61" s="4" t="str">
        <f>VLOOKUP(A61,HOP!A:U,21,0)</f>
        <v>直采</v>
      </c>
    </row>
    <row r="62" s="4" customFormat="1" spans="1:9">
      <c r="A62" s="5">
        <v>999222852492845</v>
      </c>
      <c r="B62" s="6">
        <v>44983</v>
      </c>
      <c r="C62" s="6">
        <v>44985</v>
      </c>
      <c r="D62" s="4">
        <v>1668</v>
      </c>
      <c r="E62" s="4" t="str">
        <f>VLOOKUP(A62,HOP!A:L,12,0)</f>
        <v>1668.00</v>
      </c>
      <c r="F62" s="4" t="str">
        <f>VLOOKUP(A62,HOP!A:C,3,0)</f>
        <v>3052259</v>
      </c>
      <c r="G62" s="4">
        <f t="shared" si="2"/>
        <v>0</v>
      </c>
      <c r="H62" s="4" t="str">
        <f t="shared" si="3"/>
        <v>，3052259</v>
      </c>
      <c r="I62" s="4" t="str">
        <f>VLOOKUP(A62,HOP!A:U,21,0)</f>
        <v>直采</v>
      </c>
    </row>
    <row r="63" s="4" customFormat="1" spans="1:9">
      <c r="A63" s="5">
        <v>999222867441421</v>
      </c>
      <c r="B63" s="6">
        <v>44984</v>
      </c>
      <c r="C63" s="6">
        <v>44985</v>
      </c>
      <c r="D63" s="4">
        <v>2612</v>
      </c>
      <c r="E63" s="4" t="str">
        <f>VLOOKUP(A63,HOP!A:L,12,0)</f>
        <v>2612.00</v>
      </c>
      <c r="F63" s="4" t="str">
        <f>VLOOKUP(A63,HOP!A:C,3,0)</f>
        <v>3054658</v>
      </c>
      <c r="G63" s="4">
        <f t="shared" si="2"/>
        <v>0</v>
      </c>
      <c r="H63" s="4" t="str">
        <f t="shared" si="3"/>
        <v>，3054658</v>
      </c>
      <c r="I63" s="4" t="str">
        <f>VLOOKUP(A63,HOP!A:U,21,0)</f>
        <v>直采</v>
      </c>
    </row>
    <row r="64" s="4" customFormat="1" spans="1:9">
      <c r="A64" s="5">
        <v>999222870275579</v>
      </c>
      <c r="B64" s="6">
        <v>44984</v>
      </c>
      <c r="C64" s="6">
        <v>44985</v>
      </c>
      <c r="D64" s="4">
        <v>285</v>
      </c>
      <c r="E64" s="4" t="str">
        <f>VLOOKUP(A64,HOP!A:L,12,0)</f>
        <v>285.00</v>
      </c>
      <c r="F64" s="4" t="str">
        <f>VLOOKUP(A64,HOP!A:C,3,0)</f>
        <v>3055258</v>
      </c>
      <c r="G64" s="4">
        <f t="shared" si="2"/>
        <v>0</v>
      </c>
      <c r="H64" s="4" t="str">
        <f t="shared" si="3"/>
        <v>，3055258</v>
      </c>
      <c r="I64" s="4" t="str">
        <f>VLOOKUP(A64,HOP!A:U,21,0)</f>
        <v>直采</v>
      </c>
    </row>
    <row r="65" s="4" customFormat="1" spans="1:9">
      <c r="A65" s="5">
        <v>999222871512010</v>
      </c>
      <c r="B65" s="6">
        <v>44984</v>
      </c>
      <c r="C65" s="6">
        <v>44985</v>
      </c>
      <c r="D65" s="4">
        <v>187</v>
      </c>
      <c r="E65" s="4" t="str">
        <f>VLOOKUP(A65,HOP!A:L,12,0)</f>
        <v>187.00</v>
      </c>
      <c r="F65" s="4" t="str">
        <f>VLOOKUP(A65,HOP!A:C,3,0)</f>
        <v>3055504</v>
      </c>
      <c r="G65" s="4">
        <f t="shared" si="2"/>
        <v>0</v>
      </c>
      <c r="H65" s="4" t="str">
        <f t="shared" si="3"/>
        <v>，3055504</v>
      </c>
      <c r="I65" s="4" t="str">
        <f>VLOOKUP(A65,HOP!A:U,21,0)</f>
        <v>直采</v>
      </c>
    </row>
    <row r="66" s="4" customFormat="1" spans="1:9">
      <c r="A66" s="5">
        <v>999222872534622</v>
      </c>
      <c r="B66" s="6">
        <v>44981</v>
      </c>
      <c r="C66" s="6">
        <v>44985</v>
      </c>
      <c r="D66" s="4">
        <v>2652</v>
      </c>
      <c r="E66" s="4" t="str">
        <f>VLOOKUP(A66,HOP!A:L,12,0)</f>
        <v>2652.00</v>
      </c>
      <c r="F66" s="4" t="str">
        <f>VLOOKUP(A66,HOP!A:C,3,0)</f>
        <v>3055729</v>
      </c>
      <c r="G66" s="4">
        <f t="shared" si="2"/>
        <v>0</v>
      </c>
      <c r="H66" s="4" t="str">
        <f t="shared" si="3"/>
        <v>，3055729</v>
      </c>
      <c r="I66" s="4" t="str">
        <f>VLOOKUP(A66,HOP!A:U,21,0)</f>
        <v>直采</v>
      </c>
    </row>
    <row r="67" s="4" customFormat="1" spans="1:9">
      <c r="A67" s="5">
        <v>999222874994075</v>
      </c>
      <c r="B67" s="6">
        <v>44983</v>
      </c>
      <c r="C67" s="6">
        <v>44985</v>
      </c>
      <c r="D67" s="4">
        <v>730</v>
      </c>
      <c r="E67" s="4" t="str">
        <f>VLOOKUP(A67,HOP!A:L,12,0)</f>
        <v>730.00</v>
      </c>
      <c r="F67" s="4" t="str">
        <f>VLOOKUP(A67,HOP!A:C,3,0)</f>
        <v>3056231</v>
      </c>
      <c r="G67" s="4">
        <f t="shared" ref="G67:G98" si="4">D67-E67</f>
        <v>0</v>
      </c>
      <c r="H67" s="4" t="str">
        <f t="shared" ref="H67:H98" si="5">$H$1&amp;F67</f>
        <v>，3056231</v>
      </c>
      <c r="I67" s="4" t="str">
        <f>VLOOKUP(A67,HOP!A:U,21,0)</f>
        <v>直采</v>
      </c>
    </row>
    <row r="68" s="4" customFormat="1" spans="1:9">
      <c r="A68" s="5">
        <v>999222875051624</v>
      </c>
      <c r="B68" s="6">
        <v>44984</v>
      </c>
      <c r="C68" s="6">
        <v>44985</v>
      </c>
      <c r="D68" s="4">
        <v>315</v>
      </c>
      <c r="E68" s="4" t="str">
        <f>VLOOKUP(A68,HOP!A:L,12,0)</f>
        <v>315.00</v>
      </c>
      <c r="F68" s="4" t="str">
        <f>VLOOKUP(A68,HOP!A:C,3,0)</f>
        <v>3056244</v>
      </c>
      <c r="G68" s="4">
        <f t="shared" si="4"/>
        <v>0</v>
      </c>
      <c r="H68" s="4" t="str">
        <f t="shared" si="5"/>
        <v>，3056244</v>
      </c>
      <c r="I68" s="4" t="str">
        <f>VLOOKUP(A68,HOP!A:U,21,0)</f>
        <v>直采</v>
      </c>
    </row>
    <row r="69" s="4" customFormat="1" spans="1:9">
      <c r="A69" s="5">
        <v>999222877367872</v>
      </c>
      <c r="B69" s="6">
        <v>44983</v>
      </c>
      <c r="C69" s="6">
        <v>44985</v>
      </c>
      <c r="D69" s="4">
        <v>580</v>
      </c>
      <c r="E69" s="4" t="str">
        <f>VLOOKUP(A69,HOP!A:L,12,0)</f>
        <v>580.00</v>
      </c>
      <c r="F69" s="4" t="str">
        <f>VLOOKUP(A69,HOP!A:C,3,0)</f>
        <v>3056732</v>
      </c>
      <c r="G69" s="4">
        <f t="shared" si="4"/>
        <v>0</v>
      </c>
      <c r="H69" s="4" t="str">
        <f t="shared" si="5"/>
        <v>，3056732</v>
      </c>
      <c r="I69" s="4" t="str">
        <f>VLOOKUP(A69,HOP!A:U,21,0)</f>
        <v>直采</v>
      </c>
    </row>
    <row r="70" s="4" customFormat="1" spans="1:9">
      <c r="A70" s="5">
        <v>999222887045394</v>
      </c>
      <c r="B70" s="6">
        <v>44982</v>
      </c>
      <c r="C70" s="6">
        <v>44985</v>
      </c>
      <c r="D70" s="4">
        <v>999</v>
      </c>
      <c r="E70" s="4" t="str">
        <f>VLOOKUP(A70,HOP!A:L,12,0)</f>
        <v>999.00</v>
      </c>
      <c r="F70" s="4" t="str">
        <f>VLOOKUP(A70,HOP!A:C,3,0)</f>
        <v>3057748</v>
      </c>
      <c r="G70" s="4">
        <f t="shared" si="4"/>
        <v>0</v>
      </c>
      <c r="H70" s="4" t="str">
        <f t="shared" si="5"/>
        <v>，3057748</v>
      </c>
      <c r="I70" s="4" t="str">
        <f>VLOOKUP(A70,HOP!A:U,21,0)</f>
        <v>直采</v>
      </c>
    </row>
    <row r="71" s="4" customFormat="1" spans="1:9">
      <c r="A71" s="5">
        <v>999222887819169</v>
      </c>
      <c r="B71" s="6">
        <v>44982</v>
      </c>
      <c r="C71" s="6">
        <v>44985</v>
      </c>
      <c r="D71" s="4">
        <v>2261</v>
      </c>
      <c r="E71" s="4" t="str">
        <f>VLOOKUP(A71,HOP!A:L,12,0)</f>
        <v>2261.00</v>
      </c>
      <c r="F71" s="4" t="str">
        <f>VLOOKUP(A71,HOP!A:C,3,0)</f>
        <v>3057841</v>
      </c>
      <c r="G71" s="4">
        <f t="shared" si="4"/>
        <v>0</v>
      </c>
      <c r="H71" s="4" t="str">
        <f t="shared" si="5"/>
        <v>，3057841</v>
      </c>
      <c r="I71" s="4" t="str">
        <f>VLOOKUP(A71,HOP!A:U,21,0)</f>
        <v>直采</v>
      </c>
    </row>
    <row r="72" s="4" customFormat="1" spans="1:9">
      <c r="A72" s="5">
        <v>999222889331182</v>
      </c>
      <c r="B72" s="6">
        <v>44984</v>
      </c>
      <c r="C72" s="6">
        <v>44985</v>
      </c>
      <c r="D72" s="4">
        <v>426</v>
      </c>
      <c r="E72" s="4" t="str">
        <f>VLOOKUP(A72,HOP!A:L,12,0)</f>
        <v>426.00</v>
      </c>
      <c r="F72" s="4" t="str">
        <f>VLOOKUP(A72,HOP!A:C,3,0)</f>
        <v>3058146</v>
      </c>
      <c r="G72" s="4">
        <f t="shared" si="4"/>
        <v>0</v>
      </c>
      <c r="H72" s="4" t="str">
        <f t="shared" si="5"/>
        <v>，3058146</v>
      </c>
      <c r="I72" s="4" t="str">
        <f>VLOOKUP(A72,HOP!A:U,21,0)</f>
        <v>直采</v>
      </c>
    </row>
    <row r="73" s="4" customFormat="1" spans="1:9">
      <c r="A73" s="5">
        <v>999222892466911</v>
      </c>
      <c r="B73" s="6">
        <v>44984</v>
      </c>
      <c r="C73" s="6">
        <v>44985</v>
      </c>
      <c r="D73" s="4">
        <v>510</v>
      </c>
      <c r="E73" s="4" t="str">
        <f>VLOOKUP(A73,HOP!A:L,12,0)</f>
        <v>510.00</v>
      </c>
      <c r="F73" s="4" t="str">
        <f>VLOOKUP(A73,HOP!A:C,3,0)</f>
        <v>3058866</v>
      </c>
      <c r="G73" s="4">
        <f t="shared" si="4"/>
        <v>0</v>
      </c>
      <c r="H73" s="4" t="str">
        <f t="shared" si="5"/>
        <v>，3058866</v>
      </c>
      <c r="I73" s="4" t="str">
        <f>VLOOKUP(A73,HOP!A:U,21,0)</f>
        <v>直采</v>
      </c>
    </row>
    <row r="74" s="4" customFormat="1" spans="1:9">
      <c r="A74" s="5">
        <v>999222893677016</v>
      </c>
      <c r="B74" s="6">
        <v>44983</v>
      </c>
      <c r="C74" s="6">
        <v>44985</v>
      </c>
      <c r="D74" s="4">
        <v>1708</v>
      </c>
      <c r="E74" s="4" t="str">
        <f>VLOOKUP(A74,HOP!A:L,12,0)</f>
        <v>1708.00</v>
      </c>
      <c r="F74" s="4" t="str">
        <f>VLOOKUP(A74,HOP!A:C,3,0)</f>
        <v>3059118</v>
      </c>
      <c r="G74" s="4">
        <f t="shared" si="4"/>
        <v>0</v>
      </c>
      <c r="H74" s="4" t="str">
        <f t="shared" si="5"/>
        <v>，3059118</v>
      </c>
      <c r="I74" s="4" t="str">
        <f>VLOOKUP(A74,HOP!A:U,21,0)</f>
        <v>直采</v>
      </c>
    </row>
    <row r="75" s="4" customFormat="1" spans="1:9">
      <c r="A75" s="5">
        <v>999222893717196</v>
      </c>
      <c r="B75" s="6">
        <v>44982</v>
      </c>
      <c r="C75" s="6">
        <v>44985</v>
      </c>
      <c r="D75" s="4">
        <v>630</v>
      </c>
      <c r="E75" s="4" t="str">
        <f>VLOOKUP(A75,HOP!A:L,12,0)</f>
        <v>630.00</v>
      </c>
      <c r="F75" s="4" t="str">
        <f>VLOOKUP(A75,HOP!A:C,3,0)</f>
        <v>3059126</v>
      </c>
      <c r="G75" s="4">
        <f t="shared" si="4"/>
        <v>0</v>
      </c>
      <c r="H75" s="4" t="str">
        <f t="shared" si="5"/>
        <v>，3059126</v>
      </c>
      <c r="I75" s="4" t="str">
        <f>VLOOKUP(A75,HOP!A:U,21,0)</f>
        <v>直采</v>
      </c>
    </row>
    <row r="76" s="4" customFormat="1" hidden="1" spans="1:9">
      <c r="A76" s="5">
        <v>999222895409184</v>
      </c>
      <c r="B76" s="6">
        <v>44984</v>
      </c>
      <c r="C76" s="6">
        <v>44985</v>
      </c>
      <c r="D76" s="4">
        <v>0</v>
      </c>
      <c r="E76" s="4" t="str">
        <f>VLOOKUP(A76,HOP!A:L,12,0)</f>
        <v>0.00</v>
      </c>
      <c r="F76" s="4" t="str">
        <f>VLOOKUP(A76,HOP!A:C,3,0)</f>
        <v>3059423</v>
      </c>
      <c r="G76" s="4">
        <f t="shared" si="4"/>
        <v>0</v>
      </c>
      <c r="H76" s="4" t="str">
        <f t="shared" si="5"/>
        <v>，3059423</v>
      </c>
      <c r="I76" s="4" t="str">
        <f>VLOOKUP(A76,HOP!A:U,21,0)</f>
        <v>直采</v>
      </c>
    </row>
    <row r="77" s="4" customFormat="1" hidden="1" spans="1:9">
      <c r="A77" s="5">
        <v>22897948869</v>
      </c>
      <c r="B77" s="6">
        <v>44983</v>
      </c>
      <c r="C77" s="6">
        <v>44985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999222899613266</v>
      </c>
      <c r="B78" s="6">
        <v>44982</v>
      </c>
      <c r="C78" s="6">
        <v>44985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999222899882810</v>
      </c>
      <c r="B79" s="6">
        <v>44984</v>
      </c>
      <c r="C79" s="6">
        <v>44985</v>
      </c>
      <c r="D79" s="4">
        <v>188</v>
      </c>
      <c r="E79" s="4" t="str">
        <f>VLOOKUP(A79,HOP!A:L,12,0)</f>
        <v>188.00</v>
      </c>
      <c r="F79" s="4" t="str">
        <f>VLOOKUP(A79,HOP!A:C,3,0)</f>
        <v>3060391</v>
      </c>
      <c r="G79" s="4">
        <f t="shared" si="4"/>
        <v>0</v>
      </c>
      <c r="H79" s="4" t="str">
        <f t="shared" si="5"/>
        <v>，3060391</v>
      </c>
      <c r="I79" s="4" t="str">
        <f>VLOOKUP(A79,HOP!A:U,21,0)</f>
        <v>直采</v>
      </c>
    </row>
    <row r="80" s="4" customFormat="1" spans="1:9">
      <c r="A80" s="5">
        <v>999222901036788</v>
      </c>
      <c r="B80" s="6">
        <v>44982</v>
      </c>
      <c r="C80" s="6">
        <v>44985</v>
      </c>
      <c r="D80" s="4">
        <v>1431</v>
      </c>
      <c r="E80" s="4" t="str">
        <f>VLOOKUP(A80,HOP!A:L,12,0)</f>
        <v>1431.00</v>
      </c>
      <c r="F80" s="4" t="str">
        <f>VLOOKUP(A80,HOP!A:C,3,0)</f>
        <v>3060665</v>
      </c>
      <c r="G80" s="4">
        <f t="shared" si="4"/>
        <v>0</v>
      </c>
      <c r="H80" s="4" t="str">
        <f t="shared" si="5"/>
        <v>，3060665</v>
      </c>
      <c r="I80" s="4" t="str">
        <f>VLOOKUP(A80,HOP!A:U,21,0)</f>
        <v>直采</v>
      </c>
    </row>
    <row r="81" s="4" customFormat="1" spans="1:9">
      <c r="A81" s="5">
        <v>999222907231536</v>
      </c>
      <c r="B81" s="6">
        <v>44982</v>
      </c>
      <c r="C81" s="6">
        <v>44985</v>
      </c>
      <c r="D81" s="4">
        <v>810</v>
      </c>
      <c r="E81" s="4" t="str">
        <f>VLOOKUP(A81,HOP!A:L,12,0)</f>
        <v>810.00</v>
      </c>
      <c r="F81" s="4" t="str">
        <f>VLOOKUP(A81,HOP!A:C,3,0)</f>
        <v>3060949</v>
      </c>
      <c r="G81" s="4">
        <f t="shared" si="4"/>
        <v>0</v>
      </c>
      <c r="H81" s="4" t="str">
        <f t="shared" si="5"/>
        <v>，3060949</v>
      </c>
      <c r="I81" s="4" t="str">
        <f>VLOOKUP(A81,HOP!A:U,21,0)</f>
        <v>直采</v>
      </c>
    </row>
    <row r="82" s="4" customFormat="1" spans="1:9">
      <c r="A82" s="5">
        <v>999222909857352</v>
      </c>
      <c r="B82" s="6">
        <v>44983</v>
      </c>
      <c r="C82" s="6">
        <v>44985</v>
      </c>
      <c r="D82" s="4">
        <v>756</v>
      </c>
      <c r="E82" s="4" t="str">
        <f>VLOOKUP(A82,HOP!A:L,12,0)</f>
        <v>756.00</v>
      </c>
      <c r="F82" s="4" t="str">
        <f>VLOOKUP(A82,HOP!A:C,3,0)</f>
        <v>3061653</v>
      </c>
      <c r="G82" s="4">
        <f t="shared" si="4"/>
        <v>0</v>
      </c>
      <c r="H82" s="4" t="str">
        <f t="shared" si="5"/>
        <v>，3061653</v>
      </c>
      <c r="I82" s="4" t="str">
        <f>VLOOKUP(A82,HOP!A:U,21,0)</f>
        <v>直采</v>
      </c>
    </row>
    <row r="83" s="4" customFormat="1" spans="1:9">
      <c r="A83" s="5">
        <v>999222910631359</v>
      </c>
      <c r="B83" s="6">
        <v>44984</v>
      </c>
      <c r="C83" s="6">
        <v>44985</v>
      </c>
      <c r="D83" s="4">
        <v>378</v>
      </c>
      <c r="E83" s="4" t="str">
        <f>VLOOKUP(A83,HOP!A:L,12,0)</f>
        <v>378.00</v>
      </c>
      <c r="F83" s="4" t="str">
        <f>VLOOKUP(A83,HOP!A:C,3,0)</f>
        <v>3061855</v>
      </c>
      <c r="G83" s="4">
        <f t="shared" si="4"/>
        <v>0</v>
      </c>
      <c r="H83" s="4" t="str">
        <f t="shared" si="5"/>
        <v>，3061855</v>
      </c>
      <c r="I83" s="4" t="str">
        <f>VLOOKUP(A83,HOP!A:U,21,0)</f>
        <v>直采</v>
      </c>
    </row>
    <row r="84" s="4" customFormat="1" spans="1:9">
      <c r="A84" s="5">
        <v>999222911807304</v>
      </c>
      <c r="B84" s="6">
        <v>44984</v>
      </c>
      <c r="C84" s="6">
        <v>44985</v>
      </c>
      <c r="D84" s="4">
        <v>188</v>
      </c>
      <c r="E84" s="4" t="str">
        <f>VLOOKUP(A84,HOP!A:L,12,0)</f>
        <v>188.00</v>
      </c>
      <c r="F84" s="4" t="str">
        <f>VLOOKUP(A84,HOP!A:C,3,0)</f>
        <v>3062142</v>
      </c>
      <c r="G84" s="4">
        <f t="shared" si="4"/>
        <v>0</v>
      </c>
      <c r="H84" s="4" t="str">
        <f t="shared" si="5"/>
        <v>，3062142</v>
      </c>
      <c r="I84" s="4" t="str">
        <f>VLOOKUP(A84,HOP!A:U,21,0)</f>
        <v>直采</v>
      </c>
    </row>
    <row r="85" s="4" customFormat="1" spans="1:9">
      <c r="A85" s="5">
        <v>999222913485164</v>
      </c>
      <c r="B85" s="6">
        <v>44982</v>
      </c>
      <c r="C85" s="6">
        <v>44985</v>
      </c>
      <c r="D85" s="4">
        <v>2994</v>
      </c>
      <c r="E85" s="4" t="str">
        <f>VLOOKUP(A85,HOP!A:L,12,0)</f>
        <v>2994.00</v>
      </c>
      <c r="F85" s="4" t="str">
        <f>VLOOKUP(A85,HOP!A:C,3,0)</f>
        <v>3062492</v>
      </c>
      <c r="G85" s="4">
        <f t="shared" si="4"/>
        <v>0</v>
      </c>
      <c r="H85" s="4" t="str">
        <f t="shared" si="5"/>
        <v>，3062492</v>
      </c>
      <c r="I85" s="4" t="str">
        <f>VLOOKUP(A85,HOP!A:U,21,0)</f>
        <v>直采</v>
      </c>
    </row>
    <row r="86" s="4" customFormat="1" spans="1:9">
      <c r="A86" s="5">
        <v>999222913520913</v>
      </c>
      <c r="B86" s="6">
        <v>44982</v>
      </c>
      <c r="C86" s="6">
        <v>44985</v>
      </c>
      <c r="D86" s="4">
        <v>2994</v>
      </c>
      <c r="E86" s="4" t="str">
        <f>VLOOKUP(A86,HOP!A:L,12,0)</f>
        <v>2994.00</v>
      </c>
      <c r="F86" s="4" t="str">
        <f>VLOOKUP(A86,HOP!A:C,3,0)</f>
        <v>3062503</v>
      </c>
      <c r="G86" s="4">
        <f t="shared" si="4"/>
        <v>0</v>
      </c>
      <c r="H86" s="4" t="str">
        <f t="shared" si="5"/>
        <v>，3062503</v>
      </c>
      <c r="I86" s="4" t="str">
        <f>VLOOKUP(A86,HOP!A:U,21,0)</f>
        <v>直采</v>
      </c>
    </row>
    <row r="87" s="4" customFormat="1" spans="1:9">
      <c r="A87" s="5">
        <v>999222909314511</v>
      </c>
      <c r="B87" s="6">
        <v>44984</v>
      </c>
      <c r="C87" s="6">
        <v>44985</v>
      </c>
      <c r="D87" s="4">
        <v>400</v>
      </c>
      <c r="E87" s="4" t="str">
        <f>VLOOKUP(A87,HOP!A:L,12,0)</f>
        <v>400.00</v>
      </c>
      <c r="F87" s="4" t="str">
        <f>VLOOKUP(A87,HOP!A:C,3,0)</f>
        <v>3061524</v>
      </c>
      <c r="G87" s="4">
        <f t="shared" si="4"/>
        <v>0</v>
      </c>
      <c r="H87" s="4" t="str">
        <f t="shared" si="5"/>
        <v>，3061524</v>
      </c>
      <c r="I87" s="4" t="str">
        <f>VLOOKUP(A87,HOP!A:U,21,0)</f>
        <v>直采</v>
      </c>
    </row>
    <row r="88" s="4" customFormat="1" hidden="1" spans="1:9">
      <c r="A88" s="5">
        <v>999222920318179</v>
      </c>
      <c r="B88" s="6">
        <v>44982</v>
      </c>
      <c r="C88" s="6">
        <v>44985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999222921230081</v>
      </c>
      <c r="B89" s="6">
        <v>44984</v>
      </c>
      <c r="C89" s="6">
        <v>44985</v>
      </c>
      <c r="D89" s="4">
        <v>352</v>
      </c>
      <c r="E89" s="4" t="str">
        <f>VLOOKUP(A89,HOP!A:L,12,0)</f>
        <v>352.00</v>
      </c>
      <c r="F89" s="4" t="str">
        <f>VLOOKUP(A89,HOP!A:C,3,0)</f>
        <v>3063981</v>
      </c>
      <c r="G89" s="4">
        <f t="shared" si="4"/>
        <v>0</v>
      </c>
      <c r="H89" s="4" t="str">
        <f t="shared" si="5"/>
        <v>，3063981</v>
      </c>
      <c r="I89" s="4" t="str">
        <f>VLOOKUP(A89,HOP!A:U,21,0)</f>
        <v>直采</v>
      </c>
    </row>
    <row r="90" s="4" customFormat="1" spans="1:9">
      <c r="A90" s="5">
        <v>999222922761482</v>
      </c>
      <c r="B90" s="6">
        <v>44982</v>
      </c>
      <c r="C90" s="6">
        <v>44985</v>
      </c>
      <c r="D90" s="4">
        <v>3154</v>
      </c>
      <c r="E90" s="4" t="str">
        <f>VLOOKUP(A90,HOP!A:L,12,0)</f>
        <v>3154.00</v>
      </c>
      <c r="F90" s="4" t="str">
        <f>VLOOKUP(A90,HOP!A:C,3,0)</f>
        <v>3064280</v>
      </c>
      <c r="G90" s="4">
        <f t="shared" si="4"/>
        <v>0</v>
      </c>
      <c r="H90" s="4" t="str">
        <f t="shared" si="5"/>
        <v>，3064280</v>
      </c>
      <c r="I90" s="4" t="str">
        <f>VLOOKUP(A90,HOP!A:U,21,0)</f>
        <v>直采</v>
      </c>
    </row>
    <row r="91" s="4" customFormat="1" spans="1:9">
      <c r="A91" s="5">
        <v>999222927983722</v>
      </c>
      <c r="B91" s="6">
        <v>44983</v>
      </c>
      <c r="C91" s="6">
        <v>44985</v>
      </c>
      <c r="D91" s="4">
        <v>2582</v>
      </c>
      <c r="E91" s="4" t="str">
        <f>VLOOKUP(A91,HOP!A:L,12,0)</f>
        <v>2582.00</v>
      </c>
      <c r="F91" s="4" t="str">
        <f>VLOOKUP(A91,HOP!A:C,3,0)</f>
        <v>3065353</v>
      </c>
      <c r="G91" s="4">
        <f t="shared" si="4"/>
        <v>0</v>
      </c>
      <c r="H91" s="4" t="str">
        <f t="shared" si="5"/>
        <v>，3065353</v>
      </c>
      <c r="I91" s="4" t="str">
        <f>VLOOKUP(A91,HOP!A:U,21,0)</f>
        <v>直采</v>
      </c>
    </row>
    <row r="92" s="4" customFormat="1" spans="1:9">
      <c r="A92" s="5">
        <v>999222928421722</v>
      </c>
      <c r="B92" s="6">
        <v>44984</v>
      </c>
      <c r="C92" s="6">
        <v>44985</v>
      </c>
      <c r="D92" s="4">
        <v>255</v>
      </c>
      <c r="E92" s="4" t="str">
        <f>VLOOKUP(A92,HOP!A:L,12,0)</f>
        <v>255.00</v>
      </c>
      <c r="F92" s="4" t="str">
        <f>VLOOKUP(A92,HOP!A:C,3,0)</f>
        <v>3065420</v>
      </c>
      <c r="G92" s="4">
        <f t="shared" si="4"/>
        <v>0</v>
      </c>
      <c r="H92" s="4" t="str">
        <f t="shared" si="5"/>
        <v>，3065420</v>
      </c>
      <c r="I92" s="4" t="str">
        <f>VLOOKUP(A92,HOP!A:U,21,0)</f>
        <v>直采</v>
      </c>
    </row>
    <row r="93" s="4" customFormat="1" spans="1:9">
      <c r="A93" s="5">
        <v>999222929975703</v>
      </c>
      <c r="B93" s="6">
        <v>44983</v>
      </c>
      <c r="C93" s="6">
        <v>44985</v>
      </c>
      <c r="D93" s="4">
        <v>750</v>
      </c>
      <c r="E93" s="4" t="str">
        <f>VLOOKUP(A93,HOP!A:L,12,0)</f>
        <v>750.00</v>
      </c>
      <c r="F93" s="4" t="str">
        <f>VLOOKUP(A93,HOP!A:C,3,0)</f>
        <v>3065677</v>
      </c>
      <c r="G93" s="4">
        <f t="shared" si="4"/>
        <v>0</v>
      </c>
      <c r="H93" s="4" t="str">
        <f t="shared" si="5"/>
        <v>，3065677</v>
      </c>
      <c r="I93" s="4" t="str">
        <f>VLOOKUP(A93,HOP!A:U,21,0)</f>
        <v>直采</v>
      </c>
    </row>
    <row r="94" s="4" customFormat="1" spans="1:9">
      <c r="A94" s="5">
        <v>999222932704900</v>
      </c>
      <c r="B94" s="6">
        <v>44983</v>
      </c>
      <c r="C94" s="6">
        <v>44985</v>
      </c>
      <c r="D94" s="4">
        <v>1820</v>
      </c>
      <c r="E94" s="4" t="str">
        <f>VLOOKUP(A94,HOP!A:L,12,0)</f>
        <v>1820.00</v>
      </c>
      <c r="F94" s="4" t="str">
        <f>VLOOKUP(A94,HOP!A:C,3,0)</f>
        <v>3065986</v>
      </c>
      <c r="G94" s="4">
        <f t="shared" si="4"/>
        <v>0</v>
      </c>
      <c r="H94" s="4" t="str">
        <f t="shared" si="5"/>
        <v>，3065986</v>
      </c>
      <c r="I94" s="4" t="str">
        <f>VLOOKUP(A94,HOP!A:U,21,0)</f>
        <v>直采</v>
      </c>
    </row>
    <row r="95" s="4" customFormat="1" spans="1:9">
      <c r="A95" s="5">
        <v>999222932951855</v>
      </c>
      <c r="B95" s="6">
        <v>44984</v>
      </c>
      <c r="C95" s="6">
        <v>44985</v>
      </c>
      <c r="D95" s="4">
        <v>323</v>
      </c>
      <c r="E95" s="4" t="str">
        <f>VLOOKUP(A95,HOP!A:L,12,0)</f>
        <v>323.00</v>
      </c>
      <c r="F95" s="4" t="str">
        <f>VLOOKUP(A95,HOP!A:C,3,0)</f>
        <v>3066018</v>
      </c>
      <c r="G95" s="4">
        <f t="shared" si="4"/>
        <v>0</v>
      </c>
      <c r="H95" s="4" t="str">
        <f t="shared" si="5"/>
        <v>，3066018</v>
      </c>
      <c r="I95" s="4" t="str">
        <f>VLOOKUP(A95,HOP!A:U,21,0)</f>
        <v>直采</v>
      </c>
    </row>
    <row r="96" s="4" customFormat="1" spans="1:9">
      <c r="A96" s="5">
        <v>999222936886935</v>
      </c>
      <c r="B96" s="6">
        <v>44983</v>
      </c>
      <c r="C96" s="6">
        <v>44985</v>
      </c>
      <c r="D96" s="4">
        <v>1020</v>
      </c>
      <c r="E96" s="4" t="str">
        <f>VLOOKUP(A96,HOP!A:L,12,0)</f>
        <v>1020.00</v>
      </c>
      <c r="F96" s="4" t="str">
        <f>VLOOKUP(A96,HOP!A:C,3,0)</f>
        <v>3066667</v>
      </c>
      <c r="G96" s="4">
        <f t="shared" si="4"/>
        <v>0</v>
      </c>
      <c r="H96" s="4" t="str">
        <f t="shared" si="5"/>
        <v>，3066667</v>
      </c>
      <c r="I96" s="4" t="str">
        <f>VLOOKUP(A96,HOP!A:U,21,0)</f>
        <v>直采</v>
      </c>
    </row>
    <row r="97" s="4" customFormat="1" spans="1:9">
      <c r="A97" s="5">
        <v>999222937389228</v>
      </c>
      <c r="B97" s="6">
        <v>44984</v>
      </c>
      <c r="C97" s="6">
        <v>44985</v>
      </c>
      <c r="D97" s="4">
        <v>1296</v>
      </c>
      <c r="E97" s="4" t="str">
        <f>VLOOKUP(A97,HOP!A:L,12,0)</f>
        <v>1296.00</v>
      </c>
      <c r="F97" s="4" t="str">
        <f>VLOOKUP(A97,HOP!A:C,3,0)</f>
        <v>3066781</v>
      </c>
      <c r="G97" s="4">
        <f t="shared" si="4"/>
        <v>0</v>
      </c>
      <c r="H97" s="4" t="str">
        <f t="shared" si="5"/>
        <v>，3066781</v>
      </c>
      <c r="I97" s="4" t="str">
        <f>VLOOKUP(A97,HOP!A:U,21,0)</f>
        <v>直采</v>
      </c>
    </row>
    <row r="98" s="4" customFormat="1" spans="1:9">
      <c r="A98" s="5">
        <v>999222939649071</v>
      </c>
      <c r="B98" s="6">
        <v>44984</v>
      </c>
      <c r="C98" s="6">
        <v>44985</v>
      </c>
      <c r="D98" s="4">
        <v>221</v>
      </c>
      <c r="E98" s="4" t="str">
        <f>VLOOKUP(A98,HOP!A:L,12,0)</f>
        <v>221.00</v>
      </c>
      <c r="F98" s="4" t="str">
        <f>VLOOKUP(A98,HOP!A:C,3,0)</f>
        <v>3067387</v>
      </c>
      <c r="G98" s="4">
        <f t="shared" si="4"/>
        <v>0</v>
      </c>
      <c r="H98" s="4" t="str">
        <f t="shared" si="5"/>
        <v>，3067387</v>
      </c>
      <c r="I98" s="4" t="str">
        <f>VLOOKUP(A98,HOP!A:U,21,0)</f>
        <v>直采</v>
      </c>
    </row>
    <row r="99" s="4" customFormat="1" spans="1:9">
      <c r="A99" s="5">
        <v>22941210568</v>
      </c>
      <c r="B99" s="6">
        <v>44984</v>
      </c>
      <c r="C99" s="6">
        <v>44985</v>
      </c>
      <c r="D99" s="4">
        <v>290</v>
      </c>
      <c r="E99" s="4" t="str">
        <f>VLOOKUP(A99,HOP!A:L,12,0)</f>
        <v>290.00</v>
      </c>
      <c r="F99" s="4" t="str">
        <f>VLOOKUP(A99,HOP!A:C,3,0)</f>
        <v>3067735</v>
      </c>
      <c r="G99" s="4">
        <f t="shared" ref="G99:G115" si="6">D99-E99</f>
        <v>0</v>
      </c>
      <c r="H99" s="4" t="str">
        <f t="shared" ref="H99:H115" si="7">$H$1&amp;F99</f>
        <v>，3067735</v>
      </c>
      <c r="I99" s="4" t="str">
        <f>VLOOKUP(A99,HOP!A:U,21,0)</f>
        <v>直采</v>
      </c>
    </row>
    <row r="100" s="4" customFormat="1" spans="1:9">
      <c r="A100" s="5">
        <v>999222943740888</v>
      </c>
      <c r="B100" s="6">
        <v>44984</v>
      </c>
      <c r="C100" s="6">
        <v>44985</v>
      </c>
      <c r="D100" s="4">
        <v>1879</v>
      </c>
      <c r="E100" s="4" t="str">
        <f>VLOOKUP(A100,HOP!A:L,12,0)</f>
        <v>1879.00</v>
      </c>
      <c r="F100" s="4" t="str">
        <f>VLOOKUP(A100,HOP!A:C,3,0)</f>
        <v>3068386</v>
      </c>
      <c r="G100" s="4">
        <f t="shared" si="6"/>
        <v>0</v>
      </c>
      <c r="H100" s="4" t="str">
        <f t="shared" si="7"/>
        <v>，3068386</v>
      </c>
      <c r="I100" s="4" t="str">
        <f>VLOOKUP(A100,HOP!A:U,21,0)</f>
        <v>直采</v>
      </c>
    </row>
    <row r="101" s="4" customFormat="1" spans="1:9">
      <c r="A101" s="5">
        <v>999222945385050</v>
      </c>
      <c r="B101" s="6">
        <v>44984</v>
      </c>
      <c r="C101" s="6">
        <v>44985</v>
      </c>
      <c r="D101" s="4">
        <v>323</v>
      </c>
      <c r="E101" s="4" t="str">
        <f>VLOOKUP(A101,HOP!A:L,12,0)</f>
        <v>323.00</v>
      </c>
      <c r="F101" s="4" t="str">
        <f>VLOOKUP(A101,HOP!A:C,3,0)</f>
        <v>3068774</v>
      </c>
      <c r="G101" s="4">
        <f t="shared" si="6"/>
        <v>0</v>
      </c>
      <c r="H101" s="4" t="str">
        <f t="shared" si="7"/>
        <v>，3068774</v>
      </c>
      <c r="I101" s="4" t="str">
        <f>VLOOKUP(A101,HOP!A:U,21,0)</f>
        <v>直采</v>
      </c>
    </row>
    <row r="102" s="4" customFormat="1" spans="1:9">
      <c r="A102" s="5">
        <v>999222946310678</v>
      </c>
      <c r="B102" s="6">
        <v>44984</v>
      </c>
      <c r="C102" s="6">
        <v>44985</v>
      </c>
      <c r="D102" s="4">
        <v>1784</v>
      </c>
      <c r="E102" s="4" t="str">
        <f>VLOOKUP(A102,HOP!A:L,12,0)</f>
        <v>1784.00</v>
      </c>
      <c r="F102" s="4" t="str">
        <f>VLOOKUP(A102,HOP!A:C,3,0)</f>
        <v>3069047</v>
      </c>
      <c r="G102" s="4">
        <f t="shared" si="6"/>
        <v>0</v>
      </c>
      <c r="H102" s="4" t="str">
        <f t="shared" si="7"/>
        <v>，3069047</v>
      </c>
      <c r="I102" s="4" t="str">
        <f>VLOOKUP(A102,HOP!A:U,21,0)</f>
        <v>直采</v>
      </c>
    </row>
    <row r="103" s="4" customFormat="1" hidden="1" spans="1:9">
      <c r="A103" s="5">
        <v>999222946587312</v>
      </c>
      <c r="B103" s="6">
        <v>44984</v>
      </c>
      <c r="C103" s="6">
        <v>44985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spans="1:9">
      <c r="A104" s="5">
        <v>999222946622132</v>
      </c>
      <c r="B104" s="6">
        <v>44984</v>
      </c>
      <c r="C104" s="6">
        <v>44985</v>
      </c>
      <c r="D104" s="4">
        <v>254</v>
      </c>
      <c r="E104" s="4" t="str">
        <f>VLOOKUP(A104,HOP!A:L,12,0)</f>
        <v>254.00</v>
      </c>
      <c r="F104" s="4" t="str">
        <f>VLOOKUP(A104,HOP!A:C,3,0)</f>
        <v>3069121</v>
      </c>
      <c r="G104" s="4">
        <f t="shared" si="6"/>
        <v>0</v>
      </c>
      <c r="H104" s="4" t="str">
        <f t="shared" si="7"/>
        <v>，3069121</v>
      </c>
      <c r="I104" s="4" t="str">
        <f>VLOOKUP(A104,HOP!A:U,21,0)</f>
        <v>直采</v>
      </c>
    </row>
    <row r="105" s="4" customFormat="1" hidden="1" spans="1:9">
      <c r="A105" s="5">
        <v>999222946678006</v>
      </c>
      <c r="B105" s="6">
        <v>44984</v>
      </c>
      <c r="C105" s="6">
        <v>44985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999222946886961</v>
      </c>
      <c r="B106" s="6">
        <v>44984</v>
      </c>
      <c r="C106" s="6">
        <v>44985</v>
      </c>
      <c r="D106" s="4">
        <v>1822</v>
      </c>
      <c r="E106" s="4" t="str">
        <f>VLOOKUP(A106,HOP!A:L,12,0)</f>
        <v>1822.00</v>
      </c>
      <c r="F106" s="4" t="str">
        <f>VLOOKUP(A106,HOP!A:C,3,0)</f>
        <v>3069208</v>
      </c>
      <c r="G106" s="4">
        <f t="shared" si="6"/>
        <v>0</v>
      </c>
      <c r="H106" s="4" t="str">
        <f t="shared" si="7"/>
        <v>，3069208</v>
      </c>
      <c r="I106" s="4" t="str">
        <f>VLOOKUP(A106,HOP!A:U,21,0)</f>
        <v>直采</v>
      </c>
    </row>
    <row r="107" s="4" customFormat="1" spans="1:9">
      <c r="A107" s="5">
        <v>999222947298448</v>
      </c>
      <c r="B107" s="6">
        <v>44984</v>
      </c>
      <c r="C107" s="6">
        <v>44985</v>
      </c>
      <c r="D107" s="4">
        <v>1406</v>
      </c>
      <c r="E107" s="4" t="str">
        <f>VLOOKUP(A107,HOP!A:L,12,0)</f>
        <v>1406.00</v>
      </c>
      <c r="F107" s="4" t="str">
        <f>VLOOKUP(A107,HOP!A:C,3,0)</f>
        <v>3069376</v>
      </c>
      <c r="G107" s="4">
        <f t="shared" si="6"/>
        <v>0</v>
      </c>
      <c r="H107" s="4" t="str">
        <f t="shared" si="7"/>
        <v>，3069376</v>
      </c>
      <c r="I107" s="4" t="str">
        <f>VLOOKUP(A107,HOP!A:U,21,0)</f>
        <v>直采</v>
      </c>
    </row>
    <row r="108" s="4" customFormat="1" spans="1:9">
      <c r="A108" s="5">
        <v>999222948633488</v>
      </c>
      <c r="B108" s="6">
        <v>44984</v>
      </c>
      <c r="C108" s="6">
        <v>44985</v>
      </c>
      <c r="D108" s="4">
        <v>999</v>
      </c>
      <c r="E108" s="4" t="str">
        <f>VLOOKUP(A108,HOP!A:L,12,0)</f>
        <v>999.00</v>
      </c>
      <c r="F108" s="4" t="str">
        <f>VLOOKUP(A108,HOP!A:C,3,0)</f>
        <v>3069871</v>
      </c>
      <c r="G108" s="4">
        <f t="shared" si="6"/>
        <v>0</v>
      </c>
      <c r="H108" s="4" t="str">
        <f t="shared" si="7"/>
        <v>，3069871</v>
      </c>
      <c r="I108" s="4" t="str">
        <f>VLOOKUP(A108,HOP!A:U,21,0)</f>
        <v>直采</v>
      </c>
    </row>
    <row r="109" s="4" customFormat="1" spans="1:9">
      <c r="A109" s="5">
        <v>999222949129118</v>
      </c>
      <c r="B109" s="6">
        <v>44984</v>
      </c>
      <c r="C109" s="6">
        <v>44985</v>
      </c>
      <c r="D109" s="4">
        <v>323</v>
      </c>
      <c r="E109" s="4" t="str">
        <f>VLOOKUP(A109,HOP!A:L,12,0)</f>
        <v>323.00</v>
      </c>
      <c r="F109" s="4" t="str">
        <f>VLOOKUP(A109,HOP!A:C,3,0)</f>
        <v>3070018</v>
      </c>
      <c r="G109" s="4">
        <f t="shared" si="6"/>
        <v>0</v>
      </c>
      <c r="H109" s="4" t="str">
        <f t="shared" si="7"/>
        <v>，3070018</v>
      </c>
      <c r="I109" s="4" t="str">
        <f>VLOOKUP(A109,HOP!A:U,21,0)</f>
        <v>直采</v>
      </c>
    </row>
    <row r="110" s="4" customFormat="1" spans="1:9">
      <c r="A110" s="5">
        <v>999222950155059</v>
      </c>
      <c r="B110" s="6">
        <v>44984</v>
      </c>
      <c r="C110" s="6">
        <v>44985</v>
      </c>
      <c r="D110" s="4">
        <v>1292</v>
      </c>
      <c r="E110" s="4" t="str">
        <f>VLOOKUP(A110,HOP!A:L,12,0)</f>
        <v>1292.00</v>
      </c>
      <c r="F110" s="4" t="str">
        <f>VLOOKUP(A110,HOP!A:C,3,0)</f>
        <v>3070324</v>
      </c>
      <c r="G110" s="4">
        <f t="shared" si="6"/>
        <v>0</v>
      </c>
      <c r="H110" s="4" t="str">
        <f t="shared" si="7"/>
        <v>，3070324</v>
      </c>
      <c r="I110" s="4" t="str">
        <f>VLOOKUP(A110,HOP!A:U,21,0)</f>
        <v>直采</v>
      </c>
    </row>
    <row r="111" s="4" customFormat="1" hidden="1" spans="1:9">
      <c r="A111" s="5">
        <v>999222950254755</v>
      </c>
      <c r="B111" s="6">
        <v>44984</v>
      </c>
      <c r="C111" s="6">
        <v>44985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spans="1:9">
      <c r="A112" s="5">
        <v>999222951333071</v>
      </c>
      <c r="B112" s="6">
        <v>44984</v>
      </c>
      <c r="C112" s="6">
        <v>44985</v>
      </c>
      <c r="D112" s="4">
        <v>310</v>
      </c>
      <c r="E112" s="4" t="str">
        <f>VLOOKUP(A112,HOP!A:L,12,0)</f>
        <v>310.00</v>
      </c>
      <c r="F112" s="4" t="str">
        <f>VLOOKUP(A112,HOP!A:C,3,0)</f>
        <v>3070670</v>
      </c>
      <c r="G112" s="4">
        <f t="shared" si="6"/>
        <v>0</v>
      </c>
      <c r="H112" s="4" t="str">
        <f t="shared" si="7"/>
        <v>，3070670</v>
      </c>
      <c r="I112" s="4" t="str">
        <f>VLOOKUP(A112,HOP!A:U,21,0)</f>
        <v>直采</v>
      </c>
    </row>
    <row r="113" s="4" customFormat="1" spans="1:9">
      <c r="A113" s="5">
        <v>999222951437204</v>
      </c>
      <c r="B113" s="6">
        <v>44984</v>
      </c>
      <c r="C113" s="6">
        <v>44985</v>
      </c>
      <c r="D113" s="4">
        <v>2167</v>
      </c>
      <c r="E113" s="4" t="str">
        <f>VLOOKUP(A113,HOP!A:L,12,0)</f>
        <v>2167.00</v>
      </c>
      <c r="F113" s="4" t="str">
        <f>VLOOKUP(A113,HOP!A:C,3,0)</f>
        <v>3070696</v>
      </c>
      <c r="G113" s="4">
        <f t="shared" si="6"/>
        <v>0</v>
      </c>
      <c r="H113" s="4" t="str">
        <f t="shared" si="7"/>
        <v>，3070696</v>
      </c>
      <c r="I113" s="4" t="str">
        <f>VLOOKUP(A113,HOP!A:U,21,0)</f>
        <v>直采</v>
      </c>
    </row>
    <row r="114" s="4" customFormat="1" spans="1:9">
      <c r="A114" s="5">
        <v>999222952616727</v>
      </c>
      <c r="B114" s="6">
        <v>44984</v>
      </c>
      <c r="C114" s="6">
        <v>44985</v>
      </c>
      <c r="D114" s="4">
        <v>752</v>
      </c>
      <c r="E114" s="4" t="str">
        <f>VLOOKUP(A114,HOP!A:L,12,0)</f>
        <v>752.00</v>
      </c>
      <c r="F114" s="4" t="str">
        <f>VLOOKUP(A114,HOP!A:C,3,0)</f>
        <v>3071018</v>
      </c>
      <c r="G114" s="4">
        <f t="shared" si="6"/>
        <v>0</v>
      </c>
      <c r="H114" s="4" t="str">
        <f t="shared" si="7"/>
        <v>，3071018</v>
      </c>
      <c r="I114" s="4" t="str">
        <f>VLOOKUP(A114,HOP!A:U,21,0)</f>
        <v>直采</v>
      </c>
    </row>
    <row r="115" s="4" customFormat="1" spans="1:9">
      <c r="A115" s="5">
        <v>999222952863850</v>
      </c>
      <c r="B115" s="6">
        <v>44984</v>
      </c>
      <c r="C115" s="6">
        <v>44985</v>
      </c>
      <c r="D115" s="4">
        <v>1406</v>
      </c>
      <c r="E115" s="4" t="str">
        <f>VLOOKUP(A115,HOP!A:L,12,0)</f>
        <v>1406.00</v>
      </c>
      <c r="F115" s="4" t="str">
        <f>VLOOKUP(A115,HOP!A:C,3,0)</f>
        <v>3071083</v>
      </c>
      <c r="G115" s="4">
        <f t="shared" si="6"/>
        <v>0</v>
      </c>
      <c r="H115" s="4" t="str">
        <f t="shared" si="7"/>
        <v>，3071083</v>
      </c>
      <c r="I115" s="4" t="str">
        <f>VLOOKUP(A115,HOP!A:U,21,0)</f>
        <v>直采</v>
      </c>
    </row>
    <row r="117" spans="4:4">
      <c r="D117" s="4">
        <f>SUM(D2:D116)</f>
        <v>209862</v>
      </c>
    </row>
    <row r="124" spans="1:4">
      <c r="A124" s="4" t="s">
        <v>635</v>
      </c>
      <c r="C124" s="4">
        <v>209453</v>
      </c>
      <c r="D124" s="4">
        <v>237943.54</v>
      </c>
    </row>
    <row r="125" spans="1:4">
      <c r="A125" s="4" t="s">
        <v>636</v>
      </c>
      <c r="C125" s="4">
        <v>409</v>
      </c>
      <c r="D125" s="4">
        <v>464.63</v>
      </c>
    </row>
    <row r="126" spans="1:4">
      <c r="A126" s="4" t="s">
        <v>637</v>
      </c>
      <c r="C126" s="4">
        <f>SUBTOTAL(9,C124:C125)</f>
        <v>209862</v>
      </c>
      <c r="D126" s="4">
        <f>SUBTOTAL(9,D124:D125)</f>
        <v>238408.17</v>
      </c>
    </row>
    <row r="127" spans="1:1">
      <c r="A127" s="4" t="s">
        <v>638</v>
      </c>
    </row>
  </sheetData>
  <autoFilter ref="A1:X115">
    <filterColumn colId="3">
      <filters>
        <filter val="400"/>
        <filter val="600"/>
        <filter val="900"/>
        <filter val="1300"/>
        <filter val="1800"/>
        <filter val="3500"/>
        <filter val="3800"/>
        <filter val="2601"/>
        <filter val="1406"/>
        <filter val="1507"/>
        <filter val="1708"/>
        <filter val="409"/>
        <filter val="310"/>
        <filter val="510"/>
        <filter val="810"/>
        <filter val="1910"/>
        <filter val="2212"/>
        <filter val="2612"/>
        <filter val="1514"/>
        <filter val="15714"/>
        <filter val="315"/>
        <filter val="1118"/>
        <filter val="1020"/>
        <filter val="1120"/>
        <filter val="1820"/>
        <filter val="2020"/>
        <filter val="3020"/>
        <filter val="5520"/>
        <filter val="221"/>
        <filter val="1822"/>
        <filter val="3622"/>
        <filter val="323"/>
        <filter val="825"/>
        <filter val="426"/>
        <filter val="2129"/>
        <filter val="430"/>
        <filter val="630"/>
        <filter val="730"/>
        <filter val="930"/>
        <filter val="1431"/>
        <filter val="7336"/>
        <filter val="738"/>
        <filter val="4738"/>
        <filter val="2640"/>
        <filter val="3540"/>
        <filter val="3740"/>
        <filter val="7540"/>
        <filter val="1842"/>
        <filter val="2442"/>
        <filter val="4245"/>
        <filter val="4346"/>
        <filter val="2848"/>
        <filter val="750"/>
        <filter val="1950"/>
        <filter val="3750"/>
        <filter val="352"/>
        <filter val="752"/>
        <filter val="2652"/>
        <filter val="254"/>
        <filter val="3154"/>
        <filter val="255"/>
        <filter val="756"/>
        <filter val="4959"/>
        <filter val="1260"/>
        <filter val="2060"/>
        <filter val="2261"/>
        <filter val="962"/>
        <filter val="1566"/>
        <filter val="2167"/>
        <filter val="1668"/>
        <filter val="5373"/>
        <filter val="4376"/>
        <filter val="378"/>
        <filter val="3978"/>
        <filter val="1879"/>
        <filter val="580"/>
        <filter val="780"/>
        <filter val="2582"/>
        <filter val="684"/>
        <filter val="1784"/>
        <filter val="285"/>
        <filter val="685"/>
        <filter val="1386"/>
        <filter val="187"/>
        <filter val="188"/>
        <filter val="1688"/>
        <filter val="1989"/>
        <filter val="290"/>
        <filter val="790"/>
        <filter val="1890"/>
        <filter val="4290"/>
        <filter val="1292"/>
        <filter val="2694"/>
        <filter val="2994"/>
        <filter val="1296"/>
        <filter val="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639</v>
      </c>
      <c r="B1" s="2" t="s">
        <v>640</v>
      </c>
      <c r="C1" s="2" t="s">
        <v>641</v>
      </c>
      <c r="D1" s="2" t="s">
        <v>642</v>
      </c>
      <c r="E1" s="2" t="s">
        <v>13</v>
      </c>
      <c r="F1" s="2" t="s">
        <v>5</v>
      </c>
      <c r="G1" s="2" t="s">
        <v>6</v>
      </c>
      <c r="H1" s="2" t="s">
        <v>643</v>
      </c>
      <c r="I1" s="2" t="s">
        <v>644</v>
      </c>
      <c r="J1" s="2" t="s">
        <v>645</v>
      </c>
      <c r="K1" s="2" t="s">
        <v>646</v>
      </c>
      <c r="L1" s="2" t="s">
        <v>647</v>
      </c>
      <c r="M1" s="2" t="s">
        <v>648</v>
      </c>
      <c r="N1" s="2" t="s">
        <v>649</v>
      </c>
      <c r="O1" s="2" t="s">
        <v>650</v>
      </c>
      <c r="P1" s="2" t="s">
        <v>651</v>
      </c>
      <c r="Q1" s="2" t="s">
        <v>652</v>
      </c>
      <c r="R1" s="2" t="s">
        <v>653</v>
      </c>
      <c r="S1" s="2" t="s">
        <v>654</v>
      </c>
      <c r="T1" s="2" t="s">
        <v>655</v>
      </c>
      <c r="U1" s="2" t="s">
        <v>656</v>
      </c>
      <c r="V1" s="2" t="s">
        <v>657</v>
      </c>
    </row>
    <row r="2" s="1" customFormat="1" spans="1:22">
      <c r="A2" s="3">
        <v>999222952863850</v>
      </c>
      <c r="B2" s="1" t="s">
        <v>658</v>
      </c>
      <c r="C2" s="1" t="s">
        <v>659</v>
      </c>
      <c r="D2" s="1" t="s">
        <v>660</v>
      </c>
      <c r="E2" s="1" t="s">
        <v>661</v>
      </c>
      <c r="F2" s="1" t="s">
        <v>658</v>
      </c>
      <c r="G2" s="1" t="s">
        <v>662</v>
      </c>
      <c r="H2" s="1" t="s">
        <v>663</v>
      </c>
      <c r="I2" s="1" t="s">
        <v>664</v>
      </c>
      <c r="J2" s="1" t="s">
        <v>665</v>
      </c>
      <c r="K2" s="1" t="s">
        <v>664</v>
      </c>
      <c r="L2" s="1" t="s">
        <v>664</v>
      </c>
      <c r="M2" s="1" t="s">
        <v>666</v>
      </c>
      <c r="N2" s="1" t="s">
        <v>666</v>
      </c>
      <c r="O2" s="1" t="s">
        <v>667</v>
      </c>
      <c r="P2" s="1" t="s">
        <v>668</v>
      </c>
      <c r="Q2" s="1" t="s">
        <v>669</v>
      </c>
      <c r="R2" s="1" t="s">
        <v>670</v>
      </c>
      <c r="S2" s="1" t="s">
        <v>671</v>
      </c>
      <c r="T2" s="1" t="s">
        <v>672</v>
      </c>
      <c r="U2" s="1" t="s">
        <v>673</v>
      </c>
      <c r="V2" s="1" t="s">
        <v>674</v>
      </c>
    </row>
    <row r="3" s="1" customFormat="1" spans="1:22">
      <c r="A3" s="3">
        <v>999222952616727</v>
      </c>
      <c r="B3" s="1" t="s">
        <v>658</v>
      </c>
      <c r="C3" s="1" t="s">
        <v>675</v>
      </c>
      <c r="D3" s="1" t="s">
        <v>676</v>
      </c>
      <c r="E3" s="1" t="s">
        <v>677</v>
      </c>
      <c r="F3" s="1" t="s">
        <v>658</v>
      </c>
      <c r="G3" s="1" t="s">
        <v>662</v>
      </c>
      <c r="H3" s="1" t="s">
        <v>663</v>
      </c>
      <c r="I3" s="1" t="s">
        <v>678</v>
      </c>
      <c r="J3" s="1" t="s">
        <v>665</v>
      </c>
      <c r="K3" s="1" t="s">
        <v>678</v>
      </c>
      <c r="L3" s="1" t="s">
        <v>678</v>
      </c>
      <c r="M3" s="1" t="s">
        <v>666</v>
      </c>
      <c r="N3" s="1" t="s">
        <v>666</v>
      </c>
      <c r="O3" s="1" t="s">
        <v>667</v>
      </c>
      <c r="P3" s="1" t="s">
        <v>668</v>
      </c>
      <c r="Q3" s="1" t="s">
        <v>669</v>
      </c>
      <c r="R3" s="1" t="s">
        <v>679</v>
      </c>
      <c r="S3" s="1" t="s">
        <v>671</v>
      </c>
      <c r="T3" s="1" t="s">
        <v>672</v>
      </c>
      <c r="U3" s="1" t="s">
        <v>673</v>
      </c>
      <c r="V3" s="1" t="s">
        <v>680</v>
      </c>
    </row>
    <row r="4" s="1" customFormat="1" spans="1:22">
      <c r="A4" s="3">
        <v>999222951437204</v>
      </c>
      <c r="B4" s="1" t="s">
        <v>658</v>
      </c>
      <c r="C4" s="1" t="s">
        <v>681</v>
      </c>
      <c r="D4" s="1" t="s">
        <v>682</v>
      </c>
      <c r="E4" s="1" t="s">
        <v>683</v>
      </c>
      <c r="F4" s="1" t="s">
        <v>658</v>
      </c>
      <c r="G4" s="1" t="s">
        <v>662</v>
      </c>
      <c r="H4" s="1" t="s">
        <v>663</v>
      </c>
      <c r="I4" s="1" t="s">
        <v>684</v>
      </c>
      <c r="J4" s="1" t="s">
        <v>665</v>
      </c>
      <c r="K4" s="1" t="s">
        <v>684</v>
      </c>
      <c r="L4" s="1" t="s">
        <v>684</v>
      </c>
      <c r="M4" s="1" t="s">
        <v>666</v>
      </c>
      <c r="N4" s="1" t="s">
        <v>666</v>
      </c>
      <c r="O4" s="1" t="s">
        <v>667</v>
      </c>
      <c r="P4" s="1" t="s">
        <v>668</v>
      </c>
      <c r="Q4" s="1" t="s">
        <v>669</v>
      </c>
      <c r="R4" s="1" t="s">
        <v>685</v>
      </c>
      <c r="S4" s="1" t="s">
        <v>671</v>
      </c>
      <c r="T4" s="1" t="s">
        <v>672</v>
      </c>
      <c r="U4" s="1" t="s">
        <v>673</v>
      </c>
      <c r="V4" s="1" t="s">
        <v>674</v>
      </c>
    </row>
    <row r="5" s="1" customFormat="1" spans="1:22">
      <c r="A5" s="3">
        <v>999222951333071</v>
      </c>
      <c r="B5" s="1" t="s">
        <v>658</v>
      </c>
      <c r="C5" s="1" t="s">
        <v>686</v>
      </c>
      <c r="D5" s="1" t="s">
        <v>687</v>
      </c>
      <c r="E5" s="1" t="s">
        <v>688</v>
      </c>
      <c r="F5" s="1" t="s">
        <v>658</v>
      </c>
      <c r="G5" s="1" t="s">
        <v>662</v>
      </c>
      <c r="H5" s="1" t="s">
        <v>663</v>
      </c>
      <c r="I5" s="1" t="s">
        <v>689</v>
      </c>
      <c r="J5" s="1" t="s">
        <v>665</v>
      </c>
      <c r="K5" s="1" t="s">
        <v>689</v>
      </c>
      <c r="L5" s="1" t="s">
        <v>689</v>
      </c>
      <c r="M5" s="1" t="s">
        <v>666</v>
      </c>
      <c r="N5" s="1" t="s">
        <v>666</v>
      </c>
      <c r="O5" s="1" t="s">
        <v>667</v>
      </c>
      <c r="P5" s="1" t="s">
        <v>668</v>
      </c>
      <c r="Q5" s="1" t="s">
        <v>669</v>
      </c>
      <c r="R5" s="1" t="s">
        <v>690</v>
      </c>
      <c r="S5" s="1" t="s">
        <v>671</v>
      </c>
      <c r="T5" s="1" t="s">
        <v>672</v>
      </c>
      <c r="U5" s="1" t="s">
        <v>673</v>
      </c>
      <c r="V5" s="1" t="s">
        <v>674</v>
      </c>
    </row>
    <row r="6" s="1" customFormat="1" spans="1:22">
      <c r="A6" s="3">
        <v>999222950155059</v>
      </c>
      <c r="B6" s="1" t="s">
        <v>658</v>
      </c>
      <c r="C6" s="1" t="s">
        <v>691</v>
      </c>
      <c r="D6" s="1" t="s">
        <v>692</v>
      </c>
      <c r="E6" s="1" t="s">
        <v>693</v>
      </c>
      <c r="F6" s="1" t="s">
        <v>658</v>
      </c>
      <c r="G6" s="1" t="s">
        <v>662</v>
      </c>
      <c r="H6" s="1" t="s">
        <v>663</v>
      </c>
      <c r="I6" s="1" t="s">
        <v>694</v>
      </c>
      <c r="J6" s="1" t="s">
        <v>665</v>
      </c>
      <c r="K6" s="1" t="s">
        <v>694</v>
      </c>
      <c r="L6" s="1" t="s">
        <v>694</v>
      </c>
      <c r="M6" s="1" t="s">
        <v>666</v>
      </c>
      <c r="N6" s="1" t="s">
        <v>666</v>
      </c>
      <c r="O6" s="1" t="s">
        <v>667</v>
      </c>
      <c r="P6" s="1" t="s">
        <v>668</v>
      </c>
      <c r="Q6" s="1" t="s">
        <v>669</v>
      </c>
      <c r="R6" s="1" t="s">
        <v>695</v>
      </c>
      <c r="S6" s="1" t="s">
        <v>671</v>
      </c>
      <c r="T6" s="1" t="s">
        <v>672</v>
      </c>
      <c r="U6" s="1" t="s">
        <v>673</v>
      </c>
      <c r="V6" s="1" t="s">
        <v>696</v>
      </c>
    </row>
    <row r="7" s="1" customFormat="1" spans="1:22">
      <c r="A7" s="3">
        <v>999222949129118</v>
      </c>
      <c r="B7" s="1" t="s">
        <v>658</v>
      </c>
      <c r="C7" s="1" t="s">
        <v>697</v>
      </c>
      <c r="D7" s="1" t="s">
        <v>692</v>
      </c>
      <c r="E7" s="1" t="s">
        <v>698</v>
      </c>
      <c r="F7" s="1" t="s">
        <v>658</v>
      </c>
      <c r="G7" s="1" t="s">
        <v>662</v>
      </c>
      <c r="H7" s="1" t="s">
        <v>663</v>
      </c>
      <c r="I7" s="1" t="s">
        <v>699</v>
      </c>
      <c r="J7" s="1" t="s">
        <v>665</v>
      </c>
      <c r="K7" s="1" t="s">
        <v>699</v>
      </c>
      <c r="L7" s="1" t="s">
        <v>699</v>
      </c>
      <c r="M7" s="1" t="s">
        <v>666</v>
      </c>
      <c r="N7" s="1" t="s">
        <v>666</v>
      </c>
      <c r="O7" s="1" t="s">
        <v>667</v>
      </c>
      <c r="P7" s="1" t="s">
        <v>668</v>
      </c>
      <c r="Q7" s="1" t="s">
        <v>669</v>
      </c>
      <c r="R7" s="1" t="s">
        <v>700</v>
      </c>
      <c r="S7" s="1" t="s">
        <v>671</v>
      </c>
      <c r="T7" s="1" t="s">
        <v>672</v>
      </c>
      <c r="U7" s="1" t="s">
        <v>673</v>
      </c>
      <c r="V7" s="1" t="s">
        <v>696</v>
      </c>
    </row>
    <row r="8" s="1" customFormat="1" spans="1:22">
      <c r="A8" s="3">
        <v>999222948633488</v>
      </c>
      <c r="B8" s="1" t="s">
        <v>658</v>
      </c>
      <c r="C8" s="1" t="s">
        <v>701</v>
      </c>
      <c r="D8" s="1" t="s">
        <v>702</v>
      </c>
      <c r="E8" s="1" t="s">
        <v>703</v>
      </c>
      <c r="F8" s="1" t="s">
        <v>658</v>
      </c>
      <c r="G8" s="1" t="s">
        <v>662</v>
      </c>
      <c r="H8" s="1" t="s">
        <v>663</v>
      </c>
      <c r="I8" s="1" t="s">
        <v>704</v>
      </c>
      <c r="J8" s="1" t="s">
        <v>665</v>
      </c>
      <c r="K8" s="1" t="s">
        <v>704</v>
      </c>
      <c r="L8" s="1" t="s">
        <v>704</v>
      </c>
      <c r="M8" s="1" t="s">
        <v>666</v>
      </c>
      <c r="N8" s="1" t="s">
        <v>666</v>
      </c>
      <c r="O8" s="1" t="s">
        <v>667</v>
      </c>
      <c r="P8" s="1" t="s">
        <v>668</v>
      </c>
      <c r="Q8" s="1" t="s">
        <v>669</v>
      </c>
      <c r="R8" s="1" t="s">
        <v>705</v>
      </c>
      <c r="S8" s="1" t="s">
        <v>671</v>
      </c>
      <c r="T8" s="1" t="s">
        <v>672</v>
      </c>
      <c r="U8" s="1" t="s">
        <v>673</v>
      </c>
      <c r="V8" s="1" t="s">
        <v>696</v>
      </c>
    </row>
    <row r="9" s="1" customFormat="1" spans="1:22">
      <c r="A9" s="3">
        <v>999222947298448</v>
      </c>
      <c r="B9" s="1" t="s">
        <v>658</v>
      </c>
      <c r="C9" s="1" t="s">
        <v>706</v>
      </c>
      <c r="D9" s="1" t="s">
        <v>660</v>
      </c>
      <c r="E9" s="1" t="s">
        <v>707</v>
      </c>
      <c r="F9" s="1" t="s">
        <v>658</v>
      </c>
      <c r="G9" s="1" t="s">
        <v>662</v>
      </c>
      <c r="H9" s="1" t="s">
        <v>663</v>
      </c>
      <c r="I9" s="1" t="s">
        <v>664</v>
      </c>
      <c r="J9" s="1" t="s">
        <v>665</v>
      </c>
      <c r="K9" s="1" t="s">
        <v>664</v>
      </c>
      <c r="L9" s="1" t="s">
        <v>664</v>
      </c>
      <c r="M9" s="1" t="s">
        <v>666</v>
      </c>
      <c r="N9" s="1" t="s">
        <v>666</v>
      </c>
      <c r="O9" s="1" t="s">
        <v>667</v>
      </c>
      <c r="P9" s="1" t="s">
        <v>668</v>
      </c>
      <c r="Q9" s="1" t="s">
        <v>669</v>
      </c>
      <c r="R9" s="1" t="s">
        <v>708</v>
      </c>
      <c r="S9" s="1" t="s">
        <v>671</v>
      </c>
      <c r="T9" s="1" t="s">
        <v>672</v>
      </c>
      <c r="U9" s="1" t="s">
        <v>673</v>
      </c>
      <c r="V9" s="1" t="s">
        <v>674</v>
      </c>
    </row>
    <row r="10" s="1" customFormat="1" spans="1:22">
      <c r="A10" s="3">
        <v>999222946886961</v>
      </c>
      <c r="B10" s="1" t="s">
        <v>658</v>
      </c>
      <c r="C10" s="1" t="s">
        <v>709</v>
      </c>
      <c r="D10" s="1" t="s">
        <v>682</v>
      </c>
      <c r="E10" s="1" t="s">
        <v>710</v>
      </c>
      <c r="F10" s="1" t="s">
        <v>658</v>
      </c>
      <c r="G10" s="1" t="s">
        <v>662</v>
      </c>
      <c r="H10" s="1" t="s">
        <v>663</v>
      </c>
      <c r="I10" s="1" t="s">
        <v>711</v>
      </c>
      <c r="J10" s="1" t="s">
        <v>665</v>
      </c>
      <c r="K10" s="1" t="s">
        <v>711</v>
      </c>
      <c r="L10" s="1" t="s">
        <v>711</v>
      </c>
      <c r="M10" s="1" t="s">
        <v>666</v>
      </c>
      <c r="N10" s="1" t="s">
        <v>666</v>
      </c>
      <c r="O10" s="1" t="s">
        <v>667</v>
      </c>
      <c r="P10" s="1" t="s">
        <v>668</v>
      </c>
      <c r="Q10" s="1" t="s">
        <v>669</v>
      </c>
      <c r="R10" s="1" t="s">
        <v>712</v>
      </c>
      <c r="S10" s="1" t="s">
        <v>671</v>
      </c>
      <c r="T10" s="1" t="s">
        <v>672</v>
      </c>
      <c r="U10" s="1" t="s">
        <v>673</v>
      </c>
      <c r="V10" s="1" t="s">
        <v>674</v>
      </c>
    </row>
    <row r="11" s="1" customFormat="1" spans="1:22">
      <c r="A11" s="3">
        <v>999222946622132</v>
      </c>
      <c r="B11" s="1" t="s">
        <v>713</v>
      </c>
      <c r="C11" s="1" t="s">
        <v>714</v>
      </c>
      <c r="D11" s="1" t="s">
        <v>715</v>
      </c>
      <c r="E11" s="1" t="s">
        <v>716</v>
      </c>
      <c r="F11" s="1" t="s">
        <v>658</v>
      </c>
      <c r="G11" s="1" t="s">
        <v>662</v>
      </c>
      <c r="H11" s="1" t="s">
        <v>663</v>
      </c>
      <c r="I11" s="1" t="s">
        <v>717</v>
      </c>
      <c r="J11" s="1" t="s">
        <v>665</v>
      </c>
      <c r="K11" s="1" t="s">
        <v>717</v>
      </c>
      <c r="L11" s="1" t="s">
        <v>717</v>
      </c>
      <c r="M11" s="1" t="s">
        <v>666</v>
      </c>
      <c r="N11" s="1" t="s">
        <v>666</v>
      </c>
      <c r="O11" s="1" t="s">
        <v>667</v>
      </c>
      <c r="P11" s="1" t="s">
        <v>668</v>
      </c>
      <c r="Q11" s="1" t="s">
        <v>669</v>
      </c>
      <c r="R11" s="1" t="s">
        <v>718</v>
      </c>
      <c r="S11" s="1" t="s">
        <v>671</v>
      </c>
      <c r="T11" s="1" t="s">
        <v>672</v>
      </c>
      <c r="U11" s="1" t="s">
        <v>673</v>
      </c>
      <c r="V11" s="1" t="s">
        <v>696</v>
      </c>
    </row>
    <row r="12" s="1" customFormat="1" spans="1:22">
      <c r="A12" s="3">
        <v>999222946310678</v>
      </c>
      <c r="B12" s="1" t="s">
        <v>713</v>
      </c>
      <c r="C12" s="1" t="s">
        <v>719</v>
      </c>
      <c r="D12" s="1" t="s">
        <v>720</v>
      </c>
      <c r="E12" s="1" t="s">
        <v>721</v>
      </c>
      <c r="F12" s="1" t="s">
        <v>658</v>
      </c>
      <c r="G12" s="1" t="s">
        <v>662</v>
      </c>
      <c r="H12" s="1" t="s">
        <v>663</v>
      </c>
      <c r="I12" s="1" t="s">
        <v>722</v>
      </c>
      <c r="J12" s="1" t="s">
        <v>665</v>
      </c>
      <c r="K12" s="1" t="s">
        <v>722</v>
      </c>
      <c r="L12" s="1" t="s">
        <v>722</v>
      </c>
      <c r="M12" s="1" t="s">
        <v>666</v>
      </c>
      <c r="N12" s="1" t="s">
        <v>666</v>
      </c>
      <c r="O12" s="1" t="s">
        <v>667</v>
      </c>
      <c r="P12" s="1" t="s">
        <v>668</v>
      </c>
      <c r="Q12" s="1" t="s">
        <v>669</v>
      </c>
      <c r="R12" s="1" t="s">
        <v>723</v>
      </c>
      <c r="S12" s="1" t="s">
        <v>671</v>
      </c>
      <c r="T12" s="1" t="s">
        <v>672</v>
      </c>
      <c r="U12" s="1" t="s">
        <v>673</v>
      </c>
      <c r="V12" s="1" t="s">
        <v>696</v>
      </c>
    </row>
    <row r="13" s="1" customFormat="1" spans="1:22">
      <c r="A13" s="3">
        <v>999222945385050</v>
      </c>
      <c r="B13" s="1" t="s">
        <v>713</v>
      </c>
      <c r="C13" s="1" t="s">
        <v>724</v>
      </c>
      <c r="D13" s="1" t="s">
        <v>692</v>
      </c>
      <c r="E13" s="1" t="s">
        <v>725</v>
      </c>
      <c r="F13" s="1" t="s">
        <v>658</v>
      </c>
      <c r="G13" s="1" t="s">
        <v>662</v>
      </c>
      <c r="H13" s="1" t="s">
        <v>663</v>
      </c>
      <c r="I13" s="1" t="s">
        <v>699</v>
      </c>
      <c r="J13" s="1" t="s">
        <v>665</v>
      </c>
      <c r="K13" s="1" t="s">
        <v>699</v>
      </c>
      <c r="L13" s="1" t="s">
        <v>699</v>
      </c>
      <c r="M13" s="1" t="s">
        <v>666</v>
      </c>
      <c r="N13" s="1" t="s">
        <v>666</v>
      </c>
      <c r="O13" s="1" t="s">
        <v>667</v>
      </c>
      <c r="P13" s="1" t="s">
        <v>668</v>
      </c>
      <c r="Q13" s="1" t="s">
        <v>669</v>
      </c>
      <c r="R13" s="1" t="s">
        <v>726</v>
      </c>
      <c r="S13" s="1" t="s">
        <v>671</v>
      </c>
      <c r="T13" s="1" t="s">
        <v>672</v>
      </c>
      <c r="U13" s="1" t="s">
        <v>673</v>
      </c>
      <c r="V13" s="1" t="s">
        <v>696</v>
      </c>
    </row>
    <row r="14" s="1" customFormat="1" spans="1:22">
      <c r="A14" s="3">
        <v>999222943740888</v>
      </c>
      <c r="B14" s="1" t="s">
        <v>713</v>
      </c>
      <c r="C14" s="1" t="s">
        <v>727</v>
      </c>
      <c r="D14" s="1" t="s">
        <v>728</v>
      </c>
      <c r="E14" s="1" t="s">
        <v>729</v>
      </c>
      <c r="F14" s="1" t="s">
        <v>658</v>
      </c>
      <c r="G14" s="1" t="s">
        <v>662</v>
      </c>
      <c r="H14" s="1" t="s">
        <v>663</v>
      </c>
      <c r="I14" s="1" t="s">
        <v>730</v>
      </c>
      <c r="J14" s="1" t="s">
        <v>665</v>
      </c>
      <c r="K14" s="1" t="s">
        <v>730</v>
      </c>
      <c r="L14" s="1" t="s">
        <v>730</v>
      </c>
      <c r="M14" s="1" t="s">
        <v>666</v>
      </c>
      <c r="N14" s="1" t="s">
        <v>666</v>
      </c>
      <c r="O14" s="1" t="s">
        <v>667</v>
      </c>
      <c r="P14" s="1" t="s">
        <v>668</v>
      </c>
      <c r="Q14" s="1" t="s">
        <v>669</v>
      </c>
      <c r="R14" s="1" t="s">
        <v>731</v>
      </c>
      <c r="S14" s="1" t="s">
        <v>671</v>
      </c>
      <c r="T14" s="1" t="s">
        <v>672</v>
      </c>
      <c r="U14" s="1" t="s">
        <v>673</v>
      </c>
      <c r="V14" s="1" t="s">
        <v>732</v>
      </c>
    </row>
    <row r="15" s="1" customFormat="1" spans="1:22">
      <c r="A15" s="3">
        <v>22941210568</v>
      </c>
      <c r="B15" s="1" t="s">
        <v>713</v>
      </c>
      <c r="C15" s="1" t="s">
        <v>733</v>
      </c>
      <c r="D15" s="1" t="s">
        <v>687</v>
      </c>
      <c r="E15" s="1" t="s">
        <v>734</v>
      </c>
      <c r="F15" s="1" t="s">
        <v>658</v>
      </c>
      <c r="G15" s="1" t="s">
        <v>662</v>
      </c>
      <c r="H15" s="1" t="s">
        <v>663</v>
      </c>
      <c r="I15" s="1" t="s">
        <v>735</v>
      </c>
      <c r="J15" s="1" t="s">
        <v>665</v>
      </c>
      <c r="K15" s="1" t="s">
        <v>735</v>
      </c>
      <c r="L15" s="1" t="s">
        <v>735</v>
      </c>
      <c r="M15" s="1" t="s">
        <v>666</v>
      </c>
      <c r="N15" s="1" t="s">
        <v>666</v>
      </c>
      <c r="O15" s="1" t="s">
        <v>667</v>
      </c>
      <c r="P15" s="1" t="s">
        <v>668</v>
      </c>
      <c r="Q15" s="1" t="s">
        <v>669</v>
      </c>
      <c r="R15" s="1" t="s">
        <v>736</v>
      </c>
      <c r="S15" s="1" t="s">
        <v>671</v>
      </c>
      <c r="T15" s="1" t="s">
        <v>672</v>
      </c>
      <c r="U15" s="1" t="s">
        <v>673</v>
      </c>
      <c r="V15" s="1" t="s">
        <v>674</v>
      </c>
    </row>
    <row r="16" s="1" customFormat="1" spans="1:22">
      <c r="A16" s="3">
        <v>999222939649071</v>
      </c>
      <c r="B16" s="1" t="s">
        <v>713</v>
      </c>
      <c r="C16" s="1" t="s">
        <v>737</v>
      </c>
      <c r="D16" s="1" t="s">
        <v>738</v>
      </c>
      <c r="E16" s="1" t="s">
        <v>739</v>
      </c>
      <c r="F16" s="1" t="s">
        <v>658</v>
      </c>
      <c r="G16" s="1" t="s">
        <v>662</v>
      </c>
      <c r="H16" s="1" t="s">
        <v>663</v>
      </c>
      <c r="I16" s="1" t="s">
        <v>740</v>
      </c>
      <c r="J16" s="1" t="s">
        <v>665</v>
      </c>
      <c r="K16" s="1" t="s">
        <v>740</v>
      </c>
      <c r="L16" s="1" t="s">
        <v>740</v>
      </c>
      <c r="M16" s="1" t="s">
        <v>666</v>
      </c>
      <c r="N16" s="1" t="s">
        <v>666</v>
      </c>
      <c r="O16" s="1" t="s">
        <v>667</v>
      </c>
      <c r="P16" s="1" t="s">
        <v>668</v>
      </c>
      <c r="Q16" s="1" t="s">
        <v>669</v>
      </c>
      <c r="R16" s="1" t="s">
        <v>741</v>
      </c>
      <c r="S16" s="1" t="s">
        <v>671</v>
      </c>
      <c r="T16" s="1" t="s">
        <v>672</v>
      </c>
      <c r="U16" s="1" t="s">
        <v>673</v>
      </c>
      <c r="V16" s="1" t="s">
        <v>674</v>
      </c>
    </row>
    <row r="17" s="1" customFormat="1" spans="1:22">
      <c r="A17" s="3">
        <v>999222937389228</v>
      </c>
      <c r="B17" s="1" t="s">
        <v>713</v>
      </c>
      <c r="C17" s="1" t="s">
        <v>742</v>
      </c>
      <c r="D17" s="1" t="s">
        <v>728</v>
      </c>
      <c r="E17" s="1" t="s">
        <v>743</v>
      </c>
      <c r="F17" s="1" t="s">
        <v>658</v>
      </c>
      <c r="G17" s="1" t="s">
        <v>662</v>
      </c>
      <c r="H17" s="1" t="s">
        <v>663</v>
      </c>
      <c r="I17" s="1" t="s">
        <v>744</v>
      </c>
      <c r="J17" s="1" t="s">
        <v>665</v>
      </c>
      <c r="K17" s="1" t="s">
        <v>744</v>
      </c>
      <c r="L17" s="1" t="s">
        <v>744</v>
      </c>
      <c r="M17" s="1" t="s">
        <v>666</v>
      </c>
      <c r="N17" s="1" t="s">
        <v>666</v>
      </c>
      <c r="O17" s="1" t="s">
        <v>667</v>
      </c>
      <c r="P17" s="1" t="s">
        <v>668</v>
      </c>
      <c r="Q17" s="1" t="s">
        <v>669</v>
      </c>
      <c r="R17" s="1" t="s">
        <v>745</v>
      </c>
      <c r="S17" s="1" t="s">
        <v>671</v>
      </c>
      <c r="T17" s="1" t="s">
        <v>672</v>
      </c>
      <c r="U17" s="1" t="s">
        <v>673</v>
      </c>
      <c r="V17" s="1" t="s">
        <v>732</v>
      </c>
    </row>
    <row r="18" s="1" customFormat="1" spans="1:22">
      <c r="A18" s="3">
        <v>999222936886935</v>
      </c>
      <c r="B18" s="1" t="s">
        <v>746</v>
      </c>
      <c r="C18" s="1" t="s">
        <v>747</v>
      </c>
      <c r="D18" s="1" t="s">
        <v>748</v>
      </c>
      <c r="E18" s="1" t="s">
        <v>749</v>
      </c>
      <c r="F18" s="1" t="s">
        <v>713</v>
      </c>
      <c r="G18" s="1" t="s">
        <v>662</v>
      </c>
      <c r="H18" s="1" t="s">
        <v>663</v>
      </c>
      <c r="I18" s="1" t="s">
        <v>750</v>
      </c>
      <c r="J18" s="1" t="s">
        <v>665</v>
      </c>
      <c r="K18" s="1" t="s">
        <v>750</v>
      </c>
      <c r="L18" s="1" t="s">
        <v>750</v>
      </c>
      <c r="M18" s="1" t="s">
        <v>666</v>
      </c>
      <c r="N18" s="1" t="s">
        <v>666</v>
      </c>
      <c r="O18" s="1" t="s">
        <v>667</v>
      </c>
      <c r="P18" s="1" t="s">
        <v>668</v>
      </c>
      <c r="Q18" s="1" t="s">
        <v>669</v>
      </c>
      <c r="R18" s="1" t="s">
        <v>751</v>
      </c>
      <c r="S18" s="1" t="s">
        <v>671</v>
      </c>
      <c r="T18" s="1" t="s">
        <v>672</v>
      </c>
      <c r="U18" s="1" t="s">
        <v>673</v>
      </c>
      <c r="V18" s="1" t="s">
        <v>674</v>
      </c>
    </row>
    <row r="19" s="1" customFormat="1" spans="1:22">
      <c r="A19" s="3">
        <v>999222932951855</v>
      </c>
      <c r="B19" s="1" t="s">
        <v>746</v>
      </c>
      <c r="C19" s="1" t="s">
        <v>752</v>
      </c>
      <c r="D19" s="1" t="s">
        <v>692</v>
      </c>
      <c r="E19" s="1" t="s">
        <v>753</v>
      </c>
      <c r="F19" s="1" t="s">
        <v>658</v>
      </c>
      <c r="G19" s="1" t="s">
        <v>662</v>
      </c>
      <c r="H19" s="1" t="s">
        <v>663</v>
      </c>
      <c r="I19" s="1" t="s">
        <v>699</v>
      </c>
      <c r="J19" s="1" t="s">
        <v>665</v>
      </c>
      <c r="K19" s="1" t="s">
        <v>699</v>
      </c>
      <c r="L19" s="1" t="s">
        <v>699</v>
      </c>
      <c r="M19" s="1" t="s">
        <v>666</v>
      </c>
      <c r="N19" s="1" t="s">
        <v>666</v>
      </c>
      <c r="O19" s="1" t="s">
        <v>667</v>
      </c>
      <c r="P19" s="1" t="s">
        <v>668</v>
      </c>
      <c r="Q19" s="1" t="s">
        <v>669</v>
      </c>
      <c r="R19" s="1" t="s">
        <v>754</v>
      </c>
      <c r="S19" s="1" t="s">
        <v>671</v>
      </c>
      <c r="T19" s="1" t="s">
        <v>672</v>
      </c>
      <c r="U19" s="1" t="s">
        <v>673</v>
      </c>
      <c r="V19" s="1" t="s">
        <v>696</v>
      </c>
    </row>
    <row r="20" s="1" customFormat="1" spans="1:22">
      <c r="A20" s="3">
        <v>999222932704900</v>
      </c>
      <c r="B20" s="1" t="s">
        <v>746</v>
      </c>
      <c r="C20" s="1" t="s">
        <v>755</v>
      </c>
      <c r="D20" s="1" t="s">
        <v>756</v>
      </c>
      <c r="E20" s="1" t="s">
        <v>757</v>
      </c>
      <c r="F20" s="1" t="s">
        <v>713</v>
      </c>
      <c r="G20" s="1" t="s">
        <v>662</v>
      </c>
      <c r="H20" s="1" t="s">
        <v>663</v>
      </c>
      <c r="I20" s="1" t="s">
        <v>758</v>
      </c>
      <c r="J20" s="1" t="s">
        <v>665</v>
      </c>
      <c r="K20" s="1" t="s">
        <v>758</v>
      </c>
      <c r="L20" s="1" t="s">
        <v>758</v>
      </c>
      <c r="M20" s="1" t="s">
        <v>666</v>
      </c>
      <c r="N20" s="1" t="s">
        <v>666</v>
      </c>
      <c r="O20" s="1" t="s">
        <v>667</v>
      </c>
      <c r="P20" s="1" t="s">
        <v>668</v>
      </c>
      <c r="Q20" s="1" t="s">
        <v>669</v>
      </c>
      <c r="R20" s="1" t="s">
        <v>759</v>
      </c>
      <c r="S20" s="1" t="s">
        <v>671</v>
      </c>
      <c r="T20" s="1" t="s">
        <v>672</v>
      </c>
      <c r="U20" s="1" t="s">
        <v>673</v>
      </c>
      <c r="V20" s="1" t="s">
        <v>674</v>
      </c>
    </row>
    <row r="21" s="1" customFormat="1" spans="1:22">
      <c r="A21" s="3">
        <v>999222929975703</v>
      </c>
      <c r="B21" s="1" t="s">
        <v>746</v>
      </c>
      <c r="C21" s="1" t="s">
        <v>760</v>
      </c>
      <c r="D21" s="1" t="s">
        <v>720</v>
      </c>
      <c r="E21" s="1" t="s">
        <v>761</v>
      </c>
      <c r="F21" s="1" t="s">
        <v>713</v>
      </c>
      <c r="G21" s="1" t="s">
        <v>662</v>
      </c>
      <c r="H21" s="1" t="s">
        <v>663</v>
      </c>
      <c r="I21" s="1" t="s">
        <v>762</v>
      </c>
      <c r="J21" s="1" t="s">
        <v>665</v>
      </c>
      <c r="K21" s="1" t="s">
        <v>762</v>
      </c>
      <c r="L21" s="1" t="s">
        <v>762</v>
      </c>
      <c r="M21" s="1" t="s">
        <v>666</v>
      </c>
      <c r="N21" s="1" t="s">
        <v>666</v>
      </c>
      <c r="O21" s="1" t="s">
        <v>667</v>
      </c>
      <c r="P21" s="1" t="s">
        <v>668</v>
      </c>
      <c r="Q21" s="1" t="s">
        <v>669</v>
      </c>
      <c r="R21" s="1" t="s">
        <v>763</v>
      </c>
      <c r="S21" s="1" t="s">
        <v>671</v>
      </c>
      <c r="T21" s="1" t="s">
        <v>672</v>
      </c>
      <c r="U21" s="1" t="s">
        <v>673</v>
      </c>
      <c r="V21" s="1" t="s">
        <v>696</v>
      </c>
    </row>
    <row r="22" s="1" customFormat="1" spans="1:22">
      <c r="A22" s="3">
        <v>999222928421722</v>
      </c>
      <c r="B22" s="1" t="s">
        <v>746</v>
      </c>
      <c r="C22" s="1" t="s">
        <v>764</v>
      </c>
      <c r="D22" s="1" t="s">
        <v>765</v>
      </c>
      <c r="E22" s="1" t="s">
        <v>766</v>
      </c>
      <c r="F22" s="1" t="s">
        <v>658</v>
      </c>
      <c r="G22" s="1" t="s">
        <v>662</v>
      </c>
      <c r="H22" s="1" t="s">
        <v>663</v>
      </c>
      <c r="I22" s="1" t="s">
        <v>767</v>
      </c>
      <c r="J22" s="1" t="s">
        <v>665</v>
      </c>
      <c r="K22" s="1" t="s">
        <v>767</v>
      </c>
      <c r="L22" s="1" t="s">
        <v>767</v>
      </c>
      <c r="M22" s="1" t="s">
        <v>666</v>
      </c>
      <c r="N22" s="1" t="s">
        <v>666</v>
      </c>
      <c r="O22" s="1" t="s">
        <v>667</v>
      </c>
      <c r="P22" s="1" t="s">
        <v>668</v>
      </c>
      <c r="Q22" s="1" t="s">
        <v>669</v>
      </c>
      <c r="R22" s="1" t="s">
        <v>768</v>
      </c>
      <c r="S22" s="1" t="s">
        <v>671</v>
      </c>
      <c r="T22" s="1" t="s">
        <v>672</v>
      </c>
      <c r="U22" s="1" t="s">
        <v>673</v>
      </c>
      <c r="V22" s="1" t="s">
        <v>696</v>
      </c>
    </row>
    <row r="23" s="1" customFormat="1" spans="1:22">
      <c r="A23" s="3">
        <v>999222927983722</v>
      </c>
      <c r="B23" s="1" t="s">
        <v>746</v>
      </c>
      <c r="C23" s="1" t="s">
        <v>769</v>
      </c>
      <c r="D23" s="1" t="s">
        <v>728</v>
      </c>
      <c r="E23" s="1" t="s">
        <v>770</v>
      </c>
      <c r="F23" s="1" t="s">
        <v>713</v>
      </c>
      <c r="G23" s="1" t="s">
        <v>662</v>
      </c>
      <c r="H23" s="1" t="s">
        <v>663</v>
      </c>
      <c r="I23" s="1" t="s">
        <v>771</v>
      </c>
      <c r="J23" s="1" t="s">
        <v>665</v>
      </c>
      <c r="K23" s="1" t="s">
        <v>771</v>
      </c>
      <c r="L23" s="1" t="s">
        <v>771</v>
      </c>
      <c r="M23" s="1" t="s">
        <v>666</v>
      </c>
      <c r="N23" s="1" t="s">
        <v>666</v>
      </c>
      <c r="O23" s="1" t="s">
        <v>667</v>
      </c>
      <c r="P23" s="1" t="s">
        <v>668</v>
      </c>
      <c r="Q23" s="1" t="s">
        <v>669</v>
      </c>
      <c r="R23" s="1" t="s">
        <v>772</v>
      </c>
      <c r="S23" s="1" t="s">
        <v>671</v>
      </c>
      <c r="T23" s="1" t="s">
        <v>672</v>
      </c>
      <c r="U23" s="1" t="s">
        <v>673</v>
      </c>
      <c r="V23" s="1" t="s">
        <v>732</v>
      </c>
    </row>
    <row r="24" s="1" customFormat="1" spans="1:22">
      <c r="A24" s="3">
        <v>999222922761482</v>
      </c>
      <c r="B24" s="1" t="s">
        <v>773</v>
      </c>
      <c r="C24" s="1" t="s">
        <v>774</v>
      </c>
      <c r="D24" s="1" t="s">
        <v>775</v>
      </c>
      <c r="E24" s="1" t="s">
        <v>776</v>
      </c>
      <c r="F24" s="1" t="s">
        <v>746</v>
      </c>
      <c r="G24" s="1" t="s">
        <v>662</v>
      </c>
      <c r="H24" s="1" t="s">
        <v>663</v>
      </c>
      <c r="I24" s="1" t="s">
        <v>777</v>
      </c>
      <c r="J24" s="1" t="s">
        <v>665</v>
      </c>
      <c r="K24" s="1" t="s">
        <v>777</v>
      </c>
      <c r="L24" s="1" t="s">
        <v>777</v>
      </c>
      <c r="M24" s="1" t="s">
        <v>666</v>
      </c>
      <c r="N24" s="1" t="s">
        <v>666</v>
      </c>
      <c r="O24" s="1" t="s">
        <v>667</v>
      </c>
      <c r="P24" s="1" t="s">
        <v>668</v>
      </c>
      <c r="Q24" s="1" t="s">
        <v>669</v>
      </c>
      <c r="R24" s="1" t="s">
        <v>778</v>
      </c>
      <c r="S24" s="1" t="s">
        <v>671</v>
      </c>
      <c r="T24" s="1" t="s">
        <v>672</v>
      </c>
      <c r="U24" s="1" t="s">
        <v>673</v>
      </c>
      <c r="V24" s="1" t="s">
        <v>674</v>
      </c>
    </row>
    <row r="25" s="1" customFormat="1" spans="1:22">
      <c r="A25" s="3">
        <v>999222921230081</v>
      </c>
      <c r="B25" s="1" t="s">
        <v>773</v>
      </c>
      <c r="C25" s="1" t="s">
        <v>779</v>
      </c>
      <c r="D25" s="1" t="s">
        <v>780</v>
      </c>
      <c r="E25" s="1" t="s">
        <v>781</v>
      </c>
      <c r="F25" s="1" t="s">
        <v>658</v>
      </c>
      <c r="G25" s="1" t="s">
        <v>662</v>
      </c>
      <c r="H25" s="1" t="s">
        <v>663</v>
      </c>
      <c r="I25" s="1" t="s">
        <v>782</v>
      </c>
      <c r="J25" s="1" t="s">
        <v>665</v>
      </c>
      <c r="K25" s="1" t="s">
        <v>782</v>
      </c>
      <c r="L25" s="1" t="s">
        <v>782</v>
      </c>
      <c r="M25" s="1" t="s">
        <v>666</v>
      </c>
      <c r="N25" s="1" t="s">
        <v>666</v>
      </c>
      <c r="O25" s="1" t="s">
        <v>667</v>
      </c>
      <c r="P25" s="1" t="s">
        <v>668</v>
      </c>
      <c r="Q25" s="1" t="s">
        <v>669</v>
      </c>
      <c r="R25" s="1" t="s">
        <v>783</v>
      </c>
      <c r="S25" s="1" t="s">
        <v>671</v>
      </c>
      <c r="T25" s="1" t="s">
        <v>672</v>
      </c>
      <c r="U25" s="1" t="s">
        <v>673</v>
      </c>
      <c r="V25" s="1" t="s">
        <v>674</v>
      </c>
    </row>
    <row r="26" s="1" customFormat="1" spans="1:22">
      <c r="A26" s="3">
        <v>999222913520913</v>
      </c>
      <c r="B26" s="1" t="s">
        <v>773</v>
      </c>
      <c r="C26" s="1" t="s">
        <v>784</v>
      </c>
      <c r="D26" s="1" t="s">
        <v>775</v>
      </c>
      <c r="E26" s="1" t="s">
        <v>785</v>
      </c>
      <c r="F26" s="1" t="s">
        <v>746</v>
      </c>
      <c r="G26" s="1" t="s">
        <v>662</v>
      </c>
      <c r="H26" s="1" t="s">
        <v>663</v>
      </c>
      <c r="I26" s="1" t="s">
        <v>786</v>
      </c>
      <c r="J26" s="1" t="s">
        <v>665</v>
      </c>
      <c r="K26" s="1" t="s">
        <v>786</v>
      </c>
      <c r="L26" s="1" t="s">
        <v>786</v>
      </c>
      <c r="M26" s="1" t="s">
        <v>666</v>
      </c>
      <c r="N26" s="1" t="s">
        <v>666</v>
      </c>
      <c r="O26" s="1" t="s">
        <v>667</v>
      </c>
      <c r="P26" s="1" t="s">
        <v>668</v>
      </c>
      <c r="Q26" s="1" t="s">
        <v>669</v>
      </c>
      <c r="R26" s="1" t="s">
        <v>787</v>
      </c>
      <c r="S26" s="1" t="s">
        <v>671</v>
      </c>
      <c r="T26" s="1" t="s">
        <v>672</v>
      </c>
      <c r="U26" s="1" t="s">
        <v>673</v>
      </c>
      <c r="V26" s="1" t="s">
        <v>674</v>
      </c>
    </row>
    <row r="27" s="1" customFormat="1" spans="1:22">
      <c r="A27" s="3">
        <v>999222913485164</v>
      </c>
      <c r="B27" s="1" t="s">
        <v>773</v>
      </c>
      <c r="C27" s="1" t="s">
        <v>788</v>
      </c>
      <c r="D27" s="1" t="s">
        <v>775</v>
      </c>
      <c r="E27" s="1" t="s">
        <v>789</v>
      </c>
      <c r="F27" s="1" t="s">
        <v>746</v>
      </c>
      <c r="G27" s="1" t="s">
        <v>662</v>
      </c>
      <c r="H27" s="1" t="s">
        <v>663</v>
      </c>
      <c r="I27" s="1" t="s">
        <v>786</v>
      </c>
      <c r="J27" s="1" t="s">
        <v>665</v>
      </c>
      <c r="K27" s="1" t="s">
        <v>786</v>
      </c>
      <c r="L27" s="1" t="s">
        <v>786</v>
      </c>
      <c r="M27" s="1" t="s">
        <v>666</v>
      </c>
      <c r="N27" s="1" t="s">
        <v>666</v>
      </c>
      <c r="O27" s="1" t="s">
        <v>667</v>
      </c>
      <c r="P27" s="1" t="s">
        <v>668</v>
      </c>
      <c r="Q27" s="1" t="s">
        <v>669</v>
      </c>
      <c r="R27" s="1" t="s">
        <v>790</v>
      </c>
      <c r="S27" s="1" t="s">
        <v>671</v>
      </c>
      <c r="T27" s="1" t="s">
        <v>672</v>
      </c>
      <c r="U27" s="1" t="s">
        <v>673</v>
      </c>
      <c r="V27" s="1" t="s">
        <v>674</v>
      </c>
    </row>
    <row r="28" s="1" customFormat="1" spans="1:22">
      <c r="A28" s="3">
        <v>999222911807304</v>
      </c>
      <c r="B28" s="1" t="s">
        <v>773</v>
      </c>
      <c r="C28" s="1" t="s">
        <v>791</v>
      </c>
      <c r="D28" s="1" t="s">
        <v>792</v>
      </c>
      <c r="E28" s="1" t="s">
        <v>793</v>
      </c>
      <c r="F28" s="1" t="s">
        <v>658</v>
      </c>
      <c r="G28" s="1" t="s">
        <v>662</v>
      </c>
      <c r="H28" s="1" t="s">
        <v>663</v>
      </c>
      <c r="I28" s="1" t="s">
        <v>794</v>
      </c>
      <c r="J28" s="1" t="s">
        <v>665</v>
      </c>
      <c r="K28" s="1" t="s">
        <v>794</v>
      </c>
      <c r="L28" s="1" t="s">
        <v>794</v>
      </c>
      <c r="M28" s="1" t="s">
        <v>666</v>
      </c>
      <c r="N28" s="1" t="s">
        <v>666</v>
      </c>
      <c r="O28" s="1" t="s">
        <v>667</v>
      </c>
      <c r="P28" s="1" t="s">
        <v>668</v>
      </c>
      <c r="Q28" s="1" t="s">
        <v>669</v>
      </c>
      <c r="R28" s="1" t="s">
        <v>795</v>
      </c>
      <c r="S28" s="1" t="s">
        <v>671</v>
      </c>
      <c r="T28" s="1" t="s">
        <v>672</v>
      </c>
      <c r="U28" s="1" t="s">
        <v>673</v>
      </c>
      <c r="V28" s="1" t="s">
        <v>674</v>
      </c>
    </row>
    <row r="29" s="1" customFormat="1" spans="1:22">
      <c r="A29" s="3">
        <v>999222910631359</v>
      </c>
      <c r="B29" s="1" t="s">
        <v>773</v>
      </c>
      <c r="C29" s="1" t="s">
        <v>796</v>
      </c>
      <c r="D29" s="1" t="s">
        <v>797</v>
      </c>
      <c r="E29" s="1" t="s">
        <v>798</v>
      </c>
      <c r="F29" s="1" t="s">
        <v>658</v>
      </c>
      <c r="G29" s="1" t="s">
        <v>662</v>
      </c>
      <c r="H29" s="1" t="s">
        <v>663</v>
      </c>
      <c r="I29" s="1" t="s">
        <v>799</v>
      </c>
      <c r="J29" s="1" t="s">
        <v>665</v>
      </c>
      <c r="K29" s="1" t="s">
        <v>799</v>
      </c>
      <c r="L29" s="1" t="s">
        <v>799</v>
      </c>
      <c r="M29" s="1" t="s">
        <v>666</v>
      </c>
      <c r="N29" s="1" t="s">
        <v>666</v>
      </c>
      <c r="O29" s="1" t="s">
        <v>667</v>
      </c>
      <c r="P29" s="1" t="s">
        <v>668</v>
      </c>
      <c r="Q29" s="1" t="s">
        <v>669</v>
      </c>
      <c r="R29" s="1" t="s">
        <v>800</v>
      </c>
      <c r="S29" s="1" t="s">
        <v>671</v>
      </c>
      <c r="T29" s="1" t="s">
        <v>672</v>
      </c>
      <c r="U29" s="1" t="s">
        <v>673</v>
      </c>
      <c r="V29" s="1" t="s">
        <v>696</v>
      </c>
    </row>
    <row r="30" s="1" customFormat="1" spans="1:22">
      <c r="A30" s="3">
        <v>999222909857352</v>
      </c>
      <c r="B30" s="1" t="s">
        <v>773</v>
      </c>
      <c r="C30" s="1" t="s">
        <v>801</v>
      </c>
      <c r="D30" s="1" t="s">
        <v>797</v>
      </c>
      <c r="E30" s="1" t="s">
        <v>802</v>
      </c>
      <c r="F30" s="1" t="s">
        <v>713</v>
      </c>
      <c r="G30" s="1" t="s">
        <v>662</v>
      </c>
      <c r="H30" s="1" t="s">
        <v>663</v>
      </c>
      <c r="I30" s="1" t="s">
        <v>803</v>
      </c>
      <c r="J30" s="1" t="s">
        <v>665</v>
      </c>
      <c r="K30" s="1" t="s">
        <v>803</v>
      </c>
      <c r="L30" s="1" t="s">
        <v>803</v>
      </c>
      <c r="M30" s="1" t="s">
        <v>666</v>
      </c>
      <c r="N30" s="1" t="s">
        <v>666</v>
      </c>
      <c r="O30" s="1" t="s">
        <v>667</v>
      </c>
      <c r="P30" s="1" t="s">
        <v>668</v>
      </c>
      <c r="Q30" s="1" t="s">
        <v>669</v>
      </c>
      <c r="R30" s="1" t="s">
        <v>804</v>
      </c>
      <c r="S30" s="1" t="s">
        <v>671</v>
      </c>
      <c r="T30" s="1" t="s">
        <v>672</v>
      </c>
      <c r="U30" s="1" t="s">
        <v>673</v>
      </c>
      <c r="V30" s="1" t="s">
        <v>696</v>
      </c>
    </row>
    <row r="31" s="1" customFormat="1" spans="1:22">
      <c r="A31" s="3">
        <v>999222909314511</v>
      </c>
      <c r="B31" s="1" t="s">
        <v>773</v>
      </c>
      <c r="C31" s="1" t="s">
        <v>805</v>
      </c>
      <c r="D31" s="1" t="s">
        <v>806</v>
      </c>
      <c r="E31" s="1" t="s">
        <v>807</v>
      </c>
      <c r="F31" s="1" t="s">
        <v>658</v>
      </c>
      <c r="G31" s="1" t="s">
        <v>662</v>
      </c>
      <c r="H31" s="1" t="s">
        <v>663</v>
      </c>
      <c r="I31" s="1" t="s">
        <v>808</v>
      </c>
      <c r="J31" s="1" t="s">
        <v>665</v>
      </c>
      <c r="K31" s="1" t="s">
        <v>808</v>
      </c>
      <c r="L31" s="1" t="s">
        <v>808</v>
      </c>
      <c r="M31" s="1" t="s">
        <v>666</v>
      </c>
      <c r="N31" s="1" t="s">
        <v>666</v>
      </c>
      <c r="O31" s="1" t="s">
        <v>667</v>
      </c>
      <c r="P31" s="1" t="s">
        <v>668</v>
      </c>
      <c r="Q31" s="1" t="s">
        <v>669</v>
      </c>
      <c r="R31" s="1" t="s">
        <v>809</v>
      </c>
      <c r="S31" s="1" t="s">
        <v>671</v>
      </c>
      <c r="T31" s="1" t="s">
        <v>672</v>
      </c>
      <c r="U31" s="1" t="s">
        <v>673</v>
      </c>
      <c r="V31" s="1" t="s">
        <v>810</v>
      </c>
    </row>
    <row r="32" s="1" customFormat="1" spans="1:22">
      <c r="A32" s="3">
        <v>999222907231536</v>
      </c>
      <c r="B32" s="1" t="s">
        <v>773</v>
      </c>
      <c r="C32" s="1" t="s">
        <v>811</v>
      </c>
      <c r="D32" s="1" t="s">
        <v>812</v>
      </c>
      <c r="E32" s="1" t="s">
        <v>813</v>
      </c>
      <c r="F32" s="1" t="s">
        <v>746</v>
      </c>
      <c r="G32" s="1" t="s">
        <v>662</v>
      </c>
      <c r="H32" s="1" t="s">
        <v>663</v>
      </c>
      <c r="I32" s="1" t="s">
        <v>814</v>
      </c>
      <c r="J32" s="1" t="s">
        <v>665</v>
      </c>
      <c r="K32" s="1" t="s">
        <v>814</v>
      </c>
      <c r="L32" s="1" t="s">
        <v>814</v>
      </c>
      <c r="M32" s="1" t="s">
        <v>666</v>
      </c>
      <c r="N32" s="1" t="s">
        <v>666</v>
      </c>
      <c r="O32" s="1" t="s">
        <v>667</v>
      </c>
      <c r="P32" s="1" t="s">
        <v>668</v>
      </c>
      <c r="Q32" s="1" t="s">
        <v>669</v>
      </c>
      <c r="R32" s="1" t="s">
        <v>815</v>
      </c>
      <c r="S32" s="1" t="s">
        <v>671</v>
      </c>
      <c r="T32" s="1" t="s">
        <v>672</v>
      </c>
      <c r="U32" s="1" t="s">
        <v>673</v>
      </c>
      <c r="V32" s="1" t="s">
        <v>674</v>
      </c>
    </row>
    <row r="33" s="1" customFormat="1" spans="1:22">
      <c r="A33" s="3">
        <v>999222901036788</v>
      </c>
      <c r="B33" s="1" t="s">
        <v>816</v>
      </c>
      <c r="C33" s="1" t="s">
        <v>817</v>
      </c>
      <c r="D33" s="1" t="s">
        <v>818</v>
      </c>
      <c r="E33" s="1" t="s">
        <v>819</v>
      </c>
      <c r="F33" s="1" t="s">
        <v>746</v>
      </c>
      <c r="G33" s="1" t="s">
        <v>662</v>
      </c>
      <c r="H33" s="1" t="s">
        <v>663</v>
      </c>
      <c r="I33" s="1" t="s">
        <v>820</v>
      </c>
      <c r="J33" s="1" t="s">
        <v>665</v>
      </c>
      <c r="K33" s="1" t="s">
        <v>820</v>
      </c>
      <c r="L33" s="1" t="s">
        <v>820</v>
      </c>
      <c r="M33" s="1" t="s">
        <v>666</v>
      </c>
      <c r="N33" s="1" t="s">
        <v>666</v>
      </c>
      <c r="O33" s="1" t="s">
        <v>667</v>
      </c>
      <c r="P33" s="1" t="s">
        <v>668</v>
      </c>
      <c r="Q33" s="1" t="s">
        <v>669</v>
      </c>
      <c r="R33" s="1" t="s">
        <v>821</v>
      </c>
      <c r="S33" s="1" t="s">
        <v>671</v>
      </c>
      <c r="T33" s="1" t="s">
        <v>672</v>
      </c>
      <c r="U33" s="1" t="s">
        <v>673</v>
      </c>
      <c r="V33" s="1" t="s">
        <v>696</v>
      </c>
    </row>
    <row r="34" s="1" customFormat="1" spans="1:22">
      <c r="A34" s="3">
        <v>999222899882810</v>
      </c>
      <c r="B34" s="1" t="s">
        <v>816</v>
      </c>
      <c r="C34" s="1" t="s">
        <v>822</v>
      </c>
      <c r="D34" s="1" t="s">
        <v>792</v>
      </c>
      <c r="E34" s="1" t="s">
        <v>823</v>
      </c>
      <c r="F34" s="1" t="s">
        <v>658</v>
      </c>
      <c r="G34" s="1" t="s">
        <v>662</v>
      </c>
      <c r="H34" s="1" t="s">
        <v>663</v>
      </c>
      <c r="I34" s="1" t="s">
        <v>794</v>
      </c>
      <c r="J34" s="1" t="s">
        <v>665</v>
      </c>
      <c r="K34" s="1" t="s">
        <v>794</v>
      </c>
      <c r="L34" s="1" t="s">
        <v>794</v>
      </c>
      <c r="M34" s="1" t="s">
        <v>666</v>
      </c>
      <c r="N34" s="1" t="s">
        <v>666</v>
      </c>
      <c r="O34" s="1" t="s">
        <v>667</v>
      </c>
      <c r="P34" s="1" t="s">
        <v>668</v>
      </c>
      <c r="Q34" s="1" t="s">
        <v>669</v>
      </c>
      <c r="R34" s="1" t="s">
        <v>824</v>
      </c>
      <c r="S34" s="1" t="s">
        <v>671</v>
      </c>
      <c r="T34" s="1" t="s">
        <v>672</v>
      </c>
      <c r="U34" s="1" t="s">
        <v>673</v>
      </c>
      <c r="V34" s="1" t="s">
        <v>674</v>
      </c>
    </row>
    <row r="35" s="1" customFormat="1" spans="1:22">
      <c r="A35" s="3">
        <v>999222895409184</v>
      </c>
      <c r="B35" s="1" t="s">
        <v>816</v>
      </c>
      <c r="C35" s="1" t="s">
        <v>825</v>
      </c>
      <c r="D35" s="1" t="s">
        <v>826</v>
      </c>
      <c r="E35" s="1" t="s">
        <v>827</v>
      </c>
      <c r="F35" s="1" t="s">
        <v>658</v>
      </c>
      <c r="G35" s="1" t="s">
        <v>662</v>
      </c>
      <c r="H35" s="1" t="s">
        <v>663</v>
      </c>
      <c r="I35" s="1" t="s">
        <v>828</v>
      </c>
      <c r="J35" s="1" t="s">
        <v>665</v>
      </c>
      <c r="K35" s="1" t="s">
        <v>828</v>
      </c>
      <c r="L35" s="1" t="s">
        <v>667</v>
      </c>
      <c r="M35" s="1" t="s">
        <v>829</v>
      </c>
      <c r="N35" s="1" t="s">
        <v>829</v>
      </c>
      <c r="O35" s="1" t="s">
        <v>667</v>
      </c>
      <c r="P35" s="1" t="s">
        <v>668</v>
      </c>
      <c r="Q35" s="1" t="s">
        <v>669</v>
      </c>
      <c r="R35" s="1" t="s">
        <v>830</v>
      </c>
      <c r="S35" s="1" t="s">
        <v>671</v>
      </c>
      <c r="T35" s="1" t="s">
        <v>672</v>
      </c>
      <c r="U35" s="1" t="s">
        <v>673</v>
      </c>
      <c r="V35" s="1" t="s">
        <v>674</v>
      </c>
    </row>
    <row r="36" s="1" customFormat="1" spans="1:22">
      <c r="A36" s="3">
        <v>999222893717196</v>
      </c>
      <c r="B36" s="1" t="s">
        <v>816</v>
      </c>
      <c r="C36" s="1" t="s">
        <v>831</v>
      </c>
      <c r="D36" s="1" t="s">
        <v>832</v>
      </c>
      <c r="E36" s="1" t="s">
        <v>833</v>
      </c>
      <c r="F36" s="1" t="s">
        <v>746</v>
      </c>
      <c r="G36" s="1" t="s">
        <v>662</v>
      </c>
      <c r="H36" s="1" t="s">
        <v>663</v>
      </c>
      <c r="I36" s="1" t="s">
        <v>834</v>
      </c>
      <c r="J36" s="1" t="s">
        <v>665</v>
      </c>
      <c r="K36" s="1" t="s">
        <v>834</v>
      </c>
      <c r="L36" s="1" t="s">
        <v>834</v>
      </c>
      <c r="M36" s="1" t="s">
        <v>666</v>
      </c>
      <c r="N36" s="1" t="s">
        <v>666</v>
      </c>
      <c r="O36" s="1" t="s">
        <v>667</v>
      </c>
      <c r="P36" s="1" t="s">
        <v>668</v>
      </c>
      <c r="Q36" s="1" t="s">
        <v>669</v>
      </c>
      <c r="R36" s="1" t="s">
        <v>835</v>
      </c>
      <c r="S36" s="1" t="s">
        <v>671</v>
      </c>
      <c r="T36" s="1" t="s">
        <v>672</v>
      </c>
      <c r="U36" s="1" t="s">
        <v>673</v>
      </c>
      <c r="V36" s="1" t="s">
        <v>696</v>
      </c>
    </row>
    <row r="37" s="1" customFormat="1" spans="1:22">
      <c r="A37" s="3">
        <v>999222893677016</v>
      </c>
      <c r="B37" s="1" t="s">
        <v>816</v>
      </c>
      <c r="C37" s="1" t="s">
        <v>836</v>
      </c>
      <c r="D37" s="1" t="s">
        <v>837</v>
      </c>
      <c r="E37" s="1" t="s">
        <v>838</v>
      </c>
      <c r="F37" s="1" t="s">
        <v>713</v>
      </c>
      <c r="G37" s="1" t="s">
        <v>662</v>
      </c>
      <c r="H37" s="1" t="s">
        <v>663</v>
      </c>
      <c r="I37" s="1" t="s">
        <v>839</v>
      </c>
      <c r="J37" s="1" t="s">
        <v>665</v>
      </c>
      <c r="K37" s="1" t="s">
        <v>839</v>
      </c>
      <c r="L37" s="1" t="s">
        <v>839</v>
      </c>
      <c r="M37" s="1" t="s">
        <v>666</v>
      </c>
      <c r="N37" s="1" t="s">
        <v>666</v>
      </c>
      <c r="O37" s="1" t="s">
        <v>667</v>
      </c>
      <c r="P37" s="1" t="s">
        <v>668</v>
      </c>
      <c r="Q37" s="1" t="s">
        <v>669</v>
      </c>
      <c r="R37" s="1" t="s">
        <v>840</v>
      </c>
      <c r="S37" s="1" t="s">
        <v>671</v>
      </c>
      <c r="T37" s="1" t="s">
        <v>672</v>
      </c>
      <c r="U37" s="1" t="s">
        <v>673</v>
      </c>
      <c r="V37" s="1" t="s">
        <v>674</v>
      </c>
    </row>
    <row r="38" s="1" customFormat="1" spans="1:22">
      <c r="A38" s="3">
        <v>999222892466911</v>
      </c>
      <c r="B38" s="1" t="s">
        <v>816</v>
      </c>
      <c r="C38" s="1" t="s">
        <v>841</v>
      </c>
      <c r="D38" s="1" t="s">
        <v>748</v>
      </c>
      <c r="E38" s="1" t="s">
        <v>842</v>
      </c>
      <c r="F38" s="1" t="s">
        <v>658</v>
      </c>
      <c r="G38" s="1" t="s">
        <v>662</v>
      </c>
      <c r="H38" s="1" t="s">
        <v>663</v>
      </c>
      <c r="I38" s="1" t="s">
        <v>843</v>
      </c>
      <c r="J38" s="1" t="s">
        <v>665</v>
      </c>
      <c r="K38" s="1" t="s">
        <v>843</v>
      </c>
      <c r="L38" s="1" t="s">
        <v>843</v>
      </c>
      <c r="M38" s="1" t="s">
        <v>666</v>
      </c>
      <c r="N38" s="1" t="s">
        <v>666</v>
      </c>
      <c r="O38" s="1" t="s">
        <v>667</v>
      </c>
      <c r="P38" s="1" t="s">
        <v>668</v>
      </c>
      <c r="Q38" s="1" t="s">
        <v>669</v>
      </c>
      <c r="R38" s="1" t="s">
        <v>844</v>
      </c>
      <c r="S38" s="1" t="s">
        <v>671</v>
      </c>
      <c r="T38" s="1" t="s">
        <v>672</v>
      </c>
      <c r="U38" s="1" t="s">
        <v>673</v>
      </c>
      <c r="V38" s="1" t="s">
        <v>674</v>
      </c>
    </row>
    <row r="39" s="1" customFormat="1" spans="1:22">
      <c r="A39" s="3">
        <v>999222889331182</v>
      </c>
      <c r="B39" s="1" t="s">
        <v>816</v>
      </c>
      <c r="C39" s="1" t="s">
        <v>845</v>
      </c>
      <c r="D39" s="1" t="s">
        <v>846</v>
      </c>
      <c r="E39" s="1" t="s">
        <v>847</v>
      </c>
      <c r="F39" s="1" t="s">
        <v>658</v>
      </c>
      <c r="G39" s="1" t="s">
        <v>662</v>
      </c>
      <c r="H39" s="1" t="s">
        <v>663</v>
      </c>
      <c r="I39" s="1" t="s">
        <v>848</v>
      </c>
      <c r="J39" s="1" t="s">
        <v>665</v>
      </c>
      <c r="K39" s="1" t="s">
        <v>848</v>
      </c>
      <c r="L39" s="1" t="s">
        <v>848</v>
      </c>
      <c r="M39" s="1" t="s">
        <v>666</v>
      </c>
      <c r="N39" s="1" t="s">
        <v>666</v>
      </c>
      <c r="O39" s="1" t="s">
        <v>667</v>
      </c>
      <c r="P39" s="1" t="s">
        <v>668</v>
      </c>
      <c r="Q39" s="1" t="s">
        <v>669</v>
      </c>
      <c r="R39" s="1" t="s">
        <v>849</v>
      </c>
      <c r="S39" s="1" t="s">
        <v>671</v>
      </c>
      <c r="T39" s="1" t="s">
        <v>672</v>
      </c>
      <c r="U39" s="1" t="s">
        <v>673</v>
      </c>
      <c r="V39" s="1" t="s">
        <v>732</v>
      </c>
    </row>
    <row r="40" s="1" customFormat="1" spans="1:22">
      <c r="A40" s="3">
        <v>999222887819169</v>
      </c>
      <c r="B40" s="1" t="s">
        <v>816</v>
      </c>
      <c r="C40" s="1" t="s">
        <v>850</v>
      </c>
      <c r="D40" s="1" t="s">
        <v>851</v>
      </c>
      <c r="E40" s="1" t="s">
        <v>852</v>
      </c>
      <c r="F40" s="1" t="s">
        <v>746</v>
      </c>
      <c r="G40" s="1" t="s">
        <v>662</v>
      </c>
      <c r="H40" s="1" t="s">
        <v>663</v>
      </c>
      <c r="I40" s="1" t="s">
        <v>853</v>
      </c>
      <c r="J40" s="1" t="s">
        <v>665</v>
      </c>
      <c r="K40" s="1" t="s">
        <v>853</v>
      </c>
      <c r="L40" s="1" t="s">
        <v>853</v>
      </c>
      <c r="M40" s="1" t="s">
        <v>666</v>
      </c>
      <c r="N40" s="1" t="s">
        <v>666</v>
      </c>
      <c r="O40" s="1" t="s">
        <v>667</v>
      </c>
      <c r="P40" s="1" t="s">
        <v>668</v>
      </c>
      <c r="Q40" s="1" t="s">
        <v>669</v>
      </c>
      <c r="R40" s="1" t="s">
        <v>854</v>
      </c>
      <c r="S40" s="1" t="s">
        <v>671</v>
      </c>
      <c r="T40" s="1" t="s">
        <v>672</v>
      </c>
      <c r="U40" s="1" t="s">
        <v>673</v>
      </c>
      <c r="V40" s="1" t="s">
        <v>696</v>
      </c>
    </row>
    <row r="41" s="1" customFormat="1" spans="1:22">
      <c r="A41" s="3">
        <v>999222887045394</v>
      </c>
      <c r="B41" s="1" t="s">
        <v>816</v>
      </c>
      <c r="C41" s="1" t="s">
        <v>855</v>
      </c>
      <c r="D41" s="1" t="s">
        <v>856</v>
      </c>
      <c r="E41" s="1" t="s">
        <v>857</v>
      </c>
      <c r="F41" s="1" t="s">
        <v>746</v>
      </c>
      <c r="G41" s="1" t="s">
        <v>662</v>
      </c>
      <c r="H41" s="1" t="s">
        <v>663</v>
      </c>
      <c r="I41" s="1" t="s">
        <v>704</v>
      </c>
      <c r="J41" s="1" t="s">
        <v>665</v>
      </c>
      <c r="K41" s="1" t="s">
        <v>704</v>
      </c>
      <c r="L41" s="1" t="s">
        <v>704</v>
      </c>
      <c r="M41" s="1" t="s">
        <v>666</v>
      </c>
      <c r="N41" s="1" t="s">
        <v>666</v>
      </c>
      <c r="O41" s="1" t="s">
        <v>667</v>
      </c>
      <c r="P41" s="1" t="s">
        <v>668</v>
      </c>
      <c r="Q41" s="1" t="s">
        <v>669</v>
      </c>
      <c r="R41" s="1" t="s">
        <v>858</v>
      </c>
      <c r="S41" s="1" t="s">
        <v>671</v>
      </c>
      <c r="T41" s="1" t="s">
        <v>672</v>
      </c>
      <c r="U41" s="1" t="s">
        <v>673</v>
      </c>
      <c r="V41" s="1" t="s">
        <v>696</v>
      </c>
    </row>
    <row r="42" s="1" customFormat="1" spans="1:22">
      <c r="A42" s="3">
        <v>999222877367872</v>
      </c>
      <c r="B42" s="1" t="s">
        <v>859</v>
      </c>
      <c r="C42" s="1" t="s">
        <v>860</v>
      </c>
      <c r="D42" s="1" t="s">
        <v>861</v>
      </c>
      <c r="E42" s="1" t="s">
        <v>862</v>
      </c>
      <c r="F42" s="1" t="s">
        <v>713</v>
      </c>
      <c r="G42" s="1" t="s">
        <v>662</v>
      </c>
      <c r="H42" s="1" t="s">
        <v>663</v>
      </c>
      <c r="I42" s="1" t="s">
        <v>863</v>
      </c>
      <c r="J42" s="1" t="s">
        <v>665</v>
      </c>
      <c r="K42" s="1" t="s">
        <v>863</v>
      </c>
      <c r="L42" s="1" t="s">
        <v>863</v>
      </c>
      <c r="M42" s="1" t="s">
        <v>666</v>
      </c>
      <c r="N42" s="1" t="s">
        <v>666</v>
      </c>
      <c r="O42" s="1" t="s">
        <v>667</v>
      </c>
      <c r="P42" s="1" t="s">
        <v>668</v>
      </c>
      <c r="Q42" s="1" t="s">
        <v>669</v>
      </c>
      <c r="R42" s="1" t="s">
        <v>864</v>
      </c>
      <c r="S42" s="1" t="s">
        <v>671</v>
      </c>
      <c r="T42" s="1" t="s">
        <v>672</v>
      </c>
      <c r="U42" s="1" t="s">
        <v>673</v>
      </c>
      <c r="V42" s="1" t="s">
        <v>696</v>
      </c>
    </row>
    <row r="43" s="1" customFormat="1" spans="1:22">
      <c r="A43" s="3">
        <v>999222875051624</v>
      </c>
      <c r="B43" s="1" t="s">
        <v>859</v>
      </c>
      <c r="C43" s="1" t="s">
        <v>865</v>
      </c>
      <c r="D43" s="1" t="s">
        <v>866</v>
      </c>
      <c r="E43" s="1" t="s">
        <v>867</v>
      </c>
      <c r="F43" s="1" t="s">
        <v>658</v>
      </c>
      <c r="G43" s="1" t="s">
        <v>662</v>
      </c>
      <c r="H43" s="1" t="s">
        <v>663</v>
      </c>
      <c r="I43" s="1" t="s">
        <v>868</v>
      </c>
      <c r="J43" s="1" t="s">
        <v>665</v>
      </c>
      <c r="K43" s="1" t="s">
        <v>868</v>
      </c>
      <c r="L43" s="1" t="s">
        <v>868</v>
      </c>
      <c r="M43" s="1" t="s">
        <v>666</v>
      </c>
      <c r="N43" s="1" t="s">
        <v>666</v>
      </c>
      <c r="O43" s="1" t="s">
        <v>667</v>
      </c>
      <c r="P43" s="1" t="s">
        <v>668</v>
      </c>
      <c r="Q43" s="1" t="s">
        <v>669</v>
      </c>
      <c r="R43" s="1" t="s">
        <v>869</v>
      </c>
      <c r="S43" s="1" t="s">
        <v>671</v>
      </c>
      <c r="T43" s="1" t="s">
        <v>672</v>
      </c>
      <c r="U43" s="1" t="s">
        <v>673</v>
      </c>
      <c r="V43" s="1" t="s">
        <v>696</v>
      </c>
    </row>
    <row r="44" s="1" customFormat="1" spans="1:22">
      <c r="A44" s="3">
        <v>999222874994075</v>
      </c>
      <c r="B44" s="1" t="s">
        <v>859</v>
      </c>
      <c r="C44" s="1" t="s">
        <v>870</v>
      </c>
      <c r="D44" s="1" t="s">
        <v>720</v>
      </c>
      <c r="E44" s="1" t="s">
        <v>871</v>
      </c>
      <c r="F44" s="1" t="s">
        <v>713</v>
      </c>
      <c r="G44" s="1" t="s">
        <v>662</v>
      </c>
      <c r="H44" s="1" t="s">
        <v>663</v>
      </c>
      <c r="I44" s="1" t="s">
        <v>872</v>
      </c>
      <c r="J44" s="1" t="s">
        <v>665</v>
      </c>
      <c r="K44" s="1" t="s">
        <v>872</v>
      </c>
      <c r="L44" s="1" t="s">
        <v>872</v>
      </c>
      <c r="M44" s="1" t="s">
        <v>666</v>
      </c>
      <c r="N44" s="1" t="s">
        <v>666</v>
      </c>
      <c r="O44" s="1" t="s">
        <v>667</v>
      </c>
      <c r="P44" s="1" t="s">
        <v>668</v>
      </c>
      <c r="Q44" s="1" t="s">
        <v>669</v>
      </c>
      <c r="R44" s="1" t="s">
        <v>873</v>
      </c>
      <c r="S44" s="1" t="s">
        <v>671</v>
      </c>
      <c r="T44" s="1" t="s">
        <v>672</v>
      </c>
      <c r="U44" s="1" t="s">
        <v>673</v>
      </c>
      <c r="V44" s="1" t="s">
        <v>696</v>
      </c>
    </row>
    <row r="45" s="1" customFormat="1" spans="1:22">
      <c r="A45" s="3">
        <v>999222872534622</v>
      </c>
      <c r="B45" s="1" t="s">
        <v>859</v>
      </c>
      <c r="C45" s="1" t="s">
        <v>874</v>
      </c>
      <c r="D45" s="1" t="s">
        <v>875</v>
      </c>
      <c r="E45" s="1" t="s">
        <v>876</v>
      </c>
      <c r="F45" s="1" t="s">
        <v>773</v>
      </c>
      <c r="G45" s="1" t="s">
        <v>662</v>
      </c>
      <c r="H45" s="1" t="s">
        <v>663</v>
      </c>
      <c r="I45" s="1" t="s">
        <v>877</v>
      </c>
      <c r="J45" s="1" t="s">
        <v>665</v>
      </c>
      <c r="K45" s="1" t="s">
        <v>877</v>
      </c>
      <c r="L45" s="1" t="s">
        <v>877</v>
      </c>
      <c r="M45" s="1" t="s">
        <v>666</v>
      </c>
      <c r="N45" s="1" t="s">
        <v>666</v>
      </c>
      <c r="O45" s="1" t="s">
        <v>667</v>
      </c>
      <c r="P45" s="1" t="s">
        <v>668</v>
      </c>
      <c r="Q45" s="1" t="s">
        <v>669</v>
      </c>
      <c r="R45" s="1" t="s">
        <v>878</v>
      </c>
      <c r="S45" s="1" t="s">
        <v>671</v>
      </c>
      <c r="T45" s="1" t="s">
        <v>672</v>
      </c>
      <c r="U45" s="1" t="s">
        <v>673</v>
      </c>
      <c r="V45" s="1" t="s">
        <v>674</v>
      </c>
    </row>
    <row r="46" s="1" customFormat="1" spans="1:22">
      <c r="A46" s="3">
        <v>999222871512010</v>
      </c>
      <c r="B46" s="1" t="s">
        <v>859</v>
      </c>
      <c r="C46" s="1" t="s">
        <v>879</v>
      </c>
      <c r="D46" s="1" t="s">
        <v>880</v>
      </c>
      <c r="E46" s="1" t="s">
        <v>881</v>
      </c>
      <c r="F46" s="1" t="s">
        <v>658</v>
      </c>
      <c r="G46" s="1" t="s">
        <v>662</v>
      </c>
      <c r="H46" s="1" t="s">
        <v>663</v>
      </c>
      <c r="I46" s="1" t="s">
        <v>882</v>
      </c>
      <c r="J46" s="1" t="s">
        <v>665</v>
      </c>
      <c r="K46" s="1" t="s">
        <v>882</v>
      </c>
      <c r="L46" s="1" t="s">
        <v>882</v>
      </c>
      <c r="M46" s="1" t="s">
        <v>666</v>
      </c>
      <c r="N46" s="1" t="s">
        <v>666</v>
      </c>
      <c r="O46" s="1" t="s">
        <v>667</v>
      </c>
      <c r="P46" s="1" t="s">
        <v>668</v>
      </c>
      <c r="Q46" s="1" t="s">
        <v>669</v>
      </c>
      <c r="R46" s="1" t="s">
        <v>883</v>
      </c>
      <c r="S46" s="1" t="s">
        <v>671</v>
      </c>
      <c r="T46" s="1" t="s">
        <v>672</v>
      </c>
      <c r="U46" s="1" t="s">
        <v>673</v>
      </c>
      <c r="V46" s="1" t="s">
        <v>674</v>
      </c>
    </row>
    <row r="47" s="1" customFormat="1" spans="1:22">
      <c r="A47" s="3">
        <v>999222870275579</v>
      </c>
      <c r="B47" s="1" t="s">
        <v>859</v>
      </c>
      <c r="C47" s="1" t="s">
        <v>884</v>
      </c>
      <c r="D47" s="1" t="s">
        <v>885</v>
      </c>
      <c r="E47" s="1" t="s">
        <v>886</v>
      </c>
      <c r="F47" s="1" t="s">
        <v>658</v>
      </c>
      <c r="G47" s="1" t="s">
        <v>662</v>
      </c>
      <c r="H47" s="1" t="s">
        <v>663</v>
      </c>
      <c r="I47" s="1" t="s">
        <v>887</v>
      </c>
      <c r="J47" s="1" t="s">
        <v>665</v>
      </c>
      <c r="K47" s="1" t="s">
        <v>887</v>
      </c>
      <c r="L47" s="1" t="s">
        <v>887</v>
      </c>
      <c r="M47" s="1" t="s">
        <v>666</v>
      </c>
      <c r="N47" s="1" t="s">
        <v>666</v>
      </c>
      <c r="O47" s="1" t="s">
        <v>667</v>
      </c>
      <c r="P47" s="1" t="s">
        <v>668</v>
      </c>
      <c r="Q47" s="1" t="s">
        <v>669</v>
      </c>
      <c r="R47" s="1" t="s">
        <v>888</v>
      </c>
      <c r="S47" s="1" t="s">
        <v>671</v>
      </c>
      <c r="T47" s="1" t="s">
        <v>672</v>
      </c>
      <c r="U47" s="1" t="s">
        <v>673</v>
      </c>
      <c r="V47" s="1" t="s">
        <v>696</v>
      </c>
    </row>
    <row r="48" s="1" customFormat="1" spans="1:22">
      <c r="A48" s="3">
        <v>999222867441421</v>
      </c>
      <c r="B48" s="1" t="s">
        <v>859</v>
      </c>
      <c r="C48" s="1" t="s">
        <v>889</v>
      </c>
      <c r="D48" s="1" t="s">
        <v>660</v>
      </c>
      <c r="E48" s="1" t="s">
        <v>890</v>
      </c>
      <c r="F48" s="1" t="s">
        <v>658</v>
      </c>
      <c r="G48" s="1" t="s">
        <v>662</v>
      </c>
      <c r="H48" s="1" t="s">
        <v>663</v>
      </c>
      <c r="I48" s="1" t="s">
        <v>891</v>
      </c>
      <c r="J48" s="1" t="s">
        <v>665</v>
      </c>
      <c r="K48" s="1" t="s">
        <v>891</v>
      </c>
      <c r="L48" s="1" t="s">
        <v>891</v>
      </c>
      <c r="M48" s="1" t="s">
        <v>666</v>
      </c>
      <c r="N48" s="1" t="s">
        <v>666</v>
      </c>
      <c r="O48" s="1" t="s">
        <v>667</v>
      </c>
      <c r="P48" s="1" t="s">
        <v>668</v>
      </c>
      <c r="Q48" s="1" t="s">
        <v>669</v>
      </c>
      <c r="R48" s="1" t="s">
        <v>892</v>
      </c>
      <c r="S48" s="1" t="s">
        <v>671</v>
      </c>
      <c r="T48" s="1" t="s">
        <v>672</v>
      </c>
      <c r="U48" s="1" t="s">
        <v>673</v>
      </c>
      <c r="V48" s="1" t="s">
        <v>674</v>
      </c>
    </row>
    <row r="49" s="1" customFormat="1" spans="1:22">
      <c r="A49" s="3">
        <v>999222852492845</v>
      </c>
      <c r="B49" s="1" t="s">
        <v>893</v>
      </c>
      <c r="C49" s="1" t="s">
        <v>894</v>
      </c>
      <c r="D49" s="1" t="s">
        <v>895</v>
      </c>
      <c r="E49" s="1" t="s">
        <v>896</v>
      </c>
      <c r="F49" s="1" t="s">
        <v>713</v>
      </c>
      <c r="G49" s="1" t="s">
        <v>662</v>
      </c>
      <c r="H49" s="1" t="s">
        <v>663</v>
      </c>
      <c r="I49" s="1" t="s">
        <v>897</v>
      </c>
      <c r="J49" s="1" t="s">
        <v>665</v>
      </c>
      <c r="K49" s="1" t="s">
        <v>897</v>
      </c>
      <c r="L49" s="1" t="s">
        <v>897</v>
      </c>
      <c r="M49" s="1" t="s">
        <v>666</v>
      </c>
      <c r="N49" s="1" t="s">
        <v>666</v>
      </c>
      <c r="O49" s="1" t="s">
        <v>667</v>
      </c>
      <c r="P49" s="1" t="s">
        <v>668</v>
      </c>
      <c r="Q49" s="1" t="s">
        <v>669</v>
      </c>
      <c r="R49" s="1" t="s">
        <v>898</v>
      </c>
      <c r="S49" s="1" t="s">
        <v>671</v>
      </c>
      <c r="T49" s="1" t="s">
        <v>672</v>
      </c>
      <c r="U49" s="1" t="s">
        <v>673</v>
      </c>
      <c r="V49" s="1" t="s">
        <v>674</v>
      </c>
    </row>
    <row r="50" s="1" customFormat="1" spans="1:22">
      <c r="A50" s="3">
        <v>999222850942290</v>
      </c>
      <c r="B50" s="1" t="s">
        <v>893</v>
      </c>
      <c r="C50" s="1" t="s">
        <v>899</v>
      </c>
      <c r="D50" s="1" t="s">
        <v>875</v>
      </c>
      <c r="E50" s="1" t="s">
        <v>900</v>
      </c>
      <c r="F50" s="1" t="s">
        <v>746</v>
      </c>
      <c r="G50" s="1" t="s">
        <v>662</v>
      </c>
      <c r="H50" s="1" t="s">
        <v>663</v>
      </c>
      <c r="I50" s="1" t="s">
        <v>901</v>
      </c>
      <c r="J50" s="1" t="s">
        <v>665</v>
      </c>
      <c r="K50" s="1" t="s">
        <v>901</v>
      </c>
      <c r="L50" s="1" t="s">
        <v>901</v>
      </c>
      <c r="M50" s="1" t="s">
        <v>666</v>
      </c>
      <c r="N50" s="1" t="s">
        <v>666</v>
      </c>
      <c r="O50" s="1" t="s">
        <v>667</v>
      </c>
      <c r="P50" s="1" t="s">
        <v>668</v>
      </c>
      <c r="Q50" s="1" t="s">
        <v>669</v>
      </c>
      <c r="R50" s="1" t="s">
        <v>902</v>
      </c>
      <c r="S50" s="1" t="s">
        <v>671</v>
      </c>
      <c r="T50" s="1" t="s">
        <v>672</v>
      </c>
      <c r="U50" s="1" t="s">
        <v>673</v>
      </c>
      <c r="V50" s="1" t="s">
        <v>674</v>
      </c>
    </row>
    <row r="51" s="1" customFormat="1" spans="1:22">
      <c r="A51" s="3">
        <v>999222850328806</v>
      </c>
      <c r="B51" s="1" t="s">
        <v>893</v>
      </c>
      <c r="C51" s="1" t="s">
        <v>903</v>
      </c>
      <c r="D51" s="1" t="s">
        <v>904</v>
      </c>
      <c r="E51" s="1" t="s">
        <v>905</v>
      </c>
      <c r="F51" s="1" t="s">
        <v>658</v>
      </c>
      <c r="G51" s="1" t="s">
        <v>662</v>
      </c>
      <c r="H51" s="1" t="s">
        <v>663</v>
      </c>
      <c r="I51" s="1" t="s">
        <v>906</v>
      </c>
      <c r="J51" s="1" t="s">
        <v>665</v>
      </c>
      <c r="K51" s="1" t="s">
        <v>906</v>
      </c>
      <c r="L51" s="1" t="s">
        <v>906</v>
      </c>
      <c r="M51" s="1" t="s">
        <v>666</v>
      </c>
      <c r="N51" s="1" t="s">
        <v>666</v>
      </c>
      <c r="O51" s="1" t="s">
        <v>667</v>
      </c>
      <c r="P51" s="1" t="s">
        <v>668</v>
      </c>
      <c r="Q51" s="1" t="s">
        <v>669</v>
      </c>
      <c r="R51" s="1" t="s">
        <v>907</v>
      </c>
      <c r="S51" s="1" t="s">
        <v>671</v>
      </c>
      <c r="T51" s="1" t="s">
        <v>672</v>
      </c>
      <c r="U51" s="1" t="s">
        <v>673</v>
      </c>
      <c r="V51" s="1" t="s">
        <v>696</v>
      </c>
    </row>
    <row r="52" s="1" customFormat="1" spans="1:22">
      <c r="A52" s="3">
        <v>999222847150775</v>
      </c>
      <c r="B52" s="1" t="s">
        <v>893</v>
      </c>
      <c r="C52" s="1" t="s">
        <v>908</v>
      </c>
      <c r="D52" s="1" t="s">
        <v>909</v>
      </c>
      <c r="E52" s="1" t="s">
        <v>910</v>
      </c>
      <c r="F52" s="1" t="s">
        <v>658</v>
      </c>
      <c r="G52" s="1" t="s">
        <v>662</v>
      </c>
      <c r="H52" s="1" t="s">
        <v>663</v>
      </c>
      <c r="I52" s="1" t="s">
        <v>911</v>
      </c>
      <c r="J52" s="1" t="s">
        <v>665</v>
      </c>
      <c r="K52" s="1" t="s">
        <v>911</v>
      </c>
      <c r="L52" s="1" t="s">
        <v>911</v>
      </c>
      <c r="M52" s="1" t="s">
        <v>666</v>
      </c>
      <c r="N52" s="1" t="s">
        <v>666</v>
      </c>
      <c r="O52" s="1" t="s">
        <v>667</v>
      </c>
      <c r="P52" s="1" t="s">
        <v>668</v>
      </c>
      <c r="Q52" s="1" t="s">
        <v>669</v>
      </c>
      <c r="R52" s="1" t="s">
        <v>912</v>
      </c>
      <c r="S52" s="1" t="s">
        <v>671</v>
      </c>
      <c r="T52" s="1" t="s">
        <v>672</v>
      </c>
      <c r="U52" s="1" t="s">
        <v>673</v>
      </c>
      <c r="V52" s="1" t="s">
        <v>696</v>
      </c>
    </row>
    <row r="53" s="1" customFormat="1" spans="1:22">
      <c r="A53" s="3">
        <v>999222838611897</v>
      </c>
      <c r="B53" s="1" t="s">
        <v>893</v>
      </c>
      <c r="C53" s="1" t="s">
        <v>913</v>
      </c>
      <c r="D53" s="1" t="s">
        <v>895</v>
      </c>
      <c r="E53" s="1" t="s">
        <v>914</v>
      </c>
      <c r="F53" s="1" t="s">
        <v>746</v>
      </c>
      <c r="G53" s="1" t="s">
        <v>662</v>
      </c>
      <c r="H53" s="1" t="s">
        <v>663</v>
      </c>
      <c r="I53" s="1" t="s">
        <v>915</v>
      </c>
      <c r="J53" s="1" t="s">
        <v>665</v>
      </c>
      <c r="K53" s="1" t="s">
        <v>915</v>
      </c>
      <c r="L53" s="1" t="s">
        <v>915</v>
      </c>
      <c r="M53" s="1" t="s">
        <v>666</v>
      </c>
      <c r="N53" s="1" t="s">
        <v>666</v>
      </c>
      <c r="O53" s="1" t="s">
        <v>667</v>
      </c>
      <c r="P53" s="1" t="s">
        <v>668</v>
      </c>
      <c r="Q53" s="1" t="s">
        <v>669</v>
      </c>
      <c r="R53" s="1" t="s">
        <v>916</v>
      </c>
      <c r="S53" s="1" t="s">
        <v>671</v>
      </c>
      <c r="T53" s="1" t="s">
        <v>672</v>
      </c>
      <c r="U53" s="1" t="s">
        <v>673</v>
      </c>
      <c r="V53" s="1" t="s">
        <v>674</v>
      </c>
    </row>
    <row r="54" s="1" customFormat="1" spans="1:22">
      <c r="A54" s="3">
        <v>999222838562659</v>
      </c>
      <c r="B54" s="1" t="s">
        <v>893</v>
      </c>
      <c r="C54" s="1" t="s">
        <v>917</v>
      </c>
      <c r="D54" s="1" t="s">
        <v>895</v>
      </c>
      <c r="E54" s="1" t="s">
        <v>918</v>
      </c>
      <c r="F54" s="1" t="s">
        <v>746</v>
      </c>
      <c r="G54" s="1" t="s">
        <v>662</v>
      </c>
      <c r="H54" s="1" t="s">
        <v>663</v>
      </c>
      <c r="I54" s="1" t="s">
        <v>915</v>
      </c>
      <c r="J54" s="1" t="s">
        <v>665</v>
      </c>
      <c r="K54" s="1" t="s">
        <v>915</v>
      </c>
      <c r="L54" s="1" t="s">
        <v>915</v>
      </c>
      <c r="M54" s="1" t="s">
        <v>666</v>
      </c>
      <c r="N54" s="1" t="s">
        <v>666</v>
      </c>
      <c r="O54" s="1" t="s">
        <v>667</v>
      </c>
      <c r="P54" s="1" t="s">
        <v>668</v>
      </c>
      <c r="Q54" s="1" t="s">
        <v>669</v>
      </c>
      <c r="R54" s="1" t="s">
        <v>919</v>
      </c>
      <c r="S54" s="1" t="s">
        <v>671</v>
      </c>
      <c r="T54" s="1" t="s">
        <v>672</v>
      </c>
      <c r="U54" s="1" t="s">
        <v>673</v>
      </c>
      <c r="V54" s="1" t="s">
        <v>674</v>
      </c>
    </row>
    <row r="55" s="1" customFormat="1" spans="1:22">
      <c r="A55" s="3">
        <v>999222837999846</v>
      </c>
      <c r="B55" s="1" t="s">
        <v>920</v>
      </c>
      <c r="C55" s="1" t="s">
        <v>921</v>
      </c>
      <c r="D55" s="1" t="s">
        <v>875</v>
      </c>
      <c r="E55" s="1" t="s">
        <v>922</v>
      </c>
      <c r="F55" s="1" t="s">
        <v>746</v>
      </c>
      <c r="G55" s="1" t="s">
        <v>662</v>
      </c>
      <c r="H55" s="1" t="s">
        <v>663</v>
      </c>
      <c r="I55" s="1" t="s">
        <v>923</v>
      </c>
      <c r="J55" s="1" t="s">
        <v>665</v>
      </c>
      <c r="K55" s="1" t="s">
        <v>923</v>
      </c>
      <c r="L55" s="1" t="s">
        <v>923</v>
      </c>
      <c r="M55" s="1" t="s">
        <v>666</v>
      </c>
      <c r="N55" s="1" t="s">
        <v>666</v>
      </c>
      <c r="O55" s="1" t="s">
        <v>667</v>
      </c>
      <c r="P55" s="1" t="s">
        <v>668</v>
      </c>
      <c r="Q55" s="1" t="s">
        <v>669</v>
      </c>
      <c r="R55" s="1" t="s">
        <v>924</v>
      </c>
      <c r="S55" s="1" t="s">
        <v>671</v>
      </c>
      <c r="T55" s="1" t="s">
        <v>672</v>
      </c>
      <c r="U55" s="1" t="s">
        <v>673</v>
      </c>
      <c r="V55" s="1" t="s">
        <v>674</v>
      </c>
    </row>
    <row r="56" s="1" customFormat="1" spans="1:22">
      <c r="A56" s="3">
        <v>999222835220197</v>
      </c>
      <c r="B56" s="1" t="s">
        <v>920</v>
      </c>
      <c r="C56" s="1" t="s">
        <v>925</v>
      </c>
      <c r="D56" s="1" t="s">
        <v>818</v>
      </c>
      <c r="E56" s="1" t="s">
        <v>926</v>
      </c>
      <c r="F56" s="1" t="s">
        <v>746</v>
      </c>
      <c r="G56" s="1" t="s">
        <v>662</v>
      </c>
      <c r="H56" s="1" t="s">
        <v>663</v>
      </c>
      <c r="I56" s="1" t="s">
        <v>927</v>
      </c>
      <c r="J56" s="1" t="s">
        <v>665</v>
      </c>
      <c r="K56" s="1" t="s">
        <v>927</v>
      </c>
      <c r="L56" s="1" t="s">
        <v>927</v>
      </c>
      <c r="M56" s="1" t="s">
        <v>666</v>
      </c>
      <c r="N56" s="1" t="s">
        <v>666</v>
      </c>
      <c r="O56" s="1" t="s">
        <v>667</v>
      </c>
      <c r="P56" s="1" t="s">
        <v>668</v>
      </c>
      <c r="Q56" s="1" t="s">
        <v>669</v>
      </c>
      <c r="R56" s="1" t="s">
        <v>928</v>
      </c>
      <c r="S56" s="1" t="s">
        <v>671</v>
      </c>
      <c r="T56" s="1" t="s">
        <v>672</v>
      </c>
      <c r="U56" s="1" t="s">
        <v>673</v>
      </c>
      <c r="V56" s="1" t="s">
        <v>696</v>
      </c>
    </row>
    <row r="57" s="1" customFormat="1" spans="1:22">
      <c r="A57" s="3">
        <v>999222833325348</v>
      </c>
      <c r="B57" s="1" t="s">
        <v>920</v>
      </c>
      <c r="C57" s="1" t="s">
        <v>929</v>
      </c>
      <c r="D57" s="1" t="s">
        <v>930</v>
      </c>
      <c r="E57" s="1" t="s">
        <v>931</v>
      </c>
      <c r="F57" s="1" t="s">
        <v>713</v>
      </c>
      <c r="G57" s="1" t="s">
        <v>662</v>
      </c>
      <c r="H57" s="1" t="s">
        <v>663</v>
      </c>
      <c r="I57" s="1" t="s">
        <v>932</v>
      </c>
      <c r="J57" s="1" t="s">
        <v>665</v>
      </c>
      <c r="K57" s="1" t="s">
        <v>932</v>
      </c>
      <c r="L57" s="1" t="s">
        <v>932</v>
      </c>
      <c r="M57" s="1" t="s">
        <v>666</v>
      </c>
      <c r="N57" s="1" t="s">
        <v>666</v>
      </c>
      <c r="O57" s="1" t="s">
        <v>667</v>
      </c>
      <c r="P57" s="1" t="s">
        <v>668</v>
      </c>
      <c r="Q57" s="1" t="s">
        <v>669</v>
      </c>
      <c r="R57" s="1" t="s">
        <v>933</v>
      </c>
      <c r="S57" s="1" t="s">
        <v>671</v>
      </c>
      <c r="T57" s="1" t="s">
        <v>672</v>
      </c>
      <c r="U57" s="1" t="s">
        <v>673</v>
      </c>
      <c r="V57" s="1" t="s">
        <v>696</v>
      </c>
    </row>
    <row r="58" s="1" customFormat="1" spans="1:22">
      <c r="A58" s="3">
        <v>999222815360487</v>
      </c>
      <c r="B58" s="1" t="s">
        <v>934</v>
      </c>
      <c r="C58" s="1" t="s">
        <v>935</v>
      </c>
      <c r="D58" s="1" t="s">
        <v>936</v>
      </c>
      <c r="E58" s="1" t="s">
        <v>937</v>
      </c>
      <c r="F58" s="1" t="s">
        <v>746</v>
      </c>
      <c r="G58" s="1" t="s">
        <v>662</v>
      </c>
      <c r="H58" s="1" t="s">
        <v>663</v>
      </c>
      <c r="I58" s="1" t="s">
        <v>938</v>
      </c>
      <c r="J58" s="1" t="s">
        <v>665</v>
      </c>
      <c r="K58" s="1" t="s">
        <v>938</v>
      </c>
      <c r="L58" s="1" t="s">
        <v>938</v>
      </c>
      <c r="M58" s="1" t="s">
        <v>666</v>
      </c>
      <c r="N58" s="1" t="s">
        <v>666</v>
      </c>
      <c r="O58" s="1" t="s">
        <v>667</v>
      </c>
      <c r="P58" s="1" t="s">
        <v>668</v>
      </c>
      <c r="Q58" s="1" t="s">
        <v>669</v>
      </c>
      <c r="R58" s="1" t="s">
        <v>939</v>
      </c>
      <c r="S58" s="1" t="s">
        <v>671</v>
      </c>
      <c r="T58" s="1" t="s">
        <v>672</v>
      </c>
      <c r="U58" s="1" t="s">
        <v>673</v>
      </c>
      <c r="V58" s="1" t="s">
        <v>674</v>
      </c>
    </row>
    <row r="59" s="1" customFormat="1" spans="1:22">
      <c r="A59" s="3">
        <v>999222799253596</v>
      </c>
      <c r="B59" s="1" t="s">
        <v>940</v>
      </c>
      <c r="C59" s="1" t="s">
        <v>941</v>
      </c>
      <c r="D59" s="1" t="s">
        <v>861</v>
      </c>
      <c r="E59" s="1" t="s">
        <v>942</v>
      </c>
      <c r="F59" s="1" t="s">
        <v>746</v>
      </c>
      <c r="G59" s="1" t="s">
        <v>662</v>
      </c>
      <c r="H59" s="1" t="s">
        <v>663</v>
      </c>
      <c r="I59" s="1" t="s">
        <v>943</v>
      </c>
      <c r="J59" s="1" t="s">
        <v>665</v>
      </c>
      <c r="K59" s="1" t="s">
        <v>943</v>
      </c>
      <c r="L59" s="1" t="s">
        <v>943</v>
      </c>
      <c r="M59" s="1" t="s">
        <v>666</v>
      </c>
      <c r="N59" s="1" t="s">
        <v>666</v>
      </c>
      <c r="O59" s="1" t="s">
        <v>667</v>
      </c>
      <c r="P59" s="1" t="s">
        <v>668</v>
      </c>
      <c r="Q59" s="1" t="s">
        <v>669</v>
      </c>
      <c r="R59" s="1" t="s">
        <v>944</v>
      </c>
      <c r="S59" s="1" t="s">
        <v>671</v>
      </c>
      <c r="T59" s="1" t="s">
        <v>672</v>
      </c>
      <c r="U59" s="1" t="s">
        <v>673</v>
      </c>
      <c r="V59" s="1" t="s">
        <v>696</v>
      </c>
    </row>
    <row r="60" s="1" customFormat="1" spans="1:22">
      <c r="A60" s="3">
        <v>999222777497702</v>
      </c>
      <c r="B60" s="1" t="s">
        <v>945</v>
      </c>
      <c r="C60" s="1" t="s">
        <v>946</v>
      </c>
      <c r="D60" s="1" t="s">
        <v>947</v>
      </c>
      <c r="E60" s="1" t="s">
        <v>948</v>
      </c>
      <c r="F60" s="1" t="s">
        <v>816</v>
      </c>
      <c r="G60" s="1" t="s">
        <v>662</v>
      </c>
      <c r="H60" s="1" t="s">
        <v>663</v>
      </c>
      <c r="I60" s="1" t="s">
        <v>949</v>
      </c>
      <c r="J60" s="1" t="s">
        <v>665</v>
      </c>
      <c r="K60" s="1" t="s">
        <v>949</v>
      </c>
      <c r="L60" s="1" t="s">
        <v>949</v>
      </c>
      <c r="M60" s="1" t="s">
        <v>666</v>
      </c>
      <c r="N60" s="1" t="s">
        <v>666</v>
      </c>
      <c r="O60" s="1" t="s">
        <v>667</v>
      </c>
      <c r="P60" s="1" t="s">
        <v>668</v>
      </c>
      <c r="Q60" s="1" t="s">
        <v>669</v>
      </c>
      <c r="R60" s="1" t="s">
        <v>950</v>
      </c>
      <c r="S60" s="1" t="s">
        <v>671</v>
      </c>
      <c r="T60" s="1" t="s">
        <v>672</v>
      </c>
      <c r="U60" s="1" t="s">
        <v>673</v>
      </c>
      <c r="V60" s="1" t="s">
        <v>696</v>
      </c>
    </row>
    <row r="61" s="1" customFormat="1" spans="1:22">
      <c r="A61" s="3">
        <v>999222773684868</v>
      </c>
      <c r="B61" s="1" t="s">
        <v>945</v>
      </c>
      <c r="C61" s="1" t="s">
        <v>951</v>
      </c>
      <c r="D61" s="1" t="s">
        <v>895</v>
      </c>
      <c r="E61" s="1" t="s">
        <v>952</v>
      </c>
      <c r="F61" s="1" t="s">
        <v>658</v>
      </c>
      <c r="G61" s="1" t="s">
        <v>662</v>
      </c>
      <c r="H61" s="1" t="s">
        <v>663</v>
      </c>
      <c r="I61" s="1" t="s">
        <v>932</v>
      </c>
      <c r="J61" s="1" t="s">
        <v>665</v>
      </c>
      <c r="K61" s="1" t="s">
        <v>932</v>
      </c>
      <c r="L61" s="1" t="s">
        <v>932</v>
      </c>
      <c r="M61" s="1" t="s">
        <v>666</v>
      </c>
      <c r="N61" s="1" t="s">
        <v>666</v>
      </c>
      <c r="O61" s="1" t="s">
        <v>667</v>
      </c>
      <c r="P61" s="1" t="s">
        <v>668</v>
      </c>
      <c r="Q61" s="1" t="s">
        <v>669</v>
      </c>
      <c r="R61" s="1" t="s">
        <v>953</v>
      </c>
      <c r="S61" s="1" t="s">
        <v>671</v>
      </c>
      <c r="T61" s="1" t="s">
        <v>672</v>
      </c>
      <c r="U61" s="1" t="s">
        <v>673</v>
      </c>
      <c r="V61" s="1" t="s">
        <v>674</v>
      </c>
    </row>
    <row r="62" s="1" customFormat="1" spans="1:22">
      <c r="A62" s="3">
        <v>999222773528909</v>
      </c>
      <c r="B62" s="1" t="s">
        <v>945</v>
      </c>
      <c r="C62" s="1" t="s">
        <v>954</v>
      </c>
      <c r="D62" s="1" t="s">
        <v>955</v>
      </c>
      <c r="E62" s="1" t="s">
        <v>956</v>
      </c>
      <c r="F62" s="1" t="s">
        <v>940</v>
      </c>
      <c r="G62" s="1" t="s">
        <v>662</v>
      </c>
      <c r="H62" s="1" t="s">
        <v>663</v>
      </c>
      <c r="I62" s="1" t="s">
        <v>957</v>
      </c>
      <c r="J62" s="1" t="s">
        <v>665</v>
      </c>
      <c r="K62" s="1" t="s">
        <v>957</v>
      </c>
      <c r="L62" s="1" t="s">
        <v>957</v>
      </c>
      <c r="M62" s="1" t="s">
        <v>666</v>
      </c>
      <c r="N62" s="1" t="s">
        <v>666</v>
      </c>
      <c r="O62" s="1" t="s">
        <v>667</v>
      </c>
      <c r="P62" s="1" t="s">
        <v>668</v>
      </c>
      <c r="Q62" s="1" t="s">
        <v>669</v>
      </c>
      <c r="R62" s="1" t="s">
        <v>958</v>
      </c>
      <c r="S62" s="1" t="s">
        <v>671</v>
      </c>
      <c r="T62" s="1" t="s">
        <v>672</v>
      </c>
      <c r="U62" s="1" t="s">
        <v>673</v>
      </c>
      <c r="V62" s="1" t="s">
        <v>674</v>
      </c>
    </row>
    <row r="63" s="1" customFormat="1" spans="1:22">
      <c r="A63" s="3">
        <v>999222768462142</v>
      </c>
      <c r="B63" s="1" t="s">
        <v>959</v>
      </c>
      <c r="C63" s="1" t="s">
        <v>960</v>
      </c>
      <c r="D63" s="1" t="s">
        <v>961</v>
      </c>
      <c r="E63" s="1" t="s">
        <v>962</v>
      </c>
      <c r="F63" s="1" t="s">
        <v>940</v>
      </c>
      <c r="G63" s="1" t="s">
        <v>662</v>
      </c>
      <c r="H63" s="1" t="s">
        <v>663</v>
      </c>
      <c r="I63" s="1" t="s">
        <v>963</v>
      </c>
      <c r="J63" s="1" t="s">
        <v>665</v>
      </c>
      <c r="K63" s="1" t="s">
        <v>963</v>
      </c>
      <c r="L63" s="1" t="s">
        <v>963</v>
      </c>
      <c r="M63" s="1" t="s">
        <v>666</v>
      </c>
      <c r="N63" s="1" t="s">
        <v>666</v>
      </c>
      <c r="O63" s="1" t="s">
        <v>667</v>
      </c>
      <c r="P63" s="1" t="s">
        <v>668</v>
      </c>
      <c r="Q63" s="1" t="s">
        <v>669</v>
      </c>
      <c r="R63" s="1" t="s">
        <v>964</v>
      </c>
      <c r="S63" s="1" t="s">
        <v>671</v>
      </c>
      <c r="T63" s="1" t="s">
        <v>672</v>
      </c>
      <c r="U63" s="1" t="s">
        <v>673</v>
      </c>
      <c r="V63" s="1" t="s">
        <v>674</v>
      </c>
    </row>
    <row r="64" s="1" customFormat="1" spans="1:22">
      <c r="A64" s="3">
        <v>999222757592633</v>
      </c>
      <c r="B64" s="1" t="s">
        <v>959</v>
      </c>
      <c r="C64" s="1" t="s">
        <v>965</v>
      </c>
      <c r="D64" s="1" t="s">
        <v>966</v>
      </c>
      <c r="E64" s="1" t="s">
        <v>967</v>
      </c>
      <c r="F64" s="1" t="s">
        <v>934</v>
      </c>
      <c r="G64" s="1" t="s">
        <v>662</v>
      </c>
      <c r="H64" s="1" t="s">
        <v>663</v>
      </c>
      <c r="I64" s="1" t="s">
        <v>968</v>
      </c>
      <c r="J64" s="1" t="s">
        <v>665</v>
      </c>
      <c r="K64" s="1" t="s">
        <v>968</v>
      </c>
      <c r="L64" s="1" t="s">
        <v>968</v>
      </c>
      <c r="M64" s="1" t="s">
        <v>666</v>
      </c>
      <c r="N64" s="1" t="s">
        <v>666</v>
      </c>
      <c r="O64" s="1" t="s">
        <v>667</v>
      </c>
      <c r="P64" s="1" t="s">
        <v>668</v>
      </c>
      <c r="Q64" s="1" t="s">
        <v>669</v>
      </c>
      <c r="R64" s="1" t="s">
        <v>969</v>
      </c>
      <c r="S64" s="1" t="s">
        <v>671</v>
      </c>
      <c r="T64" s="1" t="s">
        <v>672</v>
      </c>
      <c r="U64" s="1" t="s">
        <v>673</v>
      </c>
      <c r="V64" s="1" t="s">
        <v>696</v>
      </c>
    </row>
    <row r="65" s="1" customFormat="1" spans="1:22">
      <c r="A65" s="3">
        <v>999222754017381</v>
      </c>
      <c r="B65" s="1" t="s">
        <v>959</v>
      </c>
      <c r="C65" s="1" t="s">
        <v>970</v>
      </c>
      <c r="D65" s="1" t="s">
        <v>971</v>
      </c>
      <c r="E65" s="1" t="s">
        <v>972</v>
      </c>
      <c r="F65" s="1" t="s">
        <v>658</v>
      </c>
      <c r="G65" s="1" t="s">
        <v>662</v>
      </c>
      <c r="H65" s="1" t="s">
        <v>663</v>
      </c>
      <c r="I65" s="1" t="s">
        <v>973</v>
      </c>
      <c r="J65" s="1" t="s">
        <v>665</v>
      </c>
      <c r="K65" s="1" t="s">
        <v>973</v>
      </c>
      <c r="L65" s="1" t="s">
        <v>973</v>
      </c>
      <c r="M65" s="1" t="s">
        <v>666</v>
      </c>
      <c r="N65" s="1" t="s">
        <v>666</v>
      </c>
      <c r="O65" s="1" t="s">
        <v>667</v>
      </c>
      <c r="P65" s="1" t="s">
        <v>668</v>
      </c>
      <c r="Q65" s="1" t="s">
        <v>669</v>
      </c>
      <c r="R65" s="1" t="s">
        <v>974</v>
      </c>
      <c r="S65" s="1" t="s">
        <v>671</v>
      </c>
      <c r="T65" s="1" t="s">
        <v>672</v>
      </c>
      <c r="U65" s="1" t="s">
        <v>673</v>
      </c>
      <c r="V65" s="1" t="s">
        <v>810</v>
      </c>
    </row>
    <row r="66" s="1" customFormat="1" spans="1:22">
      <c r="A66" s="3">
        <v>999222750099484</v>
      </c>
      <c r="B66" s="1" t="s">
        <v>975</v>
      </c>
      <c r="C66" s="1" t="s">
        <v>976</v>
      </c>
      <c r="D66" s="1" t="s">
        <v>880</v>
      </c>
      <c r="E66" s="1" t="s">
        <v>977</v>
      </c>
      <c r="F66" s="1" t="s">
        <v>934</v>
      </c>
      <c r="G66" s="1" t="s">
        <v>662</v>
      </c>
      <c r="H66" s="1" t="s">
        <v>663</v>
      </c>
      <c r="I66" s="1" t="s">
        <v>978</v>
      </c>
      <c r="J66" s="1" t="s">
        <v>665</v>
      </c>
      <c r="K66" s="1" t="s">
        <v>978</v>
      </c>
      <c r="L66" s="1" t="s">
        <v>978</v>
      </c>
      <c r="M66" s="1" t="s">
        <v>666</v>
      </c>
      <c r="N66" s="1" t="s">
        <v>666</v>
      </c>
      <c r="O66" s="1" t="s">
        <v>667</v>
      </c>
      <c r="P66" s="1" t="s">
        <v>668</v>
      </c>
      <c r="Q66" s="1" t="s">
        <v>669</v>
      </c>
      <c r="R66" s="1" t="s">
        <v>979</v>
      </c>
      <c r="S66" s="1" t="s">
        <v>671</v>
      </c>
      <c r="T66" s="1" t="s">
        <v>672</v>
      </c>
      <c r="U66" s="1" t="s">
        <v>673</v>
      </c>
      <c r="V66" s="1" t="s">
        <v>674</v>
      </c>
    </row>
    <row r="67" s="1" customFormat="1" spans="1:22">
      <c r="A67" s="3">
        <v>999222744068461</v>
      </c>
      <c r="B67" s="1" t="s">
        <v>975</v>
      </c>
      <c r="C67" s="1" t="s">
        <v>980</v>
      </c>
      <c r="D67" s="1" t="s">
        <v>981</v>
      </c>
      <c r="E67" s="1" t="s">
        <v>982</v>
      </c>
      <c r="F67" s="1" t="s">
        <v>658</v>
      </c>
      <c r="G67" s="1" t="s">
        <v>662</v>
      </c>
      <c r="H67" s="1" t="s">
        <v>663</v>
      </c>
      <c r="I67" s="1" t="s">
        <v>983</v>
      </c>
      <c r="J67" s="1" t="s">
        <v>665</v>
      </c>
      <c r="K67" s="1" t="s">
        <v>983</v>
      </c>
      <c r="L67" s="1" t="s">
        <v>983</v>
      </c>
      <c r="M67" s="1" t="s">
        <v>666</v>
      </c>
      <c r="N67" s="1" t="s">
        <v>666</v>
      </c>
      <c r="O67" s="1" t="s">
        <v>667</v>
      </c>
      <c r="P67" s="1" t="s">
        <v>668</v>
      </c>
      <c r="Q67" s="1" t="s">
        <v>669</v>
      </c>
      <c r="R67" s="1" t="s">
        <v>984</v>
      </c>
      <c r="S67" s="1" t="s">
        <v>671</v>
      </c>
      <c r="T67" s="1" t="s">
        <v>672</v>
      </c>
      <c r="U67" s="1" t="s">
        <v>985</v>
      </c>
      <c r="V67" s="1" t="s">
        <v>732</v>
      </c>
    </row>
    <row r="68" s="1" customFormat="1" spans="1:22">
      <c r="A68" s="3">
        <v>999222731423474</v>
      </c>
      <c r="B68" s="1" t="s">
        <v>986</v>
      </c>
      <c r="C68" s="1" t="s">
        <v>987</v>
      </c>
      <c r="D68" s="1" t="s">
        <v>988</v>
      </c>
      <c r="E68" s="1" t="s">
        <v>989</v>
      </c>
      <c r="F68" s="1" t="s">
        <v>746</v>
      </c>
      <c r="G68" s="1" t="s">
        <v>662</v>
      </c>
      <c r="H68" s="1" t="s">
        <v>663</v>
      </c>
      <c r="I68" s="1" t="s">
        <v>990</v>
      </c>
      <c r="J68" s="1" t="s">
        <v>665</v>
      </c>
      <c r="K68" s="1" t="s">
        <v>990</v>
      </c>
      <c r="L68" s="1" t="s">
        <v>990</v>
      </c>
      <c r="M68" s="1" t="s">
        <v>666</v>
      </c>
      <c r="N68" s="1" t="s">
        <v>666</v>
      </c>
      <c r="O68" s="1" t="s">
        <v>667</v>
      </c>
      <c r="P68" s="1" t="s">
        <v>668</v>
      </c>
      <c r="Q68" s="1" t="s">
        <v>669</v>
      </c>
      <c r="R68" s="1" t="s">
        <v>991</v>
      </c>
      <c r="S68" s="1" t="s">
        <v>671</v>
      </c>
      <c r="T68" s="1" t="s">
        <v>672</v>
      </c>
      <c r="U68" s="1" t="s">
        <v>673</v>
      </c>
      <c r="V68" s="1" t="s">
        <v>674</v>
      </c>
    </row>
    <row r="69" s="1" customFormat="1" spans="1:22">
      <c r="A69" s="3">
        <v>999222722774649</v>
      </c>
      <c r="B69" s="1" t="s">
        <v>986</v>
      </c>
      <c r="C69" s="1" t="s">
        <v>992</v>
      </c>
      <c r="D69" s="1" t="s">
        <v>993</v>
      </c>
      <c r="E69" s="1" t="s">
        <v>994</v>
      </c>
      <c r="F69" s="1" t="s">
        <v>746</v>
      </c>
      <c r="G69" s="1" t="s">
        <v>662</v>
      </c>
      <c r="H69" s="1" t="s">
        <v>663</v>
      </c>
      <c r="I69" s="1" t="s">
        <v>995</v>
      </c>
      <c r="J69" s="1" t="s">
        <v>665</v>
      </c>
      <c r="K69" s="1" t="s">
        <v>995</v>
      </c>
      <c r="L69" s="1" t="s">
        <v>995</v>
      </c>
      <c r="M69" s="1" t="s">
        <v>666</v>
      </c>
      <c r="N69" s="1" t="s">
        <v>666</v>
      </c>
      <c r="O69" s="1" t="s">
        <v>667</v>
      </c>
      <c r="P69" s="1" t="s">
        <v>668</v>
      </c>
      <c r="Q69" s="1" t="s">
        <v>669</v>
      </c>
      <c r="R69" s="1" t="s">
        <v>996</v>
      </c>
      <c r="S69" s="1" t="s">
        <v>671</v>
      </c>
      <c r="T69" s="1" t="s">
        <v>672</v>
      </c>
      <c r="U69" s="1" t="s">
        <v>673</v>
      </c>
      <c r="V69" s="1" t="s">
        <v>674</v>
      </c>
    </row>
    <row r="70" s="1" customFormat="1" spans="1:22">
      <c r="A70" s="3">
        <v>22720271893</v>
      </c>
      <c r="B70" s="1" t="s">
        <v>986</v>
      </c>
      <c r="C70" s="1" t="s">
        <v>997</v>
      </c>
      <c r="D70" s="1" t="s">
        <v>998</v>
      </c>
      <c r="E70" s="1" t="s">
        <v>999</v>
      </c>
      <c r="F70" s="1" t="s">
        <v>713</v>
      </c>
      <c r="G70" s="1" t="s">
        <v>662</v>
      </c>
      <c r="H70" s="1" t="s">
        <v>663</v>
      </c>
      <c r="I70" s="1" t="s">
        <v>1000</v>
      </c>
      <c r="J70" s="1" t="s">
        <v>665</v>
      </c>
      <c r="K70" s="1" t="s">
        <v>1000</v>
      </c>
      <c r="L70" s="1" t="s">
        <v>1000</v>
      </c>
      <c r="M70" s="1" t="s">
        <v>666</v>
      </c>
      <c r="N70" s="1" t="s">
        <v>666</v>
      </c>
      <c r="O70" s="1" t="s">
        <v>667</v>
      </c>
      <c r="P70" s="1" t="s">
        <v>668</v>
      </c>
      <c r="Q70" s="1" t="s">
        <v>669</v>
      </c>
      <c r="R70" s="1" t="s">
        <v>1001</v>
      </c>
      <c r="S70" s="1" t="s">
        <v>671</v>
      </c>
      <c r="T70" s="1" t="s">
        <v>672</v>
      </c>
      <c r="U70" s="1" t="s">
        <v>673</v>
      </c>
      <c r="V70" s="1" t="s">
        <v>1002</v>
      </c>
    </row>
    <row r="71" s="1" customFormat="1" spans="1:22">
      <c r="A71" s="3">
        <v>999222715459310</v>
      </c>
      <c r="B71" s="1" t="s">
        <v>986</v>
      </c>
      <c r="C71" s="1" t="s">
        <v>1003</v>
      </c>
      <c r="D71" s="1" t="s">
        <v>1004</v>
      </c>
      <c r="E71" s="1" t="s">
        <v>1005</v>
      </c>
      <c r="F71" s="1" t="s">
        <v>713</v>
      </c>
      <c r="G71" s="1" t="s">
        <v>662</v>
      </c>
      <c r="H71" s="1" t="s">
        <v>663</v>
      </c>
      <c r="I71" s="1" t="s">
        <v>1006</v>
      </c>
      <c r="J71" s="1" t="s">
        <v>665</v>
      </c>
      <c r="K71" s="1" t="s">
        <v>1006</v>
      </c>
      <c r="L71" s="1" t="s">
        <v>1006</v>
      </c>
      <c r="M71" s="1" t="s">
        <v>666</v>
      </c>
      <c r="N71" s="1" t="s">
        <v>666</v>
      </c>
      <c r="O71" s="1" t="s">
        <v>667</v>
      </c>
      <c r="P71" s="1" t="s">
        <v>668</v>
      </c>
      <c r="Q71" s="1" t="s">
        <v>669</v>
      </c>
      <c r="R71" s="1" t="s">
        <v>1007</v>
      </c>
      <c r="S71" s="1" t="s">
        <v>671</v>
      </c>
      <c r="T71" s="1" t="s">
        <v>672</v>
      </c>
      <c r="U71" s="1" t="s">
        <v>673</v>
      </c>
      <c r="V71" s="1" t="s">
        <v>1008</v>
      </c>
    </row>
    <row r="72" s="1" customFormat="1" spans="1:22">
      <c r="A72" s="3">
        <v>999222708848714</v>
      </c>
      <c r="B72" s="1" t="s">
        <v>1009</v>
      </c>
      <c r="C72" s="1" t="s">
        <v>1010</v>
      </c>
      <c r="D72" s="1" t="s">
        <v>775</v>
      </c>
      <c r="E72" s="1" t="s">
        <v>1011</v>
      </c>
      <c r="F72" s="1" t="s">
        <v>658</v>
      </c>
      <c r="G72" s="1" t="s">
        <v>662</v>
      </c>
      <c r="H72" s="1" t="s">
        <v>663</v>
      </c>
      <c r="I72" s="1" t="s">
        <v>1012</v>
      </c>
      <c r="J72" s="1" t="s">
        <v>665</v>
      </c>
      <c r="K72" s="1" t="s">
        <v>1012</v>
      </c>
      <c r="L72" s="1" t="s">
        <v>1012</v>
      </c>
      <c r="M72" s="1" t="s">
        <v>666</v>
      </c>
      <c r="N72" s="1" t="s">
        <v>666</v>
      </c>
      <c r="O72" s="1" t="s">
        <v>667</v>
      </c>
      <c r="P72" s="1" t="s">
        <v>668</v>
      </c>
      <c r="Q72" s="1" t="s">
        <v>669</v>
      </c>
      <c r="R72" s="1" t="s">
        <v>1013</v>
      </c>
      <c r="S72" s="1" t="s">
        <v>671</v>
      </c>
      <c r="T72" s="1" t="s">
        <v>672</v>
      </c>
      <c r="U72" s="1" t="s">
        <v>673</v>
      </c>
      <c r="V72" s="1" t="s">
        <v>674</v>
      </c>
    </row>
    <row r="73" s="1" customFormat="1" spans="1:22">
      <c r="A73" s="3">
        <v>999222654423089</v>
      </c>
      <c r="B73" s="1" t="s">
        <v>1014</v>
      </c>
      <c r="C73" s="1" t="s">
        <v>1015</v>
      </c>
      <c r="D73" s="1" t="s">
        <v>692</v>
      </c>
      <c r="E73" s="1" t="s">
        <v>1016</v>
      </c>
      <c r="F73" s="1" t="s">
        <v>658</v>
      </c>
      <c r="G73" s="1" t="s">
        <v>662</v>
      </c>
      <c r="H73" s="1" t="s">
        <v>663</v>
      </c>
      <c r="I73" s="1" t="s">
        <v>699</v>
      </c>
      <c r="J73" s="1" t="s">
        <v>665</v>
      </c>
      <c r="K73" s="1" t="s">
        <v>699</v>
      </c>
      <c r="L73" s="1" t="s">
        <v>699</v>
      </c>
      <c r="M73" s="1" t="s">
        <v>666</v>
      </c>
      <c r="N73" s="1" t="s">
        <v>666</v>
      </c>
      <c r="O73" s="1" t="s">
        <v>667</v>
      </c>
      <c r="P73" s="1" t="s">
        <v>668</v>
      </c>
      <c r="Q73" s="1" t="s">
        <v>669</v>
      </c>
      <c r="R73" s="1" t="s">
        <v>1017</v>
      </c>
      <c r="S73" s="1" t="s">
        <v>671</v>
      </c>
      <c r="T73" s="1" t="s">
        <v>672</v>
      </c>
      <c r="U73" s="1" t="s">
        <v>673</v>
      </c>
      <c r="V73" s="1" t="s">
        <v>696</v>
      </c>
    </row>
    <row r="74" s="1" customFormat="1" spans="1:22">
      <c r="A74" s="3">
        <v>999222644431983</v>
      </c>
      <c r="B74" s="1" t="s">
        <v>1018</v>
      </c>
      <c r="C74" s="1" t="s">
        <v>1019</v>
      </c>
      <c r="D74" s="1" t="s">
        <v>775</v>
      </c>
      <c r="E74" s="1" t="s">
        <v>1020</v>
      </c>
      <c r="F74" s="1" t="s">
        <v>893</v>
      </c>
      <c r="G74" s="1" t="s">
        <v>662</v>
      </c>
      <c r="H74" s="1" t="s">
        <v>663</v>
      </c>
      <c r="I74" s="1" t="s">
        <v>1021</v>
      </c>
      <c r="J74" s="1" t="s">
        <v>665</v>
      </c>
      <c r="K74" s="1" t="s">
        <v>1021</v>
      </c>
      <c r="L74" s="1" t="s">
        <v>1021</v>
      </c>
      <c r="M74" s="1" t="s">
        <v>666</v>
      </c>
      <c r="N74" s="1" t="s">
        <v>666</v>
      </c>
      <c r="O74" s="1" t="s">
        <v>667</v>
      </c>
      <c r="P74" s="1" t="s">
        <v>668</v>
      </c>
      <c r="Q74" s="1" t="s">
        <v>669</v>
      </c>
      <c r="R74" s="1" t="s">
        <v>1022</v>
      </c>
      <c r="S74" s="1" t="s">
        <v>671</v>
      </c>
      <c r="T74" s="1" t="s">
        <v>672</v>
      </c>
      <c r="U74" s="1" t="s">
        <v>673</v>
      </c>
      <c r="V74" s="1" t="s">
        <v>674</v>
      </c>
    </row>
    <row r="75" s="1" customFormat="1" spans="1:22">
      <c r="A75" s="3">
        <v>999222610051943</v>
      </c>
      <c r="B75" s="1" t="s">
        <v>1023</v>
      </c>
      <c r="C75" s="1" t="s">
        <v>1024</v>
      </c>
      <c r="D75" s="1" t="s">
        <v>1025</v>
      </c>
      <c r="E75" s="1" t="s">
        <v>1026</v>
      </c>
      <c r="F75" s="1" t="s">
        <v>658</v>
      </c>
      <c r="G75" s="1" t="s">
        <v>662</v>
      </c>
      <c r="H75" s="1" t="s">
        <v>663</v>
      </c>
      <c r="I75" s="1" t="s">
        <v>1027</v>
      </c>
      <c r="J75" s="1" t="s">
        <v>665</v>
      </c>
      <c r="K75" s="1" t="s">
        <v>1027</v>
      </c>
      <c r="L75" s="1" t="s">
        <v>1027</v>
      </c>
      <c r="M75" s="1" t="s">
        <v>666</v>
      </c>
      <c r="N75" s="1" t="s">
        <v>666</v>
      </c>
      <c r="O75" s="1" t="s">
        <v>667</v>
      </c>
      <c r="P75" s="1" t="s">
        <v>668</v>
      </c>
      <c r="Q75" s="1" t="s">
        <v>669</v>
      </c>
      <c r="R75" s="1" t="s">
        <v>1028</v>
      </c>
      <c r="S75" s="1" t="s">
        <v>671</v>
      </c>
      <c r="T75" s="1" t="s">
        <v>672</v>
      </c>
      <c r="U75" s="1" t="s">
        <v>673</v>
      </c>
      <c r="V75" s="1" t="s">
        <v>674</v>
      </c>
    </row>
    <row r="76" s="1" customFormat="1" spans="1:22">
      <c r="A76" s="3">
        <v>999222608525740</v>
      </c>
      <c r="B76" s="1" t="s">
        <v>1023</v>
      </c>
      <c r="C76" s="1" t="s">
        <v>1029</v>
      </c>
      <c r="D76" s="1" t="s">
        <v>1030</v>
      </c>
      <c r="E76" s="1" t="s">
        <v>1031</v>
      </c>
      <c r="F76" s="1" t="s">
        <v>713</v>
      </c>
      <c r="G76" s="1" t="s">
        <v>662</v>
      </c>
      <c r="H76" s="1" t="s">
        <v>663</v>
      </c>
      <c r="I76" s="1" t="s">
        <v>1032</v>
      </c>
      <c r="J76" s="1" t="s">
        <v>665</v>
      </c>
      <c r="K76" s="1" t="s">
        <v>1032</v>
      </c>
      <c r="L76" s="1" t="s">
        <v>1032</v>
      </c>
      <c r="M76" s="1" t="s">
        <v>666</v>
      </c>
      <c r="N76" s="1" t="s">
        <v>666</v>
      </c>
      <c r="O76" s="1" t="s">
        <v>667</v>
      </c>
      <c r="P76" s="1" t="s">
        <v>668</v>
      </c>
      <c r="Q76" s="1" t="s">
        <v>669</v>
      </c>
      <c r="R76" s="1" t="s">
        <v>1033</v>
      </c>
      <c r="S76" s="1" t="s">
        <v>671</v>
      </c>
      <c r="T76" s="1" t="s">
        <v>672</v>
      </c>
      <c r="U76" s="1" t="s">
        <v>673</v>
      </c>
      <c r="V76" s="1" t="s">
        <v>680</v>
      </c>
    </row>
    <row r="77" s="1" customFormat="1" spans="1:22">
      <c r="A77" s="3">
        <v>999222575044932</v>
      </c>
      <c r="B77" s="1" t="s">
        <v>1034</v>
      </c>
      <c r="C77" s="1" t="s">
        <v>1035</v>
      </c>
      <c r="D77" s="1" t="s">
        <v>961</v>
      </c>
      <c r="E77" s="1" t="s">
        <v>1036</v>
      </c>
      <c r="F77" s="1" t="s">
        <v>816</v>
      </c>
      <c r="G77" s="1" t="s">
        <v>662</v>
      </c>
      <c r="H77" s="1" t="s">
        <v>663</v>
      </c>
      <c r="I77" s="1" t="s">
        <v>1037</v>
      </c>
      <c r="J77" s="1" t="s">
        <v>665</v>
      </c>
      <c r="K77" s="1" t="s">
        <v>1037</v>
      </c>
      <c r="L77" s="1" t="s">
        <v>1037</v>
      </c>
      <c r="M77" s="1" t="s">
        <v>666</v>
      </c>
      <c r="N77" s="1" t="s">
        <v>666</v>
      </c>
      <c r="O77" s="1" t="s">
        <v>667</v>
      </c>
      <c r="P77" s="1" t="s">
        <v>668</v>
      </c>
      <c r="Q77" s="1" t="s">
        <v>669</v>
      </c>
      <c r="R77" s="1" t="s">
        <v>1038</v>
      </c>
      <c r="S77" s="1" t="s">
        <v>671</v>
      </c>
      <c r="T77" s="1" t="s">
        <v>672</v>
      </c>
      <c r="U77" s="1" t="s">
        <v>673</v>
      </c>
      <c r="V77" s="1" t="s">
        <v>674</v>
      </c>
    </row>
    <row r="78" s="1" customFormat="1" spans="1:22">
      <c r="A78" s="3">
        <v>999222570986248</v>
      </c>
      <c r="B78" s="1" t="s">
        <v>1034</v>
      </c>
      <c r="C78" s="1" t="s">
        <v>1039</v>
      </c>
      <c r="D78" s="1" t="s">
        <v>1040</v>
      </c>
      <c r="E78" s="1" t="s">
        <v>1041</v>
      </c>
      <c r="F78" s="1" t="s">
        <v>746</v>
      </c>
      <c r="G78" s="1" t="s">
        <v>662</v>
      </c>
      <c r="H78" s="1" t="s">
        <v>663</v>
      </c>
      <c r="I78" s="1" t="s">
        <v>1042</v>
      </c>
      <c r="J78" s="1" t="s">
        <v>665</v>
      </c>
      <c r="K78" s="1" t="s">
        <v>1042</v>
      </c>
      <c r="L78" s="1" t="s">
        <v>1042</v>
      </c>
      <c r="M78" s="1" t="s">
        <v>666</v>
      </c>
      <c r="N78" s="1" t="s">
        <v>666</v>
      </c>
      <c r="O78" s="1" t="s">
        <v>667</v>
      </c>
      <c r="P78" s="1" t="s">
        <v>668</v>
      </c>
      <c r="Q78" s="1" t="s">
        <v>669</v>
      </c>
      <c r="R78" s="1" t="s">
        <v>1043</v>
      </c>
      <c r="S78" s="1" t="s">
        <v>671</v>
      </c>
      <c r="T78" s="1" t="s">
        <v>672</v>
      </c>
      <c r="U78" s="1" t="s">
        <v>673</v>
      </c>
      <c r="V78" s="1" t="s">
        <v>696</v>
      </c>
    </row>
    <row r="79" s="1" customFormat="1" spans="1:22">
      <c r="A79" s="3">
        <v>999222558930637</v>
      </c>
      <c r="B79" s="1" t="s">
        <v>1044</v>
      </c>
      <c r="C79" s="1" t="s">
        <v>1045</v>
      </c>
      <c r="D79" s="1" t="s">
        <v>1046</v>
      </c>
      <c r="E79" s="1" t="s">
        <v>1047</v>
      </c>
      <c r="F79" s="1" t="s">
        <v>713</v>
      </c>
      <c r="G79" s="1" t="s">
        <v>662</v>
      </c>
      <c r="H79" s="1" t="s">
        <v>663</v>
      </c>
      <c r="I79" s="1" t="s">
        <v>1048</v>
      </c>
      <c r="J79" s="1" t="s">
        <v>665</v>
      </c>
      <c r="K79" s="1" t="s">
        <v>1048</v>
      </c>
      <c r="L79" s="1" t="s">
        <v>1048</v>
      </c>
      <c r="M79" s="1" t="s">
        <v>666</v>
      </c>
      <c r="N79" s="1" t="s">
        <v>666</v>
      </c>
      <c r="O79" s="1" t="s">
        <v>667</v>
      </c>
      <c r="P79" s="1" t="s">
        <v>668</v>
      </c>
      <c r="Q79" s="1" t="s">
        <v>669</v>
      </c>
      <c r="R79" s="1" t="s">
        <v>1049</v>
      </c>
      <c r="S79" s="1" t="s">
        <v>671</v>
      </c>
      <c r="T79" s="1" t="s">
        <v>672</v>
      </c>
      <c r="U79" s="1" t="s">
        <v>673</v>
      </c>
      <c r="V79" s="1" t="s">
        <v>810</v>
      </c>
    </row>
    <row r="80" s="1" customFormat="1" spans="1:22">
      <c r="A80" s="3">
        <v>999222540239469</v>
      </c>
      <c r="B80" s="1" t="s">
        <v>1050</v>
      </c>
      <c r="C80" s="1" t="s">
        <v>1051</v>
      </c>
      <c r="D80" s="1" t="s">
        <v>818</v>
      </c>
      <c r="E80" s="1" t="s">
        <v>1052</v>
      </c>
      <c r="F80" s="1" t="s">
        <v>816</v>
      </c>
      <c r="G80" s="1" t="s">
        <v>662</v>
      </c>
      <c r="H80" s="1" t="s">
        <v>663</v>
      </c>
      <c r="I80" s="1" t="s">
        <v>1053</v>
      </c>
      <c r="J80" s="1" t="s">
        <v>665</v>
      </c>
      <c r="K80" s="1" t="s">
        <v>1053</v>
      </c>
      <c r="L80" s="1" t="s">
        <v>1053</v>
      </c>
      <c r="M80" s="1" t="s">
        <v>666</v>
      </c>
      <c r="N80" s="1" t="s">
        <v>666</v>
      </c>
      <c r="O80" s="1" t="s">
        <v>667</v>
      </c>
      <c r="P80" s="1" t="s">
        <v>668</v>
      </c>
      <c r="Q80" s="1" t="s">
        <v>669</v>
      </c>
      <c r="R80" s="1" t="s">
        <v>1054</v>
      </c>
      <c r="S80" s="1" t="s">
        <v>671</v>
      </c>
      <c r="T80" s="1" t="s">
        <v>672</v>
      </c>
      <c r="U80" s="1" t="s">
        <v>673</v>
      </c>
      <c r="V80" s="1" t="s">
        <v>696</v>
      </c>
    </row>
    <row r="81" s="1" customFormat="1" spans="1:22">
      <c r="A81" s="3">
        <v>999222502104015</v>
      </c>
      <c r="B81" s="1" t="s">
        <v>1055</v>
      </c>
      <c r="C81" s="1" t="s">
        <v>1056</v>
      </c>
      <c r="D81" s="1" t="s">
        <v>875</v>
      </c>
      <c r="E81" s="1" t="s">
        <v>1057</v>
      </c>
      <c r="F81" s="1" t="s">
        <v>773</v>
      </c>
      <c r="G81" s="1" t="s">
        <v>662</v>
      </c>
      <c r="H81" s="1" t="s">
        <v>663</v>
      </c>
      <c r="I81" s="1" t="s">
        <v>1058</v>
      </c>
      <c r="J81" s="1" t="s">
        <v>665</v>
      </c>
      <c r="K81" s="1" t="s">
        <v>1058</v>
      </c>
      <c r="L81" s="1" t="s">
        <v>1058</v>
      </c>
      <c r="M81" s="1" t="s">
        <v>666</v>
      </c>
      <c r="N81" s="1" t="s">
        <v>666</v>
      </c>
      <c r="O81" s="1" t="s">
        <v>667</v>
      </c>
      <c r="P81" s="1" t="s">
        <v>668</v>
      </c>
      <c r="Q81" s="1" t="s">
        <v>669</v>
      </c>
      <c r="R81" s="1" t="s">
        <v>1059</v>
      </c>
      <c r="S81" s="1" t="s">
        <v>671</v>
      </c>
      <c r="T81" s="1" t="s">
        <v>672</v>
      </c>
      <c r="U81" s="1" t="s">
        <v>673</v>
      </c>
      <c r="V81" s="1" t="s">
        <v>674</v>
      </c>
    </row>
    <row r="82" s="1" customFormat="1" spans="1:22">
      <c r="A82" s="3">
        <v>999222472855317</v>
      </c>
      <c r="B82" s="1" t="s">
        <v>1060</v>
      </c>
      <c r="C82" s="1" t="s">
        <v>1061</v>
      </c>
      <c r="D82" s="1" t="s">
        <v>1062</v>
      </c>
      <c r="E82" s="1" t="s">
        <v>1063</v>
      </c>
      <c r="F82" s="1" t="s">
        <v>746</v>
      </c>
      <c r="G82" s="1" t="s">
        <v>662</v>
      </c>
      <c r="H82" s="1" t="s">
        <v>663</v>
      </c>
      <c r="I82" s="1" t="s">
        <v>1064</v>
      </c>
      <c r="J82" s="1" t="s">
        <v>665</v>
      </c>
      <c r="K82" s="1" t="s">
        <v>1064</v>
      </c>
      <c r="L82" s="1" t="s">
        <v>1064</v>
      </c>
      <c r="M82" s="1" t="s">
        <v>666</v>
      </c>
      <c r="N82" s="1" t="s">
        <v>666</v>
      </c>
      <c r="O82" s="1" t="s">
        <v>667</v>
      </c>
      <c r="P82" s="1" t="s">
        <v>668</v>
      </c>
      <c r="Q82" s="1" t="s">
        <v>669</v>
      </c>
      <c r="R82" s="1" t="s">
        <v>1065</v>
      </c>
      <c r="S82" s="1" t="s">
        <v>671</v>
      </c>
      <c r="T82" s="1" t="s">
        <v>672</v>
      </c>
      <c r="U82" s="1" t="s">
        <v>673</v>
      </c>
      <c r="V82" s="1" t="s">
        <v>674</v>
      </c>
    </row>
    <row r="83" s="1" customFormat="1" spans="1:22">
      <c r="A83" s="3">
        <v>999222472384889</v>
      </c>
      <c r="B83" s="1" t="s">
        <v>1060</v>
      </c>
      <c r="C83" s="1" t="s">
        <v>1066</v>
      </c>
      <c r="D83" s="1" t="s">
        <v>1067</v>
      </c>
      <c r="E83" s="1" t="s">
        <v>1068</v>
      </c>
      <c r="F83" s="1" t="s">
        <v>658</v>
      </c>
      <c r="G83" s="1" t="s">
        <v>662</v>
      </c>
      <c r="H83" s="1" t="s">
        <v>663</v>
      </c>
      <c r="I83" s="1" t="s">
        <v>1069</v>
      </c>
      <c r="J83" s="1" t="s">
        <v>665</v>
      </c>
      <c r="K83" s="1" t="s">
        <v>1069</v>
      </c>
      <c r="L83" s="1" t="s">
        <v>1069</v>
      </c>
      <c r="M83" s="1" t="s">
        <v>666</v>
      </c>
      <c r="N83" s="1" t="s">
        <v>666</v>
      </c>
      <c r="O83" s="1" t="s">
        <v>667</v>
      </c>
      <c r="P83" s="1" t="s">
        <v>668</v>
      </c>
      <c r="Q83" s="1" t="s">
        <v>669</v>
      </c>
      <c r="R83" s="1" t="s">
        <v>1070</v>
      </c>
      <c r="S83" s="1" t="s">
        <v>671</v>
      </c>
      <c r="T83" s="1" t="s">
        <v>672</v>
      </c>
      <c r="U83" s="1" t="s">
        <v>673</v>
      </c>
      <c r="V83" s="1" t="s">
        <v>696</v>
      </c>
    </row>
    <row r="84" s="1" customFormat="1" spans="1:22">
      <c r="A84" s="3">
        <v>999222470476417</v>
      </c>
      <c r="B84" s="1" t="s">
        <v>1060</v>
      </c>
      <c r="C84" s="1" t="s">
        <v>1071</v>
      </c>
      <c r="D84" s="1" t="s">
        <v>1072</v>
      </c>
      <c r="E84" s="1" t="s">
        <v>1073</v>
      </c>
      <c r="F84" s="1" t="s">
        <v>713</v>
      </c>
      <c r="G84" s="1" t="s">
        <v>662</v>
      </c>
      <c r="H84" s="1" t="s">
        <v>663</v>
      </c>
      <c r="I84" s="1" t="s">
        <v>1074</v>
      </c>
      <c r="J84" s="1" t="s">
        <v>665</v>
      </c>
      <c r="K84" s="1" t="s">
        <v>1074</v>
      </c>
      <c r="L84" s="1" t="s">
        <v>1074</v>
      </c>
      <c r="M84" s="1" t="s">
        <v>666</v>
      </c>
      <c r="N84" s="1" t="s">
        <v>666</v>
      </c>
      <c r="O84" s="1" t="s">
        <v>667</v>
      </c>
      <c r="P84" s="1" t="s">
        <v>668</v>
      </c>
      <c r="Q84" s="1" t="s">
        <v>669</v>
      </c>
      <c r="R84" s="1" t="s">
        <v>1075</v>
      </c>
      <c r="S84" s="1" t="s">
        <v>671</v>
      </c>
      <c r="T84" s="1" t="s">
        <v>672</v>
      </c>
      <c r="U84" s="1" t="s">
        <v>673</v>
      </c>
      <c r="V84" s="1" t="s">
        <v>674</v>
      </c>
    </row>
    <row r="85" s="1" customFormat="1" spans="1:22">
      <c r="A85" s="3">
        <v>999222455706171</v>
      </c>
      <c r="B85" s="1" t="s">
        <v>1076</v>
      </c>
      <c r="C85" s="1" t="s">
        <v>1077</v>
      </c>
      <c r="D85" s="1" t="s">
        <v>1078</v>
      </c>
      <c r="E85" s="1" t="s">
        <v>1079</v>
      </c>
      <c r="F85" s="1" t="s">
        <v>713</v>
      </c>
      <c r="G85" s="1" t="s">
        <v>662</v>
      </c>
      <c r="H85" s="1" t="s">
        <v>663</v>
      </c>
      <c r="I85" s="1" t="s">
        <v>1080</v>
      </c>
      <c r="J85" s="1" t="s">
        <v>665</v>
      </c>
      <c r="K85" s="1" t="s">
        <v>1080</v>
      </c>
      <c r="L85" s="1" t="s">
        <v>1080</v>
      </c>
      <c r="M85" s="1" t="s">
        <v>666</v>
      </c>
      <c r="N85" s="1" t="s">
        <v>666</v>
      </c>
      <c r="O85" s="1" t="s">
        <v>667</v>
      </c>
      <c r="P85" s="1" t="s">
        <v>668</v>
      </c>
      <c r="Q85" s="1" t="s">
        <v>669</v>
      </c>
      <c r="R85" s="1" t="s">
        <v>1081</v>
      </c>
      <c r="S85" s="1" t="s">
        <v>671</v>
      </c>
      <c r="T85" s="1" t="s">
        <v>672</v>
      </c>
      <c r="U85" s="1" t="s">
        <v>673</v>
      </c>
      <c r="V85" s="1" t="s">
        <v>674</v>
      </c>
    </row>
    <row r="86" s="1" customFormat="1" spans="1:22">
      <c r="A86" s="3">
        <v>999222414705578</v>
      </c>
      <c r="B86" s="1" t="s">
        <v>1082</v>
      </c>
      <c r="C86" s="1" t="s">
        <v>1083</v>
      </c>
      <c r="D86" s="1" t="s">
        <v>756</v>
      </c>
      <c r="E86" s="1" t="s">
        <v>1084</v>
      </c>
      <c r="F86" s="1" t="s">
        <v>658</v>
      </c>
      <c r="G86" s="1" t="s">
        <v>662</v>
      </c>
      <c r="H86" s="1" t="s">
        <v>663</v>
      </c>
      <c r="I86" s="1" t="s">
        <v>1085</v>
      </c>
      <c r="J86" s="1" t="s">
        <v>665</v>
      </c>
      <c r="K86" s="1" t="s">
        <v>1085</v>
      </c>
      <c r="L86" s="1" t="s">
        <v>1085</v>
      </c>
      <c r="M86" s="1" t="s">
        <v>666</v>
      </c>
      <c r="N86" s="1" t="s">
        <v>666</v>
      </c>
      <c r="O86" s="1" t="s">
        <v>667</v>
      </c>
      <c r="P86" s="1" t="s">
        <v>668</v>
      </c>
      <c r="Q86" s="1" t="s">
        <v>669</v>
      </c>
      <c r="R86" s="1" t="s">
        <v>1086</v>
      </c>
      <c r="S86" s="1" t="s">
        <v>671</v>
      </c>
      <c r="T86" s="1" t="s">
        <v>672</v>
      </c>
      <c r="U86" s="1" t="s">
        <v>673</v>
      </c>
      <c r="V86" s="1" t="s">
        <v>674</v>
      </c>
    </row>
    <row r="87" s="1" customFormat="1" spans="1:22">
      <c r="A87" s="3">
        <v>999222368095455</v>
      </c>
      <c r="B87" s="1" t="s">
        <v>1087</v>
      </c>
      <c r="C87" s="1" t="s">
        <v>1088</v>
      </c>
      <c r="D87" s="1" t="s">
        <v>1089</v>
      </c>
      <c r="E87" s="1" t="s">
        <v>1090</v>
      </c>
      <c r="F87" s="1" t="s">
        <v>713</v>
      </c>
      <c r="G87" s="1" t="s">
        <v>662</v>
      </c>
      <c r="H87" s="1" t="s">
        <v>663</v>
      </c>
      <c r="I87" s="1" t="s">
        <v>1091</v>
      </c>
      <c r="J87" s="1" t="s">
        <v>665</v>
      </c>
      <c r="K87" s="1" t="s">
        <v>1091</v>
      </c>
      <c r="L87" s="1" t="s">
        <v>1091</v>
      </c>
      <c r="M87" s="1" t="s">
        <v>666</v>
      </c>
      <c r="N87" s="1" t="s">
        <v>666</v>
      </c>
      <c r="O87" s="1" t="s">
        <v>667</v>
      </c>
      <c r="P87" s="1" t="s">
        <v>668</v>
      </c>
      <c r="Q87" s="1" t="s">
        <v>669</v>
      </c>
      <c r="R87" s="1" t="s">
        <v>1092</v>
      </c>
      <c r="S87" s="1" t="s">
        <v>671</v>
      </c>
      <c r="T87" s="1" t="s">
        <v>672</v>
      </c>
      <c r="U87" s="1" t="s">
        <v>673</v>
      </c>
      <c r="V87" s="1" t="s">
        <v>810</v>
      </c>
    </row>
    <row r="88" s="1" customFormat="1" spans="1:22">
      <c r="A88" s="3">
        <v>999222366376046</v>
      </c>
      <c r="B88" s="1" t="s">
        <v>1087</v>
      </c>
      <c r="C88" s="1" t="s">
        <v>1093</v>
      </c>
      <c r="D88" s="1" t="s">
        <v>1094</v>
      </c>
      <c r="E88" s="1" t="s">
        <v>1095</v>
      </c>
      <c r="F88" s="1" t="s">
        <v>746</v>
      </c>
      <c r="G88" s="1" t="s">
        <v>662</v>
      </c>
      <c r="H88" s="1" t="s">
        <v>663</v>
      </c>
      <c r="I88" s="1" t="s">
        <v>1096</v>
      </c>
      <c r="J88" s="1" t="s">
        <v>665</v>
      </c>
      <c r="K88" s="1" t="s">
        <v>1096</v>
      </c>
      <c r="L88" s="1" t="s">
        <v>1096</v>
      </c>
      <c r="M88" s="1" t="s">
        <v>666</v>
      </c>
      <c r="N88" s="1" t="s">
        <v>666</v>
      </c>
      <c r="O88" s="1" t="s">
        <v>667</v>
      </c>
      <c r="P88" s="1" t="s">
        <v>668</v>
      </c>
      <c r="Q88" s="1" t="s">
        <v>669</v>
      </c>
      <c r="R88" s="1" t="s">
        <v>1097</v>
      </c>
      <c r="S88" s="1" t="s">
        <v>671</v>
      </c>
      <c r="T88" s="1" t="s">
        <v>672</v>
      </c>
      <c r="U88" s="1" t="s">
        <v>673</v>
      </c>
      <c r="V88" s="1" t="s">
        <v>674</v>
      </c>
    </row>
    <row r="89" s="1" customFormat="1" spans="1:22">
      <c r="A89" s="3">
        <v>999222344163419</v>
      </c>
      <c r="B89" s="1" t="s">
        <v>1098</v>
      </c>
      <c r="C89" s="1" t="s">
        <v>1099</v>
      </c>
      <c r="D89" s="1" t="s">
        <v>1100</v>
      </c>
      <c r="E89" s="1" t="s">
        <v>1101</v>
      </c>
      <c r="F89" s="1" t="s">
        <v>658</v>
      </c>
      <c r="G89" s="1" t="s">
        <v>662</v>
      </c>
      <c r="H89" s="1" t="s">
        <v>663</v>
      </c>
      <c r="I89" s="1" t="s">
        <v>1102</v>
      </c>
      <c r="J89" s="1" t="s">
        <v>665</v>
      </c>
      <c r="K89" s="1" t="s">
        <v>1102</v>
      </c>
      <c r="L89" s="1" t="s">
        <v>1102</v>
      </c>
      <c r="M89" s="1" t="s">
        <v>666</v>
      </c>
      <c r="N89" s="1" t="s">
        <v>666</v>
      </c>
      <c r="O89" s="1" t="s">
        <v>667</v>
      </c>
      <c r="P89" s="1" t="s">
        <v>668</v>
      </c>
      <c r="Q89" s="1" t="s">
        <v>669</v>
      </c>
      <c r="R89" s="1" t="s">
        <v>1103</v>
      </c>
      <c r="S89" s="1" t="s">
        <v>671</v>
      </c>
      <c r="T89" s="1" t="s">
        <v>672</v>
      </c>
      <c r="U89" s="1" t="s">
        <v>673</v>
      </c>
      <c r="V89" s="1" t="s">
        <v>732</v>
      </c>
    </row>
    <row r="90" s="1" customFormat="1" spans="1:22">
      <c r="A90" s="3">
        <v>999222328319974</v>
      </c>
      <c r="B90" s="1" t="s">
        <v>1104</v>
      </c>
      <c r="C90" s="1" t="s">
        <v>1105</v>
      </c>
      <c r="D90" s="1" t="s">
        <v>1106</v>
      </c>
      <c r="E90" s="1" t="s">
        <v>1107</v>
      </c>
      <c r="F90" s="1" t="s">
        <v>773</v>
      </c>
      <c r="G90" s="1" t="s">
        <v>662</v>
      </c>
      <c r="H90" s="1" t="s">
        <v>663</v>
      </c>
      <c r="I90" s="1" t="s">
        <v>1108</v>
      </c>
      <c r="J90" s="1" t="s">
        <v>665</v>
      </c>
      <c r="K90" s="1" t="s">
        <v>1108</v>
      </c>
      <c r="L90" s="1" t="s">
        <v>1108</v>
      </c>
      <c r="M90" s="1" t="s">
        <v>666</v>
      </c>
      <c r="N90" s="1" t="s">
        <v>666</v>
      </c>
      <c r="O90" s="1" t="s">
        <v>667</v>
      </c>
      <c r="P90" s="1" t="s">
        <v>668</v>
      </c>
      <c r="Q90" s="1" t="s">
        <v>669</v>
      </c>
      <c r="R90" s="1" t="s">
        <v>1109</v>
      </c>
      <c r="S90" s="1" t="s">
        <v>671</v>
      </c>
      <c r="T90" s="1" t="s">
        <v>672</v>
      </c>
      <c r="U90" s="1" t="s">
        <v>673</v>
      </c>
      <c r="V90" s="1" t="s">
        <v>674</v>
      </c>
    </row>
    <row r="91" s="1" customFormat="1" spans="1:22">
      <c r="A91" s="3">
        <v>999222312050815</v>
      </c>
      <c r="B91" s="1" t="s">
        <v>1110</v>
      </c>
      <c r="C91" s="1" t="s">
        <v>1111</v>
      </c>
      <c r="D91" s="1" t="s">
        <v>1112</v>
      </c>
      <c r="E91" s="1" t="s">
        <v>1113</v>
      </c>
      <c r="F91" s="1" t="s">
        <v>746</v>
      </c>
      <c r="G91" s="1" t="s">
        <v>662</v>
      </c>
      <c r="H91" s="1" t="s">
        <v>663</v>
      </c>
      <c r="I91" s="1" t="s">
        <v>1114</v>
      </c>
      <c r="J91" s="1" t="s">
        <v>665</v>
      </c>
      <c r="K91" s="1" t="s">
        <v>1114</v>
      </c>
      <c r="L91" s="1" t="s">
        <v>1114</v>
      </c>
      <c r="M91" s="1" t="s">
        <v>666</v>
      </c>
      <c r="N91" s="1" t="s">
        <v>666</v>
      </c>
      <c r="O91" s="1" t="s">
        <v>667</v>
      </c>
      <c r="P91" s="1" t="s">
        <v>668</v>
      </c>
      <c r="Q91" s="1" t="s">
        <v>669</v>
      </c>
      <c r="R91" s="1" t="s">
        <v>1115</v>
      </c>
      <c r="S91" s="1" t="s">
        <v>671</v>
      </c>
      <c r="T91" s="1" t="s">
        <v>672</v>
      </c>
      <c r="U91" s="1" t="s">
        <v>673</v>
      </c>
      <c r="V91" s="1" t="s">
        <v>810</v>
      </c>
    </row>
    <row r="92" s="1" customFormat="1" spans="1:22">
      <c r="A92" s="3">
        <v>999222290186670</v>
      </c>
      <c r="B92" s="1" t="s">
        <v>1116</v>
      </c>
      <c r="C92" s="1" t="s">
        <v>1117</v>
      </c>
      <c r="D92" s="1" t="s">
        <v>1118</v>
      </c>
      <c r="E92" s="1" t="s">
        <v>1119</v>
      </c>
      <c r="F92" s="1" t="s">
        <v>934</v>
      </c>
      <c r="G92" s="1" t="s">
        <v>662</v>
      </c>
      <c r="H92" s="1" t="s">
        <v>663</v>
      </c>
      <c r="I92" s="1" t="s">
        <v>1120</v>
      </c>
      <c r="J92" s="1" t="s">
        <v>665</v>
      </c>
      <c r="K92" s="1" t="s">
        <v>1120</v>
      </c>
      <c r="L92" s="1" t="s">
        <v>1120</v>
      </c>
      <c r="M92" s="1" t="s">
        <v>666</v>
      </c>
      <c r="N92" s="1" t="s">
        <v>666</v>
      </c>
      <c r="O92" s="1" t="s">
        <v>667</v>
      </c>
      <c r="P92" s="1" t="s">
        <v>668</v>
      </c>
      <c r="Q92" s="1" t="s">
        <v>669</v>
      </c>
      <c r="R92" s="1" t="s">
        <v>1121</v>
      </c>
      <c r="S92" s="1" t="s">
        <v>671</v>
      </c>
      <c r="T92" s="1" t="s">
        <v>672</v>
      </c>
      <c r="U92" s="1" t="s">
        <v>673</v>
      </c>
      <c r="V92" s="1" t="s">
        <v>674</v>
      </c>
    </row>
    <row r="93" s="1" customFormat="1" spans="1:22">
      <c r="A93" s="3">
        <v>999222188151131</v>
      </c>
      <c r="B93" s="1" t="s">
        <v>1122</v>
      </c>
      <c r="C93" s="1" t="s">
        <v>1123</v>
      </c>
      <c r="D93" s="1" t="s">
        <v>875</v>
      </c>
      <c r="E93" s="1" t="s">
        <v>1124</v>
      </c>
      <c r="F93" s="1" t="s">
        <v>713</v>
      </c>
      <c r="G93" s="1" t="s">
        <v>662</v>
      </c>
      <c r="H93" s="1" t="s">
        <v>663</v>
      </c>
      <c r="I93" s="1" t="s">
        <v>1125</v>
      </c>
      <c r="J93" s="1" t="s">
        <v>665</v>
      </c>
      <c r="K93" s="1" t="s">
        <v>1125</v>
      </c>
      <c r="L93" s="1" t="s">
        <v>1125</v>
      </c>
      <c r="M93" s="1" t="s">
        <v>666</v>
      </c>
      <c r="N93" s="1" t="s">
        <v>666</v>
      </c>
      <c r="O93" s="1" t="s">
        <v>667</v>
      </c>
      <c r="P93" s="1" t="s">
        <v>668</v>
      </c>
      <c r="Q93" s="1" t="s">
        <v>669</v>
      </c>
      <c r="R93" s="1" t="s">
        <v>1126</v>
      </c>
      <c r="S93" s="1" t="s">
        <v>671</v>
      </c>
      <c r="T93" s="1" t="s">
        <v>672</v>
      </c>
      <c r="U93" s="1" t="s">
        <v>673</v>
      </c>
      <c r="V93" s="1" t="s">
        <v>674</v>
      </c>
    </row>
    <row r="94" s="1" customFormat="1" spans="1:22">
      <c r="A94" s="3">
        <v>999222176957387</v>
      </c>
      <c r="B94" s="1" t="s">
        <v>1127</v>
      </c>
      <c r="C94" s="1" t="s">
        <v>1128</v>
      </c>
      <c r="D94" s="1" t="s">
        <v>875</v>
      </c>
      <c r="E94" s="1" t="s">
        <v>1129</v>
      </c>
      <c r="F94" s="1" t="s">
        <v>713</v>
      </c>
      <c r="G94" s="1" t="s">
        <v>662</v>
      </c>
      <c r="H94" s="1" t="s">
        <v>663</v>
      </c>
      <c r="I94" s="1" t="s">
        <v>1130</v>
      </c>
      <c r="J94" s="1" t="s">
        <v>665</v>
      </c>
      <c r="K94" s="1" t="s">
        <v>1130</v>
      </c>
      <c r="L94" s="1" t="s">
        <v>1130</v>
      </c>
      <c r="M94" s="1" t="s">
        <v>666</v>
      </c>
      <c r="N94" s="1" t="s">
        <v>666</v>
      </c>
      <c r="O94" s="1" t="s">
        <v>667</v>
      </c>
      <c r="P94" s="1" t="s">
        <v>668</v>
      </c>
      <c r="Q94" s="1" t="s">
        <v>669</v>
      </c>
      <c r="R94" s="1" t="s">
        <v>1131</v>
      </c>
      <c r="S94" s="1" t="s">
        <v>671</v>
      </c>
      <c r="T94" s="1" t="s">
        <v>672</v>
      </c>
      <c r="U94" s="1" t="s">
        <v>673</v>
      </c>
      <c r="V94" s="1" t="s">
        <v>674</v>
      </c>
    </row>
    <row r="95" s="1" customFormat="1" spans="1:22">
      <c r="A95" s="3">
        <v>22129886277</v>
      </c>
      <c r="B95" s="1" t="s">
        <v>1132</v>
      </c>
      <c r="C95" s="1" t="s">
        <v>1133</v>
      </c>
      <c r="D95" s="1" t="s">
        <v>1134</v>
      </c>
      <c r="E95" s="1" t="s">
        <v>1135</v>
      </c>
      <c r="F95" s="1" t="s">
        <v>773</v>
      </c>
      <c r="G95" s="1" t="s">
        <v>662</v>
      </c>
      <c r="H95" s="1" t="s">
        <v>663</v>
      </c>
      <c r="I95" s="1" t="s">
        <v>1136</v>
      </c>
      <c r="J95" s="1" t="s">
        <v>665</v>
      </c>
      <c r="K95" s="1" t="s">
        <v>1136</v>
      </c>
      <c r="L95" s="1" t="s">
        <v>1136</v>
      </c>
      <c r="M95" s="1" t="s">
        <v>666</v>
      </c>
      <c r="N95" s="1" t="s">
        <v>666</v>
      </c>
      <c r="O95" s="1" t="s">
        <v>667</v>
      </c>
      <c r="P95" s="1" t="s">
        <v>668</v>
      </c>
      <c r="Q95" s="1" t="s">
        <v>669</v>
      </c>
      <c r="R95" s="1" t="s">
        <v>1137</v>
      </c>
      <c r="S95" s="1" t="s">
        <v>671</v>
      </c>
      <c r="T95" s="1" t="s">
        <v>672</v>
      </c>
      <c r="U95" s="1" t="s">
        <v>673</v>
      </c>
      <c r="V95" s="1" t="s">
        <v>674</v>
      </c>
    </row>
    <row r="96" s="1" customFormat="1" spans="1:22">
      <c r="A96" s="3">
        <v>999222120370421</v>
      </c>
      <c r="B96" s="1" t="s">
        <v>1138</v>
      </c>
      <c r="C96" s="1" t="s">
        <v>1139</v>
      </c>
      <c r="D96" s="1" t="s">
        <v>988</v>
      </c>
      <c r="E96" s="1" t="s">
        <v>1140</v>
      </c>
      <c r="F96" s="1" t="s">
        <v>773</v>
      </c>
      <c r="G96" s="1" t="s">
        <v>662</v>
      </c>
      <c r="H96" s="1" t="s">
        <v>663</v>
      </c>
      <c r="I96" s="1" t="s">
        <v>1141</v>
      </c>
      <c r="J96" s="1" t="s">
        <v>665</v>
      </c>
      <c r="K96" s="1" t="s">
        <v>1141</v>
      </c>
      <c r="L96" s="1" t="s">
        <v>1141</v>
      </c>
      <c r="M96" s="1" t="s">
        <v>666</v>
      </c>
      <c r="N96" s="1" t="s">
        <v>666</v>
      </c>
      <c r="O96" s="1" t="s">
        <v>667</v>
      </c>
      <c r="P96" s="1" t="s">
        <v>668</v>
      </c>
      <c r="Q96" s="1" t="s">
        <v>669</v>
      </c>
      <c r="R96" s="1" t="s">
        <v>1142</v>
      </c>
      <c r="S96" s="1" t="s">
        <v>671</v>
      </c>
      <c r="T96" s="1" t="s">
        <v>672</v>
      </c>
      <c r="U96" s="1" t="s">
        <v>673</v>
      </c>
      <c r="V96" s="1" t="s">
        <v>674</v>
      </c>
    </row>
    <row r="97" s="1" customFormat="1" spans="1:22">
      <c r="A97" s="3">
        <v>999222056734030</v>
      </c>
      <c r="B97" s="1" t="s">
        <v>1143</v>
      </c>
      <c r="C97" s="1" t="s">
        <v>1144</v>
      </c>
      <c r="D97" s="1" t="s">
        <v>875</v>
      </c>
      <c r="E97" s="1" t="s">
        <v>1145</v>
      </c>
      <c r="F97" s="1" t="s">
        <v>746</v>
      </c>
      <c r="G97" s="1" t="s">
        <v>662</v>
      </c>
      <c r="H97" s="1" t="s">
        <v>663</v>
      </c>
      <c r="I97" s="1" t="s">
        <v>1146</v>
      </c>
      <c r="J97" s="1" t="s">
        <v>665</v>
      </c>
      <c r="K97" s="1" t="s">
        <v>1146</v>
      </c>
      <c r="L97" s="1" t="s">
        <v>1146</v>
      </c>
      <c r="M97" s="1" t="s">
        <v>666</v>
      </c>
      <c r="N97" s="1" t="s">
        <v>666</v>
      </c>
      <c r="O97" s="1" t="s">
        <v>667</v>
      </c>
      <c r="P97" s="1" t="s">
        <v>668</v>
      </c>
      <c r="Q97" s="1" t="s">
        <v>669</v>
      </c>
      <c r="R97" s="1" t="s">
        <v>1147</v>
      </c>
      <c r="S97" s="1" t="s">
        <v>671</v>
      </c>
      <c r="T97" s="1" t="s">
        <v>672</v>
      </c>
      <c r="U97" s="1" t="s">
        <v>673</v>
      </c>
      <c r="V97" s="1" t="s">
        <v>674</v>
      </c>
    </row>
    <row r="98" s="1" customFormat="1" spans="1:22">
      <c r="A98" s="3">
        <v>999222003048002</v>
      </c>
      <c r="B98" s="1" t="s">
        <v>1148</v>
      </c>
      <c r="C98" s="1" t="s">
        <v>1149</v>
      </c>
      <c r="D98" s="1" t="s">
        <v>1150</v>
      </c>
      <c r="E98" s="1" t="s">
        <v>1151</v>
      </c>
      <c r="F98" s="1" t="s">
        <v>859</v>
      </c>
      <c r="G98" s="1" t="s">
        <v>662</v>
      </c>
      <c r="H98" s="1" t="s">
        <v>663</v>
      </c>
      <c r="I98" s="1" t="s">
        <v>1152</v>
      </c>
      <c r="J98" s="1" t="s">
        <v>665</v>
      </c>
      <c r="K98" s="1" t="s">
        <v>1152</v>
      </c>
      <c r="L98" s="1" t="s">
        <v>1152</v>
      </c>
      <c r="M98" s="1" t="s">
        <v>666</v>
      </c>
      <c r="N98" s="1" t="s">
        <v>666</v>
      </c>
      <c r="O98" s="1" t="s">
        <v>667</v>
      </c>
      <c r="P98" s="1" t="s">
        <v>668</v>
      </c>
      <c r="Q98" s="1" t="s">
        <v>669</v>
      </c>
      <c r="R98" s="1" t="s">
        <v>1153</v>
      </c>
      <c r="S98" s="1" t="s">
        <v>671</v>
      </c>
      <c r="T98" s="1" t="s">
        <v>672</v>
      </c>
      <c r="U98" s="1" t="s">
        <v>673</v>
      </c>
      <c r="V98" s="1" t="s">
        <v>674</v>
      </c>
    </row>
    <row r="99" s="1" customFormat="1" spans="1:22">
      <c r="A99" s="3">
        <v>999221973316033</v>
      </c>
      <c r="B99" s="1" t="s">
        <v>1154</v>
      </c>
      <c r="C99" s="1" t="s">
        <v>1155</v>
      </c>
      <c r="D99" s="1" t="s">
        <v>1156</v>
      </c>
      <c r="E99" s="1" t="s">
        <v>1157</v>
      </c>
      <c r="F99" s="1" t="s">
        <v>773</v>
      </c>
      <c r="G99" s="1" t="s">
        <v>662</v>
      </c>
      <c r="H99" s="1" t="s">
        <v>663</v>
      </c>
      <c r="I99" s="1" t="s">
        <v>1158</v>
      </c>
      <c r="J99" s="1" t="s">
        <v>665</v>
      </c>
      <c r="K99" s="1" t="s">
        <v>1158</v>
      </c>
      <c r="L99" s="1" t="s">
        <v>1158</v>
      </c>
      <c r="M99" s="1" t="s">
        <v>666</v>
      </c>
      <c r="N99" s="1" t="s">
        <v>666</v>
      </c>
      <c r="O99" s="1" t="s">
        <v>667</v>
      </c>
      <c r="P99" s="1" t="s">
        <v>668</v>
      </c>
      <c r="Q99" s="1" t="s">
        <v>669</v>
      </c>
      <c r="R99" s="1" t="s">
        <v>1159</v>
      </c>
      <c r="S99" s="1" t="s">
        <v>671</v>
      </c>
      <c r="T99" s="1" t="s">
        <v>672</v>
      </c>
      <c r="U99" s="1" t="s">
        <v>673</v>
      </c>
      <c r="V99" s="1" t="s">
        <v>674</v>
      </c>
    </row>
    <row r="100" s="1" customFormat="1" spans="1:22">
      <c r="A100" s="3">
        <v>999221969509636</v>
      </c>
      <c r="B100" s="1" t="s">
        <v>1160</v>
      </c>
      <c r="C100" s="1" t="s">
        <v>1161</v>
      </c>
      <c r="D100" s="1" t="s">
        <v>1162</v>
      </c>
      <c r="E100" s="1" t="s">
        <v>1163</v>
      </c>
      <c r="F100" s="1" t="s">
        <v>713</v>
      </c>
      <c r="G100" s="1" t="s">
        <v>662</v>
      </c>
      <c r="H100" s="1" t="s">
        <v>663</v>
      </c>
      <c r="I100" s="1" t="s">
        <v>1164</v>
      </c>
      <c r="J100" s="1" t="s">
        <v>665</v>
      </c>
      <c r="K100" s="1" t="s">
        <v>1164</v>
      </c>
      <c r="L100" s="1" t="s">
        <v>1164</v>
      </c>
      <c r="M100" s="1" t="s">
        <v>666</v>
      </c>
      <c r="N100" s="1" t="s">
        <v>666</v>
      </c>
      <c r="O100" s="1" t="s">
        <v>667</v>
      </c>
      <c r="P100" s="1" t="s">
        <v>668</v>
      </c>
      <c r="Q100" s="1" t="s">
        <v>669</v>
      </c>
      <c r="R100" s="1" t="s">
        <v>1165</v>
      </c>
      <c r="S100" s="1" t="s">
        <v>671</v>
      </c>
      <c r="T100" s="1" t="s">
        <v>672</v>
      </c>
      <c r="U100" s="1" t="s">
        <v>673</v>
      </c>
      <c r="V100" s="1" t="s">
        <v>674</v>
      </c>
    </row>
    <row r="101" s="1" customFormat="1" spans="1:22">
      <c r="A101" s="3">
        <v>21955535546</v>
      </c>
      <c r="B101" s="1" t="s">
        <v>1166</v>
      </c>
      <c r="C101" s="1" t="s">
        <v>1167</v>
      </c>
      <c r="D101" s="1" t="s">
        <v>1168</v>
      </c>
      <c r="E101" s="1" t="s">
        <v>1169</v>
      </c>
      <c r="F101" s="1" t="s">
        <v>713</v>
      </c>
      <c r="G101" s="1" t="s">
        <v>662</v>
      </c>
      <c r="H101" s="1" t="s">
        <v>663</v>
      </c>
      <c r="I101" s="1" t="s">
        <v>1170</v>
      </c>
      <c r="J101" s="1" t="s">
        <v>665</v>
      </c>
      <c r="K101" s="1" t="s">
        <v>1170</v>
      </c>
      <c r="L101" s="1" t="s">
        <v>1170</v>
      </c>
      <c r="M101" s="1" t="s">
        <v>666</v>
      </c>
      <c r="N101" s="1" t="s">
        <v>666</v>
      </c>
      <c r="O101" s="1" t="s">
        <v>667</v>
      </c>
      <c r="P101" s="1" t="s">
        <v>668</v>
      </c>
      <c r="Q101" s="1" t="s">
        <v>669</v>
      </c>
      <c r="R101" s="1" t="s">
        <v>1171</v>
      </c>
      <c r="S101" s="1" t="s">
        <v>671</v>
      </c>
      <c r="T101" s="1" t="s">
        <v>672</v>
      </c>
      <c r="U101" s="1" t="s">
        <v>673</v>
      </c>
      <c r="V101" s="1" t="s">
        <v>674</v>
      </c>
    </row>
    <row r="102" s="1" customFormat="1" spans="1:22">
      <c r="A102" s="3">
        <v>21887936400</v>
      </c>
      <c r="B102" s="1" t="s">
        <v>1172</v>
      </c>
      <c r="C102" s="1" t="s">
        <v>1173</v>
      </c>
      <c r="D102" s="1" t="s">
        <v>1174</v>
      </c>
      <c r="E102" s="1" t="s">
        <v>1175</v>
      </c>
      <c r="F102" s="1" t="s">
        <v>746</v>
      </c>
      <c r="G102" s="1" t="s">
        <v>662</v>
      </c>
      <c r="H102" s="1" t="s">
        <v>663</v>
      </c>
      <c r="I102" s="1" t="s">
        <v>1176</v>
      </c>
      <c r="J102" s="1" t="s">
        <v>665</v>
      </c>
      <c r="K102" s="1" t="s">
        <v>1176</v>
      </c>
      <c r="L102" s="1" t="s">
        <v>1176</v>
      </c>
      <c r="M102" s="1" t="s">
        <v>666</v>
      </c>
      <c r="N102" s="1" t="s">
        <v>666</v>
      </c>
      <c r="O102" s="1" t="s">
        <v>667</v>
      </c>
      <c r="P102" s="1" t="s">
        <v>668</v>
      </c>
      <c r="Q102" s="1" t="s">
        <v>669</v>
      </c>
      <c r="R102" s="1" t="s">
        <v>1177</v>
      </c>
      <c r="S102" s="1" t="s">
        <v>671</v>
      </c>
      <c r="T102" s="1" t="s">
        <v>672</v>
      </c>
      <c r="U102" s="1" t="s">
        <v>673</v>
      </c>
      <c r="V102" s="1" t="s">
        <v>674</v>
      </c>
    </row>
    <row r="103" s="1" customFormat="1" spans="1:22">
      <c r="A103" s="3">
        <v>21868344141</v>
      </c>
      <c r="B103" s="1" t="s">
        <v>1178</v>
      </c>
      <c r="C103" s="1" t="s">
        <v>1179</v>
      </c>
      <c r="D103" s="1" t="s">
        <v>1180</v>
      </c>
      <c r="E103" s="1" t="s">
        <v>1181</v>
      </c>
      <c r="F103" s="1" t="s">
        <v>746</v>
      </c>
      <c r="G103" s="1" t="s">
        <v>662</v>
      </c>
      <c r="H103" s="1" t="s">
        <v>663</v>
      </c>
      <c r="I103" s="1" t="s">
        <v>1182</v>
      </c>
      <c r="J103" s="1" t="s">
        <v>665</v>
      </c>
      <c r="K103" s="1" t="s">
        <v>1182</v>
      </c>
      <c r="L103" s="1" t="s">
        <v>1182</v>
      </c>
      <c r="M103" s="1" t="s">
        <v>666</v>
      </c>
      <c r="N103" s="1" t="s">
        <v>666</v>
      </c>
      <c r="O103" s="1" t="s">
        <v>667</v>
      </c>
      <c r="P103" s="1" t="s">
        <v>668</v>
      </c>
      <c r="Q103" s="1" t="s">
        <v>669</v>
      </c>
      <c r="R103" s="1" t="s">
        <v>1183</v>
      </c>
      <c r="S103" s="1" t="s">
        <v>671</v>
      </c>
      <c r="T103" s="1" t="s">
        <v>672</v>
      </c>
      <c r="U103" s="1" t="s">
        <v>673</v>
      </c>
      <c r="V103" s="1" t="s">
        <v>674</v>
      </c>
    </row>
    <row r="104" s="1" customFormat="1" spans="1:22">
      <c r="A104" s="3">
        <v>21859508557</v>
      </c>
      <c r="B104" s="1" t="s">
        <v>1184</v>
      </c>
      <c r="C104" s="1" t="s">
        <v>1185</v>
      </c>
      <c r="D104" s="1" t="s">
        <v>1168</v>
      </c>
      <c r="E104" s="1" t="s">
        <v>1186</v>
      </c>
      <c r="F104" s="1" t="s">
        <v>713</v>
      </c>
      <c r="G104" s="1" t="s">
        <v>662</v>
      </c>
      <c r="H104" s="1" t="s">
        <v>663</v>
      </c>
      <c r="I104" s="1" t="s">
        <v>1187</v>
      </c>
      <c r="J104" s="1" t="s">
        <v>665</v>
      </c>
      <c r="K104" s="1" t="s">
        <v>1187</v>
      </c>
      <c r="L104" s="1" t="s">
        <v>1187</v>
      </c>
      <c r="M104" s="1" t="s">
        <v>666</v>
      </c>
      <c r="N104" s="1" t="s">
        <v>666</v>
      </c>
      <c r="O104" s="1" t="s">
        <v>667</v>
      </c>
      <c r="P104" s="1" t="s">
        <v>668</v>
      </c>
      <c r="Q104" s="1" t="s">
        <v>669</v>
      </c>
      <c r="R104" s="1" t="s">
        <v>1188</v>
      </c>
      <c r="S104" s="1" t="s">
        <v>671</v>
      </c>
      <c r="T104" s="1" t="s">
        <v>672</v>
      </c>
      <c r="U104" s="1" t="s">
        <v>673</v>
      </c>
      <c r="V104" s="1" t="s">
        <v>674</v>
      </c>
    </row>
    <row r="105" s="1" customFormat="1" spans="1:22">
      <c r="A105" s="3">
        <v>21857599382</v>
      </c>
      <c r="B105" s="1" t="s">
        <v>1189</v>
      </c>
      <c r="C105" s="1" t="s">
        <v>1190</v>
      </c>
      <c r="D105" s="1" t="s">
        <v>1191</v>
      </c>
      <c r="E105" s="1" t="s">
        <v>1192</v>
      </c>
      <c r="F105" s="1" t="s">
        <v>746</v>
      </c>
      <c r="G105" s="1" t="s">
        <v>662</v>
      </c>
      <c r="H105" s="1" t="s">
        <v>663</v>
      </c>
      <c r="I105" s="1" t="s">
        <v>1193</v>
      </c>
      <c r="J105" s="1" t="s">
        <v>665</v>
      </c>
      <c r="K105" s="1" t="s">
        <v>1193</v>
      </c>
      <c r="L105" s="1" t="s">
        <v>1193</v>
      </c>
      <c r="M105" s="1" t="s">
        <v>666</v>
      </c>
      <c r="N105" s="1" t="s">
        <v>666</v>
      </c>
      <c r="O105" s="1" t="s">
        <v>667</v>
      </c>
      <c r="P105" s="1" t="s">
        <v>668</v>
      </c>
      <c r="Q105" s="1" t="s">
        <v>669</v>
      </c>
      <c r="R105" s="1" t="s">
        <v>1194</v>
      </c>
      <c r="S105" s="1" t="s">
        <v>671</v>
      </c>
      <c r="T105" s="1" t="s">
        <v>672</v>
      </c>
      <c r="U105" s="1" t="s">
        <v>673</v>
      </c>
      <c r="V105" s="1" t="s">
        <v>674</v>
      </c>
    </row>
    <row r="106" s="1" customFormat="1" spans="1:22">
      <c r="A106" s="3">
        <v>21826650617</v>
      </c>
      <c r="B106" s="1" t="s">
        <v>1195</v>
      </c>
      <c r="C106" s="1" t="s">
        <v>1196</v>
      </c>
      <c r="D106" s="1" t="s">
        <v>1197</v>
      </c>
      <c r="E106" s="1" t="s">
        <v>1198</v>
      </c>
      <c r="F106" s="1" t="s">
        <v>773</v>
      </c>
      <c r="G106" s="1" t="s">
        <v>662</v>
      </c>
      <c r="H106" s="1" t="s">
        <v>663</v>
      </c>
      <c r="I106" s="1" t="s">
        <v>1170</v>
      </c>
      <c r="J106" s="1" t="s">
        <v>665</v>
      </c>
      <c r="K106" s="1" t="s">
        <v>1170</v>
      </c>
      <c r="L106" s="1" t="s">
        <v>1170</v>
      </c>
      <c r="M106" s="1" t="s">
        <v>666</v>
      </c>
      <c r="N106" s="1" t="s">
        <v>666</v>
      </c>
      <c r="O106" s="1" t="s">
        <v>667</v>
      </c>
      <c r="P106" s="1" t="s">
        <v>668</v>
      </c>
      <c r="Q106" s="1" t="s">
        <v>669</v>
      </c>
      <c r="R106" s="1" t="s">
        <v>1199</v>
      </c>
      <c r="S106" s="1" t="s">
        <v>671</v>
      </c>
      <c r="T106" s="1" t="s">
        <v>672</v>
      </c>
      <c r="U106" s="1" t="s">
        <v>673</v>
      </c>
      <c r="V106" s="1" t="s">
        <v>674</v>
      </c>
    </row>
    <row r="107" s="1" customFormat="1" spans="1:22">
      <c r="A107" s="3">
        <v>21339137496</v>
      </c>
      <c r="B107" s="1" t="s">
        <v>1200</v>
      </c>
      <c r="C107" s="1" t="s">
        <v>1201</v>
      </c>
      <c r="D107" s="1" t="s">
        <v>1202</v>
      </c>
      <c r="E107" s="1" t="s">
        <v>1203</v>
      </c>
      <c r="F107" s="1" t="s">
        <v>713</v>
      </c>
      <c r="G107" s="1" t="s">
        <v>662</v>
      </c>
      <c r="H107" s="1" t="s">
        <v>663</v>
      </c>
      <c r="I107" s="1" t="s">
        <v>1204</v>
      </c>
      <c r="J107" s="1" t="s">
        <v>665</v>
      </c>
      <c r="K107" s="1" t="s">
        <v>1204</v>
      </c>
      <c r="L107" s="1" t="s">
        <v>1204</v>
      </c>
      <c r="M107" s="1" t="s">
        <v>666</v>
      </c>
      <c r="N107" s="1" t="s">
        <v>666</v>
      </c>
      <c r="O107" s="1" t="s">
        <v>667</v>
      </c>
      <c r="P107" s="1" t="s">
        <v>668</v>
      </c>
      <c r="Q107" s="1" t="s">
        <v>669</v>
      </c>
      <c r="R107" s="1" t="s">
        <v>1205</v>
      </c>
      <c r="S107" s="1" t="s">
        <v>671</v>
      </c>
      <c r="T107" s="1" t="s">
        <v>672</v>
      </c>
      <c r="U107" s="1" t="s">
        <v>673</v>
      </c>
      <c r="V107" s="1" t="s">
        <v>696</v>
      </c>
    </row>
    <row r="108" s="1" customFormat="1" spans="1:22">
      <c r="A108" s="3">
        <v>21025462736</v>
      </c>
      <c r="B108" s="1" t="s">
        <v>1206</v>
      </c>
      <c r="C108" s="1" t="s">
        <v>1207</v>
      </c>
      <c r="D108" s="1" t="s">
        <v>1208</v>
      </c>
      <c r="E108" s="1" t="s">
        <v>1209</v>
      </c>
      <c r="F108" s="1" t="s">
        <v>658</v>
      </c>
      <c r="G108" s="1" t="s">
        <v>662</v>
      </c>
      <c r="H108" s="1" t="s">
        <v>663</v>
      </c>
      <c r="I108" s="1" t="s">
        <v>1210</v>
      </c>
      <c r="J108" s="1" t="s">
        <v>665</v>
      </c>
      <c r="K108" s="1" t="s">
        <v>1210</v>
      </c>
      <c r="L108" s="1" t="s">
        <v>1210</v>
      </c>
      <c r="M108" s="1" t="s">
        <v>666</v>
      </c>
      <c r="N108" s="1" t="s">
        <v>666</v>
      </c>
      <c r="O108" s="1" t="s">
        <v>667</v>
      </c>
      <c r="P108" s="1" t="s">
        <v>668</v>
      </c>
      <c r="Q108" s="1" t="s">
        <v>669</v>
      </c>
      <c r="R108" s="1" t="s">
        <v>1211</v>
      </c>
      <c r="S108" s="1" t="s">
        <v>671</v>
      </c>
      <c r="T108" s="1" t="s">
        <v>672</v>
      </c>
      <c r="U108" s="1" t="s">
        <v>673</v>
      </c>
      <c r="V108" s="1" t="s">
        <v>810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2023-03-03T01:30:47Z</dcterms:created>
  <dcterms:modified xsi:type="dcterms:W3CDTF">2023-03-03T01:49:43Z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959F19CBFEB14AC990F82D4E6C783B41</vt:lpwstr>
  </property>
  <property fmtid="{D5CDD505-2E9C-101B-9397-08002B2CF9AE}" pid="3" name="KSOProductBuildVer">
    <vt:lpwstr>2052-11.1.0.13703</vt:lpwstr>
  </property>
</Properties>
</file>