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对账!$1:$113</definedName>
  </definedNames>
  <calcPr calcId="144525"/>
</workbook>
</file>

<file path=xl/sharedStrings.xml><?xml version="1.0" encoding="utf-8"?>
<sst xmlns="http://schemas.openxmlformats.org/spreadsheetml/2006/main" count="3600" uniqueCount="1317">
  <si>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</si>
  <si>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</si>
  <si>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</si>
  <si>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</si>
  <si>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</si>
  <si>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</si>
  <si>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</si>
  <si>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</si>
  <si>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</si>
  <si>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</si>
  <si>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</si>
  <si>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</si>
  <si>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</si>
  <si>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</si>
  <si>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</si>
  <si>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</si>
  <si>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</si>
  <si>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</si>
  <si>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</si>
  <si>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</si>
  <si>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</si>
  <si>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</si>
  <si>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</si>
  <si>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</si>
  <si>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</si>
  <si>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21259725210	</t>
  </si>
  <si>
    <t>Ctrip</t>
  </si>
  <si>
    <t>正常</t>
  </si>
  <si>
    <t>[那霸]那霸水之都酒店(Hotel Aqua Citta Naha)(55290229)</t>
  </si>
  <si>
    <t>标准大床房&lt;2人入住&gt;&lt;不退款&gt;</t>
  </si>
  <si>
    <t>HKD</t>
  </si>
  <si>
    <t>CHEN/MINGHSIANG,SYU/HONGJHANG</t>
  </si>
  <si>
    <t>CA13030230303HKD</t>
  </si>
  <si>
    <t>未提现</t>
  </si>
  <si>
    <t>携程开票</t>
  </si>
  <si>
    <t xml:space="preserve">	</t>
  </si>
  <si>
    <t xml:space="preserve">Acknowledged	</t>
  </si>
  <si>
    <t xml:space="preserve">999222279572865	</t>
  </si>
  <si>
    <t>[苏黎世]索丽尔苏黎伯格酒店(Sorell Hotel Zürichberg)(55270212)</t>
  </si>
  <si>
    <t>高级大床房&lt;2人入住&gt;&lt;不退款&gt;&lt;早餐&gt;</t>
  </si>
  <si>
    <t>Stoica/Mihaela</t>
  </si>
  <si>
    <t xml:space="preserve">2964641	</t>
  </si>
  <si>
    <t xml:space="preserve">2402SE024541-14	</t>
  </si>
  <si>
    <t xml:space="preserve">999222374135977	</t>
  </si>
  <si>
    <t>[曼谷]曼谷素坤逸11号巷美居酒店(Mercure Bangkok Sukhumvit 11)(55478167)</t>
  </si>
  <si>
    <t>豪华特大床房&lt;2人入住&gt;&lt;不退款&gt;&lt;早餐&gt;</t>
  </si>
  <si>
    <t>WEI/KEVIN WEIRAN</t>
  </si>
  <si>
    <t xml:space="preserve">2981490	</t>
  </si>
  <si>
    <t xml:space="preserve">999222417549027	</t>
  </si>
  <si>
    <t>[巴黎]巴黎香榭丽舍克莱夫酒店-- 克雷斯特精选(La Clef Champs-Élysées Paris by The Crest Collection)(55932691)</t>
  </si>
  <si>
    <t>商务客房&lt;2人入住&gt;&lt;不退款&gt;</t>
  </si>
  <si>
    <t>KAO/TIMOTHY DANIEL,LAU/MARISSA</t>
  </si>
  <si>
    <t xml:space="preserve">2988318	</t>
  </si>
  <si>
    <t xml:space="preserve">4264SE019269	</t>
  </si>
  <si>
    <t xml:space="preserve">999222425751530	</t>
  </si>
  <si>
    <t>[威斯敏斯特城]伦敦蒙卡尔姆大理石拱门酒店(The Montcalm Marble Arch London)(55465600)</t>
  </si>
  <si>
    <t>豪华大床房&lt;2人入住&gt;</t>
  </si>
  <si>
    <t>Singh/Harpal,Singh/Harpal</t>
  </si>
  <si>
    <t xml:space="preserve">2989460	</t>
  </si>
  <si>
    <t xml:space="preserve">1448167884	</t>
  </si>
  <si>
    <t xml:space="preserve">999222436829066	</t>
  </si>
  <si>
    <t>[哈灵顿]伦敦希思罗机场宜必思酒店(ibis London Heathrow Airport)(55626407)</t>
  </si>
  <si>
    <t>标准双人房&lt;2人入住&gt;&lt;不退款&gt;&lt;早餐&gt;</t>
  </si>
  <si>
    <t>Lam/Ka Ho</t>
  </si>
  <si>
    <t xml:space="preserve">2991252	</t>
  </si>
  <si>
    <t xml:space="preserve">999222500287434	</t>
  </si>
  <si>
    <t>[慕尼黑]慕尼黑展览中心NH酒店(NH München Messe)(55653139)</t>
  </si>
  <si>
    <t>大床房&lt;2人入住&gt;&lt;不退款&gt;&lt;早餐&gt;</t>
  </si>
  <si>
    <t>Yi/Wenjie,Zhang/Dan</t>
  </si>
  <si>
    <t xml:space="preserve">3000584	</t>
  </si>
  <si>
    <t xml:space="preserve">0112360281	</t>
  </si>
  <si>
    <t xml:space="preserve">999222527645504	</t>
  </si>
  <si>
    <t>[里斯本]萨尔丹哈 VIP 行政酒店(Hotel VIP Executive Saldanha)(55519567)</t>
  </si>
  <si>
    <t>标准房&lt;2人入住&gt;&lt;不退款&gt;</t>
  </si>
  <si>
    <t>REINA DELGADO/ROCIO,MARTIN SANCHEZ/ISMAEL</t>
  </si>
  <si>
    <t xml:space="preserve">3004204	</t>
  </si>
  <si>
    <t xml:space="preserve">999222530053944	</t>
  </si>
  <si>
    <t>[迪沙鲁]沙滩凉鞋戴沙鲁海滩度假村及水疗中心(Sand &amp; Sandals Desaru Beach Resort &amp; Spa)(55733234)</t>
  </si>
  <si>
    <t>尊贵豪华房（带花园）&lt;2人入住&gt;&lt;不退款&gt;</t>
  </si>
  <si>
    <t>PAWIRO/ROZIATI,MUSTAFFA/NORAZAHARI</t>
  </si>
  <si>
    <t xml:space="preserve">3004657	</t>
  </si>
  <si>
    <t xml:space="preserve">-1451440874	</t>
  </si>
  <si>
    <t xml:space="preserve">999222548183833	</t>
  </si>
  <si>
    <t>[巴黎]维多利亚酒店(Hotel Victoria)(55653029)</t>
  </si>
  <si>
    <t>Meloni/Ezio Maria,Xu/Yaxin</t>
  </si>
  <si>
    <t xml:space="preserve">3007343	</t>
  </si>
  <si>
    <t xml:space="preserve">2-50477-3280	</t>
  </si>
  <si>
    <t xml:space="preserve">999222589340653	</t>
  </si>
  <si>
    <t>[阿姆斯特丹]阿姆斯特丹斯洛特迪克智选假日酒店(Holiday Inn Express Amsterdam - Sloterdijk Station)(55757241)</t>
  </si>
  <si>
    <t>双人床房&lt;2人入住&gt;&lt;不退款&gt;&lt;早餐&gt;</t>
  </si>
  <si>
    <t>Nassery/Rapiulla</t>
  </si>
  <si>
    <t xml:space="preserve">3013284	</t>
  </si>
  <si>
    <t xml:space="preserve">27835112	</t>
  </si>
  <si>
    <t xml:space="preserve">999222600769178	</t>
  </si>
  <si>
    <t>[纽约]纽约-时代广场假日酒店(Holiday Inn New York City - Times Square, an IHG Hotel)(70392312)</t>
  </si>
  <si>
    <t>LIU/KEXIN</t>
  </si>
  <si>
    <t xml:space="preserve">3014457	</t>
  </si>
  <si>
    <t xml:space="preserve">999222608296050	</t>
  </si>
  <si>
    <t>[曼谷]沙那抛站维博贝斯特韦斯特酒店(Vib Best Western Sanam Pao)(55956457)</t>
  </si>
  <si>
    <t>高级特大床房&lt;2人入住&gt;&lt;不退款&gt;</t>
  </si>
  <si>
    <t>SAITHAI/PATTARAPOL,BOONKOR/ARTITAYA</t>
  </si>
  <si>
    <t xml:space="preserve">3015719	</t>
  </si>
  <si>
    <t xml:space="preserve">BK020574	</t>
  </si>
  <si>
    <t xml:space="preserve">999222654826782	</t>
  </si>
  <si>
    <t>[吉隆坡]文华东方酒店(Mandarin Oriental, Kuala Lumpur)(55599102)</t>
  </si>
  <si>
    <t>城景豪华特大床房&lt;2人入住&gt;&lt;不退款&gt;&lt;早餐&gt;</t>
  </si>
  <si>
    <t>YU/FEI</t>
  </si>
  <si>
    <t xml:space="preserve">516SE169944-14	</t>
  </si>
  <si>
    <t xml:space="preserve">999222683798479	</t>
  </si>
  <si>
    <t>[曼谷]曼谷拉玛九萨默赛特酒店(Somerset Rama 9 Bangkok)(94361514)</t>
  </si>
  <si>
    <t>行政一室房&lt;2人入住&gt;&lt;不退款&gt;&lt;早餐&gt;</t>
  </si>
  <si>
    <t>WONG/JIA WAN</t>
  </si>
  <si>
    <t xml:space="preserve">3025337	</t>
  </si>
  <si>
    <t xml:space="preserve">TBA	</t>
  </si>
  <si>
    <t xml:space="preserve">999222709325179	</t>
  </si>
  <si>
    <t>[梅里尼亚克]梅里尼亚克全套房公寓酒店(All Suites Appart Hotel Merignac)(80331439)</t>
  </si>
  <si>
    <t>开放式客房, 1 张双人床&lt;2人入住&gt;&lt;不退款&gt;</t>
  </si>
  <si>
    <t>Abramczyk/Dominik</t>
  </si>
  <si>
    <t xml:space="preserve">3029064	</t>
  </si>
  <si>
    <t>取消</t>
  </si>
  <si>
    <t xml:space="preserve">999222725191973	</t>
  </si>
  <si>
    <t>[迪拜]迪拜卡尔顿塔酒店(Carlton Tower Hotel)(70391260)</t>
  </si>
  <si>
    <t>城景豪华双人床房&lt;2人入住&gt;&lt;不退款&gt;</t>
  </si>
  <si>
    <t>ZHAO/WEI,LIU/JIE</t>
  </si>
  <si>
    <t xml:space="preserve">3030717	</t>
  </si>
  <si>
    <t xml:space="preserve">999222772346445	</t>
  </si>
  <si>
    <t>[曼谷]曼谷安納塔拉暹邏酒店(Anantara Siam Bangkok Hotel)(55269836)</t>
  </si>
  <si>
    <t>豪华房&lt;2人入住&gt;&lt;不退款&gt;</t>
  </si>
  <si>
    <t>SU/DAN,XIANG/ZHONGCHENG</t>
  </si>
  <si>
    <t xml:space="preserve">3037364	</t>
  </si>
  <si>
    <t xml:space="preserve">377804515 - 1676560973027766	</t>
  </si>
  <si>
    <t xml:space="preserve">999222774779263	</t>
  </si>
  <si>
    <t>[Sipson]宜必思尚品酒店，伦敦希思罗机场(Ibis Styles London Heathrow Airport)(55402784)</t>
  </si>
  <si>
    <t>标准双人床房&lt;2人入住&gt;&lt;不退款&gt;&lt;早餐&gt;</t>
  </si>
  <si>
    <t>BOUCHACHI/ADNANE</t>
  </si>
  <si>
    <t xml:space="preserve">3037993	</t>
  </si>
  <si>
    <t xml:space="preserve">999222782706692	</t>
  </si>
  <si>
    <t>[曼谷]曼谷 JW 万豪酒店 (政府卫生认证)(JW Marriott Hotel Bangkok (SHA Plus+))(55299096)</t>
  </si>
  <si>
    <t>豪华特大床客房&lt;2人入住&gt;&lt;不退款&gt;</t>
  </si>
  <si>
    <t>WENREN/YEQING,GAN/YANJI</t>
  </si>
  <si>
    <t xml:space="preserve">3039205	</t>
  </si>
  <si>
    <t xml:space="preserve">70860360	</t>
  </si>
  <si>
    <t xml:space="preserve">999222786664232	</t>
  </si>
  <si>
    <t>[英戈尔施塔特]美居英戈尔施塔特酒店(Mercure Hotel Ingolstadt)(55626309)</t>
  </si>
  <si>
    <t>标准房(2张单人床)&lt;2人入住&gt;&lt;不退款&gt;</t>
  </si>
  <si>
    <t>Dogruoez/Salih</t>
  </si>
  <si>
    <t xml:space="preserve">3040107	</t>
  </si>
  <si>
    <t xml:space="preserve">999222800808433	</t>
  </si>
  <si>
    <t>[洛杉矶]洛杉矶宫古酒店(Miyako Hotel Los Angeles)(70391875)</t>
  </si>
  <si>
    <t>两张双人床房&lt;2人入住&gt;&lt;不退款&gt;</t>
  </si>
  <si>
    <t>BOW/YU RU</t>
  </si>
  <si>
    <t xml:space="preserve">3042657	</t>
  </si>
  <si>
    <t xml:space="preserve">999222809446584	</t>
  </si>
  <si>
    <t>[北雅加达]雅加达布鲁特 - 哈尼瑞斯通套房酒店(Hariston Hotel&amp;Suites, Pluit - Jakarta)(55831950)</t>
  </si>
  <si>
    <t>高级房&lt;2人入住&gt;&lt;不退款&gt;</t>
  </si>
  <si>
    <t>YU/LIJUAN</t>
  </si>
  <si>
    <t xml:space="preserve">3044312	</t>
  </si>
  <si>
    <t xml:space="preserve">24937020	</t>
  </si>
  <si>
    <t xml:space="preserve">999222810089506	</t>
  </si>
  <si>
    <t>[贝洛奥里藏特]巴罗普瑞多圣迭戈快捷酒店(San Diego Express Barro Preto)(91811840)</t>
  </si>
  <si>
    <t>双床客房&lt;2人入住&gt;&lt;不退款&gt;&lt;早餐&gt;</t>
  </si>
  <si>
    <t>Nolasco/Marianna</t>
  </si>
  <si>
    <t xml:space="preserve">3044442	</t>
  </si>
  <si>
    <t xml:space="preserve">70005174	</t>
  </si>
  <si>
    <t xml:space="preserve">999222817467256	</t>
  </si>
  <si>
    <t>[库萨达斯]艾拉达酒店(Hotel Ilayda)(94360627)</t>
  </si>
  <si>
    <t>城景房&lt;2人入住&gt;&lt;不退款&gt;&lt;早餐&gt;</t>
  </si>
  <si>
    <t>montgomery/helen</t>
  </si>
  <si>
    <t xml:space="preserve">3046293	</t>
  </si>
  <si>
    <t xml:space="preserve">40131567	</t>
  </si>
  <si>
    <t xml:space="preserve">999222819577298	</t>
  </si>
  <si>
    <t>[曼谷]曼谷京华大酒店 (政府卫生认证)(Hotel Royal Bangkok@Chinatown)(55932568)</t>
  </si>
  <si>
    <t>高级房（无窗）&lt;2人入住&gt;&lt;不退款&gt;</t>
  </si>
  <si>
    <t>HUANG/RUIYAN,DUAN/TAO</t>
  </si>
  <si>
    <t xml:space="preserve">3047067	</t>
  </si>
  <si>
    <t xml:space="preserve">336590	</t>
  </si>
  <si>
    <t xml:space="preserve">999222831071817	</t>
  </si>
  <si>
    <t>[阿布扎比]阿布扎比皇家M酒店和度假村(Royal M Hotel and Resort Abu Dhabi)(90373619)</t>
  </si>
  <si>
    <t>尊贵房间&lt;2人入住&gt;&lt;不退款&gt;&lt;早餐&gt;</t>
  </si>
  <si>
    <t>XIAO/HAN</t>
  </si>
  <si>
    <t xml:space="preserve">3048909	</t>
  </si>
  <si>
    <t xml:space="preserve">From Allocation	</t>
  </si>
  <si>
    <t xml:space="preserve">999222832438213	</t>
  </si>
  <si>
    <t>[巴厘岛]巴鲁纳智选假日酒店(Holiday Inn Express Baruna, an IHG Hotel)(89934414)</t>
  </si>
  <si>
    <t>标准双床房&lt;2人入住&gt;&lt;不退款&gt;&lt;早餐&gt;</t>
  </si>
  <si>
    <t>HOU/XI,WANG/QIN</t>
  </si>
  <si>
    <t xml:space="preserve">3049148	</t>
  </si>
  <si>
    <t xml:space="preserve">60233755	</t>
  </si>
  <si>
    <t xml:space="preserve">999222832800838	</t>
  </si>
  <si>
    <t>[迪拜]迪拜机场美爵酒店公寓(Grand Mercure Hotel and Residences Dubai Airport)(80984916)</t>
  </si>
  <si>
    <t>高级双床房&lt;2人入住&gt;&lt;不退款&gt;&lt;早餐&gt;</t>
  </si>
  <si>
    <t>KIM/KOANGSU</t>
  </si>
  <si>
    <t xml:space="preserve">3049211	</t>
  </si>
  <si>
    <t xml:space="preserve">38794770	</t>
  </si>
  <si>
    <t xml:space="preserve">999222833363888	</t>
  </si>
  <si>
    <t>[沃吕沃－圣朗贝尔]布鲁塞尔沃路维酒店(Hotel Ramada Brussels Woluwe)(55612010)</t>
  </si>
  <si>
    <t>舒适双人或双床房&lt;2人入住&gt;&lt;不退款&gt;</t>
  </si>
  <si>
    <t>Perpette/Christine</t>
  </si>
  <si>
    <t xml:space="preserve">3049289	</t>
  </si>
  <si>
    <t xml:space="preserve">999222844411740	</t>
  </si>
  <si>
    <t>[阿纳海姆]阿纳海姆酒店波托菲诺套房酒店(Portofino Inn and Suites Anaheim Hotel)(70395136)</t>
  </si>
  <si>
    <t>豪华客房, 2 张大床&lt;2人入住&gt;&lt;不退款&gt;</t>
  </si>
  <si>
    <t>Weaver/Jules</t>
  </si>
  <si>
    <t xml:space="preserve">3050980	</t>
  </si>
  <si>
    <t xml:space="preserve">CI49WAO9	</t>
  </si>
  <si>
    <t xml:space="preserve">999222844833156	</t>
  </si>
  <si>
    <t>[多伦多]多伦多中心假日酒店(Holiday Inn Toronto Downtown Centre, an IHG Hotel)(55612021)</t>
  </si>
  <si>
    <t>两张双人床房&lt;2人入住&gt;&lt;不退款&gt;&lt;早餐&gt;</t>
  </si>
  <si>
    <t>Maawad/Rachel</t>
  </si>
  <si>
    <t xml:space="preserve">3051020	</t>
  </si>
  <si>
    <t xml:space="preserve">64984890	</t>
  </si>
  <si>
    <t xml:space="preserve">999222845722029	</t>
  </si>
  <si>
    <t>[帕西市]盖勒馨乐庭千禧酒店(Citadines Millennium Ortigas Manila)(55380463)</t>
  </si>
  <si>
    <t>一室行政房&lt;2人入住&gt;&lt;不退款&gt;&lt;早餐&gt;</t>
  </si>
  <si>
    <t>BOU/KENNY KAI YUEN</t>
  </si>
  <si>
    <t xml:space="preserve">3051116	</t>
  </si>
  <si>
    <t xml:space="preserve">75583SE005702-14	</t>
  </si>
  <si>
    <t xml:space="preserve">999222853355859	</t>
  </si>
  <si>
    <t>FENG/XIAOYI,Han/Yunlei</t>
  </si>
  <si>
    <t xml:space="preserve">3052456	</t>
  </si>
  <si>
    <t xml:space="preserve">379496685 - 1676977433050868	</t>
  </si>
  <si>
    <t xml:space="preserve">999222856072651	</t>
  </si>
  <si>
    <t>[梳邦再也]双威金字塔酒店(Sunway Pyramid Hotel)(69451915)</t>
  </si>
  <si>
    <t>PANG/CHE CHIN,NG/LEELEE</t>
  </si>
  <si>
    <t xml:space="preserve">3053012	</t>
  </si>
  <si>
    <t xml:space="preserve">858660436	</t>
  </si>
  <si>
    <t xml:space="preserve">999222856882453	</t>
  </si>
  <si>
    <t>[曼谷]曼谷水门伯克利酒店(政府卫生认证)(The Berkeley Hotel Pratunam Bangkok (SHA Plus+))(68545460)</t>
  </si>
  <si>
    <t>主塔奢华房&lt;2人入住&gt;&lt;不退款&gt;&lt;早餐&gt;</t>
  </si>
  <si>
    <t>Customer/harshali Chopra,Customer/harshali Chopra,Customer/harshali Chopra,Customer/harshali Chopra</t>
  </si>
  <si>
    <t xml:space="preserve">3053254	</t>
  </si>
  <si>
    <t xml:space="preserve">999222857419712	</t>
  </si>
  <si>
    <t>[北雅加达]雅加达东荟城智选假日酒店(Holiday Inn Express Jakarta Pluit Citygate, an IHG Hotel)(55426409)</t>
  </si>
  <si>
    <t>大号床房&lt;2人入住&gt;&lt;不退款&gt;&lt;早餐&gt;</t>
  </si>
  <si>
    <t>Gao/Li long</t>
  </si>
  <si>
    <t xml:space="preserve">3053387	</t>
  </si>
  <si>
    <t xml:space="preserve">85060789	</t>
  </si>
  <si>
    <t xml:space="preserve">999222857628961	</t>
  </si>
  <si>
    <t>[圣保罗]西内拉迪亚酒店(Cinelandia Hotel)(90357228)</t>
  </si>
  <si>
    <t>标准间&lt;2人入住&gt;&lt;不退款&gt;&lt;早餐&gt;</t>
  </si>
  <si>
    <t>Nunes Tavares/Orlando Lucas</t>
  </si>
  <si>
    <t xml:space="preserve">3053418	</t>
  </si>
  <si>
    <t xml:space="preserve">65806162	</t>
  </si>
  <si>
    <t xml:space="preserve">22864865291	</t>
  </si>
  <si>
    <t>[纽约]贝利克拉里酒店(Hotel Belleclaire)(55289897)</t>
  </si>
  <si>
    <t>标准房(双人床)&lt;2人入住&gt;&lt;不退款&gt;&lt;早餐&gt;</t>
  </si>
  <si>
    <t>MU/DEQI</t>
  </si>
  <si>
    <t xml:space="preserve">3054159	</t>
  </si>
  <si>
    <t xml:space="preserve">24748161	</t>
  </si>
  <si>
    <t xml:space="preserve">999222868001360	</t>
  </si>
  <si>
    <t>[马卡蒂]新世界马卡蒂酒店(New World Makati Hotel)(70391576)</t>
  </si>
  <si>
    <t>豪华客房&lt;2人入住&gt;&lt;不退款&gt;&lt;早餐&gt;</t>
  </si>
  <si>
    <t>Yang/Bo</t>
  </si>
  <si>
    <t xml:space="preserve">3054762	</t>
  </si>
  <si>
    <t xml:space="preserve">7336248	</t>
  </si>
  <si>
    <t xml:space="preserve">999222868904131	</t>
  </si>
  <si>
    <t>高级客房&lt;2人入住&gt;&lt;不退款&gt;&lt;早餐&gt;</t>
  </si>
  <si>
    <t>Wang/Xiaoqin</t>
  </si>
  <si>
    <t xml:space="preserve">3054932	</t>
  </si>
  <si>
    <t xml:space="preserve">7336251	</t>
  </si>
  <si>
    <t xml:space="preserve">999222869998562	</t>
  </si>
  <si>
    <t>[八打灵再也]吉隆坡颐思殿酒店(Eastin Hotel Kuala Lumpur)(55270753)</t>
  </si>
  <si>
    <t>raudzan/rozaini</t>
  </si>
  <si>
    <t xml:space="preserve">3055212	</t>
  </si>
  <si>
    <t xml:space="preserve">7970043	</t>
  </si>
  <si>
    <t xml:space="preserve">22870713891	</t>
  </si>
  <si>
    <t>[伊斯坦布尔]伊斯坦布尔阿克根酒店(Akgun Istanbul Hotel)(55519524)</t>
  </si>
  <si>
    <t>豪华双人床房&lt;2人入住&gt;&lt;不退款&gt;&lt;早餐&gt;</t>
  </si>
  <si>
    <t>MUNSON/WAFAA,MUNSON/RONALD</t>
  </si>
  <si>
    <t xml:space="preserve">3055352	</t>
  </si>
  <si>
    <t xml:space="preserve">999222877003990	</t>
  </si>
  <si>
    <t>[曼谷]艾特居住素万那部酒店(At Residence Suvarnabhumi)(90396268)</t>
  </si>
  <si>
    <t>奢华客房, 1 张双人床&lt;2人入住&gt;&lt;不退款&gt;</t>
  </si>
  <si>
    <t>LI/ZHAO HUI</t>
  </si>
  <si>
    <t xml:space="preserve">3056653	</t>
  </si>
  <si>
    <t xml:space="preserve">1072605366	</t>
  </si>
  <si>
    <t xml:space="preserve">999222877801173	</t>
  </si>
  <si>
    <t>[吉隆坡]吉隆坡双威太子酒店(Sunway Putra Hotel Kuala Lumpur)(55290388)</t>
  </si>
  <si>
    <t>XIE/GUANHONG</t>
  </si>
  <si>
    <t xml:space="preserve">3056855	</t>
  </si>
  <si>
    <t xml:space="preserve">859196816	</t>
  </si>
  <si>
    <t xml:space="preserve">999222888445366	</t>
  </si>
  <si>
    <t>[曼谷]彩虹套房酒店 (政府卫生认证)(Baiyoke Suite Hotel)(55653319)</t>
  </si>
  <si>
    <t>高级套房&lt;2人入住&gt;&lt;不退款&gt;</t>
  </si>
  <si>
    <t>BAENJAIWANG/ALISA</t>
  </si>
  <si>
    <t xml:space="preserve">3057976	</t>
  </si>
  <si>
    <t xml:space="preserve">69506	</t>
  </si>
  <si>
    <t xml:space="preserve">999222888662935	</t>
  </si>
  <si>
    <t>豪华房&lt;2人入住&gt;&lt;不退款&gt;&lt;早餐&gt;</t>
  </si>
  <si>
    <t>MA/JIHONG,SHI/YUQIN</t>
  </si>
  <si>
    <t xml:space="preserve">3058021	</t>
  </si>
  <si>
    <t xml:space="preserve">999222890642767	</t>
  </si>
  <si>
    <t>[吉隆坡]辉盛凯贝丽(Capri by Fraser Bukit Bintang)(89938245)</t>
  </si>
  <si>
    <t>行政双床一室房&lt;2人入住&gt;&lt;不退款&gt;&lt;早餐&gt;</t>
  </si>
  <si>
    <t>MOK/HONGJUN,MOK/HOOIMENG</t>
  </si>
  <si>
    <t xml:space="preserve">3058447	</t>
  </si>
  <si>
    <t xml:space="preserve">999222890653255	</t>
  </si>
  <si>
    <t>[乌隆他尼]乌隆他尼库姆卡维酒店(Kumkaew Udon)(92030847)</t>
  </si>
  <si>
    <t>标准双床房&lt;2人入住&gt;&lt;不退款&gt;</t>
  </si>
  <si>
    <t>PHOONBUN/PARINYA</t>
  </si>
  <si>
    <t xml:space="preserve">3058449	</t>
  </si>
  <si>
    <t xml:space="preserve">999222908050464	</t>
  </si>
  <si>
    <t>[波尔图]波尔图文奇酒店(Vincci Porto)(55822150)</t>
  </si>
  <si>
    <t>双人床房&lt;2人入住&gt;&lt;不退款&gt;</t>
  </si>
  <si>
    <t>MORENO/LUCIA</t>
  </si>
  <si>
    <t xml:space="preserve">3061118	</t>
  </si>
  <si>
    <t xml:space="preserve">999222911244638	</t>
  </si>
  <si>
    <t>[新加坡]新加坡吉真宾乐雅酒店(PARKROYAL on Kitchener Road, Singapore)(56140447)</t>
  </si>
  <si>
    <t>RAMA/JEGA,MANUEL/CESAR</t>
  </si>
  <si>
    <t xml:space="preserve">3062018	</t>
  </si>
  <si>
    <t xml:space="preserve">999222912177580	</t>
  </si>
  <si>
    <t>[Landasan Ulin Timur]诺富特马辰港机场酒店(Hotel Novotel Banjarmasin Airport)(55841778)</t>
  </si>
  <si>
    <t>高级双床房&lt;2人入住&gt;&lt;不退款&gt;</t>
  </si>
  <si>
    <t>XIE/DI,WU/JINHUA</t>
  </si>
  <si>
    <t xml:space="preserve">3062220	</t>
  </si>
  <si>
    <t xml:space="preserve">333033	</t>
  </si>
  <si>
    <t xml:space="preserve">999222917230142	</t>
  </si>
  <si>
    <t>[波特兰]波特兰市中心住宿菠萝玫瑰酒店(Staypineapple, Hotel Rose, Downtown Portland)(95139675)</t>
  </si>
  <si>
    <t>城景房（特大床）&lt;2人入住&gt;&lt;不退款&gt;</t>
  </si>
  <si>
    <t>SONG/YUANCHUN</t>
  </si>
  <si>
    <t xml:space="preserve">3063235	</t>
  </si>
  <si>
    <t xml:space="preserve">40205SE096364-14	</t>
  </si>
  <si>
    <t>退单</t>
  </si>
  <si>
    <t xml:space="preserve">999222925998814	</t>
  </si>
  <si>
    <t>[弗洛里森特]弗洛里森特 - 圣路易凯艺酒店(Quality Inn Florissant - St Louis)(94363426)</t>
  </si>
  <si>
    <t>标准客房1张大床&lt;2人入住&gt;&lt;不退款&gt;&lt;早餐&gt;</t>
  </si>
  <si>
    <t>Kriechbaum/Joshua Leland,Al-Sheikh/Yaseen</t>
  </si>
  <si>
    <t xml:space="preserve">3064984	</t>
  </si>
  <si>
    <t xml:space="preserve">999222927634888	</t>
  </si>
  <si>
    <t>[巴厘岛]d'普瑞玛水明漾酒店(d'primahotel Seminyak)(55851783)</t>
  </si>
  <si>
    <t>豪华房带阳台&lt;2人入住&gt;&lt;不退款&gt;&lt;早餐&gt;</t>
  </si>
  <si>
    <t>OVSIIENKO/YULIIA</t>
  </si>
  <si>
    <t xml:space="preserve">3065287	</t>
  </si>
  <si>
    <t xml:space="preserve">7766952	</t>
  </si>
  <si>
    <t xml:space="preserve">999222928220712	</t>
  </si>
  <si>
    <t>[维多利亚]奥斯瓦格酒店(Oswego Hotel)(69451831)</t>
  </si>
  <si>
    <t>开放式套房&lt;2人入住&gt;&lt;不退款&gt;</t>
  </si>
  <si>
    <t>SUPPIPAT/RANIT</t>
  </si>
  <si>
    <t xml:space="preserve">3065380	</t>
  </si>
  <si>
    <t xml:space="preserve">1463651832	</t>
  </si>
  <si>
    <t xml:space="preserve">999222929737202	</t>
  </si>
  <si>
    <t>[杜尚别]杜尚别塞雷纳酒店(Dushanbe Serena Hotel)(55744943)</t>
  </si>
  <si>
    <t>豪华双床房&lt;2人入住&gt;&lt;不退款&gt;&lt;早餐&gt;</t>
  </si>
  <si>
    <t>ZHANG/RONGDENG</t>
  </si>
  <si>
    <t xml:space="preserve">3065637	</t>
  </si>
  <si>
    <t xml:space="preserve">20230225-12224-1201840517	</t>
  </si>
  <si>
    <t xml:space="preserve">999222929786665	</t>
  </si>
  <si>
    <t>[南雅加达]帕特雷库宁冈柚子酒店 雅加达(Pomelotel Patra Kuningan Jakarta)(55768444)</t>
  </si>
  <si>
    <t>高级双人间&lt;2人入住&gt;&lt;不退款&gt;</t>
  </si>
  <si>
    <t>N/ADE MUKHLIS</t>
  </si>
  <si>
    <t xml:space="preserve">3065645	</t>
  </si>
  <si>
    <t xml:space="preserve">25081460	</t>
  </si>
  <si>
    <t xml:space="preserve">999222929908027	</t>
  </si>
  <si>
    <t>[卡姆登]皇家国家酒店(Royal National Hotel)(55452169)</t>
  </si>
  <si>
    <t>双床房&lt;2人入住&gt;&lt;不退款&gt;</t>
  </si>
  <si>
    <t>A/SARAH</t>
  </si>
  <si>
    <t xml:space="preserve">3065663	</t>
  </si>
  <si>
    <t xml:space="preserve">125966171	</t>
  </si>
  <si>
    <t xml:space="preserve">999222934572308	</t>
  </si>
  <si>
    <t>[罗马]克隆尼酒店(Grand Hotel Colony)(55720333)</t>
  </si>
  <si>
    <t>客房&lt;2人入住&gt;&lt;不退款&gt;</t>
  </si>
  <si>
    <t>Malkja/Emanuele</t>
  </si>
  <si>
    <t xml:space="preserve">3066216	</t>
  </si>
  <si>
    <t xml:space="preserve">999222937171597	</t>
  </si>
  <si>
    <t>[圣安娜]圣塔安那奥兰治郡机场假日酒店(Holiday Inn Santa Ana-Orange County Airport, an IHG Hotel)(55720433)</t>
  </si>
  <si>
    <t>行政客房, 2 张大床房&lt;2人入住&gt;&lt;不退款&gt;&lt;早餐&gt;</t>
  </si>
  <si>
    <t>wu/yupeng</t>
  </si>
  <si>
    <t xml:space="preserve">3066727	</t>
  </si>
  <si>
    <t xml:space="preserve">999222937174688	</t>
  </si>
  <si>
    <t>2张大床房&lt;2人入住&gt;&lt;不退款&gt;</t>
  </si>
  <si>
    <t>Wei/Dongjun</t>
  </si>
  <si>
    <t xml:space="preserve">3066728	</t>
  </si>
  <si>
    <t xml:space="preserve">999222937174946	</t>
  </si>
  <si>
    <t>ZHOU/YANYI</t>
  </si>
  <si>
    <t xml:space="preserve">3066729	</t>
  </si>
  <si>
    <t xml:space="preserve">999222937851641	</t>
  </si>
  <si>
    <t>[格雷梅]蝴蝶特窟酒店(Kelebek Special Cave Hotel)(55380686)</t>
  </si>
  <si>
    <t>普通套房&lt;2人入住&gt;&lt;不退款&gt;</t>
  </si>
  <si>
    <t>GIORIA/MIRKO</t>
  </si>
  <si>
    <t xml:space="preserve">3066921	</t>
  </si>
  <si>
    <t xml:space="preserve">1463910395	</t>
  </si>
  <si>
    <t xml:space="preserve">999222937985877	</t>
  </si>
  <si>
    <t>[曼彻斯特]曼彻斯特哥谭酒店(Hotel Gotham)(55280278)</t>
  </si>
  <si>
    <t>俱乐部双人床房&lt;2人入住&gt;&lt;不退款&gt;</t>
  </si>
  <si>
    <t>corbett/samuel</t>
  </si>
  <si>
    <t xml:space="preserve">3066943	</t>
  </si>
  <si>
    <t xml:space="preserve">-1463927913	</t>
  </si>
  <si>
    <t xml:space="preserve">999222938130771	</t>
  </si>
  <si>
    <t>[芭堤雅]芭堤雅发现海滩酒店 (政府卫生认证)(Pattaya Discovery Beach Hotel (SHA Plus+))(55451694)</t>
  </si>
  <si>
    <t>RHEE/HOJUN</t>
  </si>
  <si>
    <t xml:space="preserve">3066994	</t>
  </si>
  <si>
    <t xml:space="preserve">报客人姓名办理入住	</t>
  </si>
  <si>
    <t xml:space="preserve">999222938341309	</t>
  </si>
  <si>
    <t>[斯威特沃特]努沃套房酒店 - 迈阿密/多拉(Nuvo Suites Hotel - Miami / Doral)(77364079)</t>
  </si>
  <si>
    <t>家庭2张大床套房&lt;2人入住&gt;&lt;不退款&gt;&lt;早餐&gt;</t>
  </si>
  <si>
    <t>de Souza/Kelson Girao</t>
  </si>
  <si>
    <t xml:space="preserve">3067089	</t>
  </si>
  <si>
    <t xml:space="preserve">126006159	</t>
  </si>
  <si>
    <t xml:space="preserve">999222938333376	</t>
  </si>
  <si>
    <t>[黑鹰]美洲之星黑鹰娱乐场度假屋(Ameristar Casino Black Hawk)(77366252)</t>
  </si>
  <si>
    <t>豪华特大床房&lt;2人入住&gt;&lt;不退款&gt;</t>
  </si>
  <si>
    <t>PETERSON/SHELLEY A</t>
  </si>
  <si>
    <t xml:space="preserve">3067086	</t>
  </si>
  <si>
    <t xml:space="preserve">126005823	</t>
  </si>
  <si>
    <t xml:space="preserve">999222938893393	</t>
  </si>
  <si>
    <t>[底特律]热血车城娱乐场酒店(MotorCity Casino Hotel)(91544840)</t>
  </si>
  <si>
    <t>Robison/Lamanda nicole</t>
  </si>
  <si>
    <t xml:space="preserve">3067210	</t>
  </si>
  <si>
    <t xml:space="preserve">EXP-1464095490	</t>
  </si>
  <si>
    <t xml:space="preserve">999222938925710	</t>
  </si>
  <si>
    <t>[大学公园市]马里兰大学酒店(The Hotel at the University of Maryland)(55299420)</t>
  </si>
  <si>
    <t>特大床房&lt;2人入住&gt;&lt;不退款&gt;</t>
  </si>
  <si>
    <t>LU/QIHENG</t>
  </si>
  <si>
    <t xml:space="preserve">3067216	</t>
  </si>
  <si>
    <t xml:space="preserve">126010087	</t>
  </si>
  <si>
    <t xml:space="preserve">22939054050	</t>
  </si>
  <si>
    <t>[曼谷]曼谷素坤逸卡尔顿酒店 (政府卫生认证)(Carlton Hotel Bangkok Sukhumvit (SHA Plus+))(68545237)</t>
  </si>
  <si>
    <t>XU/WEI,Li/Limin</t>
  </si>
  <si>
    <t xml:space="preserve">3067249	</t>
  </si>
  <si>
    <t xml:space="preserve">999222939323797	</t>
  </si>
  <si>
    <t>[曼谷]铁塔豪华罗摩六世酒店 (政府卫生认证)(Grand Tower Inn Rama 6 (SHA Plus+))(55414160)</t>
  </si>
  <si>
    <t>ALAMART/AISAMAAEN</t>
  </si>
  <si>
    <t xml:space="preserve">3067304	</t>
  </si>
  <si>
    <t xml:space="preserve">999222941230928	</t>
  </si>
  <si>
    <t>[胡志明市]戴恩歌剧院酒店(Dyn Opera Hotel)(90367456)</t>
  </si>
  <si>
    <t>Fei/Wang</t>
  </si>
  <si>
    <t xml:space="preserve">3067738	</t>
  </si>
  <si>
    <t xml:space="preserve">999222941639015	</t>
  </si>
  <si>
    <t>[芭堤雅]芭堤雅花园海景大酒店 (政府卫生认证)(Garden Cliff Resort &amp; Spa Pattaya (SHA Plus+))(55626102)</t>
  </si>
  <si>
    <t>豪华房（双人床或双床）&lt;2人入住&gt;&lt;不退款&gt;</t>
  </si>
  <si>
    <t>SUN/ZHIHAO</t>
  </si>
  <si>
    <t xml:space="preserve">3067828	</t>
  </si>
  <si>
    <t xml:space="preserve">999222941660710	</t>
  </si>
  <si>
    <t>[Guntung Payung]班贾尔马辛班加巴鲁飞舞酒店(Favehotel Banjarbaru Banjarmasin)(55270126)</t>
  </si>
  <si>
    <t>致爱房&lt;2人入住&gt;&lt;不退款&gt;</t>
  </si>
  <si>
    <t>PRAWIRA/AULIA IRRYNTA</t>
  </si>
  <si>
    <t xml:space="preserve">3067832	</t>
  </si>
  <si>
    <t xml:space="preserve">RZ-1464201429	</t>
  </si>
  <si>
    <t xml:space="preserve">999222942337530	</t>
  </si>
  <si>
    <t>[布拉格]国王殿酒店(Hotel Kings Court)(55666139)</t>
  </si>
  <si>
    <t>豪华尊贵房&lt;2人入住&gt;&lt;不退款&gt;</t>
  </si>
  <si>
    <t>ZHAO/LIANG</t>
  </si>
  <si>
    <t xml:space="preserve">3068013	</t>
  </si>
  <si>
    <t xml:space="preserve">631244	</t>
  </si>
  <si>
    <t xml:space="preserve">999222942494080	</t>
  </si>
  <si>
    <t>[伊斯灵顿]蒙特卡姆皇家伦敦之家酒店(Montcalm Royal London House - City of London)(55768765)</t>
  </si>
  <si>
    <t>小型套房&lt;2人入住&gt;&lt;不退款&gt;</t>
  </si>
  <si>
    <t>CAO/QI</t>
  </si>
  <si>
    <t xml:space="preserve">3068056	</t>
  </si>
  <si>
    <t xml:space="preserve">1464218643	</t>
  </si>
  <si>
    <t xml:space="preserve">999222943208571	</t>
  </si>
  <si>
    <t>[威斯敏斯特城]伦敦皇家之鹰酒店(Royal Eagle Hotel)(55451902)</t>
  </si>
  <si>
    <t>Granda corzo/Ana Maria,Espinosa pinto/Oscar elias</t>
  </si>
  <si>
    <t xml:space="preserve">3068245	</t>
  </si>
  <si>
    <t xml:space="preserve">1464232682	</t>
  </si>
  <si>
    <t xml:space="preserve">999222944047635	</t>
  </si>
  <si>
    <t>[帕拉尼亚克]尼可尔斯机场酒店(Nichols Airport Hotel)(55665938)</t>
  </si>
  <si>
    <t>RheyshylBoaz/Czashka,RheyshylBoaz/Czashka</t>
  </si>
  <si>
    <t xml:space="preserve">3068450	</t>
  </si>
  <si>
    <t xml:space="preserve">1072751618	</t>
  </si>
  <si>
    <t xml:space="preserve">999222944881510	</t>
  </si>
  <si>
    <t>CHEE WEI/NAH</t>
  </si>
  <si>
    <t xml:space="preserve">3068654	</t>
  </si>
  <si>
    <t xml:space="preserve">25108889	</t>
  </si>
  <si>
    <t xml:space="preserve">999222945680264	</t>
  </si>
  <si>
    <t>[胡志明市]卡拉维拉西贡酒店(Caravelle Saigon)(55799401)</t>
  </si>
  <si>
    <t>TAI/YUNG SAN JOHN</t>
  </si>
  <si>
    <t xml:space="preserve">3068856	</t>
  </si>
  <si>
    <t xml:space="preserve">999222946303887	</t>
  </si>
  <si>
    <t>[亚罗士打]莱维拉治商务酒店（班达尔巴鲁美贡）(The Leverage Business Hotel - Bandar Baru Mergong)(91545011)</t>
  </si>
  <si>
    <t>标准客房, 1 张大床, 无窗&lt;2人入住&gt;&lt;不退款&gt;</t>
  </si>
  <si>
    <t>TEE HANG/ONG</t>
  </si>
  <si>
    <t xml:space="preserve">3069045	</t>
  </si>
  <si>
    <t xml:space="preserve">1464315034	</t>
  </si>
  <si>
    <t xml:space="preserve">999222947506526	</t>
  </si>
  <si>
    <t>[埃德蒙顿]拉孔布城堡酒店(Chateau Lacombe Hotel)(55519475)</t>
  </si>
  <si>
    <t>Clark/Paula</t>
  </si>
  <si>
    <t xml:space="preserve">3069486	</t>
  </si>
  <si>
    <t xml:space="preserve">126058364	</t>
  </si>
  <si>
    <t xml:space="preserve">22947553203	</t>
  </si>
  <si>
    <t>[哈默史密斯-富勒姆区]伦敦伯爵府宜必思酒店(ibis London Earls Court)(55329312)</t>
  </si>
  <si>
    <t>标准双人房&lt;2人入住&gt;&lt;不退款&gt;</t>
  </si>
  <si>
    <t>AHMAD/SABEEN</t>
  </si>
  <si>
    <t xml:space="preserve">3069523	</t>
  </si>
  <si>
    <t xml:space="preserve">999222947606964	</t>
  </si>
  <si>
    <t>[巴拿马城]巴拿马城瑞广场酒店(Hotel Riu Plaza Panama)(55733524)</t>
  </si>
  <si>
    <t>Briceno/Nelson</t>
  </si>
  <si>
    <t xml:space="preserve">3069550	</t>
  </si>
  <si>
    <t xml:space="preserve">999222947701495	</t>
  </si>
  <si>
    <t>[曼谷]双子塔酒店(The Twin Towers Hotel Bangkok)(55439614)</t>
  </si>
  <si>
    <t>KULDYSHEV/PAVEL</t>
  </si>
  <si>
    <t xml:space="preserve">3069585	</t>
  </si>
  <si>
    <t xml:space="preserve">999222947824322	</t>
  </si>
  <si>
    <t>[迪拜]阿拉比昂广场 M 开放式公寓酒店(Studio M Arabian Plaza)(89916471)</t>
  </si>
  <si>
    <t>都市特大床房&lt;2人入住&gt;&lt;不退款&gt;</t>
  </si>
  <si>
    <t>Nrea/Kbrom</t>
  </si>
  <si>
    <t xml:space="preserve">3069626	</t>
  </si>
  <si>
    <t xml:space="preserve">H3A6EMQSP	</t>
  </si>
  <si>
    <t xml:space="preserve">999222948633285	</t>
  </si>
  <si>
    <t>[坦帕]坦帕机场西岸温德姆华美达酒店(Ramada by Wyndham Tampa Westshore)(55452245)</t>
  </si>
  <si>
    <t>庭景特大床房&lt;2人入住&gt;&lt;不退款&gt;</t>
  </si>
  <si>
    <t>HEYES/DARREN</t>
  </si>
  <si>
    <t xml:space="preserve">3069870	</t>
  </si>
  <si>
    <t xml:space="preserve">999222948745077	</t>
  </si>
  <si>
    <t>CHONG/KHENG SIANG</t>
  </si>
  <si>
    <t xml:space="preserve">3069903	</t>
  </si>
  <si>
    <t xml:space="preserve">999222949302095	</t>
  </si>
  <si>
    <t>[匹兹堡]匹兹堡温德姆大酒店(Wyndham Grand Pittsburgh)(55745353)</t>
  </si>
  <si>
    <t>城景特大床房&lt;2人入住&gt;&lt;不退款&gt;</t>
  </si>
  <si>
    <t>LIAO/YUEQI</t>
  </si>
  <si>
    <t xml:space="preserve">3070068	</t>
  </si>
  <si>
    <t xml:space="preserve">999222949856813	</t>
  </si>
  <si>
    <t>[曼谷]席那克林米伊酒店(Mii Hotel Srinakarin)(55478307)</t>
  </si>
  <si>
    <t>YANG/YE</t>
  </si>
  <si>
    <t xml:space="preserve">3070241	</t>
  </si>
  <si>
    <t xml:space="preserve">1072770211	</t>
  </si>
  <si>
    <t xml:space="preserve">999222949953315	</t>
  </si>
  <si>
    <t>[阿灵顿]国家机场 - 水晶城假日酒店 - IHG 旗下饭店(Holiday Inn National Airport/Crystal City, an IHG Hotel)(55720442)</t>
  </si>
  <si>
    <t>标准房, 1 张特大床房&lt;2人入住&gt;&lt;不退款&gt;</t>
  </si>
  <si>
    <t>CIN/IDRIS</t>
  </si>
  <si>
    <t xml:space="preserve">3070267	</t>
  </si>
  <si>
    <t xml:space="preserve">999222950497010	</t>
  </si>
  <si>
    <t>[西雅加达]皇家棕榈酒店及会议中心(Royal Palm Hotel &amp; Conference Center Cengkareng)(55312444)</t>
  </si>
  <si>
    <t>YANG/REN</t>
  </si>
  <si>
    <t xml:space="preserve">3070427	</t>
  </si>
  <si>
    <t xml:space="preserve">25119745	</t>
  </si>
  <si>
    <t xml:space="preserve">999222950702838	</t>
  </si>
  <si>
    <t>[芭堤雅]拜伦海滩酒店 (政府卫生认证)(Baron Beach Hotel)(56128367)</t>
  </si>
  <si>
    <t>豪华客房&lt;2人入住&gt;&lt;不退款&gt;</t>
  </si>
  <si>
    <t>SIAHPOLO/AMIR</t>
  </si>
  <si>
    <t xml:space="preserve">3070497	</t>
  </si>
  <si>
    <t xml:space="preserve">999222951141841	</t>
  </si>
  <si>
    <t>[金奈]泰姬俱乐部别墅(Taj Club House)(55543128)</t>
  </si>
  <si>
    <t>豪华客房, 1 张特大床&lt;2人入住&gt;&lt;不退款&gt;&lt;早餐&gt;</t>
  </si>
  <si>
    <t>Sumra/Salinder</t>
  </si>
  <si>
    <t xml:space="preserve">3070624	</t>
  </si>
  <si>
    <t xml:space="preserve">75731SE092123-14	</t>
  </si>
  <si>
    <t xml:space="preserve">999222952103163	</t>
  </si>
  <si>
    <t>[避兰东]圣淘沙豪华酒店(Grand Sentosa Hotel)(55944632)</t>
  </si>
  <si>
    <t>高级房(双床)&lt;2人入住&gt;&lt;不退款&gt;</t>
  </si>
  <si>
    <t>YIEW MENG/TIEW</t>
  </si>
  <si>
    <t xml:space="preserve">3070878	</t>
  </si>
  <si>
    <t xml:space="preserve">N009265	</t>
  </si>
  <si>
    <t xml:space="preserve">999222952198585	</t>
  </si>
  <si>
    <t>[迪拜]迪拜机场智选假日酒店(Holiday Inn Express Dubai Airport, an IHG Hotel)(55439394)</t>
  </si>
  <si>
    <t>客房&lt;2人入住&gt;&lt;不退款&gt;&lt;早餐&gt;</t>
  </si>
  <si>
    <t>cai/hongjie</t>
  </si>
  <si>
    <t xml:space="preserve">3070903	</t>
  </si>
  <si>
    <t xml:space="preserve">4841248	</t>
  </si>
  <si>
    <t xml:space="preserve">999222952616905	</t>
  </si>
  <si>
    <t>[唐格朗]阿玛丽斯酒店 - 班达拉苏卡诺哈塔(Amaris Hotel Bandara Soekarno Hatta)(89916393)</t>
  </si>
  <si>
    <t>智能双床间&lt;2人入住&gt;&lt;不退款&gt;&lt;早餐&gt;</t>
  </si>
  <si>
    <t>SURIADINATA/WELLY</t>
  </si>
  <si>
    <t xml:space="preserve">3071019	</t>
  </si>
  <si>
    <t xml:space="preserve">999222952639478	</t>
  </si>
  <si>
    <t>[曼谷]曼谷萨通JC凯文酒店(JC Kevin Sathorn Bangkok Hotel)(55585955)</t>
  </si>
  <si>
    <t>天际尊贵房&lt;2人入住&gt;&lt;不退款&gt;</t>
  </si>
  <si>
    <t>SHI/XIAOLONG</t>
  </si>
  <si>
    <t xml:space="preserve">3071025	</t>
  </si>
  <si>
    <t xml:space="preserve">999222953540527	</t>
  </si>
  <si>
    <t>[棉兰]棉兰考得拉酒店(Cordela Hotel Medan)(55598915)</t>
  </si>
  <si>
    <t>豪华房(双床)&lt;2人入住&gt;&lt;不退款&gt;</t>
  </si>
  <si>
    <t>SISWANTO/DEDI</t>
  </si>
  <si>
    <t xml:space="preserve">3071237	</t>
  </si>
  <si>
    <t xml:space="preserve">25125390	</t>
  </si>
  <si>
    <t xml:space="preserve">999222953789423	</t>
  </si>
  <si>
    <t>[伊斯坦布尔]勒尼酒店及水疗 - 特级(Levni Hotel &amp; Spa - Special Class)(55491582)</t>
  </si>
  <si>
    <t>Ben Mahmoud/Ahmed</t>
  </si>
  <si>
    <t xml:space="preserve">3071312	</t>
  </si>
  <si>
    <t xml:space="preserve">1464811287	</t>
  </si>
  <si>
    <t xml:space="preserve">999222954170814	</t>
  </si>
  <si>
    <t>[曼谷]素坤逸10号中心点酒店 (政府卫生认证)(Centre Point Sukhumvit 10 (SHA Extra Plus))(68545425)</t>
  </si>
  <si>
    <t>LAW/KAI NAM</t>
  </si>
  <si>
    <t xml:space="preserve">3071415	</t>
  </si>
  <si>
    <t xml:space="preserve">25126482	</t>
  </si>
  <si>
    <t xml:space="preserve">999222954507788	</t>
  </si>
  <si>
    <t>[North Balikpapan]巴厘巴板她的酒店及商业中心(Her Hotel &amp; Trade Centre Balikpapan)(89916843)</t>
  </si>
  <si>
    <t>高级房间&lt;2人入住&gt;&lt;不退款&gt;</t>
  </si>
  <si>
    <t>Pranata/Richard</t>
  </si>
  <si>
    <t xml:space="preserve">3071521	</t>
  </si>
  <si>
    <t xml:space="preserve">0084869/mrs.Fee	</t>
  </si>
  <si>
    <t xml:space="preserve">999222954737342	</t>
  </si>
  <si>
    <t>[吉隆坡]3金精品酒店(Gold3 Boutique Hotel)(55402876)</t>
  </si>
  <si>
    <t>豪华双人床房-无窗&lt;2人入住&gt;&lt;不退款&gt;</t>
  </si>
  <si>
    <t>YEAP/ZACK PHEEN</t>
  </si>
  <si>
    <t xml:space="preserve">3071596	</t>
  </si>
  <si>
    <t xml:space="preserve">65578	</t>
  </si>
  <si>
    <t xml:space="preserve">22955015847	</t>
  </si>
  <si>
    <t>[吉隆坡]太平洋丽晶套房酒店(Pacific Regency Hotel Suites)(55694633)</t>
  </si>
  <si>
    <t>尊贵套房&lt;2人入住&gt;&lt;不退款&gt;</t>
  </si>
  <si>
    <t>SONASUNDARAN/KOHGULAN</t>
  </si>
  <si>
    <t xml:space="preserve">3071696	</t>
  </si>
  <si>
    <t xml:space="preserve">999222955884177	</t>
  </si>
  <si>
    <t>[芭堤雅]09 区海滩酒店(Quarter 09 Beach)(69451975)</t>
  </si>
  <si>
    <t>Q09一室房&lt;2人入住&gt;&lt;不退款&gt;</t>
  </si>
  <si>
    <t>SAESIM/TEERAWAT</t>
  </si>
  <si>
    <t xml:space="preserve">3071961	</t>
  </si>
  <si>
    <t xml:space="preserve">RR2301406	</t>
  </si>
  <si>
    <t xml:space="preserve">999222706044404	</t>
  </si>
  <si>
    <t>补单</t>
  </si>
  <si>
    <t>[中雅加达]雅加达坦林福朋喜来登酒店(Four Points by Sheraton Jakarta Thamrin)(46053022)</t>
  </si>
  <si>
    <t>特大床房&lt;2人入住&gt;&lt;不退款&gt;&lt;早餐&gt;</t>
  </si>
  <si>
    <t>LIAO/XIANGLIN</t>
  </si>
  <si>
    <t xml:space="preserve">3028441	</t>
  </si>
  <si>
    <t xml:space="preserve">90213941	</t>
  </si>
  <si>
    <t xml:space="preserve">999222626849359	</t>
  </si>
  <si>
    <t>[巴厘岛]巴厘岛祝福小屋酒店(Ananda Ubud Resort)(70391781)</t>
  </si>
  <si>
    <t>豪华园景房&lt;2人入住&gt;&lt;不退款&gt;&lt;早餐&gt;</t>
  </si>
  <si>
    <t>Sharma/Nisha Gopal,Sharma/Nisha Gopal</t>
  </si>
  <si>
    <t xml:space="preserve">3018516	</t>
  </si>
  <si>
    <t xml:space="preserve">Conf by email // Mr. Made (in email #3539308)	</t>
  </si>
  <si>
    <t>，</t>
  </si>
  <si>
    <t>999222706044404</t>
  </si>
  <si>
    <t>本期收回67.79元</t>
  </si>
  <si>
    <t>999222626849359</t>
  </si>
  <si>
    <t>本期扣款578元</t>
  </si>
  <si>
    <t>176177.79 HKD</t>
  </si>
  <si>
    <t>A230303100250481</t>
  </si>
  <si>
    <t>A230303100347481</t>
  </si>
  <si>
    <t>总计：176177.79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</si>
  <si>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</si>
  <si>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</si>
  <si>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</si>
  <si>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</si>
  <si>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</si>
  <si>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</si>
  <si>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</si>
  <si>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</si>
  <si>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</si>
  <si>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</si>
  <si>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</si>
  <si>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</si>
  <si>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</si>
  <si>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</si>
  <si>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</si>
  <si>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</si>
  <si>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</si>
  <si>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</si>
  <si>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</si>
  <si>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2023-02-27</t>
  </si>
  <si>
    <t>3071961</t>
  </si>
  <si>
    <t>09 区海滩酒店</t>
  </si>
  <si>
    <t>SAESIM TEERAWAT</t>
  </si>
  <si>
    <t>2023-02-28</t>
  </si>
  <si>
    <t>退房日周结</t>
  </si>
  <si>
    <t>133.26</t>
  </si>
  <si>
    <t>150.00</t>
  </si>
  <si>
    <t>0</t>
  </si>
  <si>
    <t>0.00</t>
  </si>
  <si>
    <t>携程汇智国际直连</t>
  </si>
  <si>
    <t>925</t>
  </si>
  <si>
    <t>2023-02-27 21:40:20</t>
  </si>
  <si>
    <t>否</t>
  </si>
  <si>
    <t>汇智国际旅游发展有限公司</t>
  </si>
  <si>
    <t>直连</t>
  </si>
  <si>
    <t>泰国</t>
  </si>
  <si>
    <t>3071696</t>
  </si>
  <si>
    <t>太平洋丽晶套房酒店</t>
  </si>
  <si>
    <t>SONASUNDARAN KOHGULAN</t>
  </si>
  <si>
    <t>419.32</t>
  </si>
  <si>
    <t>472.00</t>
  </si>
  <si>
    <t>2023-02-27 20:33:54</t>
  </si>
  <si>
    <t>马来西亚</t>
  </si>
  <si>
    <t>3071596</t>
  </si>
  <si>
    <t>3金精品酒店</t>
  </si>
  <si>
    <t>YEAP ZACK PHEEN</t>
  </si>
  <si>
    <t>229.21</t>
  </si>
  <si>
    <t>258.00</t>
  </si>
  <si>
    <t>2023-02-27 20:06:36</t>
  </si>
  <si>
    <t>3071521</t>
  </si>
  <si>
    <t>巴厘巴板她的酒店及商业中心</t>
  </si>
  <si>
    <t>Pranata Richard</t>
  </si>
  <si>
    <t>132.37</t>
  </si>
  <si>
    <t>149.00</t>
  </si>
  <si>
    <t>2023-02-27 19:46:03</t>
  </si>
  <si>
    <t>印度尼西亚</t>
  </si>
  <si>
    <t>3071415</t>
  </si>
  <si>
    <t>素坤逸中心饭店 (SHA Extra Plus)</t>
  </si>
  <si>
    <t>LAW KAI NAM</t>
  </si>
  <si>
    <t>467.30</t>
  </si>
  <si>
    <t>526.00</t>
  </si>
  <si>
    <t>2023-02-27 19:15:38</t>
  </si>
  <si>
    <t>3071312</t>
  </si>
  <si>
    <t>勒尼酒店及水疗 - 特级</t>
  </si>
  <si>
    <t>Ben Mahmoud Ahmed</t>
  </si>
  <si>
    <t>618.33</t>
  </si>
  <si>
    <t>696.00</t>
  </si>
  <si>
    <t>2023-02-27 18:49:35</t>
  </si>
  <si>
    <t>土耳其</t>
  </si>
  <si>
    <t>3071237</t>
  </si>
  <si>
    <t>棉兰考得拉酒店</t>
  </si>
  <si>
    <t>SISWANTO DEDI</t>
  </si>
  <si>
    <t>125.26</t>
  </si>
  <si>
    <t>141.00</t>
  </si>
  <si>
    <t>2023-02-27 18:20:43</t>
  </si>
  <si>
    <t>3071025</t>
  </si>
  <si>
    <t>曼谷萨通JC凯文酒店</t>
  </si>
  <si>
    <t>SHI XIAOLONG</t>
  </si>
  <si>
    <t>440.65</t>
  </si>
  <si>
    <t>496.00</t>
  </si>
  <si>
    <t>2023-02-27 17:09:49</t>
  </si>
  <si>
    <t>3071019</t>
  </si>
  <si>
    <t>阿玛丽斯酒店 - 班达拉苏卡诺哈塔</t>
  </si>
  <si>
    <t>SURIADINATA WELLY</t>
  </si>
  <si>
    <t>187.45</t>
  </si>
  <si>
    <t>211.00</t>
  </si>
  <si>
    <t>2023-02-27 17:04:36</t>
  </si>
  <si>
    <t>3070903</t>
  </si>
  <si>
    <t>迪拜机场智选假日酒店</t>
  </si>
  <si>
    <t>cai hongjie</t>
  </si>
  <si>
    <t>520.60</t>
  </si>
  <si>
    <t>586.00</t>
  </si>
  <si>
    <t>2023-02-27 16:26:19</t>
  </si>
  <si>
    <t>阿拉伯联合酋长国</t>
  </si>
  <si>
    <t>3070878</t>
  </si>
  <si>
    <t>圣淘沙豪华酒店</t>
  </si>
  <si>
    <t>YIEW MENG TIEW</t>
  </si>
  <si>
    <t>203.44</t>
  </si>
  <si>
    <t>229.00</t>
  </si>
  <si>
    <t>2023-02-27 16:17:17</t>
  </si>
  <si>
    <t>3070624</t>
  </si>
  <si>
    <t>泰姬俱乐部大厦酒店</t>
  </si>
  <si>
    <t>Sumra Salinder</t>
  </si>
  <si>
    <t>599.67</t>
  </si>
  <si>
    <t>675.00</t>
  </si>
  <si>
    <t>2023-02-27 14:45:18</t>
  </si>
  <si>
    <t>印度</t>
  </si>
  <si>
    <t>3070497</t>
  </si>
  <si>
    <t>芭堤雅拜伦海滩酒店</t>
  </si>
  <si>
    <t>SIAHPOLO AMIR</t>
  </si>
  <si>
    <t>223.88</t>
  </si>
  <si>
    <t>252.00</t>
  </si>
  <si>
    <t>2023-02-27 14:02:20</t>
  </si>
  <si>
    <t>3070427</t>
  </si>
  <si>
    <t>皇家棕榈酒店及会议中心</t>
  </si>
  <si>
    <t>YANG REN</t>
  </si>
  <si>
    <t>198.11</t>
  </si>
  <si>
    <t>223.00</t>
  </si>
  <si>
    <t>2023-02-27 13:41:13</t>
  </si>
  <si>
    <t>3070267</t>
  </si>
  <si>
    <t>国家机场 - 水晶城假日酒店 - IHG 旗下饭店</t>
  </si>
  <si>
    <t>CIN IDRIS</t>
  </si>
  <si>
    <t>891.95</t>
  </si>
  <si>
    <t>1004.00</t>
  </si>
  <si>
    <t>2023-02-27 12:47:29</t>
  </si>
  <si>
    <t>美国</t>
  </si>
  <si>
    <t>3070241</t>
  </si>
  <si>
    <t>席那克林米伊酒店</t>
  </si>
  <si>
    <t>YANG YE</t>
  </si>
  <si>
    <t>196.34</t>
  </si>
  <si>
    <t>221.00</t>
  </si>
  <si>
    <t>2023-02-27 12:38:03</t>
  </si>
  <si>
    <t>3070068</t>
  </si>
  <si>
    <t>匹兹堡温德姆大酒店</t>
  </si>
  <si>
    <t>LIAO YUEQI</t>
  </si>
  <si>
    <t>637.87</t>
  </si>
  <si>
    <t>718.00</t>
  </si>
  <si>
    <t>2023-02-27 11:43:33</t>
  </si>
  <si>
    <t>3069903</t>
  </si>
  <si>
    <t>曼谷双子塔酒店</t>
  </si>
  <si>
    <t>CHONG KHENG SIANG</t>
  </si>
  <si>
    <t>199.00</t>
  </si>
  <si>
    <t>224.00</t>
  </si>
  <si>
    <t>2023-02-27 10:47:06</t>
  </si>
  <si>
    <t>3069870</t>
  </si>
  <si>
    <t>坦帕机场西岸温德姆华美达酒店</t>
  </si>
  <si>
    <t>HEYES DARREN</t>
  </si>
  <si>
    <t>870.63</t>
  </si>
  <si>
    <t>980.00</t>
  </si>
  <si>
    <t>2023-02-27 10:33:31</t>
  </si>
  <si>
    <t>3069626</t>
  </si>
  <si>
    <t>阿拉比昂广场 M 开放式公寓酒店</t>
  </si>
  <si>
    <t>Nrea Kbrom</t>
  </si>
  <si>
    <t>610.33</t>
  </si>
  <si>
    <t>687.00</t>
  </si>
  <si>
    <t>2023-02-27 08:42:41</t>
  </si>
  <si>
    <t>3069585</t>
  </si>
  <si>
    <t>KULDYSHEV PAVEL</t>
  </si>
  <si>
    <t>2023-02-27 08:07:45</t>
  </si>
  <si>
    <t>3069550</t>
  </si>
  <si>
    <t>巴拿马城瑞广场酒店</t>
  </si>
  <si>
    <t>Briceno Nelson</t>
  </si>
  <si>
    <t>663.63</t>
  </si>
  <si>
    <t>747.00</t>
  </si>
  <si>
    <t>2023-02-27 07:31:45</t>
  </si>
  <si>
    <t>巴拿马</t>
  </si>
  <si>
    <t>3069523</t>
  </si>
  <si>
    <t>伦敦伯爵府宜必思酒店</t>
  </si>
  <si>
    <t>AHMAD SABEEN</t>
  </si>
  <si>
    <t>628.99</t>
  </si>
  <si>
    <t>708.00</t>
  </si>
  <si>
    <t>2023-02-27 07:04:05</t>
  </si>
  <si>
    <t>英国</t>
  </si>
  <si>
    <t>3069486</t>
  </si>
  <si>
    <t>埃德蒙顿拉孔柏城堡皇冠假日酒店</t>
  </si>
  <si>
    <t>Clark Paula</t>
  </si>
  <si>
    <t>800.45</t>
  </si>
  <si>
    <t>901.00</t>
  </si>
  <si>
    <t>2023-02-27 06:17:53</t>
  </si>
  <si>
    <t>加拿大</t>
  </si>
  <si>
    <t>2023-02-26</t>
  </si>
  <si>
    <t>3069045</t>
  </si>
  <si>
    <t>莱维拉治商务酒店（班达尔巴鲁美贡）</t>
  </si>
  <si>
    <t>TEE HANG ONG</t>
  </si>
  <si>
    <t>127.04</t>
  </si>
  <si>
    <t>143.00</t>
  </si>
  <si>
    <t>2023-02-26 23:05:45</t>
  </si>
  <si>
    <t>3068856</t>
  </si>
  <si>
    <t>卡拉维拉西贡酒店</t>
  </si>
  <si>
    <t>TAI YUNG SAN JOHN</t>
  </si>
  <si>
    <t>1044.76</t>
  </si>
  <si>
    <t>1176.00</t>
  </si>
  <si>
    <t>2023-02-26 21:53:38</t>
  </si>
  <si>
    <t>越南</t>
  </si>
  <si>
    <t>3068654</t>
  </si>
  <si>
    <t>吉隆坡颐思殿酒店</t>
  </si>
  <si>
    <t>CHEE WEI NAH</t>
  </si>
  <si>
    <t>1010.11</t>
  </si>
  <si>
    <t>1137.00</t>
  </si>
  <si>
    <t>2023-02-26 20:41:56</t>
  </si>
  <si>
    <t>3068450</t>
  </si>
  <si>
    <t>尼可尔斯机场酒店</t>
  </si>
  <si>
    <t>RheyshylBoaz Czashka,RheyshylBoaz Czashka</t>
  </si>
  <si>
    <t>352.69</t>
  </si>
  <si>
    <t>397.00</t>
  </si>
  <si>
    <t>2023-02-26 19:13:44</t>
  </si>
  <si>
    <t>菲律宾</t>
  </si>
  <si>
    <t>3068245</t>
  </si>
  <si>
    <t>伦敦皇家之鹰酒店</t>
  </si>
  <si>
    <t>Granda corzo Ana Maria,Espinosa pinto Oscar elias</t>
  </si>
  <si>
    <t>1082.07</t>
  </si>
  <si>
    <t>1218.00</t>
  </si>
  <si>
    <t>2023-02-26 17:45:27</t>
  </si>
  <si>
    <t>3068056</t>
  </si>
  <si>
    <t>蒙特卡姆皇家伦敦之家酒店</t>
  </si>
  <si>
    <t>CAO QI</t>
  </si>
  <si>
    <t>2209.45</t>
  </si>
  <si>
    <t>2487.00</t>
  </si>
  <si>
    <t>2023-02-26 16:30:32</t>
  </si>
  <si>
    <t>3068013</t>
  </si>
  <si>
    <t>国王殿酒店</t>
  </si>
  <si>
    <t>ZHAO LIANG</t>
  </si>
  <si>
    <t>874.19</t>
  </si>
  <si>
    <t>984.00</t>
  </si>
  <si>
    <t>2023-02-26 16:12:16</t>
  </si>
  <si>
    <t>捷克</t>
  </si>
  <si>
    <t>3067832</t>
  </si>
  <si>
    <t>班贾尔马辛班加巴鲁飞舞酒店</t>
  </si>
  <si>
    <t>PRAWIRA AULIA IRRYNTA</t>
  </si>
  <si>
    <t>168.80</t>
  </si>
  <si>
    <t>190.00</t>
  </si>
  <si>
    <t>2023-02-26 15:02:36</t>
  </si>
  <si>
    <t>3067828</t>
  </si>
  <si>
    <t>芭堤雅花园海景大酒店</t>
  </si>
  <si>
    <t>SUN ZHIHAO</t>
  </si>
  <si>
    <t>591.67</t>
  </si>
  <si>
    <t>666.00</t>
  </si>
  <si>
    <t>2023-02-26 14:54:33</t>
  </si>
  <si>
    <t>3067738</t>
  </si>
  <si>
    <t>戴恩歌剧院酒店</t>
  </si>
  <si>
    <t>Fei Wang</t>
  </si>
  <si>
    <t>438.87</t>
  </si>
  <si>
    <t>494.00</t>
  </si>
  <si>
    <t>2023-02-26 14:12:04</t>
  </si>
  <si>
    <t>3067304</t>
  </si>
  <si>
    <t>曼谷铁塔豪华罗摩六世酒店</t>
  </si>
  <si>
    <t>ALAMART AISAMAAEN</t>
  </si>
  <si>
    <t>319.82</t>
  </si>
  <si>
    <t>360.00</t>
  </si>
  <si>
    <t>2023-02-26 10:36:30</t>
  </si>
  <si>
    <t>3067249</t>
  </si>
  <si>
    <t>曼谷素坤逸卡尔顿酒店 (SHA Plus+)</t>
  </si>
  <si>
    <t>XU WEI,Li Limin</t>
  </si>
  <si>
    <t>3484.30</t>
  </si>
  <si>
    <t>3922.00</t>
  </si>
  <si>
    <t>2023-02-26 09:57:19</t>
  </si>
  <si>
    <t>3067216</t>
  </si>
  <si>
    <t>马里兰大学酒店</t>
  </si>
  <si>
    <t>LU QIHENG</t>
  </si>
  <si>
    <t>1744.82</t>
  </si>
  <si>
    <t>1964.00</t>
  </si>
  <si>
    <t>2023-02-26 09:33:44</t>
  </si>
  <si>
    <t>3067210</t>
  </si>
  <si>
    <t>热血车城娱乐场酒店</t>
  </si>
  <si>
    <t>Robison Lamanda nicole</t>
  </si>
  <si>
    <t>1070.52</t>
  </si>
  <si>
    <t>1205.00</t>
  </si>
  <si>
    <t>2023-02-26 09:28:26</t>
  </si>
  <si>
    <t>3067089</t>
  </si>
  <si>
    <t>努沃套房酒店 - 迈阿密/多拉</t>
  </si>
  <si>
    <t>de Souza Kelson Girao</t>
  </si>
  <si>
    <t>2101.95</t>
  </si>
  <si>
    <t>2366.00</t>
  </si>
  <si>
    <t>2023-02-26 07:35:03</t>
  </si>
  <si>
    <t>3067086</t>
  </si>
  <si>
    <t>美洲之星黑鹰娱乐场度假屋</t>
  </si>
  <si>
    <t>PETERSON SHELLEY A</t>
  </si>
  <si>
    <t>559.69</t>
  </si>
  <si>
    <t>630.00</t>
  </si>
  <si>
    <t>2023-02-26 07:20:52</t>
  </si>
  <si>
    <t>3066994</t>
  </si>
  <si>
    <t>芭堤雅发现海滩酒店</t>
  </si>
  <si>
    <t>RHEE HOJUN</t>
  </si>
  <si>
    <t>865.30</t>
  </si>
  <si>
    <t>974.00</t>
  </si>
  <si>
    <t>2023-02-26 08:09:31</t>
  </si>
  <si>
    <t>3066943</t>
  </si>
  <si>
    <t>哥谭酒店</t>
  </si>
  <si>
    <t>corbett samuel</t>
  </si>
  <si>
    <t>960.36</t>
  </si>
  <si>
    <t>1081.00</t>
  </si>
  <si>
    <t>2023-02-26 03:15:13</t>
  </si>
  <si>
    <t>3066921</t>
  </si>
  <si>
    <t>蝴蝶特窟酒店</t>
  </si>
  <si>
    <t>GIORIA MIRKO</t>
  </si>
  <si>
    <t>507.28</t>
  </si>
  <si>
    <t>571.00</t>
  </si>
  <si>
    <t>2023-02-26 02:34:47</t>
  </si>
  <si>
    <t>2023-02-25</t>
  </si>
  <si>
    <t>3066729</t>
  </si>
  <si>
    <t>圣塔安那奥兰治郡机场假日酒店</t>
  </si>
  <si>
    <t>ZHOU YANYI</t>
  </si>
  <si>
    <t>90.58</t>
  </si>
  <si>
    <t>102.00</t>
  </si>
  <si>
    <t>-102</t>
  </si>
  <si>
    <t>-90</t>
  </si>
  <si>
    <t>2023-02-25 23:59:35</t>
  </si>
  <si>
    <t>3066728</t>
  </si>
  <si>
    <t>Wei Dongjun</t>
  </si>
  <si>
    <t>2023-02-25 23:59:33</t>
  </si>
  <si>
    <t>3066727</t>
  </si>
  <si>
    <t>wu yupeng</t>
  </si>
  <si>
    <t>250.42</t>
  </si>
  <si>
    <t>282.00</t>
  </si>
  <si>
    <t>2023-02-25 23:59:19</t>
  </si>
  <si>
    <t>3066216</t>
  </si>
  <si>
    <t>克隆尼酒店</t>
  </si>
  <si>
    <t>Malkja Emanuele</t>
  </si>
  <si>
    <t>1539.79</t>
  </si>
  <si>
    <t>1734.00</t>
  </si>
  <si>
    <t>2023-02-25 20:13:02</t>
  </si>
  <si>
    <t>意大利</t>
  </si>
  <si>
    <t>3065663</t>
  </si>
  <si>
    <t>皇家国家酒店</t>
  </si>
  <si>
    <t>A SARAH</t>
  </si>
  <si>
    <t>1712.06</t>
  </si>
  <si>
    <t>1928.00</t>
  </si>
  <si>
    <t>2023-02-25 14:02:31</t>
  </si>
  <si>
    <t>3065645</t>
  </si>
  <si>
    <t>帕特雷库宁冈柚子酒店 雅加达</t>
  </si>
  <si>
    <t>N ADE MUKHLIS</t>
  </si>
  <si>
    <t>275.28</t>
  </si>
  <si>
    <t>310.00</t>
  </si>
  <si>
    <t>2023-02-25 13:54:33</t>
  </si>
  <si>
    <t>3065637</t>
  </si>
  <si>
    <t>杜尚别塞雷纳酒店</t>
  </si>
  <si>
    <t>ZHANG RONGDENG</t>
  </si>
  <si>
    <t>3609.72</t>
  </si>
  <si>
    <t>4065.00</t>
  </si>
  <si>
    <t>2023-02-25 13:51:05</t>
  </si>
  <si>
    <t>塔吉克斯坦</t>
  </si>
  <si>
    <t>3065380</t>
  </si>
  <si>
    <t>奥斯瓦格酒店</t>
  </si>
  <si>
    <t>SUPPIPAT RANIT</t>
  </si>
  <si>
    <t>1664.11</t>
  </si>
  <si>
    <t>1874.00</t>
  </si>
  <si>
    <t>2023-02-25 12:14:40</t>
  </si>
  <si>
    <t>3065287</t>
  </si>
  <si>
    <t>d'普瑞玛水明漾酒店</t>
  </si>
  <si>
    <t>OVSIIENKO YULIIA</t>
  </si>
  <si>
    <t>679.32</t>
  </si>
  <si>
    <t>765.00</t>
  </si>
  <si>
    <t>2023-02-25 11:40:11</t>
  </si>
  <si>
    <t>3064984</t>
  </si>
  <si>
    <t>弗洛里森特 - 圣路易凯艺酒店</t>
  </si>
  <si>
    <t>Kriechbaum Joshua Leland,Al-Sheikh Yaseen</t>
  </si>
  <si>
    <t>776.11</t>
  </si>
  <si>
    <t>874.00</t>
  </si>
  <si>
    <t>2023-02-25 09:15:58</t>
  </si>
  <si>
    <t>2023-02-24</t>
  </si>
  <si>
    <t>3063235</t>
  </si>
  <si>
    <t>波特兰市中心住宿菠萝玫瑰酒店</t>
  </si>
  <si>
    <t>SONG YUANCHUN</t>
  </si>
  <si>
    <t>2397.14</t>
  </si>
  <si>
    <t>2720.00</t>
  </si>
  <si>
    <t>2023-02-24 18:19:26</t>
  </si>
  <si>
    <t>3062220</t>
  </si>
  <si>
    <t>诺富特马辰港机场酒店</t>
  </si>
  <si>
    <t>XIE DI,WU JINHUA</t>
  </si>
  <si>
    <t>468.85</t>
  </si>
  <si>
    <t>532.00</t>
  </si>
  <si>
    <t>2023-02-24 12:54:44</t>
  </si>
  <si>
    <t>3062018</t>
  </si>
  <si>
    <t>新加坡吉真宾乐雅酒店</t>
  </si>
  <si>
    <t>RAMA JEGA,MANUEL CESAR</t>
  </si>
  <si>
    <t>2428.86</t>
  </si>
  <si>
    <t>2756.00</t>
  </si>
  <si>
    <t>2023-02-24 11:55:22</t>
  </si>
  <si>
    <t>新加坡</t>
  </si>
  <si>
    <t>3061118</t>
  </si>
  <si>
    <t>波尔图文奇酒店</t>
  </si>
  <si>
    <t>MORENO LUCIA</t>
  </si>
  <si>
    <t>436.24</t>
  </si>
  <si>
    <t>495.00</t>
  </si>
  <si>
    <t>2023-02-24 04:13:03</t>
  </si>
  <si>
    <t>葡萄牙</t>
  </si>
  <si>
    <t>2023-02-23</t>
  </si>
  <si>
    <t>3058449</t>
  </si>
  <si>
    <t>昆考乌东酒店</t>
  </si>
  <si>
    <t>PHOONBUN PARINYA</t>
  </si>
  <si>
    <t>216.60</t>
  </si>
  <si>
    <t>246.00</t>
  </si>
  <si>
    <t>2023-02-23 13:25:51</t>
  </si>
  <si>
    <t>3058447</t>
  </si>
  <si>
    <t>辉盛凯贝丽</t>
  </si>
  <si>
    <t>MOK HONGJUN,MOK HOOIMENG</t>
  </si>
  <si>
    <t>2342.13</t>
  </si>
  <si>
    <t>2660.00</t>
  </si>
  <si>
    <t>2023-02-23 13:49:29</t>
  </si>
  <si>
    <t>直采</t>
  </si>
  <si>
    <t>3058021</t>
  </si>
  <si>
    <t>曼谷拉玛九萨默赛特酒店</t>
  </si>
  <si>
    <t>MA JIHONG,SHI YUQIN</t>
  </si>
  <si>
    <t>1156.98</t>
  </si>
  <si>
    <t>1314.00</t>
  </si>
  <si>
    <t>2023-02-23 10:46:50</t>
  </si>
  <si>
    <t>3057976</t>
  </si>
  <si>
    <t>彩虹套房酒店</t>
  </si>
  <si>
    <t>BAENJAIWANG ALISA</t>
  </si>
  <si>
    <t>285.28</t>
  </si>
  <si>
    <t>324.00</t>
  </si>
  <si>
    <t>2023-02-23 10:29:15</t>
  </si>
  <si>
    <t>2023-02-22</t>
  </si>
  <si>
    <t>3056855</t>
  </si>
  <si>
    <t>吉隆坡双威太子酒店</t>
  </si>
  <si>
    <t>XIE GUANHONG</t>
  </si>
  <si>
    <t>378.01</t>
  </si>
  <si>
    <t>430.00</t>
  </si>
  <si>
    <t>2023-02-22 22:19:40</t>
  </si>
  <si>
    <t>3056653</t>
  </si>
  <si>
    <t>曼谷艾特居住素旺那普酒店</t>
  </si>
  <si>
    <t>LI ZHAO HUI</t>
  </si>
  <si>
    <t>233.84</t>
  </si>
  <si>
    <t>266.00</t>
  </si>
  <si>
    <t>2023-02-22 21:28:45</t>
  </si>
  <si>
    <t>3055352</t>
  </si>
  <si>
    <t>伊斯坦布尔阿克根酒店</t>
  </si>
  <si>
    <t>MUNSON WAFAA,MUNSON RONALD</t>
  </si>
  <si>
    <t>2944.99</t>
  </si>
  <si>
    <t>3350.00</t>
  </si>
  <si>
    <t>2023-02-22 15:26:01</t>
  </si>
  <si>
    <t>3055212</t>
  </si>
  <si>
    <t>raudzan rozaini</t>
  </si>
  <si>
    <t>324.39</t>
  </si>
  <si>
    <t>369.00</t>
  </si>
  <si>
    <t>2023-02-22 14:44:42</t>
  </si>
  <si>
    <t>3054932</t>
  </si>
  <si>
    <t>马尼拉新世界酒店</t>
  </si>
  <si>
    <t>Wang Xiaoqin</t>
  </si>
  <si>
    <t>3970.02</t>
  </si>
  <si>
    <t>4516.00</t>
  </si>
  <si>
    <t>2023-02-22 13:29:28</t>
  </si>
  <si>
    <t>3054762</t>
  </si>
  <si>
    <t>Yang Bo</t>
  </si>
  <si>
    <t>5309.76</t>
  </si>
  <si>
    <t>6040.00</t>
  </si>
  <si>
    <t>2023-02-22 12:34:26</t>
  </si>
  <si>
    <t>3054159</t>
  </si>
  <si>
    <t>贝利克拉里酒店</t>
  </si>
  <si>
    <t>MU DEQI</t>
  </si>
  <si>
    <t>3373.11</t>
  </si>
  <si>
    <t>3837.00</t>
  </si>
  <si>
    <t>2023-02-22 09:24:39</t>
  </si>
  <si>
    <t>2023-02-21</t>
  </si>
  <si>
    <t>3053418</t>
  </si>
  <si>
    <t>西内拉迪亚酒店</t>
  </si>
  <si>
    <t>Nunes Tavares Orlando Lucas</t>
  </si>
  <si>
    <t>582.20</t>
  </si>
  <si>
    <t>664.00</t>
  </si>
  <si>
    <t>2023-02-21 23:35:30</t>
  </si>
  <si>
    <t>巴西</t>
  </si>
  <si>
    <t>3053387</t>
  </si>
  <si>
    <t>雅加达东荟城智选假日酒店</t>
  </si>
  <si>
    <t>Gao Li long</t>
  </si>
  <si>
    <t>1363.42</t>
  </si>
  <si>
    <t>1555.00</t>
  </si>
  <si>
    <t>2023-02-21 23:18:38</t>
  </si>
  <si>
    <t>3053254</t>
  </si>
  <si>
    <t>曼谷水门伯克利酒店</t>
  </si>
  <si>
    <t>Customer harshali Chopra,Customer harshali Chopra,Customer harshali Chopra,Customer harshali Chopra</t>
  </si>
  <si>
    <t>3309.04</t>
  </si>
  <si>
    <t>3774.00</t>
  </si>
  <si>
    <t>2023-02-22 10:17:58</t>
  </si>
  <si>
    <t>3053012</t>
  </si>
  <si>
    <t>双威金字塔酒店</t>
  </si>
  <si>
    <t>PANG CHE CHIN,NG LEELEE</t>
  </si>
  <si>
    <t>431.39</t>
  </si>
  <si>
    <t>492.00</t>
  </si>
  <si>
    <t>2023-02-21 21:43:03</t>
  </si>
  <si>
    <t>3052456</t>
  </si>
  <si>
    <t>曼谷暹罗安纳塔拉酒店</t>
  </si>
  <si>
    <t>FENG XIAOYI,Han Yunlei</t>
  </si>
  <si>
    <t>3874.58</t>
  </si>
  <si>
    <t>4419.00</t>
  </si>
  <si>
    <t>1460.00</t>
  </si>
  <si>
    <t>-2958</t>
  </si>
  <si>
    <t>-2594</t>
  </si>
  <si>
    <t>2023-02-21 19:03:56</t>
  </si>
  <si>
    <t>3051116</t>
  </si>
  <si>
    <t>马尼拉馨乐庭千禧奥提加斯服务公寓</t>
  </si>
  <si>
    <t>BOU KENNY KAI YUEN</t>
  </si>
  <si>
    <t>1907.04</t>
  </si>
  <si>
    <t>2175.00</t>
  </si>
  <si>
    <t>2023-02-21 11:38:52</t>
  </si>
  <si>
    <t>3051020</t>
  </si>
  <si>
    <t>多伦多中心假日酒店</t>
  </si>
  <si>
    <t>Maawad Rachel</t>
  </si>
  <si>
    <t>1564.21</t>
  </si>
  <si>
    <t>1784.00</t>
  </si>
  <si>
    <t>2023-02-21 10:58:17</t>
  </si>
  <si>
    <t>3050980</t>
  </si>
  <si>
    <t>阿纳海姆酒店波托菲诺套房酒店</t>
  </si>
  <si>
    <t>Weaver Jules</t>
  </si>
  <si>
    <t>860.14</t>
  </si>
  <si>
    <t>981.00</t>
  </si>
  <si>
    <t>2023-02-21 10:45:11</t>
  </si>
  <si>
    <t>2023-02-20</t>
  </si>
  <si>
    <t>3049289</t>
  </si>
  <si>
    <t>布鲁塞尔沃路维酒店</t>
  </si>
  <si>
    <t>Perpette Christine</t>
  </si>
  <si>
    <t>469.20</t>
  </si>
  <si>
    <t>535.00</t>
  </si>
  <si>
    <t>2023-02-20 17:53:24</t>
  </si>
  <si>
    <t>比利时</t>
  </si>
  <si>
    <t>3049211</t>
  </si>
  <si>
    <t>迪拜机场美爵酒店公寓</t>
  </si>
  <si>
    <t>KIM KOANGSU</t>
  </si>
  <si>
    <t>2188.99</t>
  </si>
  <si>
    <t>2496.00</t>
  </si>
  <si>
    <t>2023-02-20 17:23:33</t>
  </si>
  <si>
    <t>3049148</t>
  </si>
  <si>
    <t>巴鲁纳智选假日酒店</t>
  </si>
  <si>
    <t>HOU XI,WANG QIN</t>
  </si>
  <si>
    <t>681.43</t>
  </si>
  <si>
    <t>777.00</t>
  </si>
  <si>
    <t>2023-02-20 17:02:15</t>
  </si>
  <si>
    <t>3048909</t>
  </si>
  <si>
    <t>阿布扎比皇家M酒店和度假村</t>
  </si>
  <si>
    <t>XIAO HAN</t>
  </si>
  <si>
    <t>3770.22</t>
  </si>
  <si>
    <t>4299.00</t>
  </si>
  <si>
    <t>2023-02-20 15:34:25</t>
  </si>
  <si>
    <t>2023-02-19</t>
  </si>
  <si>
    <t>3047067</t>
  </si>
  <si>
    <t>曼谷京华大酒店 (SHA Plus+)</t>
  </si>
  <si>
    <t>HUANG RUIYAN,DUAN TAO</t>
  </si>
  <si>
    <t>756.85</t>
  </si>
  <si>
    <t>863.00</t>
  </si>
  <si>
    <t>2023-02-19 22:15:21</t>
  </si>
  <si>
    <t>3046293</t>
  </si>
  <si>
    <t>艾拉达酒店</t>
  </si>
  <si>
    <t>montgomery helen</t>
  </si>
  <si>
    <t>1147.12</t>
  </si>
  <si>
    <t>1308.00</t>
  </si>
  <si>
    <t>2023-02-19 18:33:01</t>
  </si>
  <si>
    <t>3044442</t>
  </si>
  <si>
    <t>圣迭戈巴罗普瑞多酒店</t>
  </si>
  <si>
    <t>Nolasco Marianna</t>
  </si>
  <si>
    <t>272.75</t>
  </si>
  <si>
    <t>311.00</t>
  </si>
  <si>
    <t>2023-02-19 03:16:04</t>
  </si>
  <si>
    <t>3044312</t>
  </si>
  <si>
    <t>雅加达布鲁特 - 哈尼瑞斯通套房酒店</t>
  </si>
  <si>
    <t>YU LIJUAN</t>
  </si>
  <si>
    <t>165.98</t>
  </si>
  <si>
    <t>189.00</t>
  </si>
  <si>
    <t>2023-02-19 01:08:08</t>
  </si>
  <si>
    <t>2023-02-18</t>
  </si>
  <si>
    <t>3042657</t>
  </si>
  <si>
    <t>洛杉矶宫古酒店</t>
  </si>
  <si>
    <t>BOW YU RU</t>
  </si>
  <si>
    <t>1335.74</t>
  </si>
  <si>
    <t>1521.00</t>
  </si>
  <si>
    <t>2023-02-18 16:25:14</t>
  </si>
  <si>
    <t>2023-02-17</t>
  </si>
  <si>
    <t>3040107</t>
  </si>
  <si>
    <t>美居英戈尔施塔特酒店</t>
  </si>
  <si>
    <t>Dogruoez Salih</t>
  </si>
  <si>
    <t>727.41</t>
  </si>
  <si>
    <t>830.00</t>
  </si>
  <si>
    <t>2023-02-17 20:06:13</t>
  </si>
  <si>
    <t>德国</t>
  </si>
  <si>
    <t>3039205</t>
  </si>
  <si>
    <t>曼谷JW万豪酒店</t>
  </si>
  <si>
    <t>WENREN YEQING,GAN YANJI</t>
  </si>
  <si>
    <t>11226.68</t>
  </si>
  <si>
    <t>12810.00</t>
  </si>
  <si>
    <t>2023-02-17 15:48:00</t>
  </si>
  <si>
    <t>3037993</t>
  </si>
  <si>
    <t>宜必思尚品酒店，伦敦希思罗机场</t>
  </si>
  <si>
    <t>BOUCHACHI ADNANE</t>
  </si>
  <si>
    <t>491.66</t>
  </si>
  <si>
    <t>561.00</t>
  </si>
  <si>
    <t>2023-02-17 09:15:29</t>
  </si>
  <si>
    <t>2023-02-16</t>
  </si>
  <si>
    <t>3037364</t>
  </si>
  <si>
    <t>SU DAN,XIANG ZHONGCHENG</t>
  </si>
  <si>
    <t>3715.28</t>
  </si>
  <si>
    <t>4247.00</t>
  </si>
  <si>
    <t>2023-02-16 23:22:55</t>
  </si>
  <si>
    <t>2023-02-13</t>
  </si>
  <si>
    <t>3029064</t>
  </si>
  <si>
    <t>梅里尼亚克全套房公寓酒店</t>
  </si>
  <si>
    <t>Abramczyk Dominik</t>
  </si>
  <si>
    <t>309.54</t>
  </si>
  <si>
    <t>356.00</t>
  </si>
  <si>
    <t>2023-02-13 23:47:03</t>
  </si>
  <si>
    <t>法国</t>
  </si>
  <si>
    <t>2023-02-12</t>
  </si>
  <si>
    <t>3025337</t>
  </si>
  <si>
    <t>WONG JIA WAN</t>
  </si>
  <si>
    <t>651.26</t>
  </si>
  <si>
    <t>749.00</t>
  </si>
  <si>
    <t>2023-02-12 16:45:40</t>
  </si>
  <si>
    <t>2023-02-11</t>
  </si>
  <si>
    <t>3021951</t>
  </si>
  <si>
    <t>吉隆坡文华东方酒店</t>
  </si>
  <si>
    <t>YU FEI</t>
  </si>
  <si>
    <t>2984.49</t>
  </si>
  <si>
    <t>3434.00</t>
  </si>
  <si>
    <t>2023-02-11 11:10:13</t>
  </si>
  <si>
    <t>2023-02-09</t>
  </si>
  <si>
    <t>3015719</t>
  </si>
  <si>
    <t>维布萨南保旅馆</t>
  </si>
  <si>
    <t>SAITHAI PATTARAPOL,BOONKOR ARTITAYA</t>
  </si>
  <si>
    <t>215.81</t>
  </si>
  <si>
    <t>249.00</t>
  </si>
  <si>
    <t>2023-02-09 02:33:08</t>
  </si>
  <si>
    <t>2023-02-08</t>
  </si>
  <si>
    <t>3014457</t>
  </si>
  <si>
    <t>纽约-时代广场假日酒店</t>
  </si>
  <si>
    <t>LIU KEXIN</t>
  </si>
  <si>
    <t>5653.50</t>
  </si>
  <si>
    <t>6517.00</t>
  </si>
  <si>
    <t>2023-02-08 17:19:52</t>
  </si>
  <si>
    <t>3013284</t>
  </si>
  <si>
    <t>阿姆斯特丹斯特劳戴克智选假日酒店</t>
  </si>
  <si>
    <t>Nassery Rapiulla</t>
  </si>
  <si>
    <t>2553.05</t>
  </si>
  <si>
    <t>2943.00</t>
  </si>
  <si>
    <t>2023-02-08 07:18:25</t>
  </si>
  <si>
    <t>荷兰</t>
  </si>
  <si>
    <t>2023-02-06</t>
  </si>
  <si>
    <t>3007343</t>
  </si>
  <si>
    <t>维多利亚酒店</t>
  </si>
  <si>
    <t>Meloni Ezio Maria,Xu Yaxin</t>
  </si>
  <si>
    <t>672.70</t>
  </si>
  <si>
    <t>775.00</t>
  </si>
  <si>
    <t>2023-02-06 06:36:01</t>
  </si>
  <si>
    <t>2023-02-05</t>
  </si>
  <si>
    <t>3004657</t>
  </si>
  <si>
    <t>迪沙鲁沙洋海滩度假村</t>
  </si>
  <si>
    <t>PAWIRO ROZIATI,MUSTAFFA NORAZAHARI</t>
  </si>
  <si>
    <t>1799.62</t>
  </si>
  <si>
    <t>2080.00</t>
  </si>
  <si>
    <t>2023-02-05 00:34:54</t>
  </si>
  <si>
    <t>2023-02-04</t>
  </si>
  <si>
    <t>3004204</t>
  </si>
  <si>
    <t>萨尔丹哈 VIP 行政酒店</t>
  </si>
  <si>
    <t>REINA DELGADO ROCIO,MARTIN SANCHEZ ISMAEL</t>
  </si>
  <si>
    <t>1238.10</t>
  </si>
  <si>
    <t>1431.00</t>
  </si>
  <si>
    <t>2023-02-04 21:11:27</t>
  </si>
  <si>
    <t>2023-02-03</t>
  </si>
  <si>
    <t>3000584</t>
  </si>
  <si>
    <t>慕尼黑展览中心NH酒店</t>
  </si>
  <si>
    <t>Yi Wenjie,Zhang Dan</t>
  </si>
  <si>
    <t>9335.79</t>
  </si>
  <si>
    <t>10848.00</t>
  </si>
  <si>
    <t>2023-02-03 15:00:36</t>
  </si>
  <si>
    <t>2023-01-30</t>
  </si>
  <si>
    <t>2991252</t>
  </si>
  <si>
    <t>伦敦希思罗机场宜必思酒店</t>
  </si>
  <si>
    <t>Lam Ka Ho</t>
  </si>
  <si>
    <t>400.80</t>
  </si>
  <si>
    <t>464.00</t>
  </si>
  <si>
    <t>2023-01-30 22:54:02</t>
  </si>
  <si>
    <t>2023-01-29</t>
  </si>
  <si>
    <t>2988318</t>
  </si>
  <si>
    <t>巴黎香榭丽舍克莱夫酒店-- 克雷斯特精选</t>
  </si>
  <si>
    <t>KAO TIMOTHY DANIEL,LAU MARISSA</t>
  </si>
  <si>
    <t>12214.92</t>
  </si>
  <si>
    <t>14136.00</t>
  </si>
  <si>
    <t>2023-01-29 23:04:29</t>
  </si>
  <si>
    <t>2023-01-27</t>
  </si>
  <si>
    <t>2981490</t>
  </si>
  <si>
    <t>曼谷素坤逸11号美居酒店</t>
  </si>
  <si>
    <t>WEI KEVIN WEIRAN</t>
  </si>
  <si>
    <t>2445.60</t>
  </si>
  <si>
    <t>2812.00</t>
  </si>
  <si>
    <t>2023-01-27 17:00:12</t>
  </si>
  <si>
    <t>2023-01-20</t>
  </si>
  <si>
    <t>2964641</t>
  </si>
  <si>
    <t>索丽尔苏黎伯格酒店</t>
  </si>
  <si>
    <t>Stoica Mihaela</t>
  </si>
  <si>
    <t>5892.74</t>
  </si>
  <si>
    <t>6792.00</t>
  </si>
  <si>
    <t>2023-01-20 03:21:17</t>
  </si>
  <si>
    <t>瑞士</t>
  </si>
  <si>
    <t>2022-10-01</t>
  </si>
  <si>
    <t>2719864</t>
  </si>
  <si>
    <t>水之都那霸酒店</t>
  </si>
  <si>
    <t>CHEN MINGHSIANG,SYU HONGJHANG</t>
  </si>
  <si>
    <t>3944.17</t>
  </si>
  <si>
    <t>4339.98</t>
  </si>
  <si>
    <t>2022-10-01 21:17:44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</si>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</sst>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44982</v>
      </c>
      <c r="G2" s="6">
        <v>44985</v>
      </c>
      <c r="H2" s="4">
        <v>2</v>
      </c>
      <c r="I2" s="4">
        <v>3</v>
      </c>
      <c r="J2" s="4">
        <v>6</v>
      </c>
      <c r="K2" s="4" t="s">
        <v>30</v>
      </c>
      <c r="L2" s="4">
        <v>4340</v>
      </c>
      <c r="M2" s="4">
        <v>4340</v>
      </c>
      <c r="N2" s="4" t="s">
        <v>31</v>
      </c>
      <c r="O2" s="4" t="s">
        <v>32</v>
      </c>
      <c r="P2" s="4" t="s">
        <v>33</v>
      </c>
      <c r="Q2" s="4">
        <v>0</v>
      </c>
      <c r="R2" s="8">
        <v>44835</v>
      </c>
      <c r="S2" s="6">
        <v>44988</v>
      </c>
      <c r="T2" s="4" t="s">
        <v>34</v>
      </c>
      <c r="U2" s="4">
        <v>4340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44985</v>
      </c>
      <c r="H3" s="4">
        <v>1</v>
      </c>
      <c r="I3" s="4">
        <v>4</v>
      </c>
      <c r="J3" s="4">
        <v>4</v>
      </c>
      <c r="K3" s="4" t="s">
        <v>30</v>
      </c>
      <c r="L3" s="4">
        <v>6792</v>
      </c>
      <c r="M3" s="4">
        <v>6792</v>
      </c>
      <c r="N3" s="4" t="s">
        <v>40</v>
      </c>
      <c r="O3" s="4" t="s">
        <v>32</v>
      </c>
      <c r="P3" s="4" t="s">
        <v>33</v>
      </c>
      <c r="Q3" s="4">
        <v>0</v>
      </c>
      <c r="R3" s="8">
        <v>44946</v>
      </c>
      <c r="S3" s="6">
        <v>44988</v>
      </c>
      <c r="T3" s="4" t="s">
        <v>34</v>
      </c>
      <c r="U3" s="4">
        <v>6792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44981</v>
      </c>
      <c r="G4" s="6">
        <v>44985</v>
      </c>
      <c r="H4" s="4">
        <v>1</v>
      </c>
      <c r="I4" s="4">
        <v>4</v>
      </c>
      <c r="J4" s="4">
        <v>4</v>
      </c>
      <c r="K4" s="4" t="s">
        <v>30</v>
      </c>
      <c r="L4" s="4">
        <v>2812</v>
      </c>
      <c r="M4" s="4">
        <v>2812</v>
      </c>
      <c r="N4" s="4" t="s">
        <v>46</v>
      </c>
      <c r="O4" s="4" t="s">
        <v>32</v>
      </c>
      <c r="P4" s="4" t="s">
        <v>33</v>
      </c>
      <c r="Q4" s="4">
        <v>0</v>
      </c>
      <c r="R4" s="8">
        <v>44953</v>
      </c>
      <c r="S4" s="6">
        <v>44988</v>
      </c>
      <c r="T4" s="4" t="s">
        <v>34</v>
      </c>
      <c r="U4" s="4">
        <v>2812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44982</v>
      </c>
      <c r="G5" s="6">
        <v>44985</v>
      </c>
      <c r="H5" s="4">
        <v>1</v>
      </c>
      <c r="I5" s="4">
        <v>3</v>
      </c>
      <c r="J5" s="4">
        <v>3</v>
      </c>
      <c r="K5" s="4" t="s">
        <v>30</v>
      </c>
      <c r="L5" s="4">
        <v>14136</v>
      </c>
      <c r="M5" s="4">
        <v>14136</v>
      </c>
      <c r="N5" s="4" t="s">
        <v>51</v>
      </c>
      <c r="O5" s="4" t="s">
        <v>32</v>
      </c>
      <c r="P5" s="4" t="s">
        <v>33</v>
      </c>
      <c r="Q5" s="4">
        <v>0</v>
      </c>
      <c r="R5" s="8">
        <v>44955</v>
      </c>
      <c r="S5" s="6">
        <v>44988</v>
      </c>
      <c r="T5" s="4" t="s">
        <v>34</v>
      </c>
      <c r="U5" s="4">
        <v>14136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44980</v>
      </c>
      <c r="G6" s="6">
        <v>44985</v>
      </c>
      <c r="H6" s="4">
        <v>1</v>
      </c>
      <c r="I6" s="4">
        <v>5</v>
      </c>
      <c r="J6" s="4">
        <v>5</v>
      </c>
      <c r="K6" s="4" t="s">
        <v>30</v>
      </c>
      <c r="L6" s="4">
        <v>9655</v>
      </c>
      <c r="M6" s="4">
        <v>9655</v>
      </c>
      <c r="N6" s="4" t="s">
        <v>57</v>
      </c>
      <c r="O6" s="4" t="s">
        <v>32</v>
      </c>
      <c r="P6" s="4" t="s">
        <v>33</v>
      </c>
      <c r="Q6" s="4">
        <v>0</v>
      </c>
      <c r="R6" s="8">
        <v>44956</v>
      </c>
      <c r="S6" s="6">
        <v>44988</v>
      </c>
      <c r="T6" s="4" t="s">
        <v>34</v>
      </c>
      <c r="U6" s="4">
        <v>9655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44984</v>
      </c>
      <c r="G7" s="6">
        <v>44985</v>
      </c>
      <c r="H7" s="4">
        <v>1</v>
      </c>
      <c r="I7" s="4">
        <v>1</v>
      </c>
      <c r="J7" s="4">
        <v>1</v>
      </c>
      <c r="K7" s="4" t="s">
        <v>30</v>
      </c>
      <c r="L7" s="4">
        <v>464</v>
      </c>
      <c r="M7" s="4">
        <v>464</v>
      </c>
      <c r="N7" s="4" t="s">
        <v>63</v>
      </c>
      <c r="O7" s="4" t="s">
        <v>32</v>
      </c>
      <c r="P7" s="4" t="s">
        <v>33</v>
      </c>
      <c r="Q7" s="4">
        <v>0</v>
      </c>
      <c r="R7" s="8">
        <v>44956</v>
      </c>
      <c r="S7" s="6">
        <v>44988</v>
      </c>
      <c r="T7" s="4" t="s">
        <v>34</v>
      </c>
      <c r="U7" s="4">
        <v>464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44979</v>
      </c>
      <c r="G8" s="6">
        <v>44985</v>
      </c>
      <c r="H8" s="4">
        <v>2</v>
      </c>
      <c r="I8" s="4">
        <v>6</v>
      </c>
      <c r="J8" s="4">
        <v>12</v>
      </c>
      <c r="K8" s="4" t="s">
        <v>30</v>
      </c>
      <c r="L8" s="4">
        <v>10848</v>
      </c>
      <c r="M8" s="4">
        <v>10848</v>
      </c>
      <c r="N8" s="4" t="s">
        <v>68</v>
      </c>
      <c r="O8" s="4" t="s">
        <v>32</v>
      </c>
      <c r="P8" s="4" t="s">
        <v>33</v>
      </c>
      <c r="Q8" s="4">
        <v>0</v>
      </c>
      <c r="R8" s="8">
        <v>44960</v>
      </c>
      <c r="S8" s="6">
        <v>44988</v>
      </c>
      <c r="T8" s="4" t="s">
        <v>34</v>
      </c>
      <c r="U8" s="4">
        <v>10848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44982</v>
      </c>
      <c r="G9" s="6">
        <v>44985</v>
      </c>
      <c r="H9" s="4">
        <v>1</v>
      </c>
      <c r="I9" s="4">
        <v>3</v>
      </c>
      <c r="J9" s="4">
        <v>3</v>
      </c>
      <c r="K9" s="4" t="s">
        <v>30</v>
      </c>
      <c r="L9" s="4">
        <v>1431</v>
      </c>
      <c r="M9" s="4">
        <v>1431</v>
      </c>
      <c r="N9" s="4" t="s">
        <v>74</v>
      </c>
      <c r="O9" s="4" t="s">
        <v>32</v>
      </c>
      <c r="P9" s="4" t="s">
        <v>33</v>
      </c>
      <c r="Q9" s="4">
        <v>0</v>
      </c>
      <c r="R9" s="8">
        <v>44961</v>
      </c>
      <c r="S9" s="6">
        <v>44988</v>
      </c>
      <c r="T9" s="4" t="s">
        <v>34</v>
      </c>
      <c r="U9" s="4">
        <v>1431</v>
      </c>
      <c r="V9" s="4">
        <v>0</v>
      </c>
      <c r="W9" s="4">
        <v>0</v>
      </c>
      <c r="X9" s="4" t="s">
        <v>75</v>
      </c>
      <c r="Y9" s="4" t="s">
        <v>35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44983</v>
      </c>
      <c r="G10" s="6">
        <v>44985</v>
      </c>
      <c r="H10" s="4">
        <v>1</v>
      </c>
      <c r="I10" s="4">
        <v>2</v>
      </c>
      <c r="J10" s="4">
        <v>2</v>
      </c>
      <c r="K10" s="4" t="s">
        <v>30</v>
      </c>
      <c r="L10" s="4">
        <v>2080</v>
      </c>
      <c r="M10" s="4">
        <v>2080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44962</v>
      </c>
      <c r="S10" s="6">
        <v>44988</v>
      </c>
      <c r="T10" s="4" t="s">
        <v>34</v>
      </c>
      <c r="U10" s="4">
        <v>2080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73</v>
      </c>
      <c r="F11" s="6">
        <v>44984</v>
      </c>
      <c r="G11" s="6">
        <v>44985</v>
      </c>
      <c r="H11" s="4">
        <v>1</v>
      </c>
      <c r="I11" s="4">
        <v>1</v>
      </c>
      <c r="J11" s="4">
        <v>1</v>
      </c>
      <c r="K11" s="4" t="s">
        <v>30</v>
      </c>
      <c r="L11" s="4">
        <v>775</v>
      </c>
      <c r="M11" s="4">
        <v>775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44963</v>
      </c>
      <c r="S11" s="6">
        <v>44988</v>
      </c>
      <c r="T11" s="4" t="s">
        <v>34</v>
      </c>
      <c r="U11" s="4">
        <v>775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44981</v>
      </c>
      <c r="G12" s="6">
        <v>44985</v>
      </c>
      <c r="H12" s="4">
        <v>1</v>
      </c>
      <c r="I12" s="4">
        <v>4</v>
      </c>
      <c r="J12" s="4">
        <v>4</v>
      </c>
      <c r="K12" s="4" t="s">
        <v>30</v>
      </c>
      <c r="L12" s="4">
        <v>2943</v>
      </c>
      <c r="M12" s="4">
        <v>2943</v>
      </c>
      <c r="N12" s="4" t="s">
        <v>90</v>
      </c>
      <c r="O12" s="4" t="s">
        <v>32</v>
      </c>
      <c r="P12" s="4" t="s">
        <v>33</v>
      </c>
      <c r="Q12" s="4">
        <v>0</v>
      </c>
      <c r="R12" s="8">
        <v>44965</v>
      </c>
      <c r="S12" s="6">
        <v>44988</v>
      </c>
      <c r="T12" s="4" t="s">
        <v>34</v>
      </c>
      <c r="U12" s="4">
        <v>2943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73</v>
      </c>
      <c r="F13" s="6">
        <v>44978</v>
      </c>
      <c r="G13" s="6">
        <v>44985</v>
      </c>
      <c r="H13" s="4">
        <v>1</v>
      </c>
      <c r="I13" s="4">
        <v>7</v>
      </c>
      <c r="J13" s="4">
        <v>7</v>
      </c>
      <c r="K13" s="4" t="s">
        <v>30</v>
      </c>
      <c r="L13" s="4">
        <v>6517</v>
      </c>
      <c r="M13" s="4">
        <v>6517</v>
      </c>
      <c r="N13" s="4" t="s">
        <v>95</v>
      </c>
      <c r="O13" s="4" t="s">
        <v>32</v>
      </c>
      <c r="P13" s="4" t="s">
        <v>33</v>
      </c>
      <c r="Q13" s="4">
        <v>0</v>
      </c>
      <c r="R13" s="8">
        <v>44965</v>
      </c>
      <c r="S13" s="6">
        <v>44988</v>
      </c>
      <c r="T13" s="4" t="s">
        <v>34</v>
      </c>
      <c r="U13" s="4">
        <v>6517</v>
      </c>
      <c r="V13" s="4">
        <v>0</v>
      </c>
      <c r="W13" s="4">
        <v>0</v>
      </c>
      <c r="X13" s="4" t="s">
        <v>96</v>
      </c>
      <c r="Y13" s="4" t="s">
        <v>35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44984</v>
      </c>
      <c r="G14" s="6">
        <v>44985</v>
      </c>
      <c r="H14" s="4">
        <v>1</v>
      </c>
      <c r="I14" s="4">
        <v>1</v>
      </c>
      <c r="J14" s="4">
        <v>1</v>
      </c>
      <c r="K14" s="4" t="s">
        <v>30</v>
      </c>
      <c r="L14" s="4">
        <v>249</v>
      </c>
      <c r="M14" s="4">
        <v>249</v>
      </c>
      <c r="N14" s="4" t="s">
        <v>100</v>
      </c>
      <c r="O14" s="4" t="s">
        <v>32</v>
      </c>
      <c r="P14" s="4" t="s">
        <v>33</v>
      </c>
      <c r="Q14" s="4">
        <v>0</v>
      </c>
      <c r="R14" s="8">
        <v>44966</v>
      </c>
      <c r="S14" s="6">
        <v>44988</v>
      </c>
      <c r="T14" s="4" t="s">
        <v>34</v>
      </c>
      <c r="U14" s="4">
        <v>249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44983</v>
      </c>
      <c r="G15" s="6">
        <v>44985</v>
      </c>
      <c r="H15" s="4">
        <v>1</v>
      </c>
      <c r="I15" s="4">
        <v>2</v>
      </c>
      <c r="J15" s="4">
        <v>2</v>
      </c>
      <c r="K15" s="4" t="s">
        <v>30</v>
      </c>
      <c r="L15" s="4">
        <v>3434</v>
      </c>
      <c r="M15" s="4">
        <v>3434</v>
      </c>
      <c r="N15" s="4" t="s">
        <v>106</v>
      </c>
      <c r="O15" s="4" t="s">
        <v>32</v>
      </c>
      <c r="P15" s="4" t="s">
        <v>33</v>
      </c>
      <c r="Q15" s="4">
        <v>0</v>
      </c>
      <c r="R15" s="8">
        <v>44968</v>
      </c>
      <c r="S15" s="6">
        <v>44988</v>
      </c>
      <c r="T15" s="4" t="s">
        <v>34</v>
      </c>
      <c r="U15" s="4">
        <v>3434</v>
      </c>
      <c r="V15" s="4">
        <v>0</v>
      </c>
      <c r="W15" s="4">
        <v>0</v>
      </c>
      <c r="X15" s="4" t="s">
        <v>35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44984</v>
      </c>
      <c r="G16" s="6">
        <v>44985</v>
      </c>
      <c r="H16" s="4">
        <v>1</v>
      </c>
      <c r="I16" s="4">
        <v>1</v>
      </c>
      <c r="J16" s="4">
        <v>1</v>
      </c>
      <c r="K16" s="4" t="s">
        <v>30</v>
      </c>
      <c r="L16" s="4">
        <v>749</v>
      </c>
      <c r="M16" s="4">
        <v>749</v>
      </c>
      <c r="N16" s="4" t="s">
        <v>111</v>
      </c>
      <c r="O16" s="4" t="s">
        <v>32</v>
      </c>
      <c r="P16" s="4" t="s">
        <v>33</v>
      </c>
      <c r="Q16" s="4">
        <v>0</v>
      </c>
      <c r="R16" s="8">
        <v>44969</v>
      </c>
      <c r="S16" s="6">
        <v>44988</v>
      </c>
      <c r="T16" s="4" t="s">
        <v>34</v>
      </c>
      <c r="U16" s="4">
        <v>749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44984</v>
      </c>
      <c r="G17" s="6">
        <v>44985</v>
      </c>
      <c r="H17" s="4">
        <v>1</v>
      </c>
      <c r="I17" s="4">
        <v>1</v>
      </c>
      <c r="J17" s="4">
        <v>1</v>
      </c>
      <c r="K17" s="4" t="s">
        <v>30</v>
      </c>
      <c r="L17" s="4">
        <v>356</v>
      </c>
      <c r="M17" s="4">
        <v>356</v>
      </c>
      <c r="N17" s="4" t="s">
        <v>117</v>
      </c>
      <c r="O17" s="4" t="s">
        <v>32</v>
      </c>
      <c r="P17" s="4" t="s">
        <v>33</v>
      </c>
      <c r="Q17" s="4">
        <v>0</v>
      </c>
      <c r="R17" s="8">
        <v>44970</v>
      </c>
      <c r="S17" s="6">
        <v>44988</v>
      </c>
      <c r="T17" s="4" t="s">
        <v>34</v>
      </c>
      <c r="U17" s="4">
        <v>356</v>
      </c>
      <c r="V17" s="4">
        <v>0</v>
      </c>
      <c r="W17" s="4">
        <v>0</v>
      </c>
      <c r="X17" s="4" t="s">
        <v>118</v>
      </c>
      <c r="Y17" s="4" t="s">
        <v>35</v>
      </c>
    </row>
    <row r="18" s="4" customFormat="1" spans="1:25">
      <c r="A18" s="4" t="s">
        <v>54</v>
      </c>
      <c r="B18" s="4" t="s">
        <v>26</v>
      </c>
      <c r="C18" s="4" t="s">
        <v>119</v>
      </c>
      <c r="D18" s="4" t="s">
        <v>55</v>
      </c>
      <c r="E18" s="4" t="s">
        <v>56</v>
      </c>
      <c r="F18" s="6">
        <v>44980</v>
      </c>
      <c r="G18" s="6">
        <v>44985</v>
      </c>
      <c r="H18" s="4">
        <v>1</v>
      </c>
      <c r="I18" s="4">
        <v>5</v>
      </c>
      <c r="J18" s="4">
        <v>5</v>
      </c>
      <c r="K18" s="4" t="s">
        <v>30</v>
      </c>
      <c r="L18" s="4">
        <v>-9655</v>
      </c>
      <c r="M18" s="4">
        <v>-9655</v>
      </c>
      <c r="N18" s="4" t="s">
        <v>57</v>
      </c>
      <c r="O18" s="4" t="s">
        <v>32</v>
      </c>
      <c r="P18" s="4" t="s">
        <v>33</v>
      </c>
      <c r="Q18" s="4">
        <v>0</v>
      </c>
      <c r="R18" s="8">
        <v>44956</v>
      </c>
      <c r="S18" s="6">
        <v>44988</v>
      </c>
      <c r="T18" s="4" t="s">
        <v>34</v>
      </c>
      <c r="U18" s="4">
        <v>-9655</v>
      </c>
      <c r="V18" s="4">
        <v>0</v>
      </c>
      <c r="W18" s="4">
        <v>0</v>
      </c>
      <c r="X18" s="4" t="s">
        <v>58</v>
      </c>
      <c r="Y18" s="4" t="s">
        <v>59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44978</v>
      </c>
      <c r="G19" s="6">
        <v>44985</v>
      </c>
      <c r="H19" s="4">
        <v>1</v>
      </c>
      <c r="I19" s="4">
        <v>7</v>
      </c>
      <c r="J19" s="4">
        <v>7</v>
      </c>
      <c r="K19" s="4" t="s">
        <v>30</v>
      </c>
      <c r="L19" s="4">
        <v>6104</v>
      </c>
      <c r="M19" s="4">
        <v>6104</v>
      </c>
      <c r="N19" s="4" t="s">
        <v>123</v>
      </c>
      <c r="O19" s="4" t="s">
        <v>32</v>
      </c>
      <c r="P19" s="4" t="s">
        <v>33</v>
      </c>
      <c r="Q19" s="4">
        <v>0</v>
      </c>
      <c r="R19" s="8">
        <v>44971</v>
      </c>
      <c r="S19" s="6">
        <v>44988</v>
      </c>
      <c r="T19" s="4" t="s">
        <v>34</v>
      </c>
      <c r="U19" s="4">
        <v>6104</v>
      </c>
      <c r="V19" s="4">
        <v>0</v>
      </c>
      <c r="W19" s="4">
        <v>0</v>
      </c>
      <c r="X19" s="4" t="s">
        <v>124</v>
      </c>
      <c r="Y19" s="4" t="s">
        <v>35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44982</v>
      </c>
      <c r="G20" s="6">
        <v>44985</v>
      </c>
      <c r="H20" s="4">
        <v>1</v>
      </c>
      <c r="I20" s="4">
        <v>3</v>
      </c>
      <c r="J20" s="4">
        <v>3</v>
      </c>
      <c r="K20" s="4" t="s">
        <v>30</v>
      </c>
      <c r="L20" s="4">
        <v>4247</v>
      </c>
      <c r="M20" s="4">
        <v>4247</v>
      </c>
      <c r="N20" s="4" t="s">
        <v>128</v>
      </c>
      <c r="O20" s="4" t="s">
        <v>32</v>
      </c>
      <c r="P20" s="4" t="s">
        <v>33</v>
      </c>
      <c r="Q20" s="4">
        <v>0</v>
      </c>
      <c r="R20" s="8">
        <v>44973</v>
      </c>
      <c r="S20" s="6">
        <v>44988</v>
      </c>
      <c r="T20" s="4" t="s">
        <v>34</v>
      </c>
      <c r="U20" s="4">
        <v>4247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44984</v>
      </c>
      <c r="G21" s="6">
        <v>44985</v>
      </c>
      <c r="H21" s="4">
        <v>1</v>
      </c>
      <c r="I21" s="4">
        <v>1</v>
      </c>
      <c r="J21" s="4">
        <v>1</v>
      </c>
      <c r="K21" s="4" t="s">
        <v>30</v>
      </c>
      <c r="L21" s="4">
        <v>561</v>
      </c>
      <c r="M21" s="4">
        <v>561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44974</v>
      </c>
      <c r="S21" s="6">
        <v>44988</v>
      </c>
      <c r="T21" s="4" t="s">
        <v>34</v>
      </c>
      <c r="U21" s="4">
        <v>561</v>
      </c>
      <c r="V21" s="4">
        <v>0</v>
      </c>
      <c r="W21" s="4">
        <v>0</v>
      </c>
      <c r="X21" s="4" t="s">
        <v>135</v>
      </c>
      <c r="Y21" s="4" t="s">
        <v>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44978</v>
      </c>
      <c r="G22" s="6">
        <v>44985</v>
      </c>
      <c r="H22" s="4">
        <v>1</v>
      </c>
      <c r="I22" s="4">
        <v>7</v>
      </c>
      <c r="J22" s="4">
        <v>7</v>
      </c>
      <c r="K22" s="4" t="s">
        <v>30</v>
      </c>
      <c r="L22" s="4">
        <v>12810</v>
      </c>
      <c r="M22" s="4">
        <v>12810</v>
      </c>
      <c r="N22" s="4" t="s">
        <v>139</v>
      </c>
      <c r="O22" s="4" t="s">
        <v>32</v>
      </c>
      <c r="P22" s="4" t="s">
        <v>33</v>
      </c>
      <c r="Q22" s="4">
        <v>0</v>
      </c>
      <c r="R22" s="8">
        <v>44974</v>
      </c>
      <c r="S22" s="6">
        <v>44988</v>
      </c>
      <c r="T22" s="4" t="s">
        <v>34</v>
      </c>
      <c r="U22" s="4">
        <v>12810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44984</v>
      </c>
      <c r="G23" s="6">
        <v>44985</v>
      </c>
      <c r="H23" s="4">
        <v>1</v>
      </c>
      <c r="I23" s="4">
        <v>1</v>
      </c>
      <c r="J23" s="4">
        <v>1</v>
      </c>
      <c r="K23" s="4" t="s">
        <v>30</v>
      </c>
      <c r="L23" s="4">
        <v>830</v>
      </c>
      <c r="M23" s="4">
        <v>830</v>
      </c>
      <c r="N23" s="4" t="s">
        <v>145</v>
      </c>
      <c r="O23" s="4" t="s">
        <v>32</v>
      </c>
      <c r="P23" s="4" t="s">
        <v>33</v>
      </c>
      <c r="Q23" s="4">
        <v>0</v>
      </c>
      <c r="R23" s="8">
        <v>44974</v>
      </c>
      <c r="S23" s="6">
        <v>44988</v>
      </c>
      <c r="T23" s="4" t="s">
        <v>34</v>
      </c>
      <c r="U23" s="4">
        <v>830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120</v>
      </c>
      <c r="B24" s="4" t="s">
        <v>26</v>
      </c>
      <c r="C24" s="4" t="s">
        <v>119</v>
      </c>
      <c r="D24" s="4" t="s">
        <v>121</v>
      </c>
      <c r="E24" s="4" t="s">
        <v>122</v>
      </c>
      <c r="F24" s="6">
        <v>44978</v>
      </c>
      <c r="G24" s="6">
        <v>44985</v>
      </c>
      <c r="H24" s="4">
        <v>1</v>
      </c>
      <c r="I24" s="4">
        <v>7</v>
      </c>
      <c r="J24" s="4">
        <v>7</v>
      </c>
      <c r="K24" s="4" t="s">
        <v>30</v>
      </c>
      <c r="L24" s="4">
        <v>-6104</v>
      </c>
      <c r="M24" s="4">
        <v>-6104</v>
      </c>
      <c r="N24" s="4" t="s">
        <v>123</v>
      </c>
      <c r="O24" s="4" t="s">
        <v>32</v>
      </c>
      <c r="P24" s="4" t="s">
        <v>33</v>
      </c>
      <c r="Q24" s="4">
        <v>0</v>
      </c>
      <c r="R24" s="8">
        <v>44971</v>
      </c>
      <c r="S24" s="6">
        <v>44988</v>
      </c>
      <c r="T24" s="4" t="s">
        <v>34</v>
      </c>
      <c r="U24" s="4">
        <v>-6104</v>
      </c>
      <c r="V24" s="4">
        <v>0</v>
      </c>
      <c r="W24" s="4">
        <v>0</v>
      </c>
      <c r="X24" s="4" t="s">
        <v>124</v>
      </c>
      <c r="Y24" s="4" t="s">
        <v>35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44984</v>
      </c>
      <c r="G25" s="6">
        <v>44985</v>
      </c>
      <c r="H25" s="4">
        <v>1</v>
      </c>
      <c r="I25" s="4">
        <v>1</v>
      </c>
      <c r="J25" s="4">
        <v>1</v>
      </c>
      <c r="K25" s="4" t="s">
        <v>30</v>
      </c>
      <c r="L25" s="4">
        <v>1521</v>
      </c>
      <c r="M25" s="4">
        <v>1521</v>
      </c>
      <c r="N25" s="4" t="s">
        <v>150</v>
      </c>
      <c r="O25" s="4" t="s">
        <v>32</v>
      </c>
      <c r="P25" s="4" t="s">
        <v>33</v>
      </c>
      <c r="Q25" s="4">
        <v>0</v>
      </c>
      <c r="R25" s="8">
        <v>44975</v>
      </c>
      <c r="S25" s="6">
        <v>44988</v>
      </c>
      <c r="T25" s="4" t="s">
        <v>34</v>
      </c>
      <c r="U25" s="4">
        <v>1521</v>
      </c>
      <c r="V25" s="4">
        <v>0</v>
      </c>
      <c r="W25" s="4">
        <v>0</v>
      </c>
      <c r="X25" s="4" t="s">
        <v>151</v>
      </c>
      <c r="Y25" s="4" t="s">
        <v>35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44984</v>
      </c>
      <c r="G26" s="6">
        <v>44985</v>
      </c>
      <c r="H26" s="4">
        <v>1</v>
      </c>
      <c r="I26" s="4">
        <v>1</v>
      </c>
      <c r="J26" s="4">
        <v>1</v>
      </c>
      <c r="K26" s="4" t="s">
        <v>30</v>
      </c>
      <c r="L26" s="4">
        <v>189</v>
      </c>
      <c r="M26" s="4">
        <v>189</v>
      </c>
      <c r="N26" s="4" t="s">
        <v>155</v>
      </c>
      <c r="O26" s="4" t="s">
        <v>32</v>
      </c>
      <c r="P26" s="4" t="s">
        <v>33</v>
      </c>
      <c r="Q26" s="4">
        <v>0</v>
      </c>
      <c r="R26" s="8">
        <v>44976</v>
      </c>
      <c r="S26" s="6">
        <v>44988</v>
      </c>
      <c r="T26" s="4" t="s">
        <v>34</v>
      </c>
      <c r="U26" s="4">
        <v>189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44984</v>
      </c>
      <c r="G27" s="6">
        <v>44985</v>
      </c>
      <c r="H27" s="4">
        <v>1</v>
      </c>
      <c r="I27" s="4">
        <v>1</v>
      </c>
      <c r="J27" s="4">
        <v>1</v>
      </c>
      <c r="K27" s="4" t="s">
        <v>30</v>
      </c>
      <c r="L27" s="4">
        <v>311</v>
      </c>
      <c r="M27" s="4">
        <v>311</v>
      </c>
      <c r="N27" s="4" t="s">
        <v>161</v>
      </c>
      <c r="O27" s="4" t="s">
        <v>32</v>
      </c>
      <c r="P27" s="4" t="s">
        <v>33</v>
      </c>
      <c r="Q27" s="4">
        <v>0</v>
      </c>
      <c r="R27" s="8">
        <v>44976</v>
      </c>
      <c r="S27" s="6">
        <v>44988</v>
      </c>
      <c r="T27" s="4" t="s">
        <v>34</v>
      </c>
      <c r="U27" s="4">
        <v>311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44982</v>
      </c>
      <c r="G28" s="6">
        <v>44985</v>
      </c>
      <c r="H28" s="4">
        <v>1</v>
      </c>
      <c r="I28" s="4">
        <v>3</v>
      </c>
      <c r="J28" s="4">
        <v>3</v>
      </c>
      <c r="K28" s="4" t="s">
        <v>30</v>
      </c>
      <c r="L28" s="4">
        <v>1308</v>
      </c>
      <c r="M28" s="4">
        <v>1308</v>
      </c>
      <c r="N28" s="4" t="s">
        <v>167</v>
      </c>
      <c r="O28" s="4" t="s">
        <v>32</v>
      </c>
      <c r="P28" s="4" t="s">
        <v>33</v>
      </c>
      <c r="Q28" s="4">
        <v>0</v>
      </c>
      <c r="R28" s="8">
        <v>44976</v>
      </c>
      <c r="S28" s="6">
        <v>44988</v>
      </c>
      <c r="T28" s="4" t="s">
        <v>34</v>
      </c>
      <c r="U28" s="4">
        <v>1308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44982</v>
      </c>
      <c r="G29" s="6">
        <v>44985</v>
      </c>
      <c r="H29" s="4">
        <v>1</v>
      </c>
      <c r="I29" s="4">
        <v>3</v>
      </c>
      <c r="J29" s="4">
        <v>3</v>
      </c>
      <c r="K29" s="4" t="s">
        <v>30</v>
      </c>
      <c r="L29" s="4">
        <v>863</v>
      </c>
      <c r="M29" s="4">
        <v>863</v>
      </c>
      <c r="N29" s="4" t="s">
        <v>173</v>
      </c>
      <c r="O29" s="4" t="s">
        <v>32</v>
      </c>
      <c r="P29" s="4" t="s">
        <v>33</v>
      </c>
      <c r="Q29" s="4">
        <v>0</v>
      </c>
      <c r="R29" s="8">
        <v>44976</v>
      </c>
      <c r="S29" s="6">
        <v>44988</v>
      </c>
      <c r="T29" s="4" t="s">
        <v>34</v>
      </c>
      <c r="U29" s="4">
        <v>863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44982</v>
      </c>
      <c r="G30" s="6">
        <v>44985</v>
      </c>
      <c r="H30" s="4">
        <v>1</v>
      </c>
      <c r="I30" s="4">
        <v>3</v>
      </c>
      <c r="J30" s="4">
        <v>3</v>
      </c>
      <c r="K30" s="4" t="s">
        <v>30</v>
      </c>
      <c r="L30" s="4">
        <v>4299</v>
      </c>
      <c r="M30" s="4">
        <v>4299</v>
      </c>
      <c r="N30" s="4" t="s">
        <v>179</v>
      </c>
      <c r="O30" s="4" t="s">
        <v>32</v>
      </c>
      <c r="P30" s="4" t="s">
        <v>33</v>
      </c>
      <c r="Q30" s="4">
        <v>0</v>
      </c>
      <c r="R30" s="8">
        <v>44977</v>
      </c>
      <c r="S30" s="6">
        <v>44988</v>
      </c>
      <c r="T30" s="4" t="s">
        <v>34</v>
      </c>
      <c r="U30" s="4">
        <v>4299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44982</v>
      </c>
      <c r="G31" s="6">
        <v>44985</v>
      </c>
      <c r="H31" s="4">
        <v>1</v>
      </c>
      <c r="I31" s="4">
        <v>3</v>
      </c>
      <c r="J31" s="4">
        <v>3</v>
      </c>
      <c r="K31" s="4" t="s">
        <v>30</v>
      </c>
      <c r="L31" s="4">
        <v>777</v>
      </c>
      <c r="M31" s="4">
        <v>777</v>
      </c>
      <c r="N31" s="4" t="s">
        <v>185</v>
      </c>
      <c r="O31" s="4" t="s">
        <v>32</v>
      </c>
      <c r="P31" s="4" t="s">
        <v>33</v>
      </c>
      <c r="Q31" s="4">
        <v>0</v>
      </c>
      <c r="R31" s="8">
        <v>44977</v>
      </c>
      <c r="S31" s="6">
        <v>44988</v>
      </c>
      <c r="T31" s="4" t="s">
        <v>34</v>
      </c>
      <c r="U31" s="4">
        <v>777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44982</v>
      </c>
      <c r="G32" s="6">
        <v>44985</v>
      </c>
      <c r="H32" s="4">
        <v>1</v>
      </c>
      <c r="I32" s="4">
        <v>3</v>
      </c>
      <c r="J32" s="4">
        <v>3</v>
      </c>
      <c r="K32" s="4" t="s">
        <v>30</v>
      </c>
      <c r="L32" s="4">
        <v>2496</v>
      </c>
      <c r="M32" s="4">
        <v>2496</v>
      </c>
      <c r="N32" s="4" t="s">
        <v>191</v>
      </c>
      <c r="O32" s="4" t="s">
        <v>32</v>
      </c>
      <c r="P32" s="4" t="s">
        <v>33</v>
      </c>
      <c r="Q32" s="4">
        <v>0</v>
      </c>
      <c r="R32" s="8">
        <v>44977</v>
      </c>
      <c r="S32" s="6">
        <v>44988</v>
      </c>
      <c r="T32" s="4" t="s">
        <v>34</v>
      </c>
      <c r="U32" s="4">
        <v>2496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44984</v>
      </c>
      <c r="G33" s="6">
        <v>44985</v>
      </c>
      <c r="H33" s="4">
        <v>1</v>
      </c>
      <c r="I33" s="4">
        <v>1</v>
      </c>
      <c r="J33" s="4">
        <v>1</v>
      </c>
      <c r="K33" s="4" t="s">
        <v>30</v>
      </c>
      <c r="L33" s="4">
        <v>535</v>
      </c>
      <c r="M33" s="4">
        <v>535</v>
      </c>
      <c r="N33" s="4" t="s">
        <v>197</v>
      </c>
      <c r="O33" s="4" t="s">
        <v>32</v>
      </c>
      <c r="P33" s="4" t="s">
        <v>33</v>
      </c>
      <c r="Q33" s="4">
        <v>0</v>
      </c>
      <c r="R33" s="8">
        <v>44977</v>
      </c>
      <c r="S33" s="6">
        <v>44988</v>
      </c>
      <c r="T33" s="4" t="s">
        <v>34</v>
      </c>
      <c r="U33" s="4">
        <v>535</v>
      </c>
      <c r="V33" s="4">
        <v>0</v>
      </c>
      <c r="W33" s="4">
        <v>0</v>
      </c>
      <c r="X33" s="4" t="s">
        <v>198</v>
      </c>
      <c r="Y33" s="4" t="s">
        <v>35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44984</v>
      </c>
      <c r="G34" s="6">
        <v>44985</v>
      </c>
      <c r="H34" s="4">
        <v>1</v>
      </c>
      <c r="I34" s="4">
        <v>1</v>
      </c>
      <c r="J34" s="4">
        <v>1</v>
      </c>
      <c r="K34" s="4" t="s">
        <v>30</v>
      </c>
      <c r="L34" s="4">
        <v>981</v>
      </c>
      <c r="M34" s="4">
        <v>981</v>
      </c>
      <c r="N34" s="4" t="s">
        <v>202</v>
      </c>
      <c r="O34" s="4" t="s">
        <v>32</v>
      </c>
      <c r="P34" s="4" t="s">
        <v>33</v>
      </c>
      <c r="Q34" s="4">
        <v>0</v>
      </c>
      <c r="R34" s="8">
        <v>44978</v>
      </c>
      <c r="S34" s="6">
        <v>44988</v>
      </c>
      <c r="T34" s="4" t="s">
        <v>34</v>
      </c>
      <c r="U34" s="4">
        <v>981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44983</v>
      </c>
      <c r="G35" s="6">
        <v>44985</v>
      </c>
      <c r="H35" s="4">
        <v>1</v>
      </c>
      <c r="I35" s="4">
        <v>2</v>
      </c>
      <c r="J35" s="4">
        <v>2</v>
      </c>
      <c r="K35" s="4" t="s">
        <v>30</v>
      </c>
      <c r="L35" s="4">
        <v>1784</v>
      </c>
      <c r="M35" s="4">
        <v>1784</v>
      </c>
      <c r="N35" s="4" t="s">
        <v>208</v>
      </c>
      <c r="O35" s="4" t="s">
        <v>32</v>
      </c>
      <c r="P35" s="4" t="s">
        <v>33</v>
      </c>
      <c r="Q35" s="4">
        <v>0</v>
      </c>
      <c r="R35" s="8">
        <v>44978</v>
      </c>
      <c r="S35" s="6">
        <v>44988</v>
      </c>
      <c r="T35" s="4" t="s">
        <v>34</v>
      </c>
      <c r="U35" s="4">
        <v>1784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44982</v>
      </c>
      <c r="G36" s="6">
        <v>44985</v>
      </c>
      <c r="H36" s="4">
        <v>1</v>
      </c>
      <c r="I36" s="4">
        <v>3</v>
      </c>
      <c r="J36" s="4">
        <v>3</v>
      </c>
      <c r="K36" s="4" t="s">
        <v>30</v>
      </c>
      <c r="L36" s="4">
        <v>2175</v>
      </c>
      <c r="M36" s="4">
        <v>2175</v>
      </c>
      <c r="N36" s="4" t="s">
        <v>214</v>
      </c>
      <c r="O36" s="4" t="s">
        <v>32</v>
      </c>
      <c r="P36" s="4" t="s">
        <v>33</v>
      </c>
      <c r="Q36" s="4">
        <v>0</v>
      </c>
      <c r="R36" s="8">
        <v>44978</v>
      </c>
      <c r="S36" s="6">
        <v>44988</v>
      </c>
      <c r="T36" s="4" t="s">
        <v>34</v>
      </c>
      <c r="U36" s="4">
        <v>2175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126</v>
      </c>
      <c r="E37" s="4" t="s">
        <v>127</v>
      </c>
      <c r="F37" s="6">
        <v>44982</v>
      </c>
      <c r="G37" s="6">
        <v>44985</v>
      </c>
      <c r="H37" s="4">
        <v>1</v>
      </c>
      <c r="I37" s="4">
        <v>3</v>
      </c>
      <c r="J37" s="4">
        <v>3</v>
      </c>
      <c r="K37" s="4" t="s">
        <v>30</v>
      </c>
      <c r="L37" s="4">
        <v>4419</v>
      </c>
      <c r="M37" s="4">
        <v>4419</v>
      </c>
      <c r="N37" s="4" t="s">
        <v>218</v>
      </c>
      <c r="O37" s="4" t="s">
        <v>32</v>
      </c>
      <c r="P37" s="4" t="s">
        <v>33</v>
      </c>
      <c r="Q37" s="4">
        <v>0</v>
      </c>
      <c r="R37" s="8">
        <v>44978</v>
      </c>
      <c r="S37" s="6">
        <v>44988</v>
      </c>
      <c r="T37" s="4" t="s">
        <v>34</v>
      </c>
      <c r="U37" s="4">
        <v>4419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127</v>
      </c>
      <c r="F38" s="6">
        <v>44984</v>
      </c>
      <c r="G38" s="6">
        <v>44985</v>
      </c>
      <c r="H38" s="4">
        <v>1</v>
      </c>
      <c r="I38" s="4">
        <v>1</v>
      </c>
      <c r="J38" s="4">
        <v>1</v>
      </c>
      <c r="K38" s="4" t="s">
        <v>30</v>
      </c>
      <c r="L38" s="4">
        <v>492</v>
      </c>
      <c r="M38" s="4">
        <v>492</v>
      </c>
      <c r="N38" s="4" t="s">
        <v>223</v>
      </c>
      <c r="O38" s="4" t="s">
        <v>32</v>
      </c>
      <c r="P38" s="4" t="s">
        <v>33</v>
      </c>
      <c r="Q38" s="4">
        <v>0</v>
      </c>
      <c r="R38" s="8">
        <v>44978</v>
      </c>
      <c r="S38" s="6">
        <v>44988</v>
      </c>
      <c r="T38" s="4" t="s">
        <v>34</v>
      </c>
      <c r="U38" s="4">
        <v>492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44982</v>
      </c>
      <c r="G39" s="6">
        <v>44985</v>
      </c>
      <c r="H39" s="4">
        <v>2</v>
      </c>
      <c r="I39" s="4">
        <v>3</v>
      </c>
      <c r="J39" s="4">
        <v>6</v>
      </c>
      <c r="K39" s="4" t="s">
        <v>30</v>
      </c>
      <c r="L39" s="4">
        <v>3774</v>
      </c>
      <c r="M39" s="4">
        <v>3774</v>
      </c>
      <c r="N39" s="4" t="s">
        <v>229</v>
      </c>
      <c r="O39" s="4" t="s">
        <v>32</v>
      </c>
      <c r="P39" s="4" t="s">
        <v>33</v>
      </c>
      <c r="Q39" s="4">
        <v>0</v>
      </c>
      <c r="R39" s="8">
        <v>44978</v>
      </c>
      <c r="S39" s="6">
        <v>44988</v>
      </c>
      <c r="T39" s="4" t="s">
        <v>34</v>
      </c>
      <c r="U39" s="4">
        <v>3774</v>
      </c>
      <c r="V39" s="4">
        <v>0</v>
      </c>
      <c r="W39" s="4">
        <v>0</v>
      </c>
      <c r="X39" s="4" t="s">
        <v>230</v>
      </c>
      <c r="Y39" s="4" t="s">
        <v>35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44980</v>
      </c>
      <c r="G40" s="6">
        <v>44985</v>
      </c>
      <c r="H40" s="4">
        <v>1</v>
      </c>
      <c r="I40" s="4">
        <v>5</v>
      </c>
      <c r="J40" s="4">
        <v>5</v>
      </c>
      <c r="K40" s="4" t="s">
        <v>30</v>
      </c>
      <c r="L40" s="4">
        <v>1555</v>
      </c>
      <c r="M40" s="4">
        <v>1555</v>
      </c>
      <c r="N40" s="4" t="s">
        <v>234</v>
      </c>
      <c r="O40" s="4" t="s">
        <v>32</v>
      </c>
      <c r="P40" s="4" t="s">
        <v>33</v>
      </c>
      <c r="Q40" s="4">
        <v>0</v>
      </c>
      <c r="R40" s="8">
        <v>44978</v>
      </c>
      <c r="S40" s="6">
        <v>44988</v>
      </c>
      <c r="T40" s="4" t="s">
        <v>34</v>
      </c>
      <c r="U40" s="4">
        <v>1555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44981</v>
      </c>
      <c r="G41" s="6">
        <v>44985</v>
      </c>
      <c r="H41" s="4">
        <v>1</v>
      </c>
      <c r="I41" s="4">
        <v>4</v>
      </c>
      <c r="J41" s="4">
        <v>4</v>
      </c>
      <c r="K41" s="4" t="s">
        <v>30</v>
      </c>
      <c r="L41" s="4">
        <v>664</v>
      </c>
      <c r="M41" s="4">
        <v>664</v>
      </c>
      <c r="N41" s="4" t="s">
        <v>240</v>
      </c>
      <c r="O41" s="4" t="s">
        <v>32</v>
      </c>
      <c r="P41" s="4" t="s">
        <v>33</v>
      </c>
      <c r="Q41" s="4">
        <v>0</v>
      </c>
      <c r="R41" s="8">
        <v>44978</v>
      </c>
      <c r="S41" s="6">
        <v>44988</v>
      </c>
      <c r="T41" s="4" t="s">
        <v>34</v>
      </c>
      <c r="U41" s="4">
        <v>664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44982</v>
      </c>
      <c r="G42" s="6">
        <v>44985</v>
      </c>
      <c r="H42" s="4">
        <v>1</v>
      </c>
      <c r="I42" s="4">
        <v>3</v>
      </c>
      <c r="J42" s="4">
        <v>3</v>
      </c>
      <c r="K42" s="4" t="s">
        <v>30</v>
      </c>
      <c r="L42" s="4">
        <v>3837</v>
      </c>
      <c r="M42" s="4">
        <v>3837</v>
      </c>
      <c r="N42" s="4" t="s">
        <v>246</v>
      </c>
      <c r="O42" s="4" t="s">
        <v>32</v>
      </c>
      <c r="P42" s="4" t="s">
        <v>33</v>
      </c>
      <c r="Q42" s="4">
        <v>0</v>
      </c>
      <c r="R42" s="8">
        <v>44979</v>
      </c>
      <c r="S42" s="6">
        <v>44988</v>
      </c>
      <c r="T42" s="4" t="s">
        <v>34</v>
      </c>
      <c r="U42" s="4">
        <v>3837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44980</v>
      </c>
      <c r="G43" s="6">
        <v>44985</v>
      </c>
      <c r="H43" s="4">
        <v>1</v>
      </c>
      <c r="I43" s="4">
        <v>5</v>
      </c>
      <c r="J43" s="4">
        <v>5</v>
      </c>
      <c r="K43" s="4" t="s">
        <v>30</v>
      </c>
      <c r="L43" s="4">
        <v>6040</v>
      </c>
      <c r="M43" s="4">
        <v>6040</v>
      </c>
      <c r="N43" s="4" t="s">
        <v>252</v>
      </c>
      <c r="O43" s="4" t="s">
        <v>32</v>
      </c>
      <c r="P43" s="4" t="s">
        <v>33</v>
      </c>
      <c r="Q43" s="4">
        <v>0</v>
      </c>
      <c r="R43" s="8">
        <v>44979</v>
      </c>
      <c r="S43" s="6">
        <v>44988</v>
      </c>
      <c r="T43" s="4" t="s">
        <v>34</v>
      </c>
      <c r="U43" s="4">
        <v>6040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250</v>
      </c>
      <c r="E44" s="4" t="s">
        <v>256</v>
      </c>
      <c r="F44" s="6">
        <v>44981</v>
      </c>
      <c r="G44" s="6">
        <v>44985</v>
      </c>
      <c r="H44" s="4">
        <v>1</v>
      </c>
      <c r="I44" s="4">
        <v>4</v>
      </c>
      <c r="J44" s="4">
        <v>4</v>
      </c>
      <c r="K44" s="4" t="s">
        <v>30</v>
      </c>
      <c r="L44" s="4">
        <v>4516</v>
      </c>
      <c r="M44" s="4">
        <v>4516</v>
      </c>
      <c r="N44" s="4" t="s">
        <v>257</v>
      </c>
      <c r="O44" s="4" t="s">
        <v>32</v>
      </c>
      <c r="P44" s="4" t="s">
        <v>33</v>
      </c>
      <c r="Q44" s="4">
        <v>0</v>
      </c>
      <c r="R44" s="8">
        <v>44979</v>
      </c>
      <c r="S44" s="6">
        <v>44988</v>
      </c>
      <c r="T44" s="4" t="s">
        <v>34</v>
      </c>
      <c r="U44" s="4">
        <v>4516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127</v>
      </c>
      <c r="F45" s="6">
        <v>44984</v>
      </c>
      <c r="G45" s="6">
        <v>44985</v>
      </c>
      <c r="H45" s="4">
        <v>1</v>
      </c>
      <c r="I45" s="4">
        <v>1</v>
      </c>
      <c r="J45" s="4">
        <v>1</v>
      </c>
      <c r="K45" s="4" t="s">
        <v>30</v>
      </c>
      <c r="L45" s="4">
        <v>369</v>
      </c>
      <c r="M45" s="4">
        <v>369</v>
      </c>
      <c r="N45" s="4" t="s">
        <v>262</v>
      </c>
      <c r="O45" s="4" t="s">
        <v>32</v>
      </c>
      <c r="P45" s="4" t="s">
        <v>33</v>
      </c>
      <c r="Q45" s="4">
        <v>0</v>
      </c>
      <c r="R45" s="8">
        <v>44979</v>
      </c>
      <c r="S45" s="6">
        <v>44988</v>
      </c>
      <c r="T45" s="4" t="s">
        <v>34</v>
      </c>
      <c r="U45" s="4">
        <v>369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44980</v>
      </c>
      <c r="G46" s="6">
        <v>44985</v>
      </c>
      <c r="H46" s="4">
        <v>1</v>
      </c>
      <c r="I46" s="4">
        <v>5</v>
      </c>
      <c r="J46" s="4">
        <v>5</v>
      </c>
      <c r="K46" s="4" t="s">
        <v>30</v>
      </c>
      <c r="L46" s="4">
        <v>3350</v>
      </c>
      <c r="M46" s="4">
        <v>3350</v>
      </c>
      <c r="N46" s="4" t="s">
        <v>268</v>
      </c>
      <c r="O46" s="4" t="s">
        <v>32</v>
      </c>
      <c r="P46" s="4" t="s">
        <v>33</v>
      </c>
      <c r="Q46" s="4">
        <v>0</v>
      </c>
      <c r="R46" s="8">
        <v>44979</v>
      </c>
      <c r="S46" s="6">
        <v>44988</v>
      </c>
      <c r="T46" s="4" t="s">
        <v>34</v>
      </c>
      <c r="U46" s="4">
        <v>3350</v>
      </c>
      <c r="V46" s="4">
        <v>0</v>
      </c>
      <c r="W46" s="4">
        <v>0</v>
      </c>
      <c r="X46" s="4" t="s">
        <v>269</v>
      </c>
      <c r="Y46" s="4" t="s">
        <v>35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44984</v>
      </c>
      <c r="G47" s="6">
        <v>44985</v>
      </c>
      <c r="H47" s="4">
        <v>1</v>
      </c>
      <c r="I47" s="4">
        <v>1</v>
      </c>
      <c r="J47" s="4">
        <v>1</v>
      </c>
      <c r="K47" s="4" t="s">
        <v>30</v>
      </c>
      <c r="L47" s="4">
        <v>266</v>
      </c>
      <c r="M47" s="4">
        <v>266</v>
      </c>
      <c r="N47" s="4" t="s">
        <v>273</v>
      </c>
      <c r="O47" s="4" t="s">
        <v>32</v>
      </c>
      <c r="P47" s="4" t="s">
        <v>33</v>
      </c>
      <c r="Q47" s="4">
        <v>0</v>
      </c>
      <c r="R47" s="8">
        <v>44979</v>
      </c>
      <c r="S47" s="6">
        <v>44988</v>
      </c>
      <c r="T47" s="4" t="s">
        <v>34</v>
      </c>
      <c r="U47" s="4">
        <v>266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154</v>
      </c>
      <c r="F48" s="6">
        <v>44984</v>
      </c>
      <c r="G48" s="6">
        <v>44985</v>
      </c>
      <c r="H48" s="4">
        <v>1</v>
      </c>
      <c r="I48" s="4">
        <v>1</v>
      </c>
      <c r="J48" s="4">
        <v>1</v>
      </c>
      <c r="K48" s="4" t="s">
        <v>30</v>
      </c>
      <c r="L48" s="4">
        <v>430</v>
      </c>
      <c r="M48" s="4">
        <v>430</v>
      </c>
      <c r="N48" s="4" t="s">
        <v>278</v>
      </c>
      <c r="O48" s="4" t="s">
        <v>32</v>
      </c>
      <c r="P48" s="4" t="s">
        <v>33</v>
      </c>
      <c r="Q48" s="4">
        <v>0</v>
      </c>
      <c r="R48" s="8">
        <v>44979</v>
      </c>
      <c r="S48" s="6">
        <v>44988</v>
      </c>
      <c r="T48" s="4" t="s">
        <v>34</v>
      </c>
      <c r="U48" s="4">
        <v>430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44984</v>
      </c>
      <c r="G49" s="6">
        <v>44985</v>
      </c>
      <c r="H49" s="4">
        <v>1</v>
      </c>
      <c r="I49" s="4">
        <v>1</v>
      </c>
      <c r="J49" s="4">
        <v>1</v>
      </c>
      <c r="K49" s="4" t="s">
        <v>30</v>
      </c>
      <c r="L49" s="4">
        <v>324</v>
      </c>
      <c r="M49" s="4">
        <v>324</v>
      </c>
      <c r="N49" s="4" t="s">
        <v>284</v>
      </c>
      <c r="O49" s="4" t="s">
        <v>32</v>
      </c>
      <c r="P49" s="4" t="s">
        <v>33</v>
      </c>
      <c r="Q49" s="4">
        <v>0</v>
      </c>
      <c r="R49" s="8">
        <v>44980</v>
      </c>
      <c r="S49" s="6">
        <v>44988</v>
      </c>
      <c r="T49" s="4" t="s">
        <v>34</v>
      </c>
      <c r="U49" s="4">
        <v>324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109</v>
      </c>
      <c r="E50" s="4" t="s">
        <v>288</v>
      </c>
      <c r="F50" s="6">
        <v>44983</v>
      </c>
      <c r="G50" s="6">
        <v>44985</v>
      </c>
      <c r="H50" s="4">
        <v>1</v>
      </c>
      <c r="I50" s="4">
        <v>2</v>
      </c>
      <c r="J50" s="4">
        <v>2</v>
      </c>
      <c r="K50" s="4" t="s">
        <v>30</v>
      </c>
      <c r="L50" s="4">
        <v>1314</v>
      </c>
      <c r="M50" s="4">
        <v>1314</v>
      </c>
      <c r="N50" s="4" t="s">
        <v>289</v>
      </c>
      <c r="O50" s="4" t="s">
        <v>32</v>
      </c>
      <c r="P50" s="4" t="s">
        <v>33</v>
      </c>
      <c r="Q50" s="4">
        <v>0</v>
      </c>
      <c r="R50" s="8">
        <v>44980</v>
      </c>
      <c r="S50" s="6">
        <v>44988</v>
      </c>
      <c r="T50" s="4" t="s">
        <v>34</v>
      </c>
      <c r="U50" s="4">
        <v>1314</v>
      </c>
      <c r="V50" s="4">
        <v>0</v>
      </c>
      <c r="W50" s="4">
        <v>0</v>
      </c>
      <c r="X50" s="4" t="s">
        <v>290</v>
      </c>
      <c r="Y50" s="4" t="s">
        <v>113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44981</v>
      </c>
      <c r="G51" s="6">
        <v>44985</v>
      </c>
      <c r="H51" s="4">
        <v>1</v>
      </c>
      <c r="I51" s="4">
        <v>4</v>
      </c>
      <c r="J51" s="4">
        <v>4</v>
      </c>
      <c r="K51" s="4" t="s">
        <v>30</v>
      </c>
      <c r="L51" s="4">
        <v>2660</v>
      </c>
      <c r="M51" s="4">
        <v>2660</v>
      </c>
      <c r="N51" s="4" t="s">
        <v>294</v>
      </c>
      <c r="O51" s="4" t="s">
        <v>32</v>
      </c>
      <c r="P51" s="4" t="s">
        <v>33</v>
      </c>
      <c r="Q51" s="4">
        <v>0</v>
      </c>
      <c r="R51" s="8">
        <v>44980</v>
      </c>
      <c r="S51" s="6">
        <v>44988</v>
      </c>
      <c r="T51" s="4" t="s">
        <v>34</v>
      </c>
      <c r="U51" s="4">
        <v>2660</v>
      </c>
      <c r="V51" s="4">
        <v>0</v>
      </c>
      <c r="W51" s="4">
        <v>0</v>
      </c>
      <c r="X51" s="4" t="s">
        <v>295</v>
      </c>
      <c r="Y51" s="4" t="s">
        <v>35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44982</v>
      </c>
      <c r="G52" s="6">
        <v>44985</v>
      </c>
      <c r="H52" s="4">
        <v>1</v>
      </c>
      <c r="I52" s="4">
        <v>3</v>
      </c>
      <c r="J52" s="4">
        <v>3</v>
      </c>
      <c r="K52" s="4" t="s">
        <v>30</v>
      </c>
      <c r="L52" s="4">
        <v>246</v>
      </c>
      <c r="M52" s="4">
        <v>246</v>
      </c>
      <c r="N52" s="4" t="s">
        <v>299</v>
      </c>
      <c r="O52" s="4" t="s">
        <v>32</v>
      </c>
      <c r="P52" s="4" t="s">
        <v>33</v>
      </c>
      <c r="Q52" s="4">
        <v>0</v>
      </c>
      <c r="R52" s="8">
        <v>44980</v>
      </c>
      <c r="S52" s="6">
        <v>44988</v>
      </c>
      <c r="T52" s="4" t="s">
        <v>34</v>
      </c>
      <c r="U52" s="4">
        <v>246</v>
      </c>
      <c r="V52" s="4">
        <v>0</v>
      </c>
      <c r="W52" s="4">
        <v>0</v>
      </c>
      <c r="X52" s="4" t="s">
        <v>300</v>
      </c>
      <c r="Y52" s="4" t="s">
        <v>36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44984</v>
      </c>
      <c r="G53" s="6">
        <v>44985</v>
      </c>
      <c r="H53" s="4">
        <v>1</v>
      </c>
      <c r="I53" s="4">
        <v>1</v>
      </c>
      <c r="J53" s="4">
        <v>1</v>
      </c>
      <c r="K53" s="4" t="s">
        <v>30</v>
      </c>
      <c r="L53" s="4">
        <v>495</v>
      </c>
      <c r="M53" s="4">
        <v>495</v>
      </c>
      <c r="N53" s="4" t="s">
        <v>304</v>
      </c>
      <c r="O53" s="4" t="s">
        <v>32</v>
      </c>
      <c r="P53" s="4" t="s">
        <v>33</v>
      </c>
      <c r="Q53" s="4">
        <v>0</v>
      </c>
      <c r="R53" s="8">
        <v>44981</v>
      </c>
      <c r="S53" s="6">
        <v>44988</v>
      </c>
      <c r="T53" s="4" t="s">
        <v>34</v>
      </c>
      <c r="U53" s="4">
        <v>495</v>
      </c>
      <c r="V53" s="4">
        <v>0</v>
      </c>
      <c r="W53" s="4">
        <v>0</v>
      </c>
      <c r="X53" s="4" t="s">
        <v>305</v>
      </c>
      <c r="Y53" s="4" t="s">
        <v>35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154</v>
      </c>
      <c r="F54" s="6">
        <v>44983</v>
      </c>
      <c r="G54" s="6">
        <v>44985</v>
      </c>
      <c r="H54" s="4">
        <v>1</v>
      </c>
      <c r="I54" s="4">
        <v>2</v>
      </c>
      <c r="J54" s="4">
        <v>2</v>
      </c>
      <c r="K54" s="4" t="s">
        <v>30</v>
      </c>
      <c r="L54" s="4">
        <v>2756</v>
      </c>
      <c r="M54" s="4">
        <v>2756</v>
      </c>
      <c r="N54" s="4" t="s">
        <v>308</v>
      </c>
      <c r="O54" s="4" t="s">
        <v>32</v>
      </c>
      <c r="P54" s="4" t="s">
        <v>33</v>
      </c>
      <c r="Q54" s="4">
        <v>0</v>
      </c>
      <c r="R54" s="8">
        <v>44981</v>
      </c>
      <c r="S54" s="6">
        <v>44988</v>
      </c>
      <c r="T54" s="4" t="s">
        <v>34</v>
      </c>
      <c r="U54" s="4">
        <v>2756</v>
      </c>
      <c r="V54" s="4">
        <v>0</v>
      </c>
      <c r="W54" s="4">
        <v>0</v>
      </c>
      <c r="X54" s="4" t="s">
        <v>309</v>
      </c>
      <c r="Y54" s="4" t="s">
        <v>35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44983</v>
      </c>
      <c r="G55" s="6">
        <v>44985</v>
      </c>
      <c r="H55" s="4">
        <v>1</v>
      </c>
      <c r="I55" s="4">
        <v>2</v>
      </c>
      <c r="J55" s="4">
        <v>2</v>
      </c>
      <c r="K55" s="4" t="s">
        <v>30</v>
      </c>
      <c r="L55" s="4">
        <v>532</v>
      </c>
      <c r="M55" s="4">
        <v>532</v>
      </c>
      <c r="N55" s="4" t="s">
        <v>313</v>
      </c>
      <c r="O55" s="4" t="s">
        <v>32</v>
      </c>
      <c r="P55" s="4" t="s">
        <v>33</v>
      </c>
      <c r="Q55" s="4">
        <v>0</v>
      </c>
      <c r="R55" s="8">
        <v>44981</v>
      </c>
      <c r="S55" s="6">
        <v>44988</v>
      </c>
      <c r="T55" s="4" t="s">
        <v>34</v>
      </c>
      <c r="U55" s="4">
        <v>532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44982</v>
      </c>
      <c r="G56" s="6">
        <v>44985</v>
      </c>
      <c r="H56" s="4">
        <v>1</v>
      </c>
      <c r="I56" s="4">
        <v>3</v>
      </c>
      <c r="J56" s="4">
        <v>3</v>
      </c>
      <c r="K56" s="4" t="s">
        <v>30</v>
      </c>
      <c r="L56" s="4">
        <v>2720</v>
      </c>
      <c r="M56" s="4">
        <v>2720</v>
      </c>
      <c r="N56" s="4" t="s">
        <v>319</v>
      </c>
      <c r="O56" s="4" t="s">
        <v>32</v>
      </c>
      <c r="P56" s="4" t="s">
        <v>33</v>
      </c>
      <c r="Q56" s="4">
        <v>0</v>
      </c>
      <c r="R56" s="8">
        <v>44981</v>
      </c>
      <c r="S56" s="6">
        <v>44988</v>
      </c>
      <c r="T56" s="4" t="s">
        <v>34</v>
      </c>
      <c r="U56" s="4">
        <v>2720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217</v>
      </c>
      <c r="B57" s="4" t="s">
        <v>26</v>
      </c>
      <c r="C57" s="4" t="s">
        <v>322</v>
      </c>
      <c r="D57" s="4" t="s">
        <v>126</v>
      </c>
      <c r="E57" s="4" t="s">
        <v>127</v>
      </c>
      <c r="F57" s="6">
        <v>44982</v>
      </c>
      <c r="G57" s="6">
        <v>44985</v>
      </c>
      <c r="H57" s="4">
        <v>1</v>
      </c>
      <c r="I57" s="4">
        <v>3</v>
      </c>
      <c r="J57" s="4">
        <v>3</v>
      </c>
      <c r="K57" s="4" t="s">
        <v>30</v>
      </c>
      <c r="L57" s="4">
        <v>-2959</v>
      </c>
      <c r="M57" s="4">
        <v>-2959</v>
      </c>
      <c r="N57" s="4" t="s">
        <v>218</v>
      </c>
      <c r="O57" s="4" t="s">
        <v>32</v>
      </c>
      <c r="P57" s="4" t="s">
        <v>33</v>
      </c>
      <c r="Q57" s="4">
        <v>0</v>
      </c>
      <c r="R57" s="8">
        <v>44978.7943055556</v>
      </c>
      <c r="S57" s="6">
        <v>44988</v>
      </c>
      <c r="T57" s="4" t="s">
        <v>34</v>
      </c>
      <c r="U57" s="4">
        <v>-2959</v>
      </c>
      <c r="V57" s="4">
        <v>0</v>
      </c>
      <c r="W57" s="4">
        <v>0</v>
      </c>
      <c r="X57" s="4" t="s">
        <v>219</v>
      </c>
      <c r="Y57" s="4" t="s">
        <v>220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44983</v>
      </c>
      <c r="G58" s="6">
        <v>44985</v>
      </c>
      <c r="H58" s="4">
        <v>1</v>
      </c>
      <c r="I58" s="4">
        <v>2</v>
      </c>
      <c r="J58" s="4">
        <v>2</v>
      </c>
      <c r="K58" s="4" t="s">
        <v>30</v>
      </c>
      <c r="L58" s="4">
        <v>874</v>
      </c>
      <c r="M58" s="4">
        <v>874</v>
      </c>
      <c r="N58" s="4" t="s">
        <v>326</v>
      </c>
      <c r="O58" s="4" t="s">
        <v>32</v>
      </c>
      <c r="P58" s="4" t="s">
        <v>33</v>
      </c>
      <c r="Q58" s="4">
        <v>0</v>
      </c>
      <c r="R58" s="8">
        <v>44982</v>
      </c>
      <c r="S58" s="6">
        <v>44988</v>
      </c>
      <c r="T58" s="4" t="s">
        <v>34</v>
      </c>
      <c r="U58" s="4">
        <v>874</v>
      </c>
      <c r="V58" s="4">
        <v>0</v>
      </c>
      <c r="W58" s="4">
        <v>0</v>
      </c>
      <c r="X58" s="4" t="s">
        <v>327</v>
      </c>
      <c r="Y58" s="4" t="s">
        <v>35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44982</v>
      </c>
      <c r="G59" s="6">
        <v>44985</v>
      </c>
      <c r="H59" s="4">
        <v>1</v>
      </c>
      <c r="I59" s="4">
        <v>3</v>
      </c>
      <c r="J59" s="4">
        <v>3</v>
      </c>
      <c r="K59" s="4" t="s">
        <v>30</v>
      </c>
      <c r="L59" s="4">
        <v>765</v>
      </c>
      <c r="M59" s="4">
        <v>765</v>
      </c>
      <c r="N59" s="4" t="s">
        <v>331</v>
      </c>
      <c r="O59" s="4" t="s">
        <v>32</v>
      </c>
      <c r="P59" s="4" t="s">
        <v>33</v>
      </c>
      <c r="Q59" s="4">
        <v>0</v>
      </c>
      <c r="R59" s="8">
        <v>44982</v>
      </c>
      <c r="S59" s="6">
        <v>44988</v>
      </c>
      <c r="T59" s="4" t="s">
        <v>34</v>
      </c>
      <c r="U59" s="4">
        <v>765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44983</v>
      </c>
      <c r="G60" s="6">
        <v>44985</v>
      </c>
      <c r="H60" s="4">
        <v>1</v>
      </c>
      <c r="I60" s="4">
        <v>2</v>
      </c>
      <c r="J60" s="4">
        <v>2</v>
      </c>
      <c r="K60" s="4" t="s">
        <v>30</v>
      </c>
      <c r="L60" s="4">
        <v>1874</v>
      </c>
      <c r="M60" s="4">
        <v>1874</v>
      </c>
      <c r="N60" s="4" t="s">
        <v>337</v>
      </c>
      <c r="O60" s="4" t="s">
        <v>32</v>
      </c>
      <c r="P60" s="4" t="s">
        <v>33</v>
      </c>
      <c r="Q60" s="4">
        <v>0</v>
      </c>
      <c r="R60" s="8">
        <v>44982</v>
      </c>
      <c r="S60" s="6">
        <v>44988</v>
      </c>
      <c r="T60" s="4" t="s">
        <v>34</v>
      </c>
      <c r="U60" s="4">
        <v>1874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44982</v>
      </c>
      <c r="G61" s="6">
        <v>44985</v>
      </c>
      <c r="H61" s="4">
        <v>1</v>
      </c>
      <c r="I61" s="4">
        <v>3</v>
      </c>
      <c r="J61" s="4">
        <v>3</v>
      </c>
      <c r="K61" s="4" t="s">
        <v>30</v>
      </c>
      <c r="L61" s="4">
        <v>4065</v>
      </c>
      <c r="M61" s="4">
        <v>4065</v>
      </c>
      <c r="N61" s="4" t="s">
        <v>343</v>
      </c>
      <c r="O61" s="4" t="s">
        <v>32</v>
      </c>
      <c r="P61" s="4" t="s">
        <v>33</v>
      </c>
      <c r="Q61" s="4">
        <v>0</v>
      </c>
      <c r="R61" s="8">
        <v>44982</v>
      </c>
      <c r="S61" s="6">
        <v>44988</v>
      </c>
      <c r="T61" s="4" t="s">
        <v>34</v>
      </c>
      <c r="U61" s="4">
        <v>4065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44983</v>
      </c>
      <c r="G62" s="6">
        <v>44985</v>
      </c>
      <c r="H62" s="4">
        <v>1</v>
      </c>
      <c r="I62" s="4">
        <v>2</v>
      </c>
      <c r="J62" s="4">
        <v>2</v>
      </c>
      <c r="K62" s="4" t="s">
        <v>30</v>
      </c>
      <c r="L62" s="4">
        <v>310</v>
      </c>
      <c r="M62" s="4">
        <v>310</v>
      </c>
      <c r="N62" s="4" t="s">
        <v>349</v>
      </c>
      <c r="O62" s="4" t="s">
        <v>32</v>
      </c>
      <c r="P62" s="4" t="s">
        <v>33</v>
      </c>
      <c r="Q62" s="4">
        <v>0</v>
      </c>
      <c r="R62" s="8">
        <v>44982</v>
      </c>
      <c r="S62" s="6">
        <v>44988</v>
      </c>
      <c r="T62" s="4" t="s">
        <v>34</v>
      </c>
      <c r="U62" s="4">
        <v>310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6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44984</v>
      </c>
      <c r="G63" s="6">
        <v>44985</v>
      </c>
      <c r="H63" s="4">
        <v>2</v>
      </c>
      <c r="I63" s="4">
        <v>1</v>
      </c>
      <c r="J63" s="4">
        <v>2</v>
      </c>
      <c r="K63" s="4" t="s">
        <v>30</v>
      </c>
      <c r="L63" s="4">
        <v>1928</v>
      </c>
      <c r="M63" s="4">
        <v>1928</v>
      </c>
      <c r="N63" s="4" t="s">
        <v>355</v>
      </c>
      <c r="O63" s="4" t="s">
        <v>32</v>
      </c>
      <c r="P63" s="4" t="s">
        <v>33</v>
      </c>
      <c r="Q63" s="4">
        <v>0</v>
      </c>
      <c r="R63" s="8">
        <v>44982</v>
      </c>
      <c r="S63" s="6">
        <v>44988</v>
      </c>
      <c r="T63" s="4" t="s">
        <v>34</v>
      </c>
      <c r="U63" s="4">
        <v>1928</v>
      </c>
      <c r="V63" s="4">
        <v>0</v>
      </c>
      <c r="W63" s="4">
        <v>0</v>
      </c>
      <c r="X63" s="4" t="s">
        <v>356</v>
      </c>
      <c r="Y63" s="4">
        <v>125966169</v>
      </c>
      <c r="Z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44983</v>
      </c>
      <c r="G64" s="6">
        <v>44985</v>
      </c>
      <c r="H64" s="4">
        <v>1</v>
      </c>
      <c r="I64" s="4">
        <v>2</v>
      </c>
      <c r="J64" s="4">
        <v>2</v>
      </c>
      <c r="K64" s="4" t="s">
        <v>30</v>
      </c>
      <c r="L64" s="4">
        <v>1734</v>
      </c>
      <c r="M64" s="4">
        <v>1734</v>
      </c>
      <c r="N64" s="4" t="s">
        <v>361</v>
      </c>
      <c r="O64" s="4" t="s">
        <v>32</v>
      </c>
      <c r="P64" s="4" t="s">
        <v>33</v>
      </c>
      <c r="Q64" s="4">
        <v>0</v>
      </c>
      <c r="R64" s="8">
        <v>44982</v>
      </c>
      <c r="S64" s="6">
        <v>44988</v>
      </c>
      <c r="T64" s="4" t="s">
        <v>34</v>
      </c>
      <c r="U64" s="4">
        <v>1734</v>
      </c>
      <c r="V64" s="4">
        <v>0</v>
      </c>
      <c r="W64" s="4">
        <v>0</v>
      </c>
      <c r="X64" s="4" t="s">
        <v>362</v>
      </c>
      <c r="Y64" s="4" t="s">
        <v>35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365</v>
      </c>
      <c r="F65" s="6">
        <v>44984</v>
      </c>
      <c r="G65" s="6">
        <v>44985</v>
      </c>
      <c r="H65" s="4">
        <v>1</v>
      </c>
      <c r="I65" s="4">
        <v>1</v>
      </c>
      <c r="J65" s="4">
        <v>1</v>
      </c>
      <c r="K65" s="4" t="s">
        <v>30</v>
      </c>
      <c r="L65" s="4">
        <v>282</v>
      </c>
      <c r="M65" s="4">
        <v>282</v>
      </c>
      <c r="N65" s="4" t="s">
        <v>366</v>
      </c>
      <c r="O65" s="4" t="s">
        <v>32</v>
      </c>
      <c r="P65" s="4" t="s">
        <v>33</v>
      </c>
      <c r="Q65" s="4">
        <v>0</v>
      </c>
      <c r="R65" s="8">
        <v>44982</v>
      </c>
      <c r="S65" s="6">
        <v>44988</v>
      </c>
      <c r="T65" s="4" t="s">
        <v>34</v>
      </c>
      <c r="U65" s="4">
        <v>282</v>
      </c>
      <c r="V65" s="4">
        <v>0</v>
      </c>
      <c r="W65" s="4">
        <v>0</v>
      </c>
      <c r="X65" s="4" t="s">
        <v>367</v>
      </c>
      <c r="Y65" s="4" t="s">
        <v>35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364</v>
      </c>
      <c r="E66" s="4" t="s">
        <v>369</v>
      </c>
      <c r="F66" s="6">
        <v>44984</v>
      </c>
      <c r="G66" s="6">
        <v>44985</v>
      </c>
      <c r="H66" s="4">
        <v>1</v>
      </c>
      <c r="I66" s="4">
        <v>1</v>
      </c>
      <c r="J66" s="4">
        <v>1</v>
      </c>
      <c r="K66" s="4" t="s">
        <v>30</v>
      </c>
      <c r="L66" s="4">
        <v>102</v>
      </c>
      <c r="M66" s="4">
        <v>102</v>
      </c>
      <c r="N66" s="4" t="s">
        <v>370</v>
      </c>
      <c r="O66" s="4" t="s">
        <v>32</v>
      </c>
      <c r="P66" s="4" t="s">
        <v>33</v>
      </c>
      <c r="Q66" s="4">
        <v>0</v>
      </c>
      <c r="R66" s="8">
        <v>44982</v>
      </c>
      <c r="S66" s="6">
        <v>44988</v>
      </c>
      <c r="T66" s="4" t="s">
        <v>34</v>
      </c>
      <c r="U66" s="4">
        <v>102</v>
      </c>
      <c r="V66" s="4">
        <v>0</v>
      </c>
      <c r="W66" s="4">
        <v>0</v>
      </c>
      <c r="X66" s="4" t="s">
        <v>371</v>
      </c>
      <c r="Y66" s="4" t="s">
        <v>35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364</v>
      </c>
      <c r="E67" s="4" t="s">
        <v>369</v>
      </c>
      <c r="F67" s="6">
        <v>44984</v>
      </c>
      <c r="G67" s="6">
        <v>44985</v>
      </c>
      <c r="H67" s="4">
        <v>1</v>
      </c>
      <c r="I67" s="4">
        <v>1</v>
      </c>
      <c r="J67" s="4">
        <v>1</v>
      </c>
      <c r="K67" s="4" t="s">
        <v>30</v>
      </c>
      <c r="L67" s="4">
        <v>102</v>
      </c>
      <c r="M67" s="4">
        <v>102</v>
      </c>
      <c r="N67" s="4" t="s">
        <v>373</v>
      </c>
      <c r="O67" s="4" t="s">
        <v>32</v>
      </c>
      <c r="P67" s="4" t="s">
        <v>33</v>
      </c>
      <c r="Q67" s="4">
        <v>0</v>
      </c>
      <c r="R67" s="8">
        <v>44982</v>
      </c>
      <c r="S67" s="6">
        <v>44988</v>
      </c>
      <c r="T67" s="4" t="s">
        <v>34</v>
      </c>
      <c r="U67" s="4">
        <v>102</v>
      </c>
      <c r="V67" s="4">
        <v>0</v>
      </c>
      <c r="W67" s="4">
        <v>0</v>
      </c>
      <c r="X67" s="4" t="s">
        <v>374</v>
      </c>
      <c r="Y67" s="4" t="s">
        <v>35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44984</v>
      </c>
      <c r="G68" s="6">
        <v>44985</v>
      </c>
      <c r="H68" s="4">
        <v>1</v>
      </c>
      <c r="I68" s="4">
        <v>1</v>
      </c>
      <c r="J68" s="4">
        <v>1</v>
      </c>
      <c r="K68" s="4" t="s">
        <v>30</v>
      </c>
      <c r="L68" s="4">
        <v>571</v>
      </c>
      <c r="M68" s="4">
        <v>571</v>
      </c>
      <c r="N68" s="4" t="s">
        <v>378</v>
      </c>
      <c r="O68" s="4" t="s">
        <v>32</v>
      </c>
      <c r="P68" s="4" t="s">
        <v>33</v>
      </c>
      <c r="Q68" s="4">
        <v>0</v>
      </c>
      <c r="R68" s="8">
        <v>44983</v>
      </c>
      <c r="S68" s="6">
        <v>44988</v>
      </c>
      <c r="T68" s="4" t="s">
        <v>34</v>
      </c>
      <c r="U68" s="4">
        <v>571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44984</v>
      </c>
      <c r="G69" s="6">
        <v>44985</v>
      </c>
      <c r="H69" s="4">
        <v>1</v>
      </c>
      <c r="I69" s="4">
        <v>1</v>
      </c>
      <c r="J69" s="4">
        <v>1</v>
      </c>
      <c r="K69" s="4" t="s">
        <v>30</v>
      </c>
      <c r="L69" s="4">
        <v>1081</v>
      </c>
      <c r="M69" s="4">
        <v>1081</v>
      </c>
      <c r="N69" s="4" t="s">
        <v>384</v>
      </c>
      <c r="O69" s="4" t="s">
        <v>32</v>
      </c>
      <c r="P69" s="4" t="s">
        <v>33</v>
      </c>
      <c r="Q69" s="4">
        <v>0</v>
      </c>
      <c r="R69" s="8">
        <v>44983</v>
      </c>
      <c r="S69" s="6">
        <v>44988</v>
      </c>
      <c r="T69" s="4" t="s">
        <v>34</v>
      </c>
      <c r="U69" s="4">
        <v>1081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154</v>
      </c>
      <c r="F70" s="6">
        <v>44983</v>
      </c>
      <c r="G70" s="6">
        <v>44985</v>
      </c>
      <c r="H70" s="4">
        <v>1</v>
      </c>
      <c r="I70" s="4">
        <v>2</v>
      </c>
      <c r="J70" s="4">
        <v>2</v>
      </c>
      <c r="K70" s="4" t="s">
        <v>30</v>
      </c>
      <c r="L70" s="4">
        <v>974</v>
      </c>
      <c r="M70" s="4">
        <v>974</v>
      </c>
      <c r="N70" s="4" t="s">
        <v>389</v>
      </c>
      <c r="O70" s="4" t="s">
        <v>32</v>
      </c>
      <c r="P70" s="4" t="s">
        <v>33</v>
      </c>
      <c r="Q70" s="4">
        <v>0</v>
      </c>
      <c r="R70" s="8">
        <v>44983</v>
      </c>
      <c r="S70" s="6">
        <v>44988</v>
      </c>
      <c r="T70" s="4" t="s">
        <v>34</v>
      </c>
      <c r="U70" s="4">
        <v>974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44983</v>
      </c>
      <c r="G71" s="6">
        <v>44985</v>
      </c>
      <c r="H71" s="4">
        <v>1</v>
      </c>
      <c r="I71" s="4">
        <v>2</v>
      </c>
      <c r="J71" s="4">
        <v>2</v>
      </c>
      <c r="K71" s="4" t="s">
        <v>30</v>
      </c>
      <c r="L71" s="4">
        <v>2366</v>
      </c>
      <c r="M71" s="4">
        <v>2366</v>
      </c>
      <c r="N71" s="4" t="s">
        <v>395</v>
      </c>
      <c r="O71" s="4" t="s">
        <v>32</v>
      </c>
      <c r="P71" s="4" t="s">
        <v>33</v>
      </c>
      <c r="Q71" s="4">
        <v>0</v>
      </c>
      <c r="R71" s="8">
        <v>44983</v>
      </c>
      <c r="S71" s="6">
        <v>44988</v>
      </c>
      <c r="T71" s="4" t="s">
        <v>34</v>
      </c>
      <c r="U71" s="4">
        <v>2366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44984</v>
      </c>
      <c r="G72" s="6">
        <v>44985</v>
      </c>
      <c r="H72" s="4">
        <v>1</v>
      </c>
      <c r="I72" s="4">
        <v>1</v>
      </c>
      <c r="J72" s="4">
        <v>1</v>
      </c>
      <c r="K72" s="4" t="s">
        <v>30</v>
      </c>
      <c r="L72" s="4">
        <v>630</v>
      </c>
      <c r="M72" s="4">
        <v>630</v>
      </c>
      <c r="N72" s="4" t="s">
        <v>401</v>
      </c>
      <c r="O72" s="4" t="s">
        <v>32</v>
      </c>
      <c r="P72" s="4" t="s">
        <v>33</v>
      </c>
      <c r="Q72" s="4">
        <v>0</v>
      </c>
      <c r="R72" s="8">
        <v>44983</v>
      </c>
      <c r="S72" s="6">
        <v>44988</v>
      </c>
      <c r="T72" s="4" t="s">
        <v>34</v>
      </c>
      <c r="U72" s="4">
        <v>630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360</v>
      </c>
      <c r="F73" s="6">
        <v>44984</v>
      </c>
      <c r="G73" s="6">
        <v>44985</v>
      </c>
      <c r="H73" s="4">
        <v>1</v>
      </c>
      <c r="I73" s="4">
        <v>1</v>
      </c>
      <c r="J73" s="4">
        <v>1</v>
      </c>
      <c r="K73" s="4" t="s">
        <v>30</v>
      </c>
      <c r="L73" s="4">
        <v>1205</v>
      </c>
      <c r="M73" s="4">
        <v>1205</v>
      </c>
      <c r="N73" s="4" t="s">
        <v>406</v>
      </c>
      <c r="O73" s="4" t="s">
        <v>32</v>
      </c>
      <c r="P73" s="4" t="s">
        <v>33</v>
      </c>
      <c r="Q73" s="4">
        <v>0</v>
      </c>
      <c r="R73" s="8">
        <v>44983</v>
      </c>
      <c r="S73" s="6">
        <v>44988</v>
      </c>
      <c r="T73" s="4" t="s">
        <v>34</v>
      </c>
      <c r="U73" s="4">
        <v>1205</v>
      </c>
      <c r="V73" s="4">
        <v>0</v>
      </c>
      <c r="W73" s="4">
        <v>0</v>
      </c>
      <c r="X73" s="4" t="s">
        <v>407</v>
      </c>
      <c r="Y73" s="4" t="s">
        <v>408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44983</v>
      </c>
      <c r="G74" s="6">
        <v>44985</v>
      </c>
      <c r="H74" s="4">
        <v>1</v>
      </c>
      <c r="I74" s="4">
        <v>2</v>
      </c>
      <c r="J74" s="4">
        <v>2</v>
      </c>
      <c r="K74" s="4" t="s">
        <v>30</v>
      </c>
      <c r="L74" s="4">
        <v>1964</v>
      </c>
      <c r="M74" s="4">
        <v>1964</v>
      </c>
      <c r="N74" s="4" t="s">
        <v>412</v>
      </c>
      <c r="O74" s="4" t="s">
        <v>32</v>
      </c>
      <c r="P74" s="4" t="s">
        <v>33</v>
      </c>
      <c r="Q74" s="4">
        <v>0</v>
      </c>
      <c r="R74" s="8">
        <v>44983</v>
      </c>
      <c r="S74" s="6">
        <v>44988</v>
      </c>
      <c r="T74" s="4" t="s">
        <v>34</v>
      </c>
      <c r="U74" s="4">
        <v>1964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288</v>
      </c>
      <c r="F75" s="6">
        <v>44984</v>
      </c>
      <c r="G75" s="6">
        <v>44985</v>
      </c>
      <c r="H75" s="4">
        <v>2</v>
      </c>
      <c r="I75" s="4">
        <v>1</v>
      </c>
      <c r="J75" s="4">
        <v>2</v>
      </c>
      <c r="K75" s="4" t="s">
        <v>30</v>
      </c>
      <c r="L75" s="4">
        <v>3922</v>
      </c>
      <c r="M75" s="4">
        <v>3922</v>
      </c>
      <c r="N75" s="4" t="s">
        <v>417</v>
      </c>
      <c r="O75" s="4" t="s">
        <v>32</v>
      </c>
      <c r="P75" s="4" t="s">
        <v>33</v>
      </c>
      <c r="Q75" s="4">
        <v>0</v>
      </c>
      <c r="R75" s="8">
        <v>44983</v>
      </c>
      <c r="S75" s="6">
        <v>44988</v>
      </c>
      <c r="T75" s="4" t="s">
        <v>34</v>
      </c>
      <c r="U75" s="4">
        <v>3922</v>
      </c>
      <c r="V75" s="4">
        <v>0</v>
      </c>
      <c r="W75" s="4">
        <v>0</v>
      </c>
      <c r="X75" s="4" t="s">
        <v>418</v>
      </c>
      <c r="Y75" s="4" t="s">
        <v>35</v>
      </c>
    </row>
    <row r="76" s="4" customFormat="1" spans="1:25">
      <c r="A76" s="4" t="s">
        <v>372</v>
      </c>
      <c r="B76" s="4" t="s">
        <v>26</v>
      </c>
      <c r="C76" s="4" t="s">
        <v>119</v>
      </c>
      <c r="D76" s="4" t="s">
        <v>364</v>
      </c>
      <c r="E76" s="4" t="s">
        <v>369</v>
      </c>
      <c r="F76" s="6">
        <v>44984</v>
      </c>
      <c r="G76" s="6">
        <v>44985</v>
      </c>
      <c r="H76" s="4">
        <v>1</v>
      </c>
      <c r="I76" s="4">
        <v>1</v>
      </c>
      <c r="J76" s="4">
        <v>1</v>
      </c>
      <c r="K76" s="4" t="s">
        <v>30</v>
      </c>
      <c r="L76" s="4">
        <v>-102</v>
      </c>
      <c r="M76" s="4">
        <v>-102</v>
      </c>
      <c r="N76" s="4" t="s">
        <v>373</v>
      </c>
      <c r="O76" s="4" t="s">
        <v>32</v>
      </c>
      <c r="P76" s="4" t="s">
        <v>33</v>
      </c>
      <c r="Q76" s="4">
        <v>0</v>
      </c>
      <c r="R76" s="8">
        <v>44982</v>
      </c>
      <c r="S76" s="6">
        <v>44988</v>
      </c>
      <c r="T76" s="4" t="s">
        <v>34</v>
      </c>
      <c r="U76" s="4">
        <v>-102</v>
      </c>
      <c r="V76" s="4">
        <v>0</v>
      </c>
      <c r="W76" s="4">
        <v>0</v>
      </c>
      <c r="X76" s="4" t="s">
        <v>374</v>
      </c>
      <c r="Y76" s="4" t="s">
        <v>35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420</v>
      </c>
      <c r="E77" s="4" t="s">
        <v>127</v>
      </c>
      <c r="F77" s="6">
        <v>44983</v>
      </c>
      <c r="G77" s="6">
        <v>44985</v>
      </c>
      <c r="H77" s="4">
        <v>1</v>
      </c>
      <c r="I77" s="4">
        <v>2</v>
      </c>
      <c r="J77" s="4">
        <v>2</v>
      </c>
      <c r="K77" s="4" t="s">
        <v>30</v>
      </c>
      <c r="L77" s="4">
        <v>360</v>
      </c>
      <c r="M77" s="4">
        <v>360</v>
      </c>
      <c r="N77" s="4" t="s">
        <v>421</v>
      </c>
      <c r="O77" s="4" t="s">
        <v>32</v>
      </c>
      <c r="P77" s="4" t="s">
        <v>33</v>
      </c>
      <c r="Q77" s="4">
        <v>0</v>
      </c>
      <c r="R77" s="8">
        <v>44983</v>
      </c>
      <c r="S77" s="6">
        <v>44988</v>
      </c>
      <c r="T77" s="4" t="s">
        <v>34</v>
      </c>
      <c r="U77" s="4">
        <v>360</v>
      </c>
      <c r="V77" s="4">
        <v>0</v>
      </c>
      <c r="W77" s="4">
        <v>0</v>
      </c>
      <c r="X77" s="4" t="s">
        <v>422</v>
      </c>
      <c r="Y77" s="4" t="s">
        <v>35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127</v>
      </c>
      <c r="F78" s="6">
        <v>44983</v>
      </c>
      <c r="G78" s="6">
        <v>44985</v>
      </c>
      <c r="H78" s="4">
        <v>1</v>
      </c>
      <c r="I78" s="4">
        <v>2</v>
      </c>
      <c r="J78" s="4">
        <v>2</v>
      </c>
      <c r="K78" s="4" t="s">
        <v>30</v>
      </c>
      <c r="L78" s="4">
        <v>494</v>
      </c>
      <c r="M78" s="4">
        <v>494</v>
      </c>
      <c r="N78" s="4" t="s">
        <v>425</v>
      </c>
      <c r="O78" s="4" t="s">
        <v>32</v>
      </c>
      <c r="P78" s="4" t="s">
        <v>33</v>
      </c>
      <c r="Q78" s="4">
        <v>0</v>
      </c>
      <c r="R78" s="8">
        <v>44983</v>
      </c>
      <c r="S78" s="6">
        <v>44988</v>
      </c>
      <c r="T78" s="4" t="s">
        <v>34</v>
      </c>
      <c r="U78" s="4">
        <v>494</v>
      </c>
      <c r="V78" s="4">
        <v>0</v>
      </c>
      <c r="W78" s="4">
        <v>0</v>
      </c>
      <c r="X78" s="4" t="s">
        <v>426</v>
      </c>
      <c r="Y78" s="4" t="s">
        <v>35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44983</v>
      </c>
      <c r="G79" s="6">
        <v>44985</v>
      </c>
      <c r="H79" s="4">
        <v>1</v>
      </c>
      <c r="I79" s="4">
        <v>2</v>
      </c>
      <c r="J79" s="4">
        <v>2</v>
      </c>
      <c r="K79" s="4" t="s">
        <v>30</v>
      </c>
      <c r="L79" s="4">
        <v>666</v>
      </c>
      <c r="M79" s="4">
        <v>666</v>
      </c>
      <c r="N79" s="4" t="s">
        <v>430</v>
      </c>
      <c r="O79" s="4" t="s">
        <v>32</v>
      </c>
      <c r="P79" s="4" t="s">
        <v>33</v>
      </c>
      <c r="Q79" s="4">
        <v>0</v>
      </c>
      <c r="R79" s="8">
        <v>44983</v>
      </c>
      <c r="S79" s="6">
        <v>44988</v>
      </c>
      <c r="T79" s="4" t="s">
        <v>34</v>
      </c>
      <c r="U79" s="4">
        <v>666</v>
      </c>
      <c r="V79" s="4">
        <v>0</v>
      </c>
      <c r="W79" s="4">
        <v>0</v>
      </c>
      <c r="X79" s="4" t="s">
        <v>431</v>
      </c>
      <c r="Y79" s="4" t="s">
        <v>35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434</v>
      </c>
      <c r="F80" s="6">
        <v>44984</v>
      </c>
      <c r="G80" s="6">
        <v>44985</v>
      </c>
      <c r="H80" s="4">
        <v>1</v>
      </c>
      <c r="I80" s="4">
        <v>1</v>
      </c>
      <c r="J80" s="4">
        <v>1</v>
      </c>
      <c r="K80" s="4" t="s">
        <v>30</v>
      </c>
      <c r="L80" s="4">
        <v>190</v>
      </c>
      <c r="M80" s="4">
        <v>190</v>
      </c>
      <c r="N80" s="4" t="s">
        <v>435</v>
      </c>
      <c r="O80" s="4" t="s">
        <v>32</v>
      </c>
      <c r="P80" s="4" t="s">
        <v>33</v>
      </c>
      <c r="Q80" s="4">
        <v>0</v>
      </c>
      <c r="R80" s="8">
        <v>44983</v>
      </c>
      <c r="S80" s="6">
        <v>44988</v>
      </c>
      <c r="T80" s="4" t="s">
        <v>34</v>
      </c>
      <c r="U80" s="4">
        <v>190</v>
      </c>
      <c r="V80" s="4">
        <v>0</v>
      </c>
      <c r="W80" s="4">
        <v>0</v>
      </c>
      <c r="X80" s="4" t="s">
        <v>436</v>
      </c>
      <c r="Y80" s="4" t="s">
        <v>437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439</v>
      </c>
      <c r="E81" s="4" t="s">
        <v>440</v>
      </c>
      <c r="F81" s="6">
        <v>44984</v>
      </c>
      <c r="G81" s="6">
        <v>44985</v>
      </c>
      <c r="H81" s="4">
        <v>1</v>
      </c>
      <c r="I81" s="4">
        <v>1</v>
      </c>
      <c r="J81" s="4">
        <v>1</v>
      </c>
      <c r="K81" s="4" t="s">
        <v>30</v>
      </c>
      <c r="L81" s="4">
        <v>984</v>
      </c>
      <c r="M81" s="4">
        <v>984</v>
      </c>
      <c r="N81" s="4" t="s">
        <v>441</v>
      </c>
      <c r="O81" s="4" t="s">
        <v>32</v>
      </c>
      <c r="P81" s="4" t="s">
        <v>33</v>
      </c>
      <c r="Q81" s="4">
        <v>0</v>
      </c>
      <c r="R81" s="8">
        <v>44983</v>
      </c>
      <c r="S81" s="6">
        <v>44988</v>
      </c>
      <c r="T81" s="4" t="s">
        <v>34</v>
      </c>
      <c r="U81" s="4">
        <v>984</v>
      </c>
      <c r="V81" s="4">
        <v>0</v>
      </c>
      <c r="W81" s="4">
        <v>0</v>
      </c>
      <c r="X81" s="4" t="s">
        <v>442</v>
      </c>
      <c r="Y81" s="4" t="s">
        <v>443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44984</v>
      </c>
      <c r="G82" s="6">
        <v>44985</v>
      </c>
      <c r="H82" s="4">
        <v>1</v>
      </c>
      <c r="I82" s="4">
        <v>1</v>
      </c>
      <c r="J82" s="4">
        <v>1</v>
      </c>
      <c r="K82" s="4" t="s">
        <v>30</v>
      </c>
      <c r="L82" s="4">
        <v>2487</v>
      </c>
      <c r="M82" s="4">
        <v>2487</v>
      </c>
      <c r="N82" s="4" t="s">
        <v>447</v>
      </c>
      <c r="O82" s="4" t="s">
        <v>32</v>
      </c>
      <c r="P82" s="4" t="s">
        <v>33</v>
      </c>
      <c r="Q82" s="4">
        <v>0</v>
      </c>
      <c r="R82" s="8">
        <v>44983</v>
      </c>
      <c r="S82" s="6">
        <v>44988</v>
      </c>
      <c r="T82" s="4" t="s">
        <v>34</v>
      </c>
      <c r="U82" s="4">
        <v>2487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29</v>
      </c>
      <c r="F83" s="6">
        <v>44983</v>
      </c>
      <c r="G83" s="6">
        <v>44985</v>
      </c>
      <c r="H83" s="4">
        <v>1</v>
      </c>
      <c r="I83" s="4">
        <v>2</v>
      </c>
      <c r="J83" s="4">
        <v>2</v>
      </c>
      <c r="K83" s="4" t="s">
        <v>30</v>
      </c>
      <c r="L83" s="4">
        <v>1218</v>
      </c>
      <c r="M83" s="4">
        <v>1218</v>
      </c>
      <c r="N83" s="4" t="s">
        <v>452</v>
      </c>
      <c r="O83" s="4" t="s">
        <v>32</v>
      </c>
      <c r="P83" s="4" t="s">
        <v>33</v>
      </c>
      <c r="Q83" s="4">
        <v>0</v>
      </c>
      <c r="R83" s="8">
        <v>44983</v>
      </c>
      <c r="S83" s="6">
        <v>44988</v>
      </c>
      <c r="T83" s="4" t="s">
        <v>34</v>
      </c>
      <c r="U83" s="4">
        <v>1218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154</v>
      </c>
      <c r="F84" s="6">
        <v>44984</v>
      </c>
      <c r="G84" s="6">
        <v>44985</v>
      </c>
      <c r="H84" s="4">
        <v>1</v>
      </c>
      <c r="I84" s="4">
        <v>1</v>
      </c>
      <c r="J84" s="4">
        <v>1</v>
      </c>
      <c r="K84" s="4" t="s">
        <v>30</v>
      </c>
      <c r="L84" s="4">
        <v>397</v>
      </c>
      <c r="M84" s="4">
        <v>397</v>
      </c>
      <c r="N84" s="4" t="s">
        <v>457</v>
      </c>
      <c r="O84" s="4" t="s">
        <v>32</v>
      </c>
      <c r="P84" s="4" t="s">
        <v>33</v>
      </c>
      <c r="Q84" s="4">
        <v>0</v>
      </c>
      <c r="R84" s="8">
        <v>44983</v>
      </c>
      <c r="S84" s="6">
        <v>44988</v>
      </c>
      <c r="T84" s="4" t="s">
        <v>34</v>
      </c>
      <c r="U84" s="4">
        <v>397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261</v>
      </c>
      <c r="E85" s="4" t="s">
        <v>342</v>
      </c>
      <c r="F85" s="6">
        <v>44984</v>
      </c>
      <c r="G85" s="6">
        <v>44985</v>
      </c>
      <c r="H85" s="4">
        <v>3</v>
      </c>
      <c r="I85" s="4">
        <v>1</v>
      </c>
      <c r="J85" s="4">
        <v>3</v>
      </c>
      <c r="K85" s="4" t="s">
        <v>30</v>
      </c>
      <c r="L85" s="4">
        <v>1137</v>
      </c>
      <c r="M85" s="4">
        <v>1137</v>
      </c>
      <c r="N85" s="4" t="s">
        <v>461</v>
      </c>
      <c r="O85" s="4" t="s">
        <v>32</v>
      </c>
      <c r="P85" s="4" t="s">
        <v>33</v>
      </c>
      <c r="Q85" s="4">
        <v>0</v>
      </c>
      <c r="R85" s="8">
        <v>44983</v>
      </c>
      <c r="S85" s="6">
        <v>44988</v>
      </c>
      <c r="T85" s="4" t="s">
        <v>34</v>
      </c>
      <c r="U85" s="4">
        <v>1137</v>
      </c>
      <c r="V85" s="4">
        <v>0</v>
      </c>
      <c r="W85" s="4">
        <v>0</v>
      </c>
      <c r="X85" s="4" t="s">
        <v>462</v>
      </c>
      <c r="Y85" s="4" t="s">
        <v>463</v>
      </c>
    </row>
    <row r="86" s="4" customFormat="1" spans="1:25">
      <c r="A86" s="4" t="s">
        <v>368</v>
      </c>
      <c r="B86" s="4" t="s">
        <v>26</v>
      </c>
      <c r="C86" s="4" t="s">
        <v>119</v>
      </c>
      <c r="D86" s="4" t="s">
        <v>364</v>
      </c>
      <c r="E86" s="4" t="s">
        <v>369</v>
      </c>
      <c r="F86" s="6">
        <v>44984</v>
      </c>
      <c r="G86" s="6">
        <v>44985</v>
      </c>
      <c r="H86" s="4">
        <v>1</v>
      </c>
      <c r="I86" s="4">
        <v>1</v>
      </c>
      <c r="J86" s="4">
        <v>1</v>
      </c>
      <c r="K86" s="4" t="s">
        <v>30</v>
      </c>
      <c r="L86" s="4">
        <v>-102</v>
      </c>
      <c r="M86" s="4">
        <v>-102</v>
      </c>
      <c r="N86" s="4" t="s">
        <v>370</v>
      </c>
      <c r="O86" s="4" t="s">
        <v>32</v>
      </c>
      <c r="P86" s="4" t="s">
        <v>33</v>
      </c>
      <c r="Q86" s="4">
        <v>0</v>
      </c>
      <c r="R86" s="8">
        <v>44982</v>
      </c>
      <c r="S86" s="6">
        <v>44988</v>
      </c>
      <c r="T86" s="4" t="s">
        <v>34</v>
      </c>
      <c r="U86" s="4">
        <v>-102</v>
      </c>
      <c r="V86" s="4">
        <v>0</v>
      </c>
      <c r="W86" s="4">
        <v>0</v>
      </c>
      <c r="X86" s="4" t="s">
        <v>371</v>
      </c>
      <c r="Y86" s="4" t="s">
        <v>35</v>
      </c>
    </row>
    <row r="87" s="4" customFormat="1" spans="1:25">
      <c r="A87" s="4" t="s">
        <v>464</v>
      </c>
      <c r="B87" s="4" t="s">
        <v>26</v>
      </c>
      <c r="C87" s="4" t="s">
        <v>27</v>
      </c>
      <c r="D87" s="4" t="s">
        <v>465</v>
      </c>
      <c r="E87" s="4" t="s">
        <v>342</v>
      </c>
      <c r="F87" s="6">
        <v>44984</v>
      </c>
      <c r="G87" s="6">
        <v>44985</v>
      </c>
      <c r="H87" s="4">
        <v>1</v>
      </c>
      <c r="I87" s="4">
        <v>1</v>
      </c>
      <c r="J87" s="4">
        <v>1</v>
      </c>
      <c r="K87" s="4" t="s">
        <v>30</v>
      </c>
      <c r="L87" s="4">
        <v>1176</v>
      </c>
      <c r="M87" s="4">
        <v>1176</v>
      </c>
      <c r="N87" s="4" t="s">
        <v>466</v>
      </c>
      <c r="O87" s="4" t="s">
        <v>32</v>
      </c>
      <c r="P87" s="4" t="s">
        <v>33</v>
      </c>
      <c r="Q87" s="4">
        <v>0</v>
      </c>
      <c r="R87" s="8">
        <v>44983</v>
      </c>
      <c r="S87" s="6">
        <v>44988</v>
      </c>
      <c r="T87" s="4" t="s">
        <v>34</v>
      </c>
      <c r="U87" s="4">
        <v>1176</v>
      </c>
      <c r="V87" s="4">
        <v>0</v>
      </c>
      <c r="W87" s="4">
        <v>0</v>
      </c>
      <c r="X87" s="4" t="s">
        <v>467</v>
      </c>
      <c r="Y87" s="4" t="s">
        <v>35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44984</v>
      </c>
      <c r="G88" s="6">
        <v>44985</v>
      </c>
      <c r="H88" s="4">
        <v>1</v>
      </c>
      <c r="I88" s="4">
        <v>1</v>
      </c>
      <c r="J88" s="4">
        <v>1</v>
      </c>
      <c r="K88" s="4" t="s">
        <v>30</v>
      </c>
      <c r="L88" s="4">
        <v>143</v>
      </c>
      <c r="M88" s="4">
        <v>143</v>
      </c>
      <c r="N88" s="4" t="s">
        <v>471</v>
      </c>
      <c r="O88" s="4" t="s">
        <v>32</v>
      </c>
      <c r="P88" s="4" t="s">
        <v>33</v>
      </c>
      <c r="Q88" s="4">
        <v>0</v>
      </c>
      <c r="R88" s="8">
        <v>44983</v>
      </c>
      <c r="S88" s="6">
        <v>44988</v>
      </c>
      <c r="T88" s="4" t="s">
        <v>34</v>
      </c>
      <c r="U88" s="4">
        <v>143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377</v>
      </c>
      <c r="F89" s="6">
        <v>44984</v>
      </c>
      <c r="G89" s="6">
        <v>44985</v>
      </c>
      <c r="H89" s="4">
        <v>1</v>
      </c>
      <c r="I89" s="4">
        <v>1</v>
      </c>
      <c r="J89" s="4">
        <v>1</v>
      </c>
      <c r="K89" s="4" t="s">
        <v>30</v>
      </c>
      <c r="L89" s="4">
        <v>901</v>
      </c>
      <c r="M89" s="4">
        <v>901</v>
      </c>
      <c r="N89" s="4" t="s">
        <v>476</v>
      </c>
      <c r="O89" s="4" t="s">
        <v>32</v>
      </c>
      <c r="P89" s="4" t="s">
        <v>33</v>
      </c>
      <c r="Q89" s="4">
        <v>0</v>
      </c>
      <c r="R89" s="8">
        <v>44984</v>
      </c>
      <c r="S89" s="6">
        <v>44988</v>
      </c>
      <c r="T89" s="4" t="s">
        <v>34</v>
      </c>
      <c r="U89" s="4">
        <v>901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481</v>
      </c>
      <c r="F90" s="6">
        <v>44984</v>
      </c>
      <c r="G90" s="6">
        <v>44985</v>
      </c>
      <c r="H90" s="4">
        <v>1</v>
      </c>
      <c r="I90" s="4">
        <v>1</v>
      </c>
      <c r="J90" s="4">
        <v>1</v>
      </c>
      <c r="K90" s="4" t="s">
        <v>30</v>
      </c>
      <c r="L90" s="4">
        <v>708</v>
      </c>
      <c r="M90" s="4">
        <v>708</v>
      </c>
      <c r="N90" s="4" t="s">
        <v>482</v>
      </c>
      <c r="O90" s="4" t="s">
        <v>32</v>
      </c>
      <c r="P90" s="4" t="s">
        <v>33</v>
      </c>
      <c r="Q90" s="4">
        <v>0</v>
      </c>
      <c r="R90" s="8">
        <v>44984</v>
      </c>
      <c r="S90" s="6">
        <v>44988</v>
      </c>
      <c r="T90" s="4" t="s">
        <v>34</v>
      </c>
      <c r="U90" s="4">
        <v>708</v>
      </c>
      <c r="V90" s="4">
        <v>0</v>
      </c>
      <c r="W90" s="4">
        <v>0</v>
      </c>
      <c r="X90" s="4" t="s">
        <v>483</v>
      </c>
      <c r="Y90" s="4" t="s">
        <v>35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45</v>
      </c>
      <c r="F91" s="6">
        <v>44984</v>
      </c>
      <c r="G91" s="6">
        <v>44985</v>
      </c>
      <c r="H91" s="4">
        <v>1</v>
      </c>
      <c r="I91" s="4">
        <v>1</v>
      </c>
      <c r="J91" s="4">
        <v>1</v>
      </c>
      <c r="K91" s="4" t="s">
        <v>30</v>
      </c>
      <c r="L91" s="4">
        <v>747</v>
      </c>
      <c r="M91" s="4">
        <v>747</v>
      </c>
      <c r="N91" s="4" t="s">
        <v>486</v>
      </c>
      <c r="O91" s="4" t="s">
        <v>32</v>
      </c>
      <c r="P91" s="4" t="s">
        <v>33</v>
      </c>
      <c r="Q91" s="4">
        <v>0</v>
      </c>
      <c r="R91" s="8">
        <v>44984</v>
      </c>
      <c r="S91" s="6">
        <v>44988</v>
      </c>
      <c r="T91" s="4" t="s">
        <v>34</v>
      </c>
      <c r="U91" s="4">
        <v>747</v>
      </c>
      <c r="V91" s="4">
        <v>0</v>
      </c>
      <c r="W91" s="4">
        <v>0</v>
      </c>
      <c r="X91" s="4" t="s">
        <v>487</v>
      </c>
      <c r="Y91" s="4" t="s">
        <v>35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154</v>
      </c>
      <c r="F92" s="6">
        <v>44984</v>
      </c>
      <c r="G92" s="6">
        <v>44985</v>
      </c>
      <c r="H92" s="4">
        <v>1</v>
      </c>
      <c r="I92" s="4">
        <v>1</v>
      </c>
      <c r="J92" s="4">
        <v>1</v>
      </c>
      <c r="K92" s="4" t="s">
        <v>30</v>
      </c>
      <c r="L92" s="4">
        <v>224</v>
      </c>
      <c r="M92" s="4">
        <v>224</v>
      </c>
      <c r="N92" s="4" t="s">
        <v>490</v>
      </c>
      <c r="O92" s="4" t="s">
        <v>32</v>
      </c>
      <c r="P92" s="4" t="s">
        <v>33</v>
      </c>
      <c r="Q92" s="4">
        <v>0</v>
      </c>
      <c r="R92" s="8">
        <v>44984</v>
      </c>
      <c r="S92" s="6">
        <v>44988</v>
      </c>
      <c r="T92" s="4" t="s">
        <v>34</v>
      </c>
      <c r="U92" s="4">
        <v>224</v>
      </c>
      <c r="V92" s="4">
        <v>0</v>
      </c>
      <c r="W92" s="4">
        <v>0</v>
      </c>
      <c r="X92" s="4" t="s">
        <v>491</v>
      </c>
      <c r="Y92" s="4" t="s">
        <v>35</v>
      </c>
    </row>
    <row r="93" s="4" customFormat="1" spans="1:25">
      <c r="A93" s="4" t="s">
        <v>492</v>
      </c>
      <c r="B93" s="4" t="s">
        <v>26</v>
      </c>
      <c r="C93" s="4" t="s">
        <v>27</v>
      </c>
      <c r="D93" s="4" t="s">
        <v>493</v>
      </c>
      <c r="E93" s="4" t="s">
        <v>494</v>
      </c>
      <c r="F93" s="6">
        <v>44984</v>
      </c>
      <c r="G93" s="6">
        <v>44985</v>
      </c>
      <c r="H93" s="4">
        <v>1</v>
      </c>
      <c r="I93" s="4">
        <v>1</v>
      </c>
      <c r="J93" s="4">
        <v>1</v>
      </c>
      <c r="K93" s="4" t="s">
        <v>30</v>
      </c>
      <c r="L93" s="4">
        <v>687</v>
      </c>
      <c r="M93" s="4">
        <v>687</v>
      </c>
      <c r="N93" s="4" t="s">
        <v>495</v>
      </c>
      <c r="O93" s="4" t="s">
        <v>32</v>
      </c>
      <c r="P93" s="4" t="s">
        <v>33</v>
      </c>
      <c r="Q93" s="4">
        <v>0</v>
      </c>
      <c r="R93" s="8">
        <v>44984</v>
      </c>
      <c r="S93" s="6">
        <v>44988</v>
      </c>
      <c r="T93" s="4" t="s">
        <v>34</v>
      </c>
      <c r="U93" s="4">
        <v>687</v>
      </c>
      <c r="V93" s="4">
        <v>0</v>
      </c>
      <c r="W93" s="4">
        <v>0</v>
      </c>
      <c r="X93" s="4" t="s">
        <v>496</v>
      </c>
      <c r="Y93" s="4" t="s">
        <v>497</v>
      </c>
    </row>
    <row r="94" s="4" customFormat="1" spans="1:25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500</v>
      </c>
      <c r="F94" s="6">
        <v>44984</v>
      </c>
      <c r="G94" s="6">
        <v>44985</v>
      </c>
      <c r="H94" s="4">
        <v>1</v>
      </c>
      <c r="I94" s="4">
        <v>1</v>
      </c>
      <c r="J94" s="4">
        <v>1</v>
      </c>
      <c r="K94" s="4" t="s">
        <v>30</v>
      </c>
      <c r="L94" s="4">
        <v>980</v>
      </c>
      <c r="M94" s="4">
        <v>980</v>
      </c>
      <c r="N94" s="4" t="s">
        <v>501</v>
      </c>
      <c r="O94" s="4" t="s">
        <v>32</v>
      </c>
      <c r="P94" s="4" t="s">
        <v>33</v>
      </c>
      <c r="Q94" s="4">
        <v>0</v>
      </c>
      <c r="R94" s="8">
        <v>44984</v>
      </c>
      <c r="S94" s="6">
        <v>44988</v>
      </c>
      <c r="T94" s="4" t="s">
        <v>34</v>
      </c>
      <c r="U94" s="4">
        <v>980</v>
      </c>
      <c r="V94" s="4">
        <v>0</v>
      </c>
      <c r="W94" s="4">
        <v>0</v>
      </c>
      <c r="X94" s="4" t="s">
        <v>502</v>
      </c>
      <c r="Y94" s="4" t="s">
        <v>35</v>
      </c>
    </row>
    <row r="95" s="4" customFormat="1" spans="1:25">
      <c r="A95" s="4" t="s">
        <v>503</v>
      </c>
      <c r="B95" s="4" t="s">
        <v>26</v>
      </c>
      <c r="C95" s="4" t="s">
        <v>27</v>
      </c>
      <c r="D95" s="4" t="s">
        <v>489</v>
      </c>
      <c r="E95" s="4" t="s">
        <v>154</v>
      </c>
      <c r="F95" s="6">
        <v>44984</v>
      </c>
      <c r="G95" s="6">
        <v>44985</v>
      </c>
      <c r="H95" s="4">
        <v>1</v>
      </c>
      <c r="I95" s="4">
        <v>1</v>
      </c>
      <c r="J95" s="4">
        <v>1</v>
      </c>
      <c r="K95" s="4" t="s">
        <v>30</v>
      </c>
      <c r="L95" s="4">
        <v>224</v>
      </c>
      <c r="M95" s="4">
        <v>224</v>
      </c>
      <c r="N95" s="4" t="s">
        <v>504</v>
      </c>
      <c r="O95" s="4" t="s">
        <v>32</v>
      </c>
      <c r="P95" s="4" t="s">
        <v>33</v>
      </c>
      <c r="Q95" s="4">
        <v>0</v>
      </c>
      <c r="R95" s="8">
        <v>44984</v>
      </c>
      <c r="S95" s="6">
        <v>44988</v>
      </c>
      <c r="T95" s="4" t="s">
        <v>34</v>
      </c>
      <c r="U95" s="4">
        <v>224</v>
      </c>
      <c r="V95" s="4">
        <v>0</v>
      </c>
      <c r="W95" s="4">
        <v>0</v>
      </c>
      <c r="X95" s="4" t="s">
        <v>505</v>
      </c>
      <c r="Y95" s="4" t="s">
        <v>35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508</v>
      </c>
      <c r="F96" s="6">
        <v>44984</v>
      </c>
      <c r="G96" s="6">
        <v>44985</v>
      </c>
      <c r="H96" s="4">
        <v>1</v>
      </c>
      <c r="I96" s="4">
        <v>1</v>
      </c>
      <c r="J96" s="4">
        <v>1</v>
      </c>
      <c r="K96" s="4" t="s">
        <v>30</v>
      </c>
      <c r="L96" s="4">
        <v>718</v>
      </c>
      <c r="M96" s="4">
        <v>718</v>
      </c>
      <c r="N96" s="4" t="s">
        <v>509</v>
      </c>
      <c r="O96" s="4" t="s">
        <v>32</v>
      </c>
      <c r="P96" s="4" t="s">
        <v>33</v>
      </c>
      <c r="Q96" s="4">
        <v>0</v>
      </c>
      <c r="R96" s="8">
        <v>44984</v>
      </c>
      <c r="S96" s="6">
        <v>44988</v>
      </c>
      <c r="T96" s="4" t="s">
        <v>34</v>
      </c>
      <c r="U96" s="4">
        <v>718</v>
      </c>
      <c r="V96" s="4">
        <v>0</v>
      </c>
      <c r="W96" s="4">
        <v>0</v>
      </c>
      <c r="X96" s="4" t="s">
        <v>510</v>
      </c>
      <c r="Y96" s="4" t="s">
        <v>35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73</v>
      </c>
      <c r="F97" s="6">
        <v>44984</v>
      </c>
      <c r="G97" s="6">
        <v>44985</v>
      </c>
      <c r="H97" s="4">
        <v>1</v>
      </c>
      <c r="I97" s="4">
        <v>1</v>
      </c>
      <c r="J97" s="4">
        <v>1</v>
      </c>
      <c r="K97" s="4" t="s">
        <v>30</v>
      </c>
      <c r="L97" s="4">
        <v>221</v>
      </c>
      <c r="M97" s="4">
        <v>221</v>
      </c>
      <c r="N97" s="4" t="s">
        <v>513</v>
      </c>
      <c r="O97" s="4" t="s">
        <v>32</v>
      </c>
      <c r="P97" s="4" t="s">
        <v>33</v>
      </c>
      <c r="Q97" s="4">
        <v>0</v>
      </c>
      <c r="R97" s="8">
        <v>44984</v>
      </c>
      <c r="S97" s="6">
        <v>44988</v>
      </c>
      <c r="T97" s="4" t="s">
        <v>34</v>
      </c>
      <c r="U97" s="4">
        <v>221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6">
        <v>44984</v>
      </c>
      <c r="G98" s="6">
        <v>44985</v>
      </c>
      <c r="H98" s="4">
        <v>1</v>
      </c>
      <c r="I98" s="4">
        <v>1</v>
      </c>
      <c r="J98" s="4">
        <v>1</v>
      </c>
      <c r="K98" s="4" t="s">
        <v>30</v>
      </c>
      <c r="L98" s="4">
        <v>1004</v>
      </c>
      <c r="M98" s="4">
        <v>1004</v>
      </c>
      <c r="N98" s="4" t="s">
        <v>519</v>
      </c>
      <c r="O98" s="4" t="s">
        <v>32</v>
      </c>
      <c r="P98" s="4" t="s">
        <v>33</v>
      </c>
      <c r="Q98" s="4">
        <v>0</v>
      </c>
      <c r="R98" s="8">
        <v>44984</v>
      </c>
      <c r="S98" s="6">
        <v>44988</v>
      </c>
      <c r="T98" s="4" t="s">
        <v>34</v>
      </c>
      <c r="U98" s="4">
        <v>1004</v>
      </c>
      <c r="V98" s="4">
        <v>0</v>
      </c>
      <c r="W98" s="4">
        <v>0</v>
      </c>
      <c r="X98" s="4" t="s">
        <v>520</v>
      </c>
      <c r="Y98" s="4" t="s">
        <v>35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127</v>
      </c>
      <c r="F99" s="6">
        <v>44984</v>
      </c>
      <c r="G99" s="6">
        <v>44985</v>
      </c>
      <c r="H99" s="4">
        <v>1</v>
      </c>
      <c r="I99" s="4">
        <v>1</v>
      </c>
      <c r="J99" s="4">
        <v>1</v>
      </c>
      <c r="K99" s="4" t="s">
        <v>30</v>
      </c>
      <c r="L99" s="4">
        <v>223</v>
      </c>
      <c r="M99" s="4">
        <v>223</v>
      </c>
      <c r="N99" s="4" t="s">
        <v>523</v>
      </c>
      <c r="O99" s="4" t="s">
        <v>32</v>
      </c>
      <c r="P99" s="4" t="s">
        <v>33</v>
      </c>
      <c r="Q99" s="4">
        <v>0</v>
      </c>
      <c r="R99" s="8">
        <v>44984</v>
      </c>
      <c r="S99" s="6">
        <v>44988</v>
      </c>
      <c r="T99" s="4" t="s">
        <v>34</v>
      </c>
      <c r="U99" s="4">
        <v>223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6">
        <v>44984</v>
      </c>
      <c r="G100" s="6">
        <v>44985</v>
      </c>
      <c r="H100" s="4">
        <v>1</v>
      </c>
      <c r="I100" s="4">
        <v>1</v>
      </c>
      <c r="J100" s="4">
        <v>1</v>
      </c>
      <c r="K100" s="4" t="s">
        <v>30</v>
      </c>
      <c r="L100" s="4">
        <v>252</v>
      </c>
      <c r="M100" s="4">
        <v>252</v>
      </c>
      <c r="N100" s="4" t="s">
        <v>529</v>
      </c>
      <c r="O100" s="4" t="s">
        <v>32</v>
      </c>
      <c r="P100" s="4" t="s">
        <v>33</v>
      </c>
      <c r="Q100" s="4">
        <v>0</v>
      </c>
      <c r="R100" s="8">
        <v>44984</v>
      </c>
      <c r="S100" s="6">
        <v>44988</v>
      </c>
      <c r="T100" s="4" t="s">
        <v>34</v>
      </c>
      <c r="U100" s="4">
        <v>252</v>
      </c>
      <c r="V100" s="4">
        <v>0</v>
      </c>
      <c r="W100" s="4">
        <v>0</v>
      </c>
      <c r="X100" s="4" t="s">
        <v>530</v>
      </c>
      <c r="Y100" s="4" t="s">
        <v>35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532</v>
      </c>
      <c r="E101" s="4" t="s">
        <v>533</v>
      </c>
      <c r="F101" s="6">
        <v>44984</v>
      </c>
      <c r="G101" s="6">
        <v>44985</v>
      </c>
      <c r="H101" s="4">
        <v>1</v>
      </c>
      <c r="I101" s="4">
        <v>1</v>
      </c>
      <c r="J101" s="4">
        <v>1</v>
      </c>
      <c r="K101" s="4" t="s">
        <v>30</v>
      </c>
      <c r="L101" s="4">
        <v>675</v>
      </c>
      <c r="M101" s="4">
        <v>675</v>
      </c>
      <c r="N101" s="4" t="s">
        <v>534</v>
      </c>
      <c r="O101" s="4" t="s">
        <v>32</v>
      </c>
      <c r="P101" s="4" t="s">
        <v>33</v>
      </c>
      <c r="Q101" s="4">
        <v>0</v>
      </c>
      <c r="R101" s="8">
        <v>44984</v>
      </c>
      <c r="S101" s="6">
        <v>44988</v>
      </c>
      <c r="T101" s="4" t="s">
        <v>34</v>
      </c>
      <c r="U101" s="4">
        <v>675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538</v>
      </c>
      <c r="E102" s="4" t="s">
        <v>539</v>
      </c>
      <c r="F102" s="6">
        <v>44984</v>
      </c>
      <c r="G102" s="6">
        <v>44985</v>
      </c>
      <c r="H102" s="4">
        <v>1</v>
      </c>
      <c r="I102" s="4">
        <v>1</v>
      </c>
      <c r="J102" s="4">
        <v>1</v>
      </c>
      <c r="K102" s="4" t="s">
        <v>30</v>
      </c>
      <c r="L102" s="4">
        <v>229</v>
      </c>
      <c r="M102" s="4">
        <v>229</v>
      </c>
      <c r="N102" s="4" t="s">
        <v>540</v>
      </c>
      <c r="O102" s="4" t="s">
        <v>32</v>
      </c>
      <c r="P102" s="4" t="s">
        <v>33</v>
      </c>
      <c r="Q102" s="4">
        <v>0</v>
      </c>
      <c r="R102" s="8">
        <v>44984</v>
      </c>
      <c r="S102" s="6">
        <v>44988</v>
      </c>
      <c r="T102" s="4" t="s">
        <v>34</v>
      </c>
      <c r="U102" s="4">
        <v>229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544</v>
      </c>
      <c r="E103" s="4" t="s">
        <v>545</v>
      </c>
      <c r="F103" s="6">
        <v>44984</v>
      </c>
      <c r="G103" s="6">
        <v>44985</v>
      </c>
      <c r="H103" s="4">
        <v>1</v>
      </c>
      <c r="I103" s="4">
        <v>1</v>
      </c>
      <c r="J103" s="4">
        <v>1</v>
      </c>
      <c r="K103" s="4" t="s">
        <v>30</v>
      </c>
      <c r="L103" s="4">
        <v>586</v>
      </c>
      <c r="M103" s="4">
        <v>586</v>
      </c>
      <c r="N103" s="4" t="s">
        <v>546</v>
      </c>
      <c r="O103" s="4" t="s">
        <v>32</v>
      </c>
      <c r="P103" s="4" t="s">
        <v>33</v>
      </c>
      <c r="Q103" s="4">
        <v>0</v>
      </c>
      <c r="R103" s="8">
        <v>44984</v>
      </c>
      <c r="S103" s="6">
        <v>44988</v>
      </c>
      <c r="T103" s="4" t="s">
        <v>34</v>
      </c>
      <c r="U103" s="4">
        <v>586</v>
      </c>
      <c r="V103" s="4">
        <v>0</v>
      </c>
      <c r="W103" s="4">
        <v>0</v>
      </c>
      <c r="X103" s="4" t="s">
        <v>547</v>
      </c>
      <c r="Y103" s="4" t="s">
        <v>548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551</v>
      </c>
      <c r="F104" s="6">
        <v>44984</v>
      </c>
      <c r="G104" s="6">
        <v>44985</v>
      </c>
      <c r="H104" s="4">
        <v>1</v>
      </c>
      <c r="I104" s="4">
        <v>1</v>
      </c>
      <c r="J104" s="4">
        <v>1</v>
      </c>
      <c r="K104" s="4" t="s">
        <v>30</v>
      </c>
      <c r="L104" s="4">
        <v>211</v>
      </c>
      <c r="M104" s="4">
        <v>211</v>
      </c>
      <c r="N104" s="4" t="s">
        <v>552</v>
      </c>
      <c r="O104" s="4" t="s">
        <v>32</v>
      </c>
      <c r="P104" s="4" t="s">
        <v>33</v>
      </c>
      <c r="Q104" s="4">
        <v>0</v>
      </c>
      <c r="R104" s="8">
        <v>44984</v>
      </c>
      <c r="S104" s="6">
        <v>44988</v>
      </c>
      <c r="T104" s="4" t="s">
        <v>34</v>
      </c>
      <c r="U104" s="4">
        <v>211</v>
      </c>
      <c r="V104" s="4">
        <v>0</v>
      </c>
      <c r="W104" s="4">
        <v>0</v>
      </c>
      <c r="X104" s="4" t="s">
        <v>553</v>
      </c>
      <c r="Y104" s="4" t="s">
        <v>35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555</v>
      </c>
      <c r="E105" s="4" t="s">
        <v>556</v>
      </c>
      <c r="F105" s="6">
        <v>44984</v>
      </c>
      <c r="G105" s="6">
        <v>44985</v>
      </c>
      <c r="H105" s="4">
        <v>1</v>
      </c>
      <c r="I105" s="4">
        <v>1</v>
      </c>
      <c r="J105" s="4">
        <v>1</v>
      </c>
      <c r="K105" s="4" t="s">
        <v>30</v>
      </c>
      <c r="L105" s="4">
        <v>496</v>
      </c>
      <c r="M105" s="4">
        <v>496</v>
      </c>
      <c r="N105" s="4" t="s">
        <v>557</v>
      </c>
      <c r="O105" s="4" t="s">
        <v>32</v>
      </c>
      <c r="P105" s="4" t="s">
        <v>33</v>
      </c>
      <c r="Q105" s="4">
        <v>0</v>
      </c>
      <c r="R105" s="8">
        <v>44984</v>
      </c>
      <c r="S105" s="6">
        <v>44988</v>
      </c>
      <c r="T105" s="4" t="s">
        <v>34</v>
      </c>
      <c r="U105" s="4">
        <v>496</v>
      </c>
      <c r="V105" s="4">
        <v>0</v>
      </c>
      <c r="W105" s="4">
        <v>0</v>
      </c>
      <c r="X105" s="4" t="s">
        <v>558</v>
      </c>
      <c r="Y105" s="4" t="s">
        <v>35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560</v>
      </c>
      <c r="E106" s="4" t="s">
        <v>561</v>
      </c>
      <c r="F106" s="6">
        <v>44984</v>
      </c>
      <c r="G106" s="6">
        <v>44985</v>
      </c>
      <c r="H106" s="4">
        <v>1</v>
      </c>
      <c r="I106" s="4">
        <v>1</v>
      </c>
      <c r="J106" s="4">
        <v>1</v>
      </c>
      <c r="K106" s="4" t="s">
        <v>30</v>
      </c>
      <c r="L106" s="4">
        <v>141</v>
      </c>
      <c r="M106" s="4">
        <v>141</v>
      </c>
      <c r="N106" s="4" t="s">
        <v>562</v>
      </c>
      <c r="O106" s="4" t="s">
        <v>32</v>
      </c>
      <c r="P106" s="4" t="s">
        <v>33</v>
      </c>
      <c r="Q106" s="4">
        <v>0</v>
      </c>
      <c r="R106" s="8">
        <v>44984</v>
      </c>
      <c r="S106" s="6">
        <v>44988</v>
      </c>
      <c r="T106" s="4" t="s">
        <v>34</v>
      </c>
      <c r="U106" s="4">
        <v>141</v>
      </c>
      <c r="V106" s="4">
        <v>0</v>
      </c>
      <c r="W106" s="4">
        <v>0</v>
      </c>
      <c r="X106" s="4" t="s">
        <v>563</v>
      </c>
      <c r="Y106" s="4" t="s">
        <v>564</v>
      </c>
    </row>
    <row r="107" s="4" customFormat="1" spans="1:25">
      <c r="A107" s="4" t="s">
        <v>565</v>
      </c>
      <c r="B107" s="4" t="s">
        <v>26</v>
      </c>
      <c r="C107" s="4" t="s">
        <v>27</v>
      </c>
      <c r="D107" s="4" t="s">
        <v>566</v>
      </c>
      <c r="E107" s="4" t="s">
        <v>73</v>
      </c>
      <c r="F107" s="6">
        <v>44984</v>
      </c>
      <c r="G107" s="6">
        <v>44985</v>
      </c>
      <c r="H107" s="4">
        <v>1</v>
      </c>
      <c r="I107" s="4">
        <v>1</v>
      </c>
      <c r="J107" s="4">
        <v>1</v>
      </c>
      <c r="K107" s="4" t="s">
        <v>30</v>
      </c>
      <c r="L107" s="4">
        <v>696</v>
      </c>
      <c r="M107" s="4">
        <v>696</v>
      </c>
      <c r="N107" s="4" t="s">
        <v>567</v>
      </c>
      <c r="O107" s="4" t="s">
        <v>32</v>
      </c>
      <c r="P107" s="4" t="s">
        <v>33</v>
      </c>
      <c r="Q107" s="4">
        <v>0</v>
      </c>
      <c r="R107" s="8">
        <v>44984</v>
      </c>
      <c r="S107" s="6">
        <v>44988</v>
      </c>
      <c r="T107" s="4" t="s">
        <v>34</v>
      </c>
      <c r="U107" s="4">
        <v>696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571</v>
      </c>
      <c r="E108" s="4" t="s">
        <v>127</v>
      </c>
      <c r="F108" s="6">
        <v>44984</v>
      </c>
      <c r="G108" s="6">
        <v>44985</v>
      </c>
      <c r="H108" s="4">
        <v>1</v>
      </c>
      <c r="I108" s="4">
        <v>1</v>
      </c>
      <c r="J108" s="4">
        <v>1</v>
      </c>
      <c r="K108" s="4" t="s">
        <v>30</v>
      </c>
      <c r="L108" s="4">
        <v>526</v>
      </c>
      <c r="M108" s="4">
        <v>526</v>
      </c>
      <c r="N108" s="4" t="s">
        <v>572</v>
      </c>
      <c r="O108" s="4" t="s">
        <v>32</v>
      </c>
      <c r="P108" s="4" t="s">
        <v>33</v>
      </c>
      <c r="Q108" s="4">
        <v>0</v>
      </c>
      <c r="R108" s="8">
        <v>44984</v>
      </c>
      <c r="S108" s="6">
        <v>44988</v>
      </c>
      <c r="T108" s="4" t="s">
        <v>34</v>
      </c>
      <c r="U108" s="4">
        <v>526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44984</v>
      </c>
      <c r="G109" s="6">
        <v>44985</v>
      </c>
      <c r="H109" s="4">
        <v>1</v>
      </c>
      <c r="I109" s="4">
        <v>1</v>
      </c>
      <c r="J109" s="4">
        <v>1</v>
      </c>
      <c r="K109" s="4" t="s">
        <v>30</v>
      </c>
      <c r="L109" s="4">
        <v>149</v>
      </c>
      <c r="M109" s="4">
        <v>149</v>
      </c>
      <c r="N109" s="4" t="s">
        <v>578</v>
      </c>
      <c r="O109" s="4" t="s">
        <v>32</v>
      </c>
      <c r="P109" s="4" t="s">
        <v>33</v>
      </c>
      <c r="Q109" s="4">
        <v>0</v>
      </c>
      <c r="R109" s="8">
        <v>44984</v>
      </c>
      <c r="S109" s="6">
        <v>44988</v>
      </c>
      <c r="T109" s="4" t="s">
        <v>34</v>
      </c>
      <c r="U109" s="4">
        <v>149</v>
      </c>
      <c r="V109" s="4">
        <v>0</v>
      </c>
      <c r="W109" s="4">
        <v>0</v>
      </c>
      <c r="X109" s="4" t="s">
        <v>579</v>
      </c>
      <c r="Y109" s="4" t="s">
        <v>580</v>
      </c>
    </row>
    <row r="110" s="4" customFormat="1" spans="1:25">
      <c r="A110" s="4" t="s">
        <v>581</v>
      </c>
      <c r="B110" s="4" t="s">
        <v>26</v>
      </c>
      <c r="C110" s="4" t="s">
        <v>27</v>
      </c>
      <c r="D110" s="4" t="s">
        <v>582</v>
      </c>
      <c r="E110" s="4" t="s">
        <v>583</v>
      </c>
      <c r="F110" s="6">
        <v>44984</v>
      </c>
      <c r="G110" s="6">
        <v>44985</v>
      </c>
      <c r="H110" s="4">
        <v>1</v>
      </c>
      <c r="I110" s="4">
        <v>1</v>
      </c>
      <c r="J110" s="4">
        <v>1</v>
      </c>
      <c r="K110" s="4" t="s">
        <v>30</v>
      </c>
      <c r="L110" s="4">
        <v>258</v>
      </c>
      <c r="M110" s="4">
        <v>258</v>
      </c>
      <c r="N110" s="4" t="s">
        <v>584</v>
      </c>
      <c r="O110" s="4" t="s">
        <v>32</v>
      </c>
      <c r="P110" s="4" t="s">
        <v>33</v>
      </c>
      <c r="Q110" s="4">
        <v>0</v>
      </c>
      <c r="R110" s="8">
        <v>44984</v>
      </c>
      <c r="S110" s="6">
        <v>44988</v>
      </c>
      <c r="T110" s="4" t="s">
        <v>34</v>
      </c>
      <c r="U110" s="4">
        <v>258</v>
      </c>
      <c r="V110" s="4">
        <v>0</v>
      </c>
      <c r="W110" s="4">
        <v>0</v>
      </c>
      <c r="X110" s="4" t="s">
        <v>585</v>
      </c>
      <c r="Y110" s="4" t="s">
        <v>586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588</v>
      </c>
      <c r="E111" s="4" t="s">
        <v>589</v>
      </c>
      <c r="F111" s="6">
        <v>44984</v>
      </c>
      <c r="G111" s="6">
        <v>44985</v>
      </c>
      <c r="H111" s="4">
        <v>1</v>
      </c>
      <c r="I111" s="4">
        <v>1</v>
      </c>
      <c r="J111" s="4">
        <v>1</v>
      </c>
      <c r="K111" s="4" t="s">
        <v>30</v>
      </c>
      <c r="L111" s="4">
        <v>472</v>
      </c>
      <c r="M111" s="4">
        <v>472</v>
      </c>
      <c r="N111" s="4" t="s">
        <v>590</v>
      </c>
      <c r="O111" s="4" t="s">
        <v>32</v>
      </c>
      <c r="P111" s="4" t="s">
        <v>33</v>
      </c>
      <c r="Q111" s="4">
        <v>0</v>
      </c>
      <c r="R111" s="8">
        <v>44984</v>
      </c>
      <c r="S111" s="6">
        <v>44988</v>
      </c>
      <c r="T111" s="4" t="s">
        <v>34</v>
      </c>
      <c r="U111" s="4">
        <v>472</v>
      </c>
      <c r="V111" s="4">
        <v>0</v>
      </c>
      <c r="W111" s="4">
        <v>0</v>
      </c>
      <c r="X111" s="4" t="s">
        <v>591</v>
      </c>
      <c r="Y111" s="4" t="s">
        <v>35</v>
      </c>
    </row>
    <row r="112" s="4" customFormat="1" spans="1:25">
      <c r="A112" s="4" t="s">
        <v>592</v>
      </c>
      <c r="B112" s="4" t="s">
        <v>26</v>
      </c>
      <c r="C112" s="4" t="s">
        <v>27</v>
      </c>
      <c r="D112" s="4" t="s">
        <v>593</v>
      </c>
      <c r="E112" s="4" t="s">
        <v>594</v>
      </c>
      <c r="F112" s="6">
        <v>44984</v>
      </c>
      <c r="G112" s="6">
        <v>44985</v>
      </c>
      <c r="H112" s="4">
        <v>1</v>
      </c>
      <c r="I112" s="4">
        <v>1</v>
      </c>
      <c r="J112" s="4">
        <v>1</v>
      </c>
      <c r="K112" s="4" t="s">
        <v>30</v>
      </c>
      <c r="L112" s="4">
        <v>150</v>
      </c>
      <c r="M112" s="4">
        <v>150</v>
      </c>
      <c r="N112" s="4" t="s">
        <v>595</v>
      </c>
      <c r="O112" s="4" t="s">
        <v>32</v>
      </c>
      <c r="P112" s="4" t="s">
        <v>33</v>
      </c>
      <c r="Q112" s="4">
        <v>0</v>
      </c>
      <c r="R112" s="8">
        <v>44984</v>
      </c>
      <c r="S112" s="6">
        <v>44988</v>
      </c>
      <c r="T112" s="4" t="s">
        <v>34</v>
      </c>
      <c r="U112" s="4">
        <v>150</v>
      </c>
      <c r="V112" s="4">
        <v>0</v>
      </c>
      <c r="W112" s="4">
        <v>0</v>
      </c>
      <c r="X112" s="4" t="s">
        <v>596</v>
      </c>
      <c r="Y112" s="4" t="s">
        <v>597</v>
      </c>
    </row>
    <row r="113" s="4" customFormat="1" spans="1:25">
      <c r="A113" s="4" t="s">
        <v>598</v>
      </c>
      <c r="B113" s="4" t="s">
        <v>26</v>
      </c>
      <c r="C113" s="4" t="s">
        <v>599</v>
      </c>
      <c r="D113" s="4" t="s">
        <v>600</v>
      </c>
      <c r="E113" s="4" t="s">
        <v>601</v>
      </c>
      <c r="F113" s="6">
        <v>44974</v>
      </c>
      <c r="G113" s="6">
        <v>44979</v>
      </c>
      <c r="H113" s="4">
        <v>1</v>
      </c>
      <c r="I113" s="4">
        <v>5</v>
      </c>
      <c r="J113" s="4">
        <v>5</v>
      </c>
      <c r="K113" s="4" t="s">
        <v>30</v>
      </c>
      <c r="L113" s="4">
        <v>67.79</v>
      </c>
      <c r="M113" s="4">
        <v>67.79</v>
      </c>
      <c r="N113" s="4" t="s">
        <v>602</v>
      </c>
      <c r="O113" s="4" t="s">
        <v>32</v>
      </c>
      <c r="P113" s="4" t="s">
        <v>33</v>
      </c>
      <c r="Q113" s="4">
        <v>0</v>
      </c>
      <c r="R113" s="8">
        <v>44970.8427893519</v>
      </c>
      <c r="S113" s="6">
        <v>44988</v>
      </c>
      <c r="T113" s="4" t="s">
        <v>34</v>
      </c>
      <c r="U113" s="4">
        <v>67.79</v>
      </c>
      <c r="V113" s="4">
        <v>0</v>
      </c>
      <c r="W113" s="4">
        <v>0</v>
      </c>
      <c r="X113" s="4" t="s">
        <v>603</v>
      </c>
      <c r="Y113" s="4" t="s">
        <v>604</v>
      </c>
    </row>
    <row r="114" s="4" customFormat="1" spans="1:25">
      <c r="A114" s="4" t="s">
        <v>605</v>
      </c>
      <c r="B114" s="4" t="s">
        <v>26</v>
      </c>
      <c r="C114" s="4" t="s">
        <v>322</v>
      </c>
      <c r="D114" s="4" t="s">
        <v>606</v>
      </c>
      <c r="E114" s="4" t="s">
        <v>607</v>
      </c>
      <c r="F114" s="6">
        <v>44981</v>
      </c>
      <c r="G114" s="6">
        <v>44982</v>
      </c>
      <c r="H114" s="4">
        <v>1</v>
      </c>
      <c r="I114" s="4">
        <v>1</v>
      </c>
      <c r="J114" s="4">
        <v>1</v>
      </c>
      <c r="K114" s="4" t="s">
        <v>30</v>
      </c>
      <c r="L114" s="4">
        <v>-578</v>
      </c>
      <c r="M114" s="4">
        <v>-578</v>
      </c>
      <c r="N114" s="4" t="s">
        <v>608</v>
      </c>
      <c r="O114" s="4" t="s">
        <v>32</v>
      </c>
      <c r="P114" s="4" t="s">
        <v>33</v>
      </c>
      <c r="Q114" s="4">
        <v>0</v>
      </c>
      <c r="R114" s="8">
        <v>44967.0733217593</v>
      </c>
      <c r="S114" s="6">
        <v>44988</v>
      </c>
      <c r="T114" s="4" t="s">
        <v>34</v>
      </c>
      <c r="U114" s="4">
        <v>-578</v>
      </c>
      <c r="V114" s="4">
        <v>0</v>
      </c>
      <c r="W114" s="4">
        <v>0</v>
      </c>
      <c r="X114" s="4" t="s">
        <v>609</v>
      </c>
      <c r="Y114" s="4" t="s">
        <v>610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8"/>
  <sheetViews>
    <sheetView tabSelected="1" workbookViewId="0">
      <selection activeCell="A116" sqref="A116:C118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611</v>
      </c>
    </row>
    <row r="2" s="4" customFormat="1" spans="1:9">
      <c r="A2" s="5">
        <v>21259725210</v>
      </c>
      <c r="B2" s="6">
        <v>44982</v>
      </c>
      <c r="C2" s="6">
        <v>44985</v>
      </c>
      <c r="D2" s="4">
        <v>4340</v>
      </c>
      <c r="E2" s="4" t="str">
        <f>VLOOKUP(A2,HOP!A:L,12,0)</f>
        <v>4339.98</v>
      </c>
      <c r="F2" s="4" t="str">
        <f>VLOOKUP(A2,HOP!A:C,3,0)</f>
        <v>2719864</v>
      </c>
      <c r="G2" s="4">
        <f>D2-E2</f>
        <v>0.0200000000004366</v>
      </c>
      <c r="H2" s="4" t="str">
        <f>$H$1&amp;F2</f>
        <v>，2719864</v>
      </c>
      <c r="I2" s="4" t="str">
        <f>VLOOKUP(A2,HOP!A:U,21,0)</f>
        <v>直连</v>
      </c>
    </row>
    <row r="3" s="4" customFormat="1" hidden="1" spans="1:9">
      <c r="A3" s="5">
        <v>999222279572865</v>
      </c>
      <c r="B3" s="6">
        <v>44981</v>
      </c>
      <c r="C3" s="6">
        <v>44985</v>
      </c>
      <c r="D3" s="4">
        <v>6792</v>
      </c>
      <c r="E3" s="4" t="str">
        <f>VLOOKUP(A3,HOP!A:L,12,0)</f>
        <v>6792.00</v>
      </c>
      <c r="F3" s="4" t="str">
        <f>VLOOKUP(A3,HOP!A:C,3,0)</f>
        <v>2964641</v>
      </c>
      <c r="G3" s="4">
        <f t="shared" ref="G3:G34" si="0">D3-E3</f>
        <v>0</v>
      </c>
      <c r="H3" s="4" t="str">
        <f t="shared" ref="H3:H34" si="1">$H$1&amp;F3</f>
        <v>，2964641</v>
      </c>
      <c r="I3" s="4" t="str">
        <f>VLOOKUP(A3,HOP!A:U,21,0)</f>
        <v>直连</v>
      </c>
    </row>
    <row r="4" s="4" customFormat="1" hidden="1" spans="1:9">
      <c r="A4" s="5">
        <v>999222374135977</v>
      </c>
      <c r="B4" s="6">
        <v>44981</v>
      </c>
      <c r="C4" s="6">
        <v>44985</v>
      </c>
      <c r="D4" s="4">
        <v>2812</v>
      </c>
      <c r="E4" s="4" t="str">
        <f>VLOOKUP(A4,HOP!A:L,12,0)</f>
        <v>2812.00</v>
      </c>
      <c r="F4" s="4" t="str">
        <f>VLOOKUP(A4,HOP!A:C,3,0)</f>
        <v>2981490</v>
      </c>
      <c r="G4" s="4">
        <f t="shared" si="0"/>
        <v>0</v>
      </c>
      <c r="H4" s="4" t="str">
        <f t="shared" si="1"/>
        <v>，2981490</v>
      </c>
      <c r="I4" s="4" t="str">
        <f>VLOOKUP(A4,HOP!A:U,21,0)</f>
        <v>直采</v>
      </c>
    </row>
    <row r="5" s="4" customFormat="1" hidden="1" spans="1:9">
      <c r="A5" s="5">
        <v>999222417549027</v>
      </c>
      <c r="B5" s="6">
        <v>44982</v>
      </c>
      <c r="C5" s="6">
        <v>44985</v>
      </c>
      <c r="D5" s="4">
        <v>14136</v>
      </c>
      <c r="E5" s="4" t="str">
        <f>VLOOKUP(A5,HOP!A:L,12,0)</f>
        <v>14136.00</v>
      </c>
      <c r="F5" s="4" t="str">
        <f>VLOOKUP(A5,HOP!A:C,3,0)</f>
        <v>2988318</v>
      </c>
      <c r="G5" s="4">
        <f t="shared" si="0"/>
        <v>0</v>
      </c>
      <c r="H5" s="4" t="str">
        <f t="shared" si="1"/>
        <v>，2988318</v>
      </c>
      <c r="I5" s="4" t="str">
        <f>VLOOKUP(A5,HOP!A:U,21,0)</f>
        <v>直连</v>
      </c>
    </row>
    <row r="6" s="4" customFormat="1" hidden="1" spans="1:9">
      <c r="A6" s="5">
        <v>999222425751530</v>
      </c>
      <c r="B6" s="6">
        <v>44980</v>
      </c>
      <c r="C6" s="6">
        <v>44985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999222436829066</v>
      </c>
      <c r="B7" s="6">
        <v>44984</v>
      </c>
      <c r="C7" s="6">
        <v>44985</v>
      </c>
      <c r="D7" s="4">
        <v>464</v>
      </c>
      <c r="E7" s="4" t="str">
        <f>VLOOKUP(A7,HOP!A:L,12,0)</f>
        <v>464.00</v>
      </c>
      <c r="F7" s="4" t="str">
        <f>VLOOKUP(A7,HOP!A:C,3,0)</f>
        <v>2991252</v>
      </c>
      <c r="G7" s="4">
        <f t="shared" si="0"/>
        <v>0</v>
      </c>
      <c r="H7" s="4" t="str">
        <f t="shared" si="1"/>
        <v>，2991252</v>
      </c>
      <c r="I7" s="4" t="str">
        <f>VLOOKUP(A7,HOP!A:U,21,0)</f>
        <v>直连</v>
      </c>
    </row>
    <row r="8" s="4" customFormat="1" hidden="1" spans="1:9">
      <c r="A8" s="5">
        <v>999222500287434</v>
      </c>
      <c r="B8" s="6">
        <v>44979</v>
      </c>
      <c r="C8" s="6">
        <v>44985</v>
      </c>
      <c r="D8" s="4">
        <v>10848</v>
      </c>
      <c r="E8" s="4" t="str">
        <f>VLOOKUP(A8,HOP!A:L,12,0)</f>
        <v>10848.00</v>
      </c>
      <c r="F8" s="4" t="str">
        <f>VLOOKUP(A8,HOP!A:C,3,0)</f>
        <v>3000584</v>
      </c>
      <c r="G8" s="4">
        <f t="shared" si="0"/>
        <v>0</v>
      </c>
      <c r="H8" s="4" t="str">
        <f t="shared" si="1"/>
        <v>，3000584</v>
      </c>
      <c r="I8" s="4" t="str">
        <f>VLOOKUP(A8,HOP!A:U,21,0)</f>
        <v>直连</v>
      </c>
    </row>
    <row r="9" s="4" customFormat="1" hidden="1" spans="1:9">
      <c r="A9" s="5">
        <v>999222527645504</v>
      </c>
      <c r="B9" s="6">
        <v>44982</v>
      </c>
      <c r="C9" s="6">
        <v>44985</v>
      </c>
      <c r="D9" s="4">
        <v>1431</v>
      </c>
      <c r="E9" s="4" t="str">
        <f>VLOOKUP(A9,HOP!A:L,12,0)</f>
        <v>1431.00</v>
      </c>
      <c r="F9" s="4" t="str">
        <f>VLOOKUP(A9,HOP!A:C,3,0)</f>
        <v>3004204</v>
      </c>
      <c r="G9" s="4">
        <f t="shared" si="0"/>
        <v>0</v>
      </c>
      <c r="H9" s="4" t="str">
        <f t="shared" si="1"/>
        <v>，3004204</v>
      </c>
      <c r="I9" s="4" t="str">
        <f>VLOOKUP(A9,HOP!A:U,21,0)</f>
        <v>直连</v>
      </c>
    </row>
    <row r="10" s="4" customFormat="1" hidden="1" spans="1:9">
      <c r="A10" s="5">
        <v>999222530053944</v>
      </c>
      <c r="B10" s="6">
        <v>44983</v>
      </c>
      <c r="C10" s="6">
        <v>44985</v>
      </c>
      <c r="D10" s="4">
        <v>2080</v>
      </c>
      <c r="E10" s="4" t="str">
        <f>VLOOKUP(A10,HOP!A:L,12,0)</f>
        <v>2080.00</v>
      </c>
      <c r="F10" s="4" t="str">
        <f>VLOOKUP(A10,HOP!A:C,3,0)</f>
        <v>3004657</v>
      </c>
      <c r="G10" s="4">
        <f t="shared" si="0"/>
        <v>0</v>
      </c>
      <c r="H10" s="4" t="str">
        <f t="shared" si="1"/>
        <v>，3004657</v>
      </c>
      <c r="I10" s="4" t="str">
        <f>VLOOKUP(A10,HOP!A:U,21,0)</f>
        <v>直连</v>
      </c>
    </row>
    <row r="11" s="4" customFormat="1" hidden="1" spans="1:9">
      <c r="A11" s="5">
        <v>999222548183833</v>
      </c>
      <c r="B11" s="6">
        <v>44984</v>
      </c>
      <c r="C11" s="6">
        <v>44985</v>
      </c>
      <c r="D11" s="4">
        <v>775</v>
      </c>
      <c r="E11" s="4" t="str">
        <f>VLOOKUP(A11,HOP!A:L,12,0)</f>
        <v>775.00</v>
      </c>
      <c r="F11" s="4" t="str">
        <f>VLOOKUP(A11,HOP!A:C,3,0)</f>
        <v>3007343</v>
      </c>
      <c r="G11" s="4">
        <f t="shared" si="0"/>
        <v>0</v>
      </c>
      <c r="H11" s="4" t="str">
        <f t="shared" si="1"/>
        <v>，3007343</v>
      </c>
      <c r="I11" s="4" t="str">
        <f>VLOOKUP(A11,HOP!A:U,21,0)</f>
        <v>直连</v>
      </c>
    </row>
    <row r="12" s="4" customFormat="1" hidden="1" spans="1:9">
      <c r="A12" s="5">
        <v>999222589340653</v>
      </c>
      <c r="B12" s="6">
        <v>44981</v>
      </c>
      <c r="C12" s="6">
        <v>44985</v>
      </c>
      <c r="D12" s="4">
        <v>2943</v>
      </c>
      <c r="E12" s="4" t="str">
        <f>VLOOKUP(A12,HOP!A:L,12,0)</f>
        <v>2943.00</v>
      </c>
      <c r="F12" s="4" t="str">
        <f>VLOOKUP(A12,HOP!A:C,3,0)</f>
        <v>3013284</v>
      </c>
      <c r="G12" s="4">
        <f t="shared" si="0"/>
        <v>0</v>
      </c>
      <c r="H12" s="4" t="str">
        <f t="shared" si="1"/>
        <v>，3013284</v>
      </c>
      <c r="I12" s="4" t="str">
        <f>VLOOKUP(A12,HOP!A:U,21,0)</f>
        <v>直连</v>
      </c>
    </row>
    <row r="13" s="4" customFormat="1" hidden="1" spans="1:9">
      <c r="A13" s="5">
        <v>999222600769178</v>
      </c>
      <c r="B13" s="6">
        <v>44978</v>
      </c>
      <c r="C13" s="6">
        <v>44985</v>
      </c>
      <c r="D13" s="4">
        <v>6517</v>
      </c>
      <c r="E13" s="4" t="str">
        <f>VLOOKUP(A13,HOP!A:L,12,0)</f>
        <v>6517.00</v>
      </c>
      <c r="F13" s="4" t="str">
        <f>VLOOKUP(A13,HOP!A:C,3,0)</f>
        <v>3014457</v>
      </c>
      <c r="G13" s="4">
        <f t="shared" si="0"/>
        <v>0</v>
      </c>
      <c r="H13" s="4" t="str">
        <f t="shared" si="1"/>
        <v>，3014457</v>
      </c>
      <c r="I13" s="4" t="str">
        <f>VLOOKUP(A13,HOP!A:U,21,0)</f>
        <v>直连</v>
      </c>
    </row>
    <row r="14" s="4" customFormat="1" hidden="1" spans="1:9">
      <c r="A14" s="5">
        <v>999222608296050</v>
      </c>
      <c r="B14" s="6">
        <v>44984</v>
      </c>
      <c r="C14" s="6">
        <v>44985</v>
      </c>
      <c r="D14" s="4">
        <v>249</v>
      </c>
      <c r="E14" s="4" t="str">
        <f>VLOOKUP(A14,HOP!A:L,12,0)</f>
        <v>249.00</v>
      </c>
      <c r="F14" s="4" t="str">
        <f>VLOOKUP(A14,HOP!A:C,3,0)</f>
        <v>3015719</v>
      </c>
      <c r="G14" s="4">
        <f t="shared" si="0"/>
        <v>0</v>
      </c>
      <c r="H14" s="4" t="str">
        <f t="shared" si="1"/>
        <v>，3015719</v>
      </c>
      <c r="I14" s="4" t="str">
        <f>VLOOKUP(A14,HOP!A:U,21,0)</f>
        <v>直连</v>
      </c>
    </row>
    <row r="15" s="4" customFormat="1" hidden="1" spans="1:9">
      <c r="A15" s="5">
        <v>999222654826782</v>
      </c>
      <c r="B15" s="6">
        <v>44983</v>
      </c>
      <c r="C15" s="6">
        <v>44985</v>
      </c>
      <c r="D15" s="4">
        <v>3434</v>
      </c>
      <c r="E15" s="4" t="str">
        <f>VLOOKUP(A15,HOP!A:L,12,0)</f>
        <v>3434.00</v>
      </c>
      <c r="F15" s="4" t="str">
        <f>VLOOKUP(A15,HOP!A:C,3,0)</f>
        <v>3021951</v>
      </c>
      <c r="G15" s="4">
        <f t="shared" si="0"/>
        <v>0</v>
      </c>
      <c r="H15" s="4" t="str">
        <f t="shared" si="1"/>
        <v>，3021951</v>
      </c>
      <c r="I15" s="4" t="str">
        <f>VLOOKUP(A15,HOP!A:U,21,0)</f>
        <v>直连</v>
      </c>
    </row>
    <row r="16" s="4" customFormat="1" hidden="1" spans="1:9">
      <c r="A16" s="5">
        <v>999222683798479</v>
      </c>
      <c r="B16" s="6">
        <v>44984</v>
      </c>
      <c r="C16" s="6">
        <v>44985</v>
      </c>
      <c r="D16" s="4">
        <v>749</v>
      </c>
      <c r="E16" s="4" t="str">
        <f>VLOOKUP(A16,HOP!A:L,12,0)</f>
        <v>749.00</v>
      </c>
      <c r="F16" s="4" t="str">
        <f>VLOOKUP(A16,HOP!A:C,3,0)</f>
        <v>3025337</v>
      </c>
      <c r="G16" s="4">
        <f t="shared" si="0"/>
        <v>0</v>
      </c>
      <c r="H16" s="4" t="str">
        <f t="shared" si="1"/>
        <v>，3025337</v>
      </c>
      <c r="I16" s="4" t="str">
        <f>VLOOKUP(A16,HOP!A:U,21,0)</f>
        <v>直连</v>
      </c>
    </row>
    <row r="17" s="4" customFormat="1" hidden="1" spans="1:9">
      <c r="A17" s="5">
        <v>999222709325179</v>
      </c>
      <c r="B17" s="6">
        <v>44984</v>
      </c>
      <c r="C17" s="6">
        <v>44985</v>
      </c>
      <c r="D17" s="4">
        <v>356</v>
      </c>
      <c r="E17" s="4" t="str">
        <f>VLOOKUP(A17,HOP!A:L,12,0)</f>
        <v>356.00</v>
      </c>
      <c r="F17" s="4" t="str">
        <f>VLOOKUP(A17,HOP!A:C,3,0)</f>
        <v>3029064</v>
      </c>
      <c r="G17" s="4">
        <f t="shared" si="0"/>
        <v>0</v>
      </c>
      <c r="H17" s="4" t="str">
        <f t="shared" si="1"/>
        <v>，3029064</v>
      </c>
      <c r="I17" s="4" t="str">
        <f>VLOOKUP(A17,HOP!A:U,21,0)</f>
        <v>直连</v>
      </c>
    </row>
    <row r="18" s="4" customFormat="1" hidden="1" spans="1:9">
      <c r="A18" s="5">
        <v>999222725191973</v>
      </c>
      <c r="B18" s="6">
        <v>44978</v>
      </c>
      <c r="C18" s="6">
        <v>44985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999222772346445</v>
      </c>
      <c r="B19" s="6">
        <v>44982</v>
      </c>
      <c r="C19" s="6">
        <v>44985</v>
      </c>
      <c r="D19" s="4">
        <v>4247</v>
      </c>
      <c r="E19" s="4" t="str">
        <f>VLOOKUP(A19,HOP!A:L,12,0)</f>
        <v>4247.00</v>
      </c>
      <c r="F19" s="4" t="str">
        <f>VLOOKUP(A19,HOP!A:C,3,0)</f>
        <v>3037364</v>
      </c>
      <c r="G19" s="4">
        <f t="shared" si="0"/>
        <v>0</v>
      </c>
      <c r="H19" s="4" t="str">
        <f t="shared" si="1"/>
        <v>，3037364</v>
      </c>
      <c r="I19" s="4" t="str">
        <f>VLOOKUP(A19,HOP!A:U,21,0)</f>
        <v>直连</v>
      </c>
    </row>
    <row r="20" s="4" customFormat="1" hidden="1" spans="1:9">
      <c r="A20" s="5">
        <v>999222774779263</v>
      </c>
      <c r="B20" s="6">
        <v>44984</v>
      </c>
      <c r="C20" s="6">
        <v>44985</v>
      </c>
      <c r="D20" s="4">
        <v>561</v>
      </c>
      <c r="E20" s="4" t="str">
        <f>VLOOKUP(A20,HOP!A:L,12,0)</f>
        <v>561.00</v>
      </c>
      <c r="F20" s="4" t="str">
        <f>VLOOKUP(A20,HOP!A:C,3,0)</f>
        <v>3037993</v>
      </c>
      <c r="G20" s="4">
        <f t="shared" si="0"/>
        <v>0</v>
      </c>
      <c r="H20" s="4" t="str">
        <f t="shared" si="1"/>
        <v>，3037993</v>
      </c>
      <c r="I20" s="4" t="str">
        <f>VLOOKUP(A20,HOP!A:U,21,0)</f>
        <v>直连</v>
      </c>
    </row>
    <row r="21" s="4" customFormat="1" hidden="1" spans="1:9">
      <c r="A21" s="5">
        <v>999222782706692</v>
      </c>
      <c r="B21" s="6">
        <v>44978</v>
      </c>
      <c r="C21" s="6">
        <v>44985</v>
      </c>
      <c r="D21" s="4">
        <v>12810</v>
      </c>
      <c r="E21" s="4" t="str">
        <f>VLOOKUP(A21,HOP!A:L,12,0)</f>
        <v>12810.00</v>
      </c>
      <c r="F21" s="4" t="str">
        <f>VLOOKUP(A21,HOP!A:C,3,0)</f>
        <v>3039205</v>
      </c>
      <c r="G21" s="4">
        <f t="shared" si="0"/>
        <v>0</v>
      </c>
      <c r="H21" s="4" t="str">
        <f t="shared" si="1"/>
        <v>，3039205</v>
      </c>
      <c r="I21" s="4" t="str">
        <f>VLOOKUP(A21,HOP!A:U,21,0)</f>
        <v>直连</v>
      </c>
    </row>
    <row r="22" s="4" customFormat="1" hidden="1" spans="1:9">
      <c r="A22" s="5">
        <v>999222786664232</v>
      </c>
      <c r="B22" s="6">
        <v>44984</v>
      </c>
      <c r="C22" s="6">
        <v>44985</v>
      </c>
      <c r="D22" s="4">
        <v>830</v>
      </c>
      <c r="E22" s="4" t="str">
        <f>VLOOKUP(A22,HOP!A:L,12,0)</f>
        <v>830.00</v>
      </c>
      <c r="F22" s="4" t="str">
        <f>VLOOKUP(A22,HOP!A:C,3,0)</f>
        <v>3040107</v>
      </c>
      <c r="G22" s="4">
        <f t="shared" si="0"/>
        <v>0</v>
      </c>
      <c r="H22" s="4" t="str">
        <f t="shared" si="1"/>
        <v>，3040107</v>
      </c>
      <c r="I22" s="4" t="str">
        <f>VLOOKUP(A22,HOP!A:U,21,0)</f>
        <v>直连</v>
      </c>
    </row>
    <row r="23" s="4" customFormat="1" hidden="1" spans="1:9">
      <c r="A23" s="5">
        <v>999222800808433</v>
      </c>
      <c r="B23" s="6">
        <v>44984</v>
      </c>
      <c r="C23" s="6">
        <v>44985</v>
      </c>
      <c r="D23" s="4">
        <v>1521</v>
      </c>
      <c r="E23" s="4" t="str">
        <f>VLOOKUP(A23,HOP!A:L,12,0)</f>
        <v>1521.00</v>
      </c>
      <c r="F23" s="4" t="str">
        <f>VLOOKUP(A23,HOP!A:C,3,0)</f>
        <v>3042657</v>
      </c>
      <c r="G23" s="4">
        <f t="shared" si="0"/>
        <v>0</v>
      </c>
      <c r="H23" s="4" t="str">
        <f t="shared" si="1"/>
        <v>，3042657</v>
      </c>
      <c r="I23" s="4" t="str">
        <f>VLOOKUP(A23,HOP!A:U,21,0)</f>
        <v>直连</v>
      </c>
    </row>
    <row r="24" s="4" customFormat="1" hidden="1" spans="1:9">
      <c r="A24" s="5">
        <v>999222809446584</v>
      </c>
      <c r="B24" s="6">
        <v>44984</v>
      </c>
      <c r="C24" s="6">
        <v>44985</v>
      </c>
      <c r="D24" s="4">
        <v>189</v>
      </c>
      <c r="E24" s="4" t="str">
        <f>VLOOKUP(A24,HOP!A:L,12,0)</f>
        <v>189.00</v>
      </c>
      <c r="F24" s="4" t="str">
        <f>VLOOKUP(A24,HOP!A:C,3,0)</f>
        <v>3044312</v>
      </c>
      <c r="G24" s="4">
        <f t="shared" si="0"/>
        <v>0</v>
      </c>
      <c r="H24" s="4" t="str">
        <f t="shared" si="1"/>
        <v>，3044312</v>
      </c>
      <c r="I24" s="4" t="str">
        <f>VLOOKUP(A24,HOP!A:U,21,0)</f>
        <v>直连</v>
      </c>
    </row>
    <row r="25" s="4" customFormat="1" hidden="1" spans="1:9">
      <c r="A25" s="5">
        <v>999222810089506</v>
      </c>
      <c r="B25" s="6">
        <v>44984</v>
      </c>
      <c r="C25" s="6">
        <v>44985</v>
      </c>
      <c r="D25" s="4">
        <v>311</v>
      </c>
      <c r="E25" s="4" t="str">
        <f>VLOOKUP(A25,HOP!A:L,12,0)</f>
        <v>311.00</v>
      </c>
      <c r="F25" s="4" t="str">
        <f>VLOOKUP(A25,HOP!A:C,3,0)</f>
        <v>3044442</v>
      </c>
      <c r="G25" s="4">
        <f t="shared" si="0"/>
        <v>0</v>
      </c>
      <c r="H25" s="4" t="str">
        <f t="shared" si="1"/>
        <v>，3044442</v>
      </c>
      <c r="I25" s="4" t="str">
        <f>VLOOKUP(A25,HOP!A:U,21,0)</f>
        <v>直连</v>
      </c>
    </row>
    <row r="26" s="4" customFormat="1" hidden="1" spans="1:9">
      <c r="A26" s="5">
        <v>999222817467256</v>
      </c>
      <c r="B26" s="6">
        <v>44982</v>
      </c>
      <c r="C26" s="6">
        <v>44985</v>
      </c>
      <c r="D26" s="4">
        <v>1308</v>
      </c>
      <c r="E26" s="4" t="str">
        <f>VLOOKUP(A26,HOP!A:L,12,0)</f>
        <v>1308.00</v>
      </c>
      <c r="F26" s="4" t="str">
        <f>VLOOKUP(A26,HOP!A:C,3,0)</f>
        <v>3046293</v>
      </c>
      <c r="G26" s="4">
        <f t="shared" si="0"/>
        <v>0</v>
      </c>
      <c r="H26" s="4" t="str">
        <f t="shared" si="1"/>
        <v>，3046293</v>
      </c>
      <c r="I26" s="4" t="str">
        <f>VLOOKUP(A26,HOP!A:U,21,0)</f>
        <v>直连</v>
      </c>
    </row>
    <row r="27" s="4" customFormat="1" hidden="1" spans="1:9">
      <c r="A27" s="5">
        <v>999222819577298</v>
      </c>
      <c r="B27" s="6">
        <v>44982</v>
      </c>
      <c r="C27" s="6">
        <v>44985</v>
      </c>
      <c r="D27" s="4">
        <v>863</v>
      </c>
      <c r="E27" s="4" t="str">
        <f>VLOOKUP(A27,HOP!A:L,12,0)</f>
        <v>863.00</v>
      </c>
      <c r="F27" s="4" t="str">
        <f>VLOOKUP(A27,HOP!A:C,3,0)</f>
        <v>3047067</v>
      </c>
      <c r="G27" s="4">
        <f t="shared" si="0"/>
        <v>0</v>
      </c>
      <c r="H27" s="4" t="str">
        <f t="shared" si="1"/>
        <v>，3047067</v>
      </c>
      <c r="I27" s="4" t="str">
        <f>VLOOKUP(A27,HOP!A:U,21,0)</f>
        <v>直连</v>
      </c>
    </row>
    <row r="28" s="4" customFormat="1" hidden="1" spans="1:9">
      <c r="A28" s="5">
        <v>999222831071817</v>
      </c>
      <c r="B28" s="6">
        <v>44982</v>
      </c>
      <c r="C28" s="6">
        <v>44985</v>
      </c>
      <c r="D28" s="4">
        <v>4299</v>
      </c>
      <c r="E28" s="4" t="str">
        <f>VLOOKUP(A28,HOP!A:L,12,0)</f>
        <v>4299.00</v>
      </c>
      <c r="F28" s="4" t="str">
        <f>VLOOKUP(A28,HOP!A:C,3,0)</f>
        <v>3048909</v>
      </c>
      <c r="G28" s="4">
        <f t="shared" si="0"/>
        <v>0</v>
      </c>
      <c r="H28" s="4" t="str">
        <f t="shared" si="1"/>
        <v>，3048909</v>
      </c>
      <c r="I28" s="4" t="str">
        <f>VLOOKUP(A28,HOP!A:U,21,0)</f>
        <v>直连</v>
      </c>
    </row>
    <row r="29" s="4" customFormat="1" hidden="1" spans="1:9">
      <c r="A29" s="5">
        <v>999222832438213</v>
      </c>
      <c r="B29" s="6">
        <v>44982</v>
      </c>
      <c r="C29" s="6">
        <v>44985</v>
      </c>
      <c r="D29" s="4">
        <v>777</v>
      </c>
      <c r="E29" s="4" t="str">
        <f>VLOOKUP(A29,HOP!A:L,12,0)</f>
        <v>777.00</v>
      </c>
      <c r="F29" s="4" t="str">
        <f>VLOOKUP(A29,HOP!A:C,3,0)</f>
        <v>3049148</v>
      </c>
      <c r="G29" s="4">
        <f t="shared" si="0"/>
        <v>0</v>
      </c>
      <c r="H29" s="4" t="str">
        <f t="shared" si="1"/>
        <v>，3049148</v>
      </c>
      <c r="I29" s="4" t="str">
        <f>VLOOKUP(A29,HOP!A:U,21,0)</f>
        <v>直连</v>
      </c>
    </row>
    <row r="30" s="4" customFormat="1" hidden="1" spans="1:9">
      <c r="A30" s="5">
        <v>999222832800838</v>
      </c>
      <c r="B30" s="6">
        <v>44982</v>
      </c>
      <c r="C30" s="6">
        <v>44985</v>
      </c>
      <c r="D30" s="4">
        <v>2496</v>
      </c>
      <c r="E30" s="4" t="str">
        <f>VLOOKUP(A30,HOP!A:L,12,0)</f>
        <v>2496.00</v>
      </c>
      <c r="F30" s="4" t="str">
        <f>VLOOKUP(A30,HOP!A:C,3,0)</f>
        <v>3049211</v>
      </c>
      <c r="G30" s="4">
        <f t="shared" si="0"/>
        <v>0</v>
      </c>
      <c r="H30" s="4" t="str">
        <f t="shared" si="1"/>
        <v>，3049211</v>
      </c>
      <c r="I30" s="4" t="str">
        <f>VLOOKUP(A30,HOP!A:U,21,0)</f>
        <v>直连</v>
      </c>
    </row>
    <row r="31" s="4" customFormat="1" hidden="1" spans="1:9">
      <c r="A31" s="5">
        <v>999222833363888</v>
      </c>
      <c r="B31" s="6">
        <v>44984</v>
      </c>
      <c r="C31" s="6">
        <v>44985</v>
      </c>
      <c r="D31" s="4">
        <v>535</v>
      </c>
      <c r="E31" s="4" t="str">
        <f>VLOOKUP(A31,HOP!A:L,12,0)</f>
        <v>535.00</v>
      </c>
      <c r="F31" s="4" t="str">
        <f>VLOOKUP(A31,HOP!A:C,3,0)</f>
        <v>3049289</v>
      </c>
      <c r="G31" s="4">
        <f t="shared" si="0"/>
        <v>0</v>
      </c>
      <c r="H31" s="4" t="str">
        <f t="shared" si="1"/>
        <v>，3049289</v>
      </c>
      <c r="I31" s="4" t="str">
        <f>VLOOKUP(A31,HOP!A:U,21,0)</f>
        <v>直连</v>
      </c>
    </row>
    <row r="32" s="4" customFormat="1" hidden="1" spans="1:9">
      <c r="A32" s="5">
        <v>999222844411740</v>
      </c>
      <c r="B32" s="6">
        <v>44984</v>
      </c>
      <c r="C32" s="6">
        <v>44985</v>
      </c>
      <c r="D32" s="4">
        <v>981</v>
      </c>
      <c r="E32" s="4" t="str">
        <f>VLOOKUP(A32,HOP!A:L,12,0)</f>
        <v>981.00</v>
      </c>
      <c r="F32" s="4" t="str">
        <f>VLOOKUP(A32,HOP!A:C,3,0)</f>
        <v>3050980</v>
      </c>
      <c r="G32" s="4">
        <f t="shared" si="0"/>
        <v>0</v>
      </c>
      <c r="H32" s="4" t="str">
        <f t="shared" si="1"/>
        <v>，3050980</v>
      </c>
      <c r="I32" s="4" t="str">
        <f>VLOOKUP(A32,HOP!A:U,21,0)</f>
        <v>直连</v>
      </c>
    </row>
    <row r="33" s="4" customFormat="1" hidden="1" spans="1:9">
      <c r="A33" s="5">
        <v>999222844833156</v>
      </c>
      <c r="B33" s="6">
        <v>44983</v>
      </c>
      <c r="C33" s="6">
        <v>44985</v>
      </c>
      <c r="D33" s="4">
        <v>1784</v>
      </c>
      <c r="E33" s="4" t="str">
        <f>VLOOKUP(A33,HOP!A:L,12,0)</f>
        <v>1784.00</v>
      </c>
      <c r="F33" s="4" t="str">
        <f>VLOOKUP(A33,HOP!A:C,3,0)</f>
        <v>3051020</v>
      </c>
      <c r="G33" s="4">
        <f t="shared" si="0"/>
        <v>0</v>
      </c>
      <c r="H33" s="4" t="str">
        <f t="shared" si="1"/>
        <v>，3051020</v>
      </c>
      <c r="I33" s="4" t="str">
        <f>VLOOKUP(A33,HOP!A:U,21,0)</f>
        <v>直连</v>
      </c>
    </row>
    <row r="34" s="4" customFormat="1" hidden="1" spans="1:9">
      <c r="A34" s="5">
        <v>999222845722029</v>
      </c>
      <c r="B34" s="6">
        <v>44982</v>
      </c>
      <c r="C34" s="6">
        <v>44985</v>
      </c>
      <c r="D34" s="4">
        <v>2175</v>
      </c>
      <c r="E34" s="4" t="str">
        <f>VLOOKUP(A34,HOP!A:L,12,0)</f>
        <v>2175.00</v>
      </c>
      <c r="F34" s="4" t="str">
        <f>VLOOKUP(A34,HOP!A:C,3,0)</f>
        <v>3051116</v>
      </c>
      <c r="G34" s="4">
        <f t="shared" si="0"/>
        <v>0</v>
      </c>
      <c r="H34" s="4" t="str">
        <f t="shared" si="1"/>
        <v>，3051116</v>
      </c>
      <c r="I34" s="4" t="str">
        <f>VLOOKUP(A34,HOP!A:U,21,0)</f>
        <v>直连</v>
      </c>
    </row>
    <row r="35" s="4" customFormat="1" hidden="1" spans="1:9">
      <c r="A35" s="5">
        <v>999222853355859</v>
      </c>
      <c r="B35" s="6">
        <v>44982</v>
      </c>
      <c r="C35" s="6">
        <v>44985</v>
      </c>
      <c r="D35" s="4">
        <v>1460</v>
      </c>
      <c r="E35" s="4" t="str">
        <f>VLOOKUP(A35,HOP!A:L,12,0)</f>
        <v>1460.00</v>
      </c>
      <c r="F35" s="4" t="str">
        <f>VLOOKUP(A35,HOP!A:C,3,0)</f>
        <v>3052456</v>
      </c>
      <c r="G35" s="4">
        <f t="shared" ref="G35:G66" si="2">D35-E35</f>
        <v>0</v>
      </c>
      <c r="H35" s="4" t="str">
        <f t="shared" ref="H35:H66" si="3">$H$1&amp;F35</f>
        <v>，3052456</v>
      </c>
      <c r="I35" s="4" t="str">
        <f>VLOOKUP(A35,HOP!A:U,21,0)</f>
        <v>直连</v>
      </c>
    </row>
    <row r="36" s="4" customFormat="1" hidden="1" spans="1:9">
      <c r="A36" s="5">
        <v>999222856072651</v>
      </c>
      <c r="B36" s="6">
        <v>44984</v>
      </c>
      <c r="C36" s="6">
        <v>44985</v>
      </c>
      <c r="D36" s="4">
        <v>492</v>
      </c>
      <c r="E36" s="4" t="str">
        <f>VLOOKUP(A36,HOP!A:L,12,0)</f>
        <v>492.00</v>
      </c>
      <c r="F36" s="4" t="str">
        <f>VLOOKUP(A36,HOP!A:C,3,0)</f>
        <v>3053012</v>
      </c>
      <c r="G36" s="4">
        <f t="shared" si="2"/>
        <v>0</v>
      </c>
      <c r="H36" s="4" t="str">
        <f t="shared" si="3"/>
        <v>，3053012</v>
      </c>
      <c r="I36" s="4" t="str">
        <f>VLOOKUP(A36,HOP!A:U,21,0)</f>
        <v>直连</v>
      </c>
    </row>
    <row r="37" s="4" customFormat="1" hidden="1" spans="1:9">
      <c r="A37" s="5">
        <v>999222856882453</v>
      </c>
      <c r="B37" s="6">
        <v>44982</v>
      </c>
      <c r="C37" s="6">
        <v>44985</v>
      </c>
      <c r="D37" s="4">
        <v>3774</v>
      </c>
      <c r="E37" s="4" t="str">
        <f>VLOOKUP(A37,HOP!A:L,12,0)</f>
        <v>3774.00</v>
      </c>
      <c r="F37" s="4" t="str">
        <f>VLOOKUP(A37,HOP!A:C,3,0)</f>
        <v>3053254</v>
      </c>
      <c r="G37" s="4">
        <f t="shared" si="2"/>
        <v>0</v>
      </c>
      <c r="H37" s="4" t="str">
        <f t="shared" si="3"/>
        <v>，3053254</v>
      </c>
      <c r="I37" s="4" t="str">
        <f>VLOOKUP(A37,HOP!A:U,21,0)</f>
        <v>直采</v>
      </c>
    </row>
    <row r="38" s="4" customFormat="1" hidden="1" spans="1:9">
      <c r="A38" s="5">
        <v>999222857419712</v>
      </c>
      <c r="B38" s="6">
        <v>44980</v>
      </c>
      <c r="C38" s="6">
        <v>44985</v>
      </c>
      <c r="D38" s="4">
        <v>1555</v>
      </c>
      <c r="E38" s="4" t="str">
        <f>VLOOKUP(A38,HOP!A:L,12,0)</f>
        <v>1555.00</v>
      </c>
      <c r="F38" s="4" t="str">
        <f>VLOOKUP(A38,HOP!A:C,3,0)</f>
        <v>3053387</v>
      </c>
      <c r="G38" s="4">
        <f t="shared" si="2"/>
        <v>0</v>
      </c>
      <c r="H38" s="4" t="str">
        <f t="shared" si="3"/>
        <v>，3053387</v>
      </c>
      <c r="I38" s="4" t="str">
        <f>VLOOKUP(A38,HOP!A:U,21,0)</f>
        <v>直连</v>
      </c>
    </row>
    <row r="39" s="4" customFormat="1" hidden="1" spans="1:9">
      <c r="A39" s="5">
        <v>999222857628961</v>
      </c>
      <c r="B39" s="6">
        <v>44981</v>
      </c>
      <c r="C39" s="6">
        <v>44985</v>
      </c>
      <c r="D39" s="4">
        <v>664</v>
      </c>
      <c r="E39" s="4" t="str">
        <f>VLOOKUP(A39,HOP!A:L,12,0)</f>
        <v>664.00</v>
      </c>
      <c r="F39" s="4" t="str">
        <f>VLOOKUP(A39,HOP!A:C,3,0)</f>
        <v>3053418</v>
      </c>
      <c r="G39" s="4">
        <f t="shared" si="2"/>
        <v>0</v>
      </c>
      <c r="H39" s="4" t="str">
        <f t="shared" si="3"/>
        <v>，3053418</v>
      </c>
      <c r="I39" s="4" t="str">
        <f>VLOOKUP(A39,HOP!A:U,21,0)</f>
        <v>直连</v>
      </c>
    </row>
    <row r="40" s="4" customFormat="1" hidden="1" spans="1:9">
      <c r="A40" s="5">
        <v>22864865291</v>
      </c>
      <c r="B40" s="6">
        <v>44982</v>
      </c>
      <c r="C40" s="6">
        <v>44985</v>
      </c>
      <c r="D40" s="4">
        <v>3837</v>
      </c>
      <c r="E40" s="4" t="str">
        <f>VLOOKUP(A40,HOP!A:L,12,0)</f>
        <v>3837.00</v>
      </c>
      <c r="F40" s="4" t="str">
        <f>VLOOKUP(A40,HOP!A:C,3,0)</f>
        <v>3054159</v>
      </c>
      <c r="G40" s="4">
        <f t="shared" si="2"/>
        <v>0</v>
      </c>
      <c r="H40" s="4" t="str">
        <f t="shared" si="3"/>
        <v>，3054159</v>
      </c>
      <c r="I40" s="4" t="str">
        <f>VLOOKUP(A40,HOP!A:U,21,0)</f>
        <v>直连</v>
      </c>
    </row>
    <row r="41" s="4" customFormat="1" hidden="1" spans="1:9">
      <c r="A41" s="5">
        <v>999222868001360</v>
      </c>
      <c r="B41" s="6">
        <v>44980</v>
      </c>
      <c r="C41" s="6">
        <v>44985</v>
      </c>
      <c r="D41" s="4">
        <v>6040</v>
      </c>
      <c r="E41" s="4" t="str">
        <f>VLOOKUP(A41,HOP!A:L,12,0)</f>
        <v>6040.00</v>
      </c>
      <c r="F41" s="4" t="str">
        <f>VLOOKUP(A41,HOP!A:C,3,0)</f>
        <v>3054762</v>
      </c>
      <c r="G41" s="4">
        <f t="shared" si="2"/>
        <v>0</v>
      </c>
      <c r="H41" s="4" t="str">
        <f t="shared" si="3"/>
        <v>，3054762</v>
      </c>
      <c r="I41" s="4" t="str">
        <f>VLOOKUP(A41,HOP!A:U,21,0)</f>
        <v>直连</v>
      </c>
    </row>
    <row r="42" s="4" customFormat="1" hidden="1" spans="1:9">
      <c r="A42" s="5">
        <v>999222868904131</v>
      </c>
      <c r="B42" s="6">
        <v>44981</v>
      </c>
      <c r="C42" s="6">
        <v>44985</v>
      </c>
      <c r="D42" s="4">
        <v>4516</v>
      </c>
      <c r="E42" s="4" t="str">
        <f>VLOOKUP(A42,HOP!A:L,12,0)</f>
        <v>4516.00</v>
      </c>
      <c r="F42" s="4" t="str">
        <f>VLOOKUP(A42,HOP!A:C,3,0)</f>
        <v>3054932</v>
      </c>
      <c r="G42" s="4">
        <f t="shared" si="2"/>
        <v>0</v>
      </c>
      <c r="H42" s="4" t="str">
        <f t="shared" si="3"/>
        <v>，3054932</v>
      </c>
      <c r="I42" s="4" t="str">
        <f>VLOOKUP(A42,HOP!A:U,21,0)</f>
        <v>直连</v>
      </c>
    </row>
    <row r="43" s="4" customFormat="1" hidden="1" spans="1:9">
      <c r="A43" s="5">
        <v>999222869998562</v>
      </c>
      <c r="B43" s="6">
        <v>44984</v>
      </c>
      <c r="C43" s="6">
        <v>44985</v>
      </c>
      <c r="D43" s="4">
        <v>369</v>
      </c>
      <c r="E43" s="4" t="str">
        <f>VLOOKUP(A43,HOP!A:L,12,0)</f>
        <v>369.00</v>
      </c>
      <c r="F43" s="4" t="str">
        <f>VLOOKUP(A43,HOP!A:C,3,0)</f>
        <v>3055212</v>
      </c>
      <c r="G43" s="4">
        <f t="shared" si="2"/>
        <v>0</v>
      </c>
      <c r="H43" s="4" t="str">
        <f t="shared" si="3"/>
        <v>，3055212</v>
      </c>
      <c r="I43" s="4" t="str">
        <f>VLOOKUP(A43,HOP!A:U,21,0)</f>
        <v>直连</v>
      </c>
    </row>
    <row r="44" s="4" customFormat="1" hidden="1" spans="1:9">
      <c r="A44" s="5">
        <v>22870713891</v>
      </c>
      <c r="B44" s="6">
        <v>44980</v>
      </c>
      <c r="C44" s="6">
        <v>44985</v>
      </c>
      <c r="D44" s="4">
        <v>3350</v>
      </c>
      <c r="E44" s="4" t="str">
        <f>VLOOKUP(A44,HOP!A:L,12,0)</f>
        <v>3350.00</v>
      </c>
      <c r="F44" s="4" t="str">
        <f>VLOOKUP(A44,HOP!A:C,3,0)</f>
        <v>3055352</v>
      </c>
      <c r="G44" s="4">
        <f t="shared" si="2"/>
        <v>0</v>
      </c>
      <c r="H44" s="4" t="str">
        <f t="shared" si="3"/>
        <v>，3055352</v>
      </c>
      <c r="I44" s="4" t="str">
        <f>VLOOKUP(A44,HOP!A:U,21,0)</f>
        <v>直连</v>
      </c>
    </row>
    <row r="45" s="4" customFormat="1" hidden="1" spans="1:9">
      <c r="A45" s="5">
        <v>999222877003990</v>
      </c>
      <c r="B45" s="6">
        <v>44984</v>
      </c>
      <c r="C45" s="6">
        <v>44985</v>
      </c>
      <c r="D45" s="4">
        <v>266</v>
      </c>
      <c r="E45" s="4" t="str">
        <f>VLOOKUP(A45,HOP!A:L,12,0)</f>
        <v>266.00</v>
      </c>
      <c r="F45" s="4" t="str">
        <f>VLOOKUP(A45,HOP!A:C,3,0)</f>
        <v>3056653</v>
      </c>
      <c r="G45" s="4">
        <f t="shared" si="2"/>
        <v>0</v>
      </c>
      <c r="H45" s="4" t="str">
        <f t="shared" si="3"/>
        <v>，3056653</v>
      </c>
      <c r="I45" s="4" t="str">
        <f>VLOOKUP(A45,HOP!A:U,21,0)</f>
        <v>直连</v>
      </c>
    </row>
    <row r="46" s="4" customFormat="1" hidden="1" spans="1:9">
      <c r="A46" s="5">
        <v>999222877801173</v>
      </c>
      <c r="B46" s="6">
        <v>44984</v>
      </c>
      <c r="C46" s="6">
        <v>44985</v>
      </c>
      <c r="D46" s="4">
        <v>430</v>
      </c>
      <c r="E46" s="4" t="str">
        <f>VLOOKUP(A46,HOP!A:L,12,0)</f>
        <v>430.00</v>
      </c>
      <c r="F46" s="4" t="str">
        <f>VLOOKUP(A46,HOP!A:C,3,0)</f>
        <v>3056855</v>
      </c>
      <c r="G46" s="4">
        <f t="shared" si="2"/>
        <v>0</v>
      </c>
      <c r="H46" s="4" t="str">
        <f t="shared" si="3"/>
        <v>，3056855</v>
      </c>
      <c r="I46" s="4" t="str">
        <f>VLOOKUP(A46,HOP!A:U,21,0)</f>
        <v>直连</v>
      </c>
    </row>
    <row r="47" s="4" customFormat="1" hidden="1" spans="1:9">
      <c r="A47" s="5">
        <v>999222888445366</v>
      </c>
      <c r="B47" s="6">
        <v>44984</v>
      </c>
      <c r="C47" s="6">
        <v>44985</v>
      </c>
      <c r="D47" s="4">
        <v>324</v>
      </c>
      <c r="E47" s="4" t="str">
        <f>VLOOKUP(A47,HOP!A:L,12,0)</f>
        <v>324.00</v>
      </c>
      <c r="F47" s="4" t="str">
        <f>VLOOKUP(A47,HOP!A:C,3,0)</f>
        <v>3057976</v>
      </c>
      <c r="G47" s="4">
        <f t="shared" si="2"/>
        <v>0</v>
      </c>
      <c r="H47" s="4" t="str">
        <f t="shared" si="3"/>
        <v>，3057976</v>
      </c>
      <c r="I47" s="4" t="str">
        <f>VLOOKUP(A47,HOP!A:U,21,0)</f>
        <v>直连</v>
      </c>
    </row>
    <row r="48" s="4" customFormat="1" hidden="1" spans="1:9">
      <c r="A48" s="5">
        <v>999222888662935</v>
      </c>
      <c r="B48" s="6">
        <v>44983</v>
      </c>
      <c r="C48" s="6">
        <v>44985</v>
      </c>
      <c r="D48" s="4">
        <v>1314</v>
      </c>
      <c r="E48" s="4" t="str">
        <f>VLOOKUP(A48,HOP!A:L,12,0)</f>
        <v>1314.00</v>
      </c>
      <c r="F48" s="4" t="str">
        <f>VLOOKUP(A48,HOP!A:C,3,0)</f>
        <v>3058021</v>
      </c>
      <c r="G48" s="4">
        <f t="shared" si="2"/>
        <v>0</v>
      </c>
      <c r="H48" s="4" t="str">
        <f t="shared" si="3"/>
        <v>，3058021</v>
      </c>
      <c r="I48" s="4" t="str">
        <f>VLOOKUP(A48,HOP!A:U,21,0)</f>
        <v>直连</v>
      </c>
    </row>
    <row r="49" s="4" customFormat="1" hidden="1" spans="1:9">
      <c r="A49" s="5">
        <v>999222890642767</v>
      </c>
      <c r="B49" s="6">
        <v>44981</v>
      </c>
      <c r="C49" s="6">
        <v>44985</v>
      </c>
      <c r="D49" s="4">
        <v>2660</v>
      </c>
      <c r="E49" s="4" t="str">
        <f>VLOOKUP(A49,HOP!A:L,12,0)</f>
        <v>2660.00</v>
      </c>
      <c r="F49" s="4" t="str">
        <f>VLOOKUP(A49,HOP!A:C,3,0)</f>
        <v>3058447</v>
      </c>
      <c r="G49" s="4">
        <f t="shared" si="2"/>
        <v>0</v>
      </c>
      <c r="H49" s="4" t="str">
        <f t="shared" si="3"/>
        <v>，3058447</v>
      </c>
      <c r="I49" s="4" t="str">
        <f>VLOOKUP(A49,HOP!A:U,21,0)</f>
        <v>直采</v>
      </c>
    </row>
    <row r="50" s="4" customFormat="1" hidden="1" spans="1:9">
      <c r="A50" s="5">
        <v>999222890653255</v>
      </c>
      <c r="B50" s="6">
        <v>44982</v>
      </c>
      <c r="C50" s="6">
        <v>44985</v>
      </c>
      <c r="D50" s="4">
        <v>246</v>
      </c>
      <c r="E50" s="4" t="str">
        <f>VLOOKUP(A50,HOP!A:L,12,0)</f>
        <v>246.00</v>
      </c>
      <c r="F50" s="4" t="str">
        <f>VLOOKUP(A50,HOP!A:C,3,0)</f>
        <v>3058449</v>
      </c>
      <c r="G50" s="4">
        <f t="shared" si="2"/>
        <v>0</v>
      </c>
      <c r="H50" s="4" t="str">
        <f t="shared" si="3"/>
        <v>，3058449</v>
      </c>
      <c r="I50" s="4" t="str">
        <f>VLOOKUP(A50,HOP!A:U,21,0)</f>
        <v>直连</v>
      </c>
    </row>
    <row r="51" s="4" customFormat="1" hidden="1" spans="1:9">
      <c r="A51" s="5">
        <v>999222908050464</v>
      </c>
      <c r="B51" s="6">
        <v>44984</v>
      </c>
      <c r="C51" s="6">
        <v>44985</v>
      </c>
      <c r="D51" s="4">
        <v>495</v>
      </c>
      <c r="E51" s="4" t="str">
        <f>VLOOKUP(A51,HOP!A:L,12,0)</f>
        <v>495.00</v>
      </c>
      <c r="F51" s="4" t="str">
        <f>VLOOKUP(A51,HOP!A:C,3,0)</f>
        <v>3061118</v>
      </c>
      <c r="G51" s="4">
        <f t="shared" si="2"/>
        <v>0</v>
      </c>
      <c r="H51" s="4" t="str">
        <f t="shared" si="3"/>
        <v>，3061118</v>
      </c>
      <c r="I51" s="4" t="str">
        <f>VLOOKUP(A51,HOP!A:U,21,0)</f>
        <v>直连</v>
      </c>
    </row>
    <row r="52" s="4" customFormat="1" hidden="1" spans="1:9">
      <c r="A52" s="5">
        <v>999222911244638</v>
      </c>
      <c r="B52" s="6">
        <v>44983</v>
      </c>
      <c r="C52" s="6">
        <v>44985</v>
      </c>
      <c r="D52" s="4">
        <v>2756</v>
      </c>
      <c r="E52" s="4" t="str">
        <f>VLOOKUP(A52,HOP!A:L,12,0)</f>
        <v>2756.00</v>
      </c>
      <c r="F52" s="4" t="str">
        <f>VLOOKUP(A52,HOP!A:C,3,0)</f>
        <v>3062018</v>
      </c>
      <c r="G52" s="4">
        <f t="shared" si="2"/>
        <v>0</v>
      </c>
      <c r="H52" s="4" t="str">
        <f t="shared" si="3"/>
        <v>，3062018</v>
      </c>
      <c r="I52" s="4" t="str">
        <f>VLOOKUP(A52,HOP!A:U,21,0)</f>
        <v>直连</v>
      </c>
    </row>
    <row r="53" s="4" customFormat="1" hidden="1" spans="1:9">
      <c r="A53" s="5">
        <v>999222912177580</v>
      </c>
      <c r="B53" s="6">
        <v>44983</v>
      </c>
      <c r="C53" s="6">
        <v>44985</v>
      </c>
      <c r="D53" s="4">
        <v>532</v>
      </c>
      <c r="E53" s="4" t="str">
        <f>VLOOKUP(A53,HOP!A:L,12,0)</f>
        <v>532.00</v>
      </c>
      <c r="F53" s="4" t="str">
        <f>VLOOKUP(A53,HOP!A:C,3,0)</f>
        <v>3062220</v>
      </c>
      <c r="G53" s="4">
        <f t="shared" si="2"/>
        <v>0</v>
      </c>
      <c r="H53" s="4" t="str">
        <f t="shared" si="3"/>
        <v>，3062220</v>
      </c>
      <c r="I53" s="4" t="str">
        <f>VLOOKUP(A53,HOP!A:U,21,0)</f>
        <v>直连</v>
      </c>
    </row>
    <row r="54" s="4" customFormat="1" hidden="1" spans="1:9">
      <c r="A54" s="5">
        <v>999222917230142</v>
      </c>
      <c r="B54" s="6">
        <v>44982</v>
      </c>
      <c r="C54" s="6">
        <v>44985</v>
      </c>
      <c r="D54" s="4">
        <v>2720</v>
      </c>
      <c r="E54" s="4" t="str">
        <f>VLOOKUP(A54,HOP!A:L,12,0)</f>
        <v>2720.00</v>
      </c>
      <c r="F54" s="4" t="str">
        <f>VLOOKUP(A54,HOP!A:C,3,0)</f>
        <v>3063235</v>
      </c>
      <c r="G54" s="4">
        <f t="shared" si="2"/>
        <v>0</v>
      </c>
      <c r="H54" s="4" t="str">
        <f t="shared" si="3"/>
        <v>，3063235</v>
      </c>
      <c r="I54" s="4" t="str">
        <f>VLOOKUP(A54,HOP!A:U,21,0)</f>
        <v>直连</v>
      </c>
    </row>
    <row r="55" s="4" customFormat="1" hidden="1" spans="1:9">
      <c r="A55" s="5">
        <v>999222925998814</v>
      </c>
      <c r="B55" s="6">
        <v>44983</v>
      </c>
      <c r="C55" s="6">
        <v>44985</v>
      </c>
      <c r="D55" s="4">
        <v>874</v>
      </c>
      <c r="E55" s="4" t="str">
        <f>VLOOKUP(A55,HOP!A:L,12,0)</f>
        <v>874.00</v>
      </c>
      <c r="F55" s="4" t="str">
        <f>VLOOKUP(A55,HOP!A:C,3,0)</f>
        <v>3064984</v>
      </c>
      <c r="G55" s="4">
        <f t="shared" si="2"/>
        <v>0</v>
      </c>
      <c r="H55" s="4" t="str">
        <f t="shared" si="3"/>
        <v>，3064984</v>
      </c>
      <c r="I55" s="4" t="str">
        <f>VLOOKUP(A55,HOP!A:U,21,0)</f>
        <v>直连</v>
      </c>
    </row>
    <row r="56" s="4" customFormat="1" hidden="1" spans="1:9">
      <c r="A56" s="5">
        <v>999222927634888</v>
      </c>
      <c r="B56" s="6">
        <v>44982</v>
      </c>
      <c r="C56" s="6">
        <v>44985</v>
      </c>
      <c r="D56" s="4">
        <v>765</v>
      </c>
      <c r="E56" s="4" t="str">
        <f>VLOOKUP(A56,HOP!A:L,12,0)</f>
        <v>765.00</v>
      </c>
      <c r="F56" s="4" t="str">
        <f>VLOOKUP(A56,HOP!A:C,3,0)</f>
        <v>3065287</v>
      </c>
      <c r="G56" s="4">
        <f t="shared" si="2"/>
        <v>0</v>
      </c>
      <c r="H56" s="4" t="str">
        <f t="shared" si="3"/>
        <v>，3065287</v>
      </c>
      <c r="I56" s="4" t="str">
        <f>VLOOKUP(A56,HOP!A:U,21,0)</f>
        <v>直连</v>
      </c>
    </row>
    <row r="57" s="4" customFormat="1" hidden="1" spans="1:9">
      <c r="A57" s="5">
        <v>999222928220712</v>
      </c>
      <c r="B57" s="6">
        <v>44983</v>
      </c>
      <c r="C57" s="6">
        <v>44985</v>
      </c>
      <c r="D57" s="4">
        <v>1874</v>
      </c>
      <c r="E57" s="4" t="str">
        <f>VLOOKUP(A57,HOP!A:L,12,0)</f>
        <v>1874.00</v>
      </c>
      <c r="F57" s="4" t="str">
        <f>VLOOKUP(A57,HOP!A:C,3,0)</f>
        <v>3065380</v>
      </c>
      <c r="G57" s="4">
        <f t="shared" si="2"/>
        <v>0</v>
      </c>
      <c r="H57" s="4" t="str">
        <f t="shared" si="3"/>
        <v>，3065380</v>
      </c>
      <c r="I57" s="4" t="str">
        <f>VLOOKUP(A57,HOP!A:U,21,0)</f>
        <v>直连</v>
      </c>
    </row>
    <row r="58" s="4" customFormat="1" hidden="1" spans="1:9">
      <c r="A58" s="5">
        <v>999222929737202</v>
      </c>
      <c r="B58" s="6">
        <v>44982</v>
      </c>
      <c r="C58" s="6">
        <v>44985</v>
      </c>
      <c r="D58" s="4">
        <v>4065</v>
      </c>
      <c r="E58" s="4" t="str">
        <f>VLOOKUP(A58,HOP!A:L,12,0)</f>
        <v>4065.00</v>
      </c>
      <c r="F58" s="4" t="str">
        <f>VLOOKUP(A58,HOP!A:C,3,0)</f>
        <v>3065637</v>
      </c>
      <c r="G58" s="4">
        <f t="shared" si="2"/>
        <v>0</v>
      </c>
      <c r="H58" s="4" t="str">
        <f t="shared" si="3"/>
        <v>，3065637</v>
      </c>
      <c r="I58" s="4" t="str">
        <f>VLOOKUP(A58,HOP!A:U,21,0)</f>
        <v>直连</v>
      </c>
    </row>
    <row r="59" s="4" customFormat="1" hidden="1" spans="1:9">
      <c r="A59" s="5">
        <v>999222929786665</v>
      </c>
      <c r="B59" s="6">
        <v>44983</v>
      </c>
      <c r="C59" s="6">
        <v>44985</v>
      </c>
      <c r="D59" s="4">
        <v>310</v>
      </c>
      <c r="E59" s="4" t="str">
        <f>VLOOKUP(A59,HOP!A:L,12,0)</f>
        <v>310.00</v>
      </c>
      <c r="F59" s="4" t="str">
        <f>VLOOKUP(A59,HOP!A:C,3,0)</f>
        <v>3065645</v>
      </c>
      <c r="G59" s="4">
        <f t="shared" si="2"/>
        <v>0</v>
      </c>
      <c r="H59" s="4" t="str">
        <f t="shared" si="3"/>
        <v>，3065645</v>
      </c>
      <c r="I59" s="4" t="str">
        <f>VLOOKUP(A59,HOP!A:U,21,0)</f>
        <v>直连</v>
      </c>
    </row>
    <row r="60" s="4" customFormat="1" hidden="1" spans="1:9">
      <c r="A60" s="5">
        <v>999222929908027</v>
      </c>
      <c r="B60" s="6">
        <v>44984</v>
      </c>
      <c r="C60" s="6">
        <v>44985</v>
      </c>
      <c r="D60" s="4">
        <v>1928</v>
      </c>
      <c r="E60" s="4" t="str">
        <f>VLOOKUP(A60,HOP!A:L,12,0)</f>
        <v>1928.00</v>
      </c>
      <c r="F60" s="4" t="str">
        <f>VLOOKUP(A60,HOP!A:C,3,0)</f>
        <v>3065663</v>
      </c>
      <c r="G60" s="4">
        <f t="shared" si="2"/>
        <v>0</v>
      </c>
      <c r="H60" s="4" t="str">
        <f t="shared" si="3"/>
        <v>，3065663</v>
      </c>
      <c r="I60" s="4" t="str">
        <f>VLOOKUP(A60,HOP!A:U,21,0)</f>
        <v>直连</v>
      </c>
    </row>
    <row r="61" s="4" customFormat="1" hidden="1" spans="1:9">
      <c r="A61" s="5">
        <v>999222934572308</v>
      </c>
      <c r="B61" s="6">
        <v>44983</v>
      </c>
      <c r="C61" s="6">
        <v>44985</v>
      </c>
      <c r="D61" s="4">
        <v>1734</v>
      </c>
      <c r="E61" s="4" t="str">
        <f>VLOOKUP(A61,HOP!A:L,12,0)</f>
        <v>1734.00</v>
      </c>
      <c r="F61" s="4" t="str">
        <f>VLOOKUP(A61,HOP!A:C,3,0)</f>
        <v>3066216</v>
      </c>
      <c r="G61" s="4">
        <f t="shared" si="2"/>
        <v>0</v>
      </c>
      <c r="H61" s="4" t="str">
        <f t="shared" si="3"/>
        <v>，3066216</v>
      </c>
      <c r="I61" s="4" t="str">
        <f>VLOOKUP(A61,HOP!A:U,21,0)</f>
        <v>直连</v>
      </c>
    </row>
    <row r="62" s="4" customFormat="1" hidden="1" spans="1:9">
      <c r="A62" s="5">
        <v>999222937171597</v>
      </c>
      <c r="B62" s="6">
        <v>44984</v>
      </c>
      <c r="C62" s="6">
        <v>44985</v>
      </c>
      <c r="D62" s="4">
        <v>282</v>
      </c>
      <c r="E62" s="4" t="str">
        <f>VLOOKUP(A62,HOP!A:L,12,0)</f>
        <v>282.00</v>
      </c>
      <c r="F62" s="4" t="str">
        <f>VLOOKUP(A62,HOP!A:C,3,0)</f>
        <v>3066727</v>
      </c>
      <c r="G62" s="4">
        <f t="shared" si="2"/>
        <v>0</v>
      </c>
      <c r="H62" s="4" t="str">
        <f t="shared" si="3"/>
        <v>，3066727</v>
      </c>
      <c r="I62" s="4" t="str">
        <f>VLOOKUP(A62,HOP!A:U,21,0)</f>
        <v>直连</v>
      </c>
    </row>
    <row r="63" s="4" customFormat="1" hidden="1" spans="1:9">
      <c r="A63" s="5">
        <v>999222937174688</v>
      </c>
      <c r="B63" s="6">
        <v>44984</v>
      </c>
      <c r="C63" s="6">
        <v>44985</v>
      </c>
      <c r="D63" s="4">
        <v>0</v>
      </c>
      <c r="E63" s="4" t="str">
        <f>VLOOKUP(A63,HOP!A:L,12,0)</f>
        <v>102.00</v>
      </c>
      <c r="F63" s="4" t="str">
        <f>VLOOKUP(A63,HOP!A:C,3,0)</f>
        <v>3066728</v>
      </c>
      <c r="G63" s="4">
        <f t="shared" si="2"/>
        <v>-102</v>
      </c>
      <c r="H63" s="4" t="str">
        <f t="shared" si="3"/>
        <v>，3066728</v>
      </c>
      <c r="I63" s="4" t="str">
        <f>VLOOKUP(A63,HOP!A:U,21,0)</f>
        <v>直连</v>
      </c>
    </row>
    <row r="64" s="4" customFormat="1" hidden="1" spans="1:9">
      <c r="A64" s="5">
        <v>999222937174946</v>
      </c>
      <c r="B64" s="6">
        <v>44984</v>
      </c>
      <c r="C64" s="6">
        <v>44985</v>
      </c>
      <c r="D64" s="4">
        <v>0</v>
      </c>
      <c r="E64" s="4" t="str">
        <f>VLOOKUP(A64,HOP!A:L,12,0)</f>
        <v>0.00</v>
      </c>
      <c r="F64" s="4" t="str">
        <f>VLOOKUP(A64,HOP!A:C,3,0)</f>
        <v>3066729</v>
      </c>
      <c r="G64" s="4">
        <f t="shared" si="2"/>
        <v>0</v>
      </c>
      <c r="H64" s="4" t="str">
        <f t="shared" si="3"/>
        <v>，3066729</v>
      </c>
      <c r="I64" s="4" t="str">
        <f>VLOOKUP(A64,HOP!A:U,21,0)</f>
        <v>直连</v>
      </c>
    </row>
    <row r="65" s="4" customFormat="1" hidden="1" spans="1:9">
      <c r="A65" s="5">
        <v>999222937851641</v>
      </c>
      <c r="B65" s="6">
        <v>44984</v>
      </c>
      <c r="C65" s="6">
        <v>44985</v>
      </c>
      <c r="D65" s="4">
        <v>571</v>
      </c>
      <c r="E65" s="4" t="str">
        <f>VLOOKUP(A65,HOP!A:L,12,0)</f>
        <v>571.00</v>
      </c>
      <c r="F65" s="4" t="str">
        <f>VLOOKUP(A65,HOP!A:C,3,0)</f>
        <v>3066921</v>
      </c>
      <c r="G65" s="4">
        <f t="shared" si="2"/>
        <v>0</v>
      </c>
      <c r="H65" s="4" t="str">
        <f t="shared" si="3"/>
        <v>，3066921</v>
      </c>
      <c r="I65" s="4" t="str">
        <f>VLOOKUP(A65,HOP!A:U,21,0)</f>
        <v>直连</v>
      </c>
    </row>
    <row r="66" s="4" customFormat="1" hidden="1" spans="1:9">
      <c r="A66" s="5">
        <v>999222937985877</v>
      </c>
      <c r="B66" s="6">
        <v>44984</v>
      </c>
      <c r="C66" s="6">
        <v>44985</v>
      </c>
      <c r="D66" s="4">
        <v>1081</v>
      </c>
      <c r="E66" s="4" t="str">
        <f>VLOOKUP(A66,HOP!A:L,12,0)</f>
        <v>1081.00</v>
      </c>
      <c r="F66" s="4" t="str">
        <f>VLOOKUP(A66,HOP!A:C,3,0)</f>
        <v>3066943</v>
      </c>
      <c r="G66" s="4">
        <f t="shared" si="2"/>
        <v>0</v>
      </c>
      <c r="H66" s="4" t="str">
        <f t="shared" si="3"/>
        <v>，3066943</v>
      </c>
      <c r="I66" s="4" t="str">
        <f>VLOOKUP(A66,HOP!A:U,21,0)</f>
        <v>直连</v>
      </c>
    </row>
    <row r="67" s="4" customFormat="1" hidden="1" spans="1:9">
      <c r="A67" s="5">
        <v>999222938130771</v>
      </c>
      <c r="B67" s="6">
        <v>44983</v>
      </c>
      <c r="C67" s="6">
        <v>44985</v>
      </c>
      <c r="D67" s="4">
        <v>974</v>
      </c>
      <c r="E67" s="4" t="str">
        <f>VLOOKUP(A67,HOP!A:L,12,0)</f>
        <v>974.00</v>
      </c>
      <c r="F67" s="4" t="str">
        <f>VLOOKUP(A67,HOP!A:C,3,0)</f>
        <v>3066994</v>
      </c>
      <c r="G67" s="4">
        <f t="shared" ref="G67:G98" si="4">D67-E67</f>
        <v>0</v>
      </c>
      <c r="H67" s="4" t="str">
        <f t="shared" ref="H67:H98" si="5">$H$1&amp;F67</f>
        <v>，3066994</v>
      </c>
      <c r="I67" s="4" t="str">
        <f>VLOOKUP(A67,HOP!A:U,21,0)</f>
        <v>直连</v>
      </c>
    </row>
    <row r="68" s="4" customFormat="1" hidden="1" spans="1:9">
      <c r="A68" s="5">
        <v>999222938341309</v>
      </c>
      <c r="B68" s="6">
        <v>44983</v>
      </c>
      <c r="C68" s="6">
        <v>44985</v>
      </c>
      <c r="D68" s="4">
        <v>2366</v>
      </c>
      <c r="E68" s="4" t="str">
        <f>VLOOKUP(A68,HOP!A:L,12,0)</f>
        <v>2366.00</v>
      </c>
      <c r="F68" s="4" t="str">
        <f>VLOOKUP(A68,HOP!A:C,3,0)</f>
        <v>3067089</v>
      </c>
      <c r="G68" s="4">
        <f t="shared" si="4"/>
        <v>0</v>
      </c>
      <c r="H68" s="4" t="str">
        <f t="shared" si="5"/>
        <v>，3067089</v>
      </c>
      <c r="I68" s="4" t="str">
        <f>VLOOKUP(A68,HOP!A:U,21,0)</f>
        <v>直连</v>
      </c>
    </row>
    <row r="69" s="4" customFormat="1" hidden="1" spans="1:9">
      <c r="A69" s="5">
        <v>999222938333376</v>
      </c>
      <c r="B69" s="6">
        <v>44984</v>
      </c>
      <c r="C69" s="6">
        <v>44985</v>
      </c>
      <c r="D69" s="4">
        <v>630</v>
      </c>
      <c r="E69" s="4" t="str">
        <f>VLOOKUP(A69,HOP!A:L,12,0)</f>
        <v>630.00</v>
      </c>
      <c r="F69" s="4" t="str">
        <f>VLOOKUP(A69,HOP!A:C,3,0)</f>
        <v>3067086</v>
      </c>
      <c r="G69" s="4">
        <f t="shared" si="4"/>
        <v>0</v>
      </c>
      <c r="H69" s="4" t="str">
        <f t="shared" si="5"/>
        <v>，3067086</v>
      </c>
      <c r="I69" s="4" t="str">
        <f>VLOOKUP(A69,HOP!A:U,21,0)</f>
        <v>直连</v>
      </c>
    </row>
    <row r="70" s="4" customFormat="1" hidden="1" spans="1:9">
      <c r="A70" s="5">
        <v>999222938893393</v>
      </c>
      <c r="B70" s="6">
        <v>44984</v>
      </c>
      <c r="C70" s="6">
        <v>44985</v>
      </c>
      <c r="D70" s="4">
        <v>1205</v>
      </c>
      <c r="E70" s="4" t="str">
        <f>VLOOKUP(A70,HOP!A:L,12,0)</f>
        <v>1205.00</v>
      </c>
      <c r="F70" s="4" t="str">
        <f>VLOOKUP(A70,HOP!A:C,3,0)</f>
        <v>3067210</v>
      </c>
      <c r="G70" s="4">
        <f t="shared" si="4"/>
        <v>0</v>
      </c>
      <c r="H70" s="4" t="str">
        <f t="shared" si="5"/>
        <v>，3067210</v>
      </c>
      <c r="I70" s="4" t="str">
        <f>VLOOKUP(A70,HOP!A:U,21,0)</f>
        <v>直连</v>
      </c>
    </row>
    <row r="71" s="4" customFormat="1" hidden="1" spans="1:9">
      <c r="A71" s="5">
        <v>999222938925710</v>
      </c>
      <c r="B71" s="6">
        <v>44983</v>
      </c>
      <c r="C71" s="6">
        <v>44985</v>
      </c>
      <c r="D71" s="4">
        <v>1964</v>
      </c>
      <c r="E71" s="4" t="str">
        <f>VLOOKUP(A71,HOP!A:L,12,0)</f>
        <v>1964.00</v>
      </c>
      <c r="F71" s="4" t="str">
        <f>VLOOKUP(A71,HOP!A:C,3,0)</f>
        <v>3067216</v>
      </c>
      <c r="G71" s="4">
        <f t="shared" si="4"/>
        <v>0</v>
      </c>
      <c r="H71" s="4" t="str">
        <f t="shared" si="5"/>
        <v>，3067216</v>
      </c>
      <c r="I71" s="4" t="str">
        <f>VLOOKUP(A71,HOP!A:U,21,0)</f>
        <v>直连</v>
      </c>
    </row>
    <row r="72" s="4" customFormat="1" hidden="1" spans="1:9">
      <c r="A72" s="5">
        <v>22939054050</v>
      </c>
      <c r="B72" s="6">
        <v>44984</v>
      </c>
      <c r="C72" s="6">
        <v>44985</v>
      </c>
      <c r="D72" s="4">
        <v>3922</v>
      </c>
      <c r="E72" s="4" t="str">
        <f>VLOOKUP(A72,HOP!A:L,12,0)</f>
        <v>3922.00</v>
      </c>
      <c r="F72" s="4" t="str">
        <f>VLOOKUP(A72,HOP!A:C,3,0)</f>
        <v>3067249</v>
      </c>
      <c r="G72" s="4">
        <f t="shared" si="4"/>
        <v>0</v>
      </c>
      <c r="H72" s="4" t="str">
        <f t="shared" si="5"/>
        <v>，3067249</v>
      </c>
      <c r="I72" s="4" t="str">
        <f>VLOOKUP(A72,HOP!A:U,21,0)</f>
        <v>直连</v>
      </c>
    </row>
    <row r="73" s="4" customFormat="1" hidden="1" spans="1:9">
      <c r="A73" s="5">
        <v>999222939323797</v>
      </c>
      <c r="B73" s="6">
        <v>44983</v>
      </c>
      <c r="C73" s="6">
        <v>44985</v>
      </c>
      <c r="D73" s="4">
        <v>360</v>
      </c>
      <c r="E73" s="4" t="str">
        <f>VLOOKUP(A73,HOP!A:L,12,0)</f>
        <v>360.00</v>
      </c>
      <c r="F73" s="4" t="str">
        <f>VLOOKUP(A73,HOP!A:C,3,0)</f>
        <v>3067304</v>
      </c>
      <c r="G73" s="4">
        <f t="shared" si="4"/>
        <v>0</v>
      </c>
      <c r="H73" s="4" t="str">
        <f t="shared" si="5"/>
        <v>，3067304</v>
      </c>
      <c r="I73" s="4" t="str">
        <f>VLOOKUP(A73,HOP!A:U,21,0)</f>
        <v>直连</v>
      </c>
    </row>
    <row r="74" s="4" customFormat="1" hidden="1" spans="1:9">
      <c r="A74" s="5">
        <v>999222941230928</v>
      </c>
      <c r="B74" s="6">
        <v>44983</v>
      </c>
      <c r="C74" s="6">
        <v>44985</v>
      </c>
      <c r="D74" s="4">
        <v>494</v>
      </c>
      <c r="E74" s="4" t="str">
        <f>VLOOKUP(A74,HOP!A:L,12,0)</f>
        <v>494.00</v>
      </c>
      <c r="F74" s="4" t="str">
        <f>VLOOKUP(A74,HOP!A:C,3,0)</f>
        <v>3067738</v>
      </c>
      <c r="G74" s="4">
        <f t="shared" si="4"/>
        <v>0</v>
      </c>
      <c r="H74" s="4" t="str">
        <f t="shared" si="5"/>
        <v>，3067738</v>
      </c>
      <c r="I74" s="4" t="str">
        <f>VLOOKUP(A74,HOP!A:U,21,0)</f>
        <v>直连</v>
      </c>
    </row>
    <row r="75" s="4" customFormat="1" hidden="1" spans="1:9">
      <c r="A75" s="5">
        <v>999222941639015</v>
      </c>
      <c r="B75" s="6">
        <v>44983</v>
      </c>
      <c r="C75" s="6">
        <v>44985</v>
      </c>
      <c r="D75" s="4">
        <v>666</v>
      </c>
      <c r="E75" s="4" t="str">
        <f>VLOOKUP(A75,HOP!A:L,12,0)</f>
        <v>666.00</v>
      </c>
      <c r="F75" s="4" t="str">
        <f>VLOOKUP(A75,HOP!A:C,3,0)</f>
        <v>3067828</v>
      </c>
      <c r="G75" s="4">
        <f t="shared" si="4"/>
        <v>0</v>
      </c>
      <c r="H75" s="4" t="str">
        <f t="shared" si="5"/>
        <v>，3067828</v>
      </c>
      <c r="I75" s="4" t="str">
        <f>VLOOKUP(A75,HOP!A:U,21,0)</f>
        <v>直连</v>
      </c>
    </row>
    <row r="76" s="4" customFormat="1" hidden="1" spans="1:9">
      <c r="A76" s="5">
        <v>999222941660710</v>
      </c>
      <c r="B76" s="6">
        <v>44984</v>
      </c>
      <c r="C76" s="6">
        <v>44985</v>
      </c>
      <c r="D76" s="4">
        <v>190</v>
      </c>
      <c r="E76" s="4" t="str">
        <f>VLOOKUP(A76,HOP!A:L,12,0)</f>
        <v>190.00</v>
      </c>
      <c r="F76" s="4" t="str">
        <f>VLOOKUP(A76,HOP!A:C,3,0)</f>
        <v>3067832</v>
      </c>
      <c r="G76" s="4">
        <f t="shared" si="4"/>
        <v>0</v>
      </c>
      <c r="H76" s="4" t="str">
        <f t="shared" si="5"/>
        <v>，3067832</v>
      </c>
      <c r="I76" s="4" t="str">
        <f>VLOOKUP(A76,HOP!A:U,21,0)</f>
        <v>直连</v>
      </c>
    </row>
    <row r="77" s="4" customFormat="1" hidden="1" spans="1:9">
      <c r="A77" s="5">
        <v>999222942337530</v>
      </c>
      <c r="B77" s="6">
        <v>44984</v>
      </c>
      <c r="C77" s="6">
        <v>44985</v>
      </c>
      <c r="D77" s="4">
        <v>984</v>
      </c>
      <c r="E77" s="4" t="str">
        <f>VLOOKUP(A77,HOP!A:L,12,0)</f>
        <v>984.00</v>
      </c>
      <c r="F77" s="4" t="str">
        <f>VLOOKUP(A77,HOP!A:C,3,0)</f>
        <v>3068013</v>
      </c>
      <c r="G77" s="4">
        <f t="shared" si="4"/>
        <v>0</v>
      </c>
      <c r="H77" s="4" t="str">
        <f t="shared" si="5"/>
        <v>，3068013</v>
      </c>
      <c r="I77" s="4" t="str">
        <f>VLOOKUP(A77,HOP!A:U,21,0)</f>
        <v>直连</v>
      </c>
    </row>
    <row r="78" s="4" customFormat="1" hidden="1" spans="1:9">
      <c r="A78" s="5">
        <v>999222942494080</v>
      </c>
      <c r="B78" s="6">
        <v>44984</v>
      </c>
      <c r="C78" s="6">
        <v>44985</v>
      </c>
      <c r="D78" s="4">
        <v>2487</v>
      </c>
      <c r="E78" s="4" t="str">
        <f>VLOOKUP(A78,HOP!A:L,12,0)</f>
        <v>2487.00</v>
      </c>
      <c r="F78" s="4" t="str">
        <f>VLOOKUP(A78,HOP!A:C,3,0)</f>
        <v>3068056</v>
      </c>
      <c r="G78" s="4">
        <f t="shared" si="4"/>
        <v>0</v>
      </c>
      <c r="H78" s="4" t="str">
        <f t="shared" si="5"/>
        <v>，3068056</v>
      </c>
      <c r="I78" s="4" t="str">
        <f>VLOOKUP(A78,HOP!A:U,21,0)</f>
        <v>直连</v>
      </c>
    </row>
    <row r="79" s="4" customFormat="1" hidden="1" spans="1:9">
      <c r="A79" s="5">
        <v>999222943208571</v>
      </c>
      <c r="B79" s="6">
        <v>44983</v>
      </c>
      <c r="C79" s="6">
        <v>44985</v>
      </c>
      <c r="D79" s="4">
        <v>1218</v>
      </c>
      <c r="E79" s="4" t="str">
        <f>VLOOKUP(A79,HOP!A:L,12,0)</f>
        <v>1218.00</v>
      </c>
      <c r="F79" s="4" t="str">
        <f>VLOOKUP(A79,HOP!A:C,3,0)</f>
        <v>3068245</v>
      </c>
      <c r="G79" s="4">
        <f t="shared" si="4"/>
        <v>0</v>
      </c>
      <c r="H79" s="4" t="str">
        <f t="shared" si="5"/>
        <v>，3068245</v>
      </c>
      <c r="I79" s="4" t="str">
        <f>VLOOKUP(A79,HOP!A:U,21,0)</f>
        <v>直连</v>
      </c>
    </row>
    <row r="80" s="4" customFormat="1" hidden="1" spans="1:9">
      <c r="A80" s="5">
        <v>999222944047635</v>
      </c>
      <c r="B80" s="6">
        <v>44984</v>
      </c>
      <c r="C80" s="6">
        <v>44985</v>
      </c>
      <c r="D80" s="4">
        <v>397</v>
      </c>
      <c r="E80" s="4" t="str">
        <f>VLOOKUP(A80,HOP!A:L,12,0)</f>
        <v>397.00</v>
      </c>
      <c r="F80" s="4" t="str">
        <f>VLOOKUP(A80,HOP!A:C,3,0)</f>
        <v>3068450</v>
      </c>
      <c r="G80" s="4">
        <f t="shared" si="4"/>
        <v>0</v>
      </c>
      <c r="H80" s="4" t="str">
        <f t="shared" si="5"/>
        <v>，3068450</v>
      </c>
      <c r="I80" s="4" t="str">
        <f>VLOOKUP(A80,HOP!A:U,21,0)</f>
        <v>直连</v>
      </c>
    </row>
    <row r="81" s="4" customFormat="1" hidden="1" spans="1:9">
      <c r="A81" s="5">
        <v>999222944881510</v>
      </c>
      <c r="B81" s="6">
        <v>44984</v>
      </c>
      <c r="C81" s="6">
        <v>44985</v>
      </c>
      <c r="D81" s="4">
        <v>1137</v>
      </c>
      <c r="E81" s="4" t="str">
        <f>VLOOKUP(A81,HOP!A:L,12,0)</f>
        <v>1137.00</v>
      </c>
      <c r="F81" s="4" t="str">
        <f>VLOOKUP(A81,HOP!A:C,3,0)</f>
        <v>3068654</v>
      </c>
      <c r="G81" s="4">
        <f t="shared" si="4"/>
        <v>0</v>
      </c>
      <c r="H81" s="4" t="str">
        <f t="shared" si="5"/>
        <v>，3068654</v>
      </c>
      <c r="I81" s="4" t="str">
        <f>VLOOKUP(A81,HOP!A:U,21,0)</f>
        <v>直连</v>
      </c>
    </row>
    <row r="82" s="4" customFormat="1" hidden="1" spans="1:9">
      <c r="A82" s="5">
        <v>999222945680264</v>
      </c>
      <c r="B82" s="6">
        <v>44984</v>
      </c>
      <c r="C82" s="6">
        <v>44985</v>
      </c>
      <c r="D82" s="4">
        <v>1176</v>
      </c>
      <c r="E82" s="4" t="str">
        <f>VLOOKUP(A82,HOP!A:L,12,0)</f>
        <v>1176.00</v>
      </c>
      <c r="F82" s="4" t="str">
        <f>VLOOKUP(A82,HOP!A:C,3,0)</f>
        <v>3068856</v>
      </c>
      <c r="G82" s="4">
        <f t="shared" si="4"/>
        <v>0</v>
      </c>
      <c r="H82" s="4" t="str">
        <f t="shared" si="5"/>
        <v>，3068856</v>
      </c>
      <c r="I82" s="4" t="str">
        <f>VLOOKUP(A82,HOP!A:U,21,0)</f>
        <v>直连</v>
      </c>
    </row>
    <row r="83" s="4" customFormat="1" hidden="1" spans="1:9">
      <c r="A83" s="5">
        <v>999222946303887</v>
      </c>
      <c r="B83" s="6">
        <v>44984</v>
      </c>
      <c r="C83" s="6">
        <v>44985</v>
      </c>
      <c r="D83" s="4">
        <v>143</v>
      </c>
      <c r="E83" s="4" t="str">
        <f>VLOOKUP(A83,HOP!A:L,12,0)</f>
        <v>143.00</v>
      </c>
      <c r="F83" s="4" t="str">
        <f>VLOOKUP(A83,HOP!A:C,3,0)</f>
        <v>3069045</v>
      </c>
      <c r="G83" s="4">
        <f t="shared" si="4"/>
        <v>0</v>
      </c>
      <c r="H83" s="4" t="str">
        <f t="shared" si="5"/>
        <v>，3069045</v>
      </c>
      <c r="I83" s="4" t="str">
        <f>VLOOKUP(A83,HOP!A:U,21,0)</f>
        <v>直连</v>
      </c>
    </row>
    <row r="84" s="4" customFormat="1" hidden="1" spans="1:9">
      <c r="A84" s="5">
        <v>999222947506526</v>
      </c>
      <c r="B84" s="6">
        <v>44984</v>
      </c>
      <c r="C84" s="6">
        <v>44985</v>
      </c>
      <c r="D84" s="4">
        <v>901</v>
      </c>
      <c r="E84" s="4" t="str">
        <f>VLOOKUP(A84,HOP!A:L,12,0)</f>
        <v>901.00</v>
      </c>
      <c r="F84" s="4" t="str">
        <f>VLOOKUP(A84,HOP!A:C,3,0)</f>
        <v>3069486</v>
      </c>
      <c r="G84" s="4">
        <f t="shared" si="4"/>
        <v>0</v>
      </c>
      <c r="H84" s="4" t="str">
        <f t="shared" si="5"/>
        <v>，3069486</v>
      </c>
      <c r="I84" s="4" t="str">
        <f>VLOOKUP(A84,HOP!A:U,21,0)</f>
        <v>直连</v>
      </c>
    </row>
    <row r="85" s="4" customFormat="1" hidden="1" spans="1:9">
      <c r="A85" s="5">
        <v>22947553203</v>
      </c>
      <c r="B85" s="6">
        <v>44984</v>
      </c>
      <c r="C85" s="6">
        <v>44985</v>
      </c>
      <c r="D85" s="4">
        <v>708</v>
      </c>
      <c r="E85" s="4" t="str">
        <f>VLOOKUP(A85,HOP!A:L,12,0)</f>
        <v>708.00</v>
      </c>
      <c r="F85" s="4" t="str">
        <f>VLOOKUP(A85,HOP!A:C,3,0)</f>
        <v>3069523</v>
      </c>
      <c r="G85" s="4">
        <f t="shared" si="4"/>
        <v>0</v>
      </c>
      <c r="H85" s="4" t="str">
        <f t="shared" si="5"/>
        <v>，3069523</v>
      </c>
      <c r="I85" s="4" t="str">
        <f>VLOOKUP(A85,HOP!A:U,21,0)</f>
        <v>直连</v>
      </c>
    </row>
    <row r="86" s="4" customFormat="1" hidden="1" spans="1:9">
      <c r="A86" s="5">
        <v>999222947606964</v>
      </c>
      <c r="B86" s="6">
        <v>44984</v>
      </c>
      <c r="C86" s="6">
        <v>44985</v>
      </c>
      <c r="D86" s="4">
        <v>747</v>
      </c>
      <c r="E86" s="4" t="str">
        <f>VLOOKUP(A86,HOP!A:L,12,0)</f>
        <v>747.00</v>
      </c>
      <c r="F86" s="4" t="str">
        <f>VLOOKUP(A86,HOP!A:C,3,0)</f>
        <v>3069550</v>
      </c>
      <c r="G86" s="4">
        <f t="shared" si="4"/>
        <v>0</v>
      </c>
      <c r="H86" s="4" t="str">
        <f t="shared" si="5"/>
        <v>，3069550</v>
      </c>
      <c r="I86" s="4" t="str">
        <f>VLOOKUP(A86,HOP!A:U,21,0)</f>
        <v>直连</v>
      </c>
    </row>
    <row r="87" s="4" customFormat="1" hidden="1" spans="1:9">
      <c r="A87" s="5">
        <v>999222947701495</v>
      </c>
      <c r="B87" s="6">
        <v>44984</v>
      </c>
      <c r="C87" s="6">
        <v>44985</v>
      </c>
      <c r="D87" s="4">
        <v>224</v>
      </c>
      <c r="E87" s="4" t="str">
        <f>VLOOKUP(A87,HOP!A:L,12,0)</f>
        <v>224.00</v>
      </c>
      <c r="F87" s="4" t="str">
        <f>VLOOKUP(A87,HOP!A:C,3,0)</f>
        <v>3069585</v>
      </c>
      <c r="G87" s="4">
        <f t="shared" si="4"/>
        <v>0</v>
      </c>
      <c r="H87" s="4" t="str">
        <f t="shared" si="5"/>
        <v>，3069585</v>
      </c>
      <c r="I87" s="4" t="str">
        <f>VLOOKUP(A87,HOP!A:U,21,0)</f>
        <v>直连</v>
      </c>
    </row>
    <row r="88" s="4" customFormat="1" hidden="1" spans="1:9">
      <c r="A88" s="5">
        <v>999222947824322</v>
      </c>
      <c r="B88" s="6">
        <v>44984</v>
      </c>
      <c r="C88" s="6">
        <v>44985</v>
      </c>
      <c r="D88" s="4">
        <v>687</v>
      </c>
      <c r="E88" s="4" t="str">
        <f>VLOOKUP(A88,HOP!A:L,12,0)</f>
        <v>687.00</v>
      </c>
      <c r="F88" s="4" t="str">
        <f>VLOOKUP(A88,HOP!A:C,3,0)</f>
        <v>3069626</v>
      </c>
      <c r="G88" s="4">
        <f t="shared" si="4"/>
        <v>0</v>
      </c>
      <c r="H88" s="4" t="str">
        <f t="shared" si="5"/>
        <v>，3069626</v>
      </c>
      <c r="I88" s="4" t="str">
        <f>VLOOKUP(A88,HOP!A:U,21,0)</f>
        <v>直连</v>
      </c>
    </row>
    <row r="89" s="4" customFormat="1" hidden="1" spans="1:9">
      <c r="A89" s="5">
        <v>999222948633285</v>
      </c>
      <c r="B89" s="6">
        <v>44984</v>
      </c>
      <c r="C89" s="6">
        <v>44985</v>
      </c>
      <c r="D89" s="4">
        <v>980</v>
      </c>
      <c r="E89" s="4" t="str">
        <f>VLOOKUP(A89,HOP!A:L,12,0)</f>
        <v>980.00</v>
      </c>
      <c r="F89" s="4" t="str">
        <f>VLOOKUP(A89,HOP!A:C,3,0)</f>
        <v>3069870</v>
      </c>
      <c r="G89" s="4">
        <f t="shared" si="4"/>
        <v>0</v>
      </c>
      <c r="H89" s="4" t="str">
        <f t="shared" si="5"/>
        <v>，3069870</v>
      </c>
      <c r="I89" s="4" t="str">
        <f>VLOOKUP(A89,HOP!A:U,21,0)</f>
        <v>直连</v>
      </c>
    </row>
    <row r="90" s="4" customFormat="1" hidden="1" spans="1:9">
      <c r="A90" s="5">
        <v>999222948745077</v>
      </c>
      <c r="B90" s="6">
        <v>44984</v>
      </c>
      <c r="C90" s="6">
        <v>44985</v>
      </c>
      <c r="D90" s="4">
        <v>224</v>
      </c>
      <c r="E90" s="4" t="str">
        <f>VLOOKUP(A90,HOP!A:L,12,0)</f>
        <v>224.00</v>
      </c>
      <c r="F90" s="4" t="str">
        <f>VLOOKUP(A90,HOP!A:C,3,0)</f>
        <v>3069903</v>
      </c>
      <c r="G90" s="4">
        <f t="shared" si="4"/>
        <v>0</v>
      </c>
      <c r="H90" s="4" t="str">
        <f t="shared" si="5"/>
        <v>，3069903</v>
      </c>
      <c r="I90" s="4" t="str">
        <f>VLOOKUP(A90,HOP!A:U,21,0)</f>
        <v>直连</v>
      </c>
    </row>
    <row r="91" s="4" customFormat="1" hidden="1" spans="1:9">
      <c r="A91" s="5">
        <v>999222949302095</v>
      </c>
      <c r="B91" s="6">
        <v>44984</v>
      </c>
      <c r="C91" s="6">
        <v>44985</v>
      </c>
      <c r="D91" s="4">
        <v>718</v>
      </c>
      <c r="E91" s="4" t="str">
        <f>VLOOKUP(A91,HOP!A:L,12,0)</f>
        <v>718.00</v>
      </c>
      <c r="F91" s="4" t="str">
        <f>VLOOKUP(A91,HOP!A:C,3,0)</f>
        <v>3070068</v>
      </c>
      <c r="G91" s="4">
        <f t="shared" si="4"/>
        <v>0</v>
      </c>
      <c r="H91" s="4" t="str">
        <f t="shared" si="5"/>
        <v>，3070068</v>
      </c>
      <c r="I91" s="4" t="str">
        <f>VLOOKUP(A91,HOP!A:U,21,0)</f>
        <v>直连</v>
      </c>
    </row>
    <row r="92" s="4" customFormat="1" hidden="1" spans="1:9">
      <c r="A92" s="5">
        <v>999222949856813</v>
      </c>
      <c r="B92" s="6">
        <v>44984</v>
      </c>
      <c r="C92" s="6">
        <v>44985</v>
      </c>
      <c r="D92" s="4">
        <v>221</v>
      </c>
      <c r="E92" s="4" t="str">
        <f>VLOOKUP(A92,HOP!A:L,12,0)</f>
        <v>221.00</v>
      </c>
      <c r="F92" s="4" t="str">
        <f>VLOOKUP(A92,HOP!A:C,3,0)</f>
        <v>3070241</v>
      </c>
      <c r="G92" s="4">
        <f t="shared" si="4"/>
        <v>0</v>
      </c>
      <c r="H92" s="4" t="str">
        <f t="shared" si="5"/>
        <v>，3070241</v>
      </c>
      <c r="I92" s="4" t="str">
        <f>VLOOKUP(A92,HOP!A:U,21,0)</f>
        <v>直连</v>
      </c>
    </row>
    <row r="93" s="4" customFormat="1" hidden="1" spans="1:9">
      <c r="A93" s="5">
        <v>999222949953315</v>
      </c>
      <c r="B93" s="6">
        <v>44984</v>
      </c>
      <c r="C93" s="6">
        <v>44985</v>
      </c>
      <c r="D93" s="4">
        <v>1004</v>
      </c>
      <c r="E93" s="4" t="str">
        <f>VLOOKUP(A93,HOP!A:L,12,0)</f>
        <v>1004.00</v>
      </c>
      <c r="F93" s="4" t="str">
        <f>VLOOKUP(A93,HOP!A:C,3,0)</f>
        <v>3070267</v>
      </c>
      <c r="G93" s="4">
        <f t="shared" si="4"/>
        <v>0</v>
      </c>
      <c r="H93" s="4" t="str">
        <f t="shared" si="5"/>
        <v>，3070267</v>
      </c>
      <c r="I93" s="4" t="str">
        <f>VLOOKUP(A93,HOP!A:U,21,0)</f>
        <v>直连</v>
      </c>
    </row>
    <row r="94" s="4" customFormat="1" hidden="1" spans="1:9">
      <c r="A94" s="5">
        <v>999222950497010</v>
      </c>
      <c r="B94" s="6">
        <v>44984</v>
      </c>
      <c r="C94" s="6">
        <v>44985</v>
      </c>
      <c r="D94" s="4">
        <v>223</v>
      </c>
      <c r="E94" s="4" t="str">
        <f>VLOOKUP(A94,HOP!A:L,12,0)</f>
        <v>223.00</v>
      </c>
      <c r="F94" s="4" t="str">
        <f>VLOOKUP(A94,HOP!A:C,3,0)</f>
        <v>3070427</v>
      </c>
      <c r="G94" s="4">
        <f t="shared" si="4"/>
        <v>0</v>
      </c>
      <c r="H94" s="4" t="str">
        <f t="shared" si="5"/>
        <v>，3070427</v>
      </c>
      <c r="I94" s="4" t="str">
        <f>VLOOKUP(A94,HOP!A:U,21,0)</f>
        <v>直连</v>
      </c>
    </row>
    <row r="95" s="4" customFormat="1" hidden="1" spans="1:9">
      <c r="A95" s="5">
        <v>999222950702838</v>
      </c>
      <c r="B95" s="6">
        <v>44984</v>
      </c>
      <c r="C95" s="6">
        <v>44985</v>
      </c>
      <c r="D95" s="4">
        <v>252</v>
      </c>
      <c r="E95" s="4" t="str">
        <f>VLOOKUP(A95,HOP!A:L,12,0)</f>
        <v>252.00</v>
      </c>
      <c r="F95" s="4" t="str">
        <f>VLOOKUP(A95,HOP!A:C,3,0)</f>
        <v>3070497</v>
      </c>
      <c r="G95" s="4">
        <f t="shared" si="4"/>
        <v>0</v>
      </c>
      <c r="H95" s="4" t="str">
        <f t="shared" si="5"/>
        <v>，3070497</v>
      </c>
      <c r="I95" s="4" t="str">
        <f>VLOOKUP(A95,HOP!A:U,21,0)</f>
        <v>直连</v>
      </c>
    </row>
    <row r="96" s="4" customFormat="1" hidden="1" spans="1:9">
      <c r="A96" s="5">
        <v>999222951141841</v>
      </c>
      <c r="B96" s="6">
        <v>44984</v>
      </c>
      <c r="C96" s="6">
        <v>44985</v>
      </c>
      <c r="D96" s="4">
        <v>675</v>
      </c>
      <c r="E96" s="4" t="str">
        <f>VLOOKUP(A96,HOP!A:L,12,0)</f>
        <v>675.00</v>
      </c>
      <c r="F96" s="4" t="str">
        <f>VLOOKUP(A96,HOP!A:C,3,0)</f>
        <v>3070624</v>
      </c>
      <c r="G96" s="4">
        <f t="shared" si="4"/>
        <v>0</v>
      </c>
      <c r="H96" s="4" t="str">
        <f t="shared" si="5"/>
        <v>，3070624</v>
      </c>
      <c r="I96" s="4" t="str">
        <f>VLOOKUP(A96,HOP!A:U,21,0)</f>
        <v>直连</v>
      </c>
    </row>
    <row r="97" s="4" customFormat="1" hidden="1" spans="1:9">
      <c r="A97" s="5">
        <v>999222952103163</v>
      </c>
      <c r="B97" s="6">
        <v>44984</v>
      </c>
      <c r="C97" s="6">
        <v>44985</v>
      </c>
      <c r="D97" s="4">
        <v>229</v>
      </c>
      <c r="E97" s="4" t="str">
        <f>VLOOKUP(A97,HOP!A:L,12,0)</f>
        <v>229.00</v>
      </c>
      <c r="F97" s="4" t="str">
        <f>VLOOKUP(A97,HOP!A:C,3,0)</f>
        <v>3070878</v>
      </c>
      <c r="G97" s="4">
        <f t="shared" si="4"/>
        <v>0</v>
      </c>
      <c r="H97" s="4" t="str">
        <f t="shared" si="5"/>
        <v>，3070878</v>
      </c>
      <c r="I97" s="4" t="str">
        <f>VLOOKUP(A97,HOP!A:U,21,0)</f>
        <v>直连</v>
      </c>
    </row>
    <row r="98" s="4" customFormat="1" hidden="1" spans="1:9">
      <c r="A98" s="5">
        <v>999222952198585</v>
      </c>
      <c r="B98" s="6">
        <v>44984</v>
      </c>
      <c r="C98" s="6">
        <v>44985</v>
      </c>
      <c r="D98" s="4">
        <v>586</v>
      </c>
      <c r="E98" s="4" t="str">
        <f>VLOOKUP(A98,HOP!A:L,12,0)</f>
        <v>586.00</v>
      </c>
      <c r="F98" s="4" t="str">
        <f>VLOOKUP(A98,HOP!A:C,3,0)</f>
        <v>3070903</v>
      </c>
      <c r="G98" s="4">
        <f t="shared" si="4"/>
        <v>0</v>
      </c>
      <c r="H98" s="4" t="str">
        <f t="shared" si="5"/>
        <v>，3070903</v>
      </c>
      <c r="I98" s="4" t="str">
        <f>VLOOKUP(A98,HOP!A:U,21,0)</f>
        <v>直连</v>
      </c>
    </row>
    <row r="99" s="4" customFormat="1" hidden="1" spans="1:9">
      <c r="A99" s="5">
        <v>999222952616905</v>
      </c>
      <c r="B99" s="6">
        <v>44984</v>
      </c>
      <c r="C99" s="6">
        <v>44985</v>
      </c>
      <c r="D99" s="4">
        <v>211</v>
      </c>
      <c r="E99" s="4" t="str">
        <f>VLOOKUP(A99,HOP!A:L,12,0)</f>
        <v>211.00</v>
      </c>
      <c r="F99" s="4" t="str">
        <f>VLOOKUP(A99,HOP!A:C,3,0)</f>
        <v>3071019</v>
      </c>
      <c r="G99" s="4">
        <f>D99-E99</f>
        <v>0</v>
      </c>
      <c r="H99" s="4" t="str">
        <f>$H$1&amp;F99</f>
        <v>，3071019</v>
      </c>
      <c r="I99" s="4" t="str">
        <f>VLOOKUP(A99,HOP!A:U,21,0)</f>
        <v>直连</v>
      </c>
    </row>
    <row r="100" s="4" customFormat="1" hidden="1" spans="1:9">
      <c r="A100" s="5">
        <v>999222952639478</v>
      </c>
      <c r="B100" s="6">
        <v>44984</v>
      </c>
      <c r="C100" s="6">
        <v>44985</v>
      </c>
      <c r="D100" s="4">
        <v>496</v>
      </c>
      <c r="E100" s="4" t="str">
        <f>VLOOKUP(A100,HOP!A:L,12,0)</f>
        <v>496.00</v>
      </c>
      <c r="F100" s="4" t="str">
        <f>VLOOKUP(A100,HOP!A:C,3,0)</f>
        <v>3071025</v>
      </c>
      <c r="G100" s="4">
        <f>D100-E100</f>
        <v>0</v>
      </c>
      <c r="H100" s="4" t="str">
        <f>$H$1&amp;F100</f>
        <v>，3071025</v>
      </c>
      <c r="I100" s="4" t="str">
        <f>VLOOKUP(A100,HOP!A:U,21,0)</f>
        <v>直连</v>
      </c>
    </row>
    <row r="101" s="4" customFormat="1" hidden="1" spans="1:9">
      <c r="A101" s="5">
        <v>999222953540527</v>
      </c>
      <c r="B101" s="6">
        <v>44984</v>
      </c>
      <c r="C101" s="6">
        <v>44985</v>
      </c>
      <c r="D101" s="4">
        <v>141</v>
      </c>
      <c r="E101" s="4" t="str">
        <f>VLOOKUP(A101,HOP!A:L,12,0)</f>
        <v>141.00</v>
      </c>
      <c r="F101" s="4" t="str">
        <f>VLOOKUP(A101,HOP!A:C,3,0)</f>
        <v>3071237</v>
      </c>
      <c r="G101" s="4">
        <f>D101-E101</f>
        <v>0</v>
      </c>
      <c r="H101" s="4" t="str">
        <f>$H$1&amp;F101</f>
        <v>，3071237</v>
      </c>
      <c r="I101" s="4" t="str">
        <f>VLOOKUP(A101,HOP!A:U,21,0)</f>
        <v>直连</v>
      </c>
    </row>
    <row r="102" s="4" customFormat="1" hidden="1" spans="1:9">
      <c r="A102" s="5">
        <v>999222953789423</v>
      </c>
      <c r="B102" s="6">
        <v>44984</v>
      </c>
      <c r="C102" s="6">
        <v>44985</v>
      </c>
      <c r="D102" s="4">
        <v>696</v>
      </c>
      <c r="E102" s="4" t="str">
        <f>VLOOKUP(A102,HOP!A:L,12,0)</f>
        <v>696.00</v>
      </c>
      <c r="F102" s="4" t="str">
        <f>VLOOKUP(A102,HOP!A:C,3,0)</f>
        <v>3071312</v>
      </c>
      <c r="G102" s="4">
        <f>D102-E102</f>
        <v>0</v>
      </c>
      <c r="H102" s="4" t="str">
        <f>$H$1&amp;F102</f>
        <v>，3071312</v>
      </c>
      <c r="I102" s="4" t="str">
        <f>VLOOKUP(A102,HOP!A:U,21,0)</f>
        <v>直连</v>
      </c>
    </row>
    <row r="103" s="4" customFormat="1" hidden="1" spans="1:9">
      <c r="A103" s="5">
        <v>999222954170814</v>
      </c>
      <c r="B103" s="6">
        <v>44984</v>
      </c>
      <c r="C103" s="6">
        <v>44985</v>
      </c>
      <c r="D103" s="4">
        <v>526</v>
      </c>
      <c r="E103" s="4" t="str">
        <f>VLOOKUP(A103,HOP!A:L,12,0)</f>
        <v>526.00</v>
      </c>
      <c r="F103" s="4" t="str">
        <f>VLOOKUP(A103,HOP!A:C,3,0)</f>
        <v>3071415</v>
      </c>
      <c r="G103" s="4">
        <f>D103-E103</f>
        <v>0</v>
      </c>
      <c r="H103" s="4" t="str">
        <f>$H$1&amp;F103</f>
        <v>，3071415</v>
      </c>
      <c r="I103" s="4" t="str">
        <f>VLOOKUP(A103,HOP!A:U,21,0)</f>
        <v>直连</v>
      </c>
    </row>
    <row r="104" s="4" customFormat="1" hidden="1" spans="1:9">
      <c r="A104" s="5">
        <v>999222954507788</v>
      </c>
      <c r="B104" s="6">
        <v>44984</v>
      </c>
      <c r="C104" s="6">
        <v>44985</v>
      </c>
      <c r="D104" s="4">
        <v>149</v>
      </c>
      <c r="E104" s="4" t="str">
        <f>VLOOKUP(A104,HOP!A:L,12,0)</f>
        <v>149.00</v>
      </c>
      <c r="F104" s="4" t="str">
        <f>VLOOKUP(A104,HOP!A:C,3,0)</f>
        <v>3071521</v>
      </c>
      <c r="G104" s="4">
        <f>D104-E104</f>
        <v>0</v>
      </c>
      <c r="H104" s="4" t="str">
        <f>$H$1&amp;F104</f>
        <v>，3071521</v>
      </c>
      <c r="I104" s="4" t="str">
        <f>VLOOKUP(A104,HOP!A:U,21,0)</f>
        <v>直连</v>
      </c>
    </row>
    <row r="105" s="4" customFormat="1" hidden="1" spans="1:9">
      <c r="A105" s="5">
        <v>999222954737342</v>
      </c>
      <c r="B105" s="6">
        <v>44984</v>
      </c>
      <c r="C105" s="6">
        <v>44985</v>
      </c>
      <c r="D105" s="4">
        <v>258</v>
      </c>
      <c r="E105" s="4" t="str">
        <f>VLOOKUP(A105,HOP!A:L,12,0)</f>
        <v>258.00</v>
      </c>
      <c r="F105" s="4" t="str">
        <f>VLOOKUP(A105,HOP!A:C,3,0)</f>
        <v>3071596</v>
      </c>
      <c r="G105" s="4">
        <f>D105-E105</f>
        <v>0</v>
      </c>
      <c r="H105" s="4" t="str">
        <f>$H$1&amp;F105</f>
        <v>，3071596</v>
      </c>
      <c r="I105" s="4" t="str">
        <f>VLOOKUP(A105,HOP!A:U,21,0)</f>
        <v>直连</v>
      </c>
    </row>
    <row r="106" s="4" customFormat="1" hidden="1" spans="1:9">
      <c r="A106" s="5">
        <v>22955015847</v>
      </c>
      <c r="B106" s="6">
        <v>44984</v>
      </c>
      <c r="C106" s="6">
        <v>44985</v>
      </c>
      <c r="D106" s="4">
        <v>472</v>
      </c>
      <c r="E106" s="4" t="str">
        <f>VLOOKUP(A106,HOP!A:L,12,0)</f>
        <v>472.00</v>
      </c>
      <c r="F106" s="4" t="str">
        <f>VLOOKUP(A106,HOP!A:C,3,0)</f>
        <v>3071696</v>
      </c>
      <c r="G106" s="4">
        <f>D106-E106</f>
        <v>0</v>
      </c>
      <c r="H106" s="4" t="str">
        <f>$H$1&amp;F106</f>
        <v>，3071696</v>
      </c>
      <c r="I106" s="4" t="str">
        <f>VLOOKUP(A106,HOP!A:U,21,0)</f>
        <v>直连</v>
      </c>
    </row>
    <row r="107" s="4" customFormat="1" hidden="1" spans="1:9">
      <c r="A107" s="5">
        <v>999222955884177</v>
      </c>
      <c r="B107" s="6">
        <v>44984</v>
      </c>
      <c r="C107" s="6">
        <v>44985</v>
      </c>
      <c r="D107" s="4">
        <v>150</v>
      </c>
      <c r="E107" s="4" t="str">
        <f>VLOOKUP(A107,HOP!A:L,12,0)</f>
        <v>150.00</v>
      </c>
      <c r="F107" s="4" t="str">
        <f>VLOOKUP(A107,HOP!A:C,3,0)</f>
        <v>3071961</v>
      </c>
      <c r="G107" s="4">
        <f>D107-E107</f>
        <v>0</v>
      </c>
      <c r="H107" s="4" t="str">
        <f>$H$1&amp;F107</f>
        <v>，3071961</v>
      </c>
      <c r="I107" s="4" t="str">
        <f>VLOOKUP(A107,HOP!A:U,21,0)</f>
        <v>直连</v>
      </c>
    </row>
    <row r="108" s="4" customFormat="1" spans="1:10">
      <c r="A108" s="9" t="s">
        <v>612</v>
      </c>
      <c r="B108" s="6">
        <v>44974</v>
      </c>
      <c r="C108" s="6">
        <v>44979</v>
      </c>
      <c r="D108" s="4">
        <v>67.79</v>
      </c>
      <c r="E108" s="4" t="e">
        <f>VLOOKUP(A108,HOP!A:L,12,0)</f>
        <v>#N/A</v>
      </c>
      <c r="F108" s="4">
        <v>3028441</v>
      </c>
      <c r="G108" s="4" t="e">
        <f>D108-E108</f>
        <v>#N/A</v>
      </c>
      <c r="H108" s="4" t="str">
        <f>$H$1&amp;F108</f>
        <v>，3028441</v>
      </c>
      <c r="I108" s="4" t="e">
        <f>VLOOKUP(A108,HOP!A:U,21,0)</f>
        <v>#N/A</v>
      </c>
      <c r="J108" s="4" t="s">
        <v>613</v>
      </c>
    </row>
    <row r="109" s="4" customFormat="1" spans="1:11">
      <c r="A109" s="9" t="s">
        <v>614</v>
      </c>
      <c r="B109" s="6">
        <v>44981</v>
      </c>
      <c r="C109" s="6">
        <v>44982</v>
      </c>
      <c r="D109" s="4">
        <v>-578</v>
      </c>
      <c r="E109" s="4" t="e">
        <f>VLOOKUP(A109,HOP!A:L,12,0)</f>
        <v>#N/A</v>
      </c>
      <c r="F109" s="7">
        <v>3018516</v>
      </c>
      <c r="G109" s="7" t="e">
        <f>D109-E109</f>
        <v>#N/A</v>
      </c>
      <c r="H109" s="7" t="str">
        <f>$H$1&amp;F109</f>
        <v>，3018516</v>
      </c>
      <c r="I109" s="7" t="e">
        <f>VLOOKUP(A109,HOP!A:U,21,0)</f>
        <v>#N/A</v>
      </c>
      <c r="J109" s="7" t="s">
        <v>615</v>
      </c>
      <c r="K109" s="7"/>
    </row>
    <row r="111" spans="4:4">
      <c r="D111" s="4">
        <f>SUM(D2:D110)</f>
        <v>176177.79</v>
      </c>
    </row>
    <row r="113" spans="4:4">
      <c r="D113" s="4" t="s">
        <v>616</v>
      </c>
    </row>
    <row r="116" spans="1:3">
      <c r="A116" s="4" t="s">
        <v>617</v>
      </c>
      <c r="C116" s="4">
        <v>9246</v>
      </c>
    </row>
    <row r="117" spans="1:3">
      <c r="A117" s="4" t="s">
        <v>618</v>
      </c>
      <c r="C117" s="4">
        <v>166931.79</v>
      </c>
    </row>
    <row r="118" spans="1:3">
      <c r="A118" s="4" t="s">
        <v>619</v>
      </c>
      <c r="C118" s="4">
        <f>SUBTOTAL(9,C116:C117)</f>
        <v>176177.79</v>
      </c>
    </row>
  </sheetData>
  <autoFilter ref="A1:XFD113">
    <filterColumn colId="3">
      <filters blank="1">
        <filter val="176177.79"/>
        <filter val="901"/>
        <filter val="1004"/>
        <filter val="1205"/>
        <filter val="708"/>
        <filter val="1308"/>
        <filter val="310"/>
        <filter val="12810"/>
        <filter val="211"/>
        <filter val="311"/>
        <filter val="2812"/>
        <filter val="1314"/>
        <filter val="176177.79 HKD"/>
        <filter val="4516"/>
        <filter val="6517"/>
        <filter val="718"/>
        <filter val="1218"/>
        <filter val="2720"/>
        <filter val="221"/>
        <filter val="1521"/>
        <filter val="3922"/>
        <filter val="223"/>
        <filter val="224"/>
        <filter val="324"/>
        <filter val="526"/>
        <filter val="1928"/>
        <filter val="229"/>
        <filter val="430"/>
        <filter val="630"/>
        <filter val="830"/>
        <filter val="1431"/>
        <filter val="532"/>
        <filter val="1734"/>
        <filter val="3434"/>
        <filter val="535"/>
        <filter val="14136"/>
        <filter val="1137"/>
        <filter val="3837"/>
        <filter val="4340"/>
        <filter val="6040"/>
        <filter val="141"/>
        <filter val="143"/>
        <filter val="2943"/>
        <filter val="246"/>
        <filter val="747"/>
        <filter val="4247"/>
        <filter val="10848"/>
        <filter val="149"/>
        <filter val="249"/>
        <filter val="749"/>
        <filter val="150"/>
        <filter val="3350"/>
        <filter val="252"/>
        <filter val="1555"/>
        <filter val="356"/>
        <filter val="2756"/>
        <filter val="258"/>
        <filter val="360"/>
        <filter val="1460"/>
        <filter val="2660"/>
        <filter val="561"/>
        <filter val="863"/>
        <filter val="464"/>
        <filter val="664"/>
        <filter val="1964"/>
        <filter val="765"/>
        <filter val="4065"/>
        <filter val="266"/>
        <filter val="666"/>
        <filter val="2366"/>
        <filter val="369"/>
        <filter val="571"/>
        <filter val="472"/>
        <filter val="874"/>
        <filter val="974"/>
        <filter val="1874"/>
        <filter val="3774"/>
        <filter val="675"/>
        <filter val="775"/>
        <filter val="2175"/>
        <filter val="1176"/>
        <filter val="777"/>
        <filter val="-578"/>
        <filter val="67.79"/>
        <filter val="980"/>
        <filter val="2080"/>
        <filter val="981"/>
        <filter val="1081"/>
        <filter val="282"/>
        <filter val="984"/>
        <filter val="1784"/>
        <filter val="586"/>
        <filter val="687"/>
        <filter val="2487"/>
        <filter val="189"/>
        <filter val="190"/>
        <filter val="492"/>
        <filter val="6792"/>
        <filter val="494"/>
        <filter val="495"/>
        <filter val="496"/>
        <filter val="696"/>
        <filter val="2496"/>
        <filter val="397"/>
        <filter val="4299"/>
      </filters>
    </filterColumn>
    <filterColumn colId="6">
      <filters blank="1"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C46" sqref="C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620</v>
      </c>
      <c r="B1" s="2" t="s">
        <v>621</v>
      </c>
      <c r="C1" s="2" t="s">
        <v>622</v>
      </c>
      <c r="D1" s="2" t="s">
        <v>623</v>
      </c>
      <c r="E1" s="2" t="s">
        <v>13</v>
      </c>
      <c r="F1" s="2" t="s">
        <v>5</v>
      </c>
      <c r="G1" s="2" t="s">
        <v>6</v>
      </c>
      <c r="H1" s="2" t="s">
        <v>624</v>
      </c>
      <c r="I1" s="2" t="s">
        <v>625</v>
      </c>
      <c r="J1" s="2" t="s">
        <v>626</v>
      </c>
      <c r="K1" s="2" t="s">
        <v>627</v>
      </c>
      <c r="L1" s="2" t="s">
        <v>628</v>
      </c>
      <c r="M1" s="2" t="s">
        <v>629</v>
      </c>
      <c r="N1" s="2" t="s">
        <v>630</v>
      </c>
      <c r="O1" s="2" t="s">
        <v>631</v>
      </c>
      <c r="P1" s="2" t="s">
        <v>632</v>
      </c>
      <c r="Q1" s="2" t="s">
        <v>633</v>
      </c>
      <c r="R1" s="2" t="s">
        <v>634</v>
      </c>
      <c r="S1" s="2" t="s">
        <v>635</v>
      </c>
      <c r="T1" s="2" t="s">
        <v>636</v>
      </c>
      <c r="U1" s="2" t="s">
        <v>637</v>
      </c>
      <c r="V1" s="2" t="s">
        <v>638</v>
      </c>
    </row>
    <row r="2" s="1" customFormat="1" spans="1:22">
      <c r="A2" s="3">
        <v>999222955884177</v>
      </c>
      <c r="B2" s="1" t="s">
        <v>639</v>
      </c>
      <c r="C2" s="1" t="s">
        <v>640</v>
      </c>
      <c r="D2" s="1" t="s">
        <v>641</v>
      </c>
      <c r="E2" s="1" t="s">
        <v>642</v>
      </c>
      <c r="F2" s="1" t="s">
        <v>639</v>
      </c>
      <c r="G2" s="1" t="s">
        <v>643</v>
      </c>
      <c r="H2" s="1" t="s">
        <v>644</v>
      </c>
      <c r="I2" s="1" t="s">
        <v>645</v>
      </c>
      <c r="J2" s="1" t="s">
        <v>30</v>
      </c>
      <c r="K2" s="1" t="s">
        <v>646</v>
      </c>
      <c r="L2" s="1" t="s">
        <v>646</v>
      </c>
      <c r="M2" s="1" t="s">
        <v>647</v>
      </c>
      <c r="N2" s="1" t="s">
        <v>647</v>
      </c>
      <c r="O2" s="1" t="s">
        <v>648</v>
      </c>
      <c r="P2" s="1" t="s">
        <v>649</v>
      </c>
      <c r="Q2" s="1" t="s">
        <v>650</v>
      </c>
      <c r="R2" s="1" t="s">
        <v>651</v>
      </c>
      <c r="S2" s="1" t="s">
        <v>652</v>
      </c>
      <c r="T2" s="1" t="s">
        <v>653</v>
      </c>
      <c r="U2" s="1" t="s">
        <v>654</v>
      </c>
      <c r="V2" s="1" t="s">
        <v>655</v>
      </c>
    </row>
    <row r="3" s="1" customFormat="1" spans="1:22">
      <c r="A3" s="3">
        <v>22955015847</v>
      </c>
      <c r="B3" s="1" t="s">
        <v>639</v>
      </c>
      <c r="C3" s="1" t="s">
        <v>656</v>
      </c>
      <c r="D3" s="1" t="s">
        <v>657</v>
      </c>
      <c r="E3" s="1" t="s">
        <v>658</v>
      </c>
      <c r="F3" s="1" t="s">
        <v>639</v>
      </c>
      <c r="G3" s="1" t="s">
        <v>643</v>
      </c>
      <c r="H3" s="1" t="s">
        <v>644</v>
      </c>
      <c r="I3" s="1" t="s">
        <v>659</v>
      </c>
      <c r="J3" s="1" t="s">
        <v>30</v>
      </c>
      <c r="K3" s="1" t="s">
        <v>660</v>
      </c>
      <c r="L3" s="1" t="s">
        <v>660</v>
      </c>
      <c r="M3" s="1" t="s">
        <v>647</v>
      </c>
      <c r="N3" s="1" t="s">
        <v>647</v>
      </c>
      <c r="O3" s="1" t="s">
        <v>648</v>
      </c>
      <c r="P3" s="1" t="s">
        <v>649</v>
      </c>
      <c r="Q3" s="1" t="s">
        <v>650</v>
      </c>
      <c r="R3" s="1" t="s">
        <v>661</v>
      </c>
      <c r="S3" s="1" t="s">
        <v>652</v>
      </c>
      <c r="T3" s="1" t="s">
        <v>653</v>
      </c>
      <c r="U3" s="1" t="s">
        <v>654</v>
      </c>
      <c r="V3" s="1" t="s">
        <v>662</v>
      </c>
    </row>
    <row r="4" s="1" customFormat="1" spans="1:22">
      <c r="A4" s="3">
        <v>999222954737342</v>
      </c>
      <c r="B4" s="1" t="s">
        <v>639</v>
      </c>
      <c r="C4" s="1" t="s">
        <v>663</v>
      </c>
      <c r="D4" s="1" t="s">
        <v>664</v>
      </c>
      <c r="E4" s="1" t="s">
        <v>665</v>
      </c>
      <c r="F4" s="1" t="s">
        <v>639</v>
      </c>
      <c r="G4" s="1" t="s">
        <v>643</v>
      </c>
      <c r="H4" s="1" t="s">
        <v>644</v>
      </c>
      <c r="I4" s="1" t="s">
        <v>666</v>
      </c>
      <c r="J4" s="1" t="s">
        <v>30</v>
      </c>
      <c r="K4" s="1" t="s">
        <v>667</v>
      </c>
      <c r="L4" s="1" t="s">
        <v>667</v>
      </c>
      <c r="M4" s="1" t="s">
        <v>647</v>
      </c>
      <c r="N4" s="1" t="s">
        <v>647</v>
      </c>
      <c r="O4" s="1" t="s">
        <v>648</v>
      </c>
      <c r="P4" s="1" t="s">
        <v>649</v>
      </c>
      <c r="Q4" s="1" t="s">
        <v>650</v>
      </c>
      <c r="R4" s="1" t="s">
        <v>668</v>
      </c>
      <c r="S4" s="1" t="s">
        <v>652</v>
      </c>
      <c r="T4" s="1" t="s">
        <v>653</v>
      </c>
      <c r="U4" s="1" t="s">
        <v>654</v>
      </c>
      <c r="V4" s="1" t="s">
        <v>662</v>
      </c>
    </row>
    <row r="5" s="1" customFormat="1" spans="1:22">
      <c r="A5" s="3">
        <v>999222954507788</v>
      </c>
      <c r="B5" s="1" t="s">
        <v>639</v>
      </c>
      <c r="C5" s="1" t="s">
        <v>669</v>
      </c>
      <c r="D5" s="1" t="s">
        <v>670</v>
      </c>
      <c r="E5" s="1" t="s">
        <v>671</v>
      </c>
      <c r="F5" s="1" t="s">
        <v>639</v>
      </c>
      <c r="G5" s="1" t="s">
        <v>643</v>
      </c>
      <c r="H5" s="1" t="s">
        <v>644</v>
      </c>
      <c r="I5" s="1" t="s">
        <v>672</v>
      </c>
      <c r="J5" s="1" t="s">
        <v>30</v>
      </c>
      <c r="K5" s="1" t="s">
        <v>673</v>
      </c>
      <c r="L5" s="1" t="s">
        <v>673</v>
      </c>
      <c r="M5" s="1" t="s">
        <v>647</v>
      </c>
      <c r="N5" s="1" t="s">
        <v>647</v>
      </c>
      <c r="O5" s="1" t="s">
        <v>648</v>
      </c>
      <c r="P5" s="1" t="s">
        <v>649</v>
      </c>
      <c r="Q5" s="1" t="s">
        <v>650</v>
      </c>
      <c r="R5" s="1" t="s">
        <v>674</v>
      </c>
      <c r="S5" s="1" t="s">
        <v>652</v>
      </c>
      <c r="T5" s="1" t="s">
        <v>653</v>
      </c>
      <c r="U5" s="1" t="s">
        <v>654</v>
      </c>
      <c r="V5" s="1" t="s">
        <v>675</v>
      </c>
    </row>
    <row r="6" s="1" customFormat="1" spans="1:22">
      <c r="A6" s="3">
        <v>999222954170814</v>
      </c>
      <c r="B6" s="1" t="s">
        <v>639</v>
      </c>
      <c r="C6" s="1" t="s">
        <v>676</v>
      </c>
      <c r="D6" s="1" t="s">
        <v>677</v>
      </c>
      <c r="E6" s="1" t="s">
        <v>678</v>
      </c>
      <c r="F6" s="1" t="s">
        <v>639</v>
      </c>
      <c r="G6" s="1" t="s">
        <v>643</v>
      </c>
      <c r="H6" s="1" t="s">
        <v>644</v>
      </c>
      <c r="I6" s="1" t="s">
        <v>679</v>
      </c>
      <c r="J6" s="1" t="s">
        <v>30</v>
      </c>
      <c r="K6" s="1" t="s">
        <v>680</v>
      </c>
      <c r="L6" s="1" t="s">
        <v>680</v>
      </c>
      <c r="M6" s="1" t="s">
        <v>647</v>
      </c>
      <c r="N6" s="1" t="s">
        <v>647</v>
      </c>
      <c r="O6" s="1" t="s">
        <v>648</v>
      </c>
      <c r="P6" s="1" t="s">
        <v>649</v>
      </c>
      <c r="Q6" s="1" t="s">
        <v>650</v>
      </c>
      <c r="R6" s="1" t="s">
        <v>681</v>
      </c>
      <c r="S6" s="1" t="s">
        <v>652</v>
      </c>
      <c r="T6" s="1" t="s">
        <v>653</v>
      </c>
      <c r="U6" s="1" t="s">
        <v>654</v>
      </c>
      <c r="V6" s="1" t="s">
        <v>655</v>
      </c>
    </row>
    <row r="7" s="1" customFormat="1" spans="1:22">
      <c r="A7" s="3">
        <v>999222953789423</v>
      </c>
      <c r="B7" s="1" t="s">
        <v>639</v>
      </c>
      <c r="C7" s="1" t="s">
        <v>682</v>
      </c>
      <c r="D7" s="1" t="s">
        <v>683</v>
      </c>
      <c r="E7" s="1" t="s">
        <v>684</v>
      </c>
      <c r="F7" s="1" t="s">
        <v>639</v>
      </c>
      <c r="G7" s="1" t="s">
        <v>643</v>
      </c>
      <c r="H7" s="1" t="s">
        <v>644</v>
      </c>
      <c r="I7" s="1" t="s">
        <v>685</v>
      </c>
      <c r="J7" s="1" t="s">
        <v>30</v>
      </c>
      <c r="K7" s="1" t="s">
        <v>686</v>
      </c>
      <c r="L7" s="1" t="s">
        <v>686</v>
      </c>
      <c r="M7" s="1" t="s">
        <v>647</v>
      </c>
      <c r="N7" s="1" t="s">
        <v>647</v>
      </c>
      <c r="O7" s="1" t="s">
        <v>648</v>
      </c>
      <c r="P7" s="1" t="s">
        <v>649</v>
      </c>
      <c r="Q7" s="1" t="s">
        <v>650</v>
      </c>
      <c r="R7" s="1" t="s">
        <v>687</v>
      </c>
      <c r="S7" s="1" t="s">
        <v>652</v>
      </c>
      <c r="T7" s="1" t="s">
        <v>653</v>
      </c>
      <c r="U7" s="1" t="s">
        <v>654</v>
      </c>
      <c r="V7" s="1" t="s">
        <v>688</v>
      </c>
    </row>
    <row r="8" s="1" customFormat="1" spans="1:22">
      <c r="A8" s="3">
        <v>999222953540527</v>
      </c>
      <c r="B8" s="1" t="s">
        <v>639</v>
      </c>
      <c r="C8" s="1" t="s">
        <v>689</v>
      </c>
      <c r="D8" s="1" t="s">
        <v>690</v>
      </c>
      <c r="E8" s="1" t="s">
        <v>691</v>
      </c>
      <c r="F8" s="1" t="s">
        <v>639</v>
      </c>
      <c r="G8" s="1" t="s">
        <v>643</v>
      </c>
      <c r="H8" s="1" t="s">
        <v>644</v>
      </c>
      <c r="I8" s="1" t="s">
        <v>692</v>
      </c>
      <c r="J8" s="1" t="s">
        <v>30</v>
      </c>
      <c r="K8" s="1" t="s">
        <v>693</v>
      </c>
      <c r="L8" s="1" t="s">
        <v>693</v>
      </c>
      <c r="M8" s="1" t="s">
        <v>647</v>
      </c>
      <c r="N8" s="1" t="s">
        <v>647</v>
      </c>
      <c r="O8" s="1" t="s">
        <v>648</v>
      </c>
      <c r="P8" s="1" t="s">
        <v>649</v>
      </c>
      <c r="Q8" s="1" t="s">
        <v>650</v>
      </c>
      <c r="R8" s="1" t="s">
        <v>694</v>
      </c>
      <c r="S8" s="1" t="s">
        <v>652</v>
      </c>
      <c r="T8" s="1" t="s">
        <v>653</v>
      </c>
      <c r="U8" s="1" t="s">
        <v>654</v>
      </c>
      <c r="V8" s="1" t="s">
        <v>675</v>
      </c>
    </row>
    <row r="9" s="1" customFormat="1" spans="1:22">
      <c r="A9" s="3">
        <v>999222952639478</v>
      </c>
      <c r="B9" s="1" t="s">
        <v>639</v>
      </c>
      <c r="C9" s="1" t="s">
        <v>695</v>
      </c>
      <c r="D9" s="1" t="s">
        <v>696</v>
      </c>
      <c r="E9" s="1" t="s">
        <v>697</v>
      </c>
      <c r="F9" s="1" t="s">
        <v>639</v>
      </c>
      <c r="G9" s="1" t="s">
        <v>643</v>
      </c>
      <c r="H9" s="1" t="s">
        <v>644</v>
      </c>
      <c r="I9" s="1" t="s">
        <v>698</v>
      </c>
      <c r="J9" s="1" t="s">
        <v>30</v>
      </c>
      <c r="K9" s="1" t="s">
        <v>699</v>
      </c>
      <c r="L9" s="1" t="s">
        <v>699</v>
      </c>
      <c r="M9" s="1" t="s">
        <v>647</v>
      </c>
      <c r="N9" s="1" t="s">
        <v>647</v>
      </c>
      <c r="O9" s="1" t="s">
        <v>648</v>
      </c>
      <c r="P9" s="1" t="s">
        <v>649</v>
      </c>
      <c r="Q9" s="1" t="s">
        <v>650</v>
      </c>
      <c r="R9" s="1" t="s">
        <v>700</v>
      </c>
      <c r="S9" s="1" t="s">
        <v>652</v>
      </c>
      <c r="T9" s="1" t="s">
        <v>653</v>
      </c>
      <c r="U9" s="1" t="s">
        <v>654</v>
      </c>
      <c r="V9" s="1" t="s">
        <v>655</v>
      </c>
    </row>
    <row r="10" s="1" customFormat="1" spans="1:22">
      <c r="A10" s="3">
        <v>999222952616905</v>
      </c>
      <c r="B10" s="1" t="s">
        <v>639</v>
      </c>
      <c r="C10" s="1" t="s">
        <v>701</v>
      </c>
      <c r="D10" s="1" t="s">
        <v>702</v>
      </c>
      <c r="E10" s="1" t="s">
        <v>703</v>
      </c>
      <c r="F10" s="1" t="s">
        <v>639</v>
      </c>
      <c r="G10" s="1" t="s">
        <v>643</v>
      </c>
      <c r="H10" s="1" t="s">
        <v>644</v>
      </c>
      <c r="I10" s="1" t="s">
        <v>704</v>
      </c>
      <c r="J10" s="1" t="s">
        <v>30</v>
      </c>
      <c r="K10" s="1" t="s">
        <v>705</v>
      </c>
      <c r="L10" s="1" t="s">
        <v>705</v>
      </c>
      <c r="M10" s="1" t="s">
        <v>647</v>
      </c>
      <c r="N10" s="1" t="s">
        <v>647</v>
      </c>
      <c r="O10" s="1" t="s">
        <v>648</v>
      </c>
      <c r="P10" s="1" t="s">
        <v>649</v>
      </c>
      <c r="Q10" s="1" t="s">
        <v>650</v>
      </c>
      <c r="R10" s="1" t="s">
        <v>706</v>
      </c>
      <c r="S10" s="1" t="s">
        <v>652</v>
      </c>
      <c r="T10" s="1" t="s">
        <v>653</v>
      </c>
      <c r="U10" s="1" t="s">
        <v>654</v>
      </c>
      <c r="V10" s="1" t="s">
        <v>675</v>
      </c>
    </row>
    <row r="11" s="1" customFormat="1" spans="1:22">
      <c r="A11" s="3">
        <v>999222952198585</v>
      </c>
      <c r="B11" s="1" t="s">
        <v>639</v>
      </c>
      <c r="C11" s="1" t="s">
        <v>707</v>
      </c>
      <c r="D11" s="1" t="s">
        <v>708</v>
      </c>
      <c r="E11" s="1" t="s">
        <v>709</v>
      </c>
      <c r="F11" s="1" t="s">
        <v>639</v>
      </c>
      <c r="G11" s="1" t="s">
        <v>643</v>
      </c>
      <c r="H11" s="1" t="s">
        <v>644</v>
      </c>
      <c r="I11" s="1" t="s">
        <v>710</v>
      </c>
      <c r="J11" s="1" t="s">
        <v>30</v>
      </c>
      <c r="K11" s="1" t="s">
        <v>711</v>
      </c>
      <c r="L11" s="1" t="s">
        <v>711</v>
      </c>
      <c r="M11" s="1" t="s">
        <v>647</v>
      </c>
      <c r="N11" s="1" t="s">
        <v>647</v>
      </c>
      <c r="O11" s="1" t="s">
        <v>648</v>
      </c>
      <c r="P11" s="1" t="s">
        <v>649</v>
      </c>
      <c r="Q11" s="1" t="s">
        <v>650</v>
      </c>
      <c r="R11" s="1" t="s">
        <v>712</v>
      </c>
      <c r="S11" s="1" t="s">
        <v>652</v>
      </c>
      <c r="T11" s="1" t="s">
        <v>653</v>
      </c>
      <c r="U11" s="1" t="s">
        <v>654</v>
      </c>
      <c r="V11" s="1" t="s">
        <v>713</v>
      </c>
    </row>
    <row r="12" s="1" customFormat="1" spans="1:22">
      <c r="A12" s="3">
        <v>999222952103163</v>
      </c>
      <c r="B12" s="1" t="s">
        <v>639</v>
      </c>
      <c r="C12" s="1" t="s">
        <v>714</v>
      </c>
      <c r="D12" s="1" t="s">
        <v>715</v>
      </c>
      <c r="E12" s="1" t="s">
        <v>716</v>
      </c>
      <c r="F12" s="1" t="s">
        <v>639</v>
      </c>
      <c r="G12" s="1" t="s">
        <v>643</v>
      </c>
      <c r="H12" s="1" t="s">
        <v>644</v>
      </c>
      <c r="I12" s="1" t="s">
        <v>717</v>
      </c>
      <c r="J12" s="1" t="s">
        <v>30</v>
      </c>
      <c r="K12" s="1" t="s">
        <v>718</v>
      </c>
      <c r="L12" s="1" t="s">
        <v>718</v>
      </c>
      <c r="M12" s="1" t="s">
        <v>647</v>
      </c>
      <c r="N12" s="1" t="s">
        <v>647</v>
      </c>
      <c r="O12" s="1" t="s">
        <v>648</v>
      </c>
      <c r="P12" s="1" t="s">
        <v>649</v>
      </c>
      <c r="Q12" s="1" t="s">
        <v>650</v>
      </c>
      <c r="R12" s="1" t="s">
        <v>719</v>
      </c>
      <c r="S12" s="1" t="s">
        <v>652</v>
      </c>
      <c r="T12" s="1" t="s">
        <v>653</v>
      </c>
      <c r="U12" s="1" t="s">
        <v>654</v>
      </c>
      <c r="V12" s="1" t="s">
        <v>662</v>
      </c>
    </row>
    <row r="13" s="1" customFormat="1" spans="1:22">
      <c r="A13" s="3">
        <v>999222951141841</v>
      </c>
      <c r="B13" s="1" t="s">
        <v>639</v>
      </c>
      <c r="C13" s="1" t="s">
        <v>720</v>
      </c>
      <c r="D13" s="1" t="s">
        <v>721</v>
      </c>
      <c r="E13" s="1" t="s">
        <v>722</v>
      </c>
      <c r="F13" s="1" t="s">
        <v>639</v>
      </c>
      <c r="G13" s="1" t="s">
        <v>643</v>
      </c>
      <c r="H13" s="1" t="s">
        <v>644</v>
      </c>
      <c r="I13" s="1" t="s">
        <v>723</v>
      </c>
      <c r="J13" s="1" t="s">
        <v>30</v>
      </c>
      <c r="K13" s="1" t="s">
        <v>724</v>
      </c>
      <c r="L13" s="1" t="s">
        <v>724</v>
      </c>
      <c r="M13" s="1" t="s">
        <v>647</v>
      </c>
      <c r="N13" s="1" t="s">
        <v>647</v>
      </c>
      <c r="O13" s="1" t="s">
        <v>648</v>
      </c>
      <c r="P13" s="1" t="s">
        <v>649</v>
      </c>
      <c r="Q13" s="1" t="s">
        <v>650</v>
      </c>
      <c r="R13" s="1" t="s">
        <v>725</v>
      </c>
      <c r="S13" s="1" t="s">
        <v>652</v>
      </c>
      <c r="T13" s="1" t="s">
        <v>653</v>
      </c>
      <c r="U13" s="1" t="s">
        <v>654</v>
      </c>
      <c r="V13" s="1" t="s">
        <v>726</v>
      </c>
    </row>
    <row r="14" s="1" customFormat="1" spans="1:22">
      <c r="A14" s="3">
        <v>999222950702838</v>
      </c>
      <c r="B14" s="1" t="s">
        <v>639</v>
      </c>
      <c r="C14" s="1" t="s">
        <v>727</v>
      </c>
      <c r="D14" s="1" t="s">
        <v>728</v>
      </c>
      <c r="E14" s="1" t="s">
        <v>729</v>
      </c>
      <c r="F14" s="1" t="s">
        <v>639</v>
      </c>
      <c r="G14" s="1" t="s">
        <v>643</v>
      </c>
      <c r="H14" s="1" t="s">
        <v>644</v>
      </c>
      <c r="I14" s="1" t="s">
        <v>730</v>
      </c>
      <c r="J14" s="1" t="s">
        <v>30</v>
      </c>
      <c r="K14" s="1" t="s">
        <v>731</v>
      </c>
      <c r="L14" s="1" t="s">
        <v>731</v>
      </c>
      <c r="M14" s="1" t="s">
        <v>647</v>
      </c>
      <c r="N14" s="1" t="s">
        <v>647</v>
      </c>
      <c r="O14" s="1" t="s">
        <v>648</v>
      </c>
      <c r="P14" s="1" t="s">
        <v>649</v>
      </c>
      <c r="Q14" s="1" t="s">
        <v>650</v>
      </c>
      <c r="R14" s="1" t="s">
        <v>732</v>
      </c>
      <c r="S14" s="1" t="s">
        <v>652</v>
      </c>
      <c r="T14" s="1" t="s">
        <v>653</v>
      </c>
      <c r="U14" s="1" t="s">
        <v>654</v>
      </c>
      <c r="V14" s="1" t="s">
        <v>655</v>
      </c>
    </row>
    <row r="15" s="1" customFormat="1" spans="1:22">
      <c r="A15" s="3">
        <v>999222950497010</v>
      </c>
      <c r="B15" s="1" t="s">
        <v>639</v>
      </c>
      <c r="C15" s="1" t="s">
        <v>733</v>
      </c>
      <c r="D15" s="1" t="s">
        <v>734</v>
      </c>
      <c r="E15" s="1" t="s">
        <v>735</v>
      </c>
      <c r="F15" s="1" t="s">
        <v>639</v>
      </c>
      <c r="G15" s="1" t="s">
        <v>643</v>
      </c>
      <c r="H15" s="1" t="s">
        <v>644</v>
      </c>
      <c r="I15" s="1" t="s">
        <v>736</v>
      </c>
      <c r="J15" s="1" t="s">
        <v>30</v>
      </c>
      <c r="K15" s="1" t="s">
        <v>737</v>
      </c>
      <c r="L15" s="1" t="s">
        <v>737</v>
      </c>
      <c r="M15" s="1" t="s">
        <v>647</v>
      </c>
      <c r="N15" s="1" t="s">
        <v>647</v>
      </c>
      <c r="O15" s="1" t="s">
        <v>648</v>
      </c>
      <c r="P15" s="1" t="s">
        <v>649</v>
      </c>
      <c r="Q15" s="1" t="s">
        <v>650</v>
      </c>
      <c r="R15" s="1" t="s">
        <v>738</v>
      </c>
      <c r="S15" s="1" t="s">
        <v>652</v>
      </c>
      <c r="T15" s="1" t="s">
        <v>653</v>
      </c>
      <c r="U15" s="1" t="s">
        <v>654</v>
      </c>
      <c r="V15" s="1" t="s">
        <v>675</v>
      </c>
    </row>
    <row r="16" s="1" customFormat="1" spans="1:22">
      <c r="A16" s="3">
        <v>999222949953315</v>
      </c>
      <c r="B16" s="1" t="s">
        <v>639</v>
      </c>
      <c r="C16" s="1" t="s">
        <v>739</v>
      </c>
      <c r="D16" s="1" t="s">
        <v>740</v>
      </c>
      <c r="E16" s="1" t="s">
        <v>741</v>
      </c>
      <c r="F16" s="1" t="s">
        <v>639</v>
      </c>
      <c r="G16" s="1" t="s">
        <v>643</v>
      </c>
      <c r="H16" s="1" t="s">
        <v>644</v>
      </c>
      <c r="I16" s="1" t="s">
        <v>742</v>
      </c>
      <c r="J16" s="1" t="s">
        <v>30</v>
      </c>
      <c r="K16" s="1" t="s">
        <v>743</v>
      </c>
      <c r="L16" s="1" t="s">
        <v>743</v>
      </c>
      <c r="M16" s="1" t="s">
        <v>647</v>
      </c>
      <c r="N16" s="1" t="s">
        <v>647</v>
      </c>
      <c r="O16" s="1" t="s">
        <v>648</v>
      </c>
      <c r="P16" s="1" t="s">
        <v>649</v>
      </c>
      <c r="Q16" s="1" t="s">
        <v>650</v>
      </c>
      <c r="R16" s="1" t="s">
        <v>744</v>
      </c>
      <c r="S16" s="1" t="s">
        <v>652</v>
      </c>
      <c r="T16" s="1" t="s">
        <v>653</v>
      </c>
      <c r="U16" s="1" t="s">
        <v>654</v>
      </c>
      <c r="V16" s="1" t="s">
        <v>745</v>
      </c>
    </row>
    <row r="17" s="1" customFormat="1" spans="1:22">
      <c r="A17" s="3">
        <v>999222949856813</v>
      </c>
      <c r="B17" s="1" t="s">
        <v>639</v>
      </c>
      <c r="C17" s="1" t="s">
        <v>746</v>
      </c>
      <c r="D17" s="1" t="s">
        <v>747</v>
      </c>
      <c r="E17" s="1" t="s">
        <v>748</v>
      </c>
      <c r="F17" s="1" t="s">
        <v>639</v>
      </c>
      <c r="G17" s="1" t="s">
        <v>643</v>
      </c>
      <c r="H17" s="1" t="s">
        <v>644</v>
      </c>
      <c r="I17" s="1" t="s">
        <v>749</v>
      </c>
      <c r="J17" s="1" t="s">
        <v>30</v>
      </c>
      <c r="K17" s="1" t="s">
        <v>750</v>
      </c>
      <c r="L17" s="1" t="s">
        <v>750</v>
      </c>
      <c r="M17" s="1" t="s">
        <v>647</v>
      </c>
      <c r="N17" s="1" t="s">
        <v>647</v>
      </c>
      <c r="O17" s="1" t="s">
        <v>648</v>
      </c>
      <c r="P17" s="1" t="s">
        <v>649</v>
      </c>
      <c r="Q17" s="1" t="s">
        <v>650</v>
      </c>
      <c r="R17" s="1" t="s">
        <v>751</v>
      </c>
      <c r="S17" s="1" t="s">
        <v>652</v>
      </c>
      <c r="T17" s="1" t="s">
        <v>653</v>
      </c>
      <c r="U17" s="1" t="s">
        <v>654</v>
      </c>
      <c r="V17" s="1" t="s">
        <v>655</v>
      </c>
    </row>
    <row r="18" s="1" customFormat="1" spans="1:22">
      <c r="A18" s="3">
        <v>999222949302095</v>
      </c>
      <c r="B18" s="1" t="s">
        <v>639</v>
      </c>
      <c r="C18" s="1" t="s">
        <v>752</v>
      </c>
      <c r="D18" s="1" t="s">
        <v>753</v>
      </c>
      <c r="E18" s="1" t="s">
        <v>754</v>
      </c>
      <c r="F18" s="1" t="s">
        <v>639</v>
      </c>
      <c r="G18" s="1" t="s">
        <v>643</v>
      </c>
      <c r="H18" s="1" t="s">
        <v>644</v>
      </c>
      <c r="I18" s="1" t="s">
        <v>755</v>
      </c>
      <c r="J18" s="1" t="s">
        <v>30</v>
      </c>
      <c r="K18" s="1" t="s">
        <v>756</v>
      </c>
      <c r="L18" s="1" t="s">
        <v>756</v>
      </c>
      <c r="M18" s="1" t="s">
        <v>647</v>
      </c>
      <c r="N18" s="1" t="s">
        <v>647</v>
      </c>
      <c r="O18" s="1" t="s">
        <v>648</v>
      </c>
      <c r="P18" s="1" t="s">
        <v>649</v>
      </c>
      <c r="Q18" s="1" t="s">
        <v>650</v>
      </c>
      <c r="R18" s="1" t="s">
        <v>757</v>
      </c>
      <c r="S18" s="1" t="s">
        <v>652</v>
      </c>
      <c r="T18" s="1" t="s">
        <v>653</v>
      </c>
      <c r="U18" s="1" t="s">
        <v>654</v>
      </c>
      <c r="V18" s="1" t="s">
        <v>745</v>
      </c>
    </row>
    <row r="19" s="1" customFormat="1" spans="1:22">
      <c r="A19" s="3">
        <v>999222948745077</v>
      </c>
      <c r="B19" s="1" t="s">
        <v>639</v>
      </c>
      <c r="C19" s="1" t="s">
        <v>758</v>
      </c>
      <c r="D19" s="1" t="s">
        <v>759</v>
      </c>
      <c r="E19" s="1" t="s">
        <v>760</v>
      </c>
      <c r="F19" s="1" t="s">
        <v>639</v>
      </c>
      <c r="G19" s="1" t="s">
        <v>643</v>
      </c>
      <c r="H19" s="1" t="s">
        <v>644</v>
      </c>
      <c r="I19" s="1" t="s">
        <v>761</v>
      </c>
      <c r="J19" s="1" t="s">
        <v>30</v>
      </c>
      <c r="K19" s="1" t="s">
        <v>762</v>
      </c>
      <c r="L19" s="1" t="s">
        <v>762</v>
      </c>
      <c r="M19" s="1" t="s">
        <v>647</v>
      </c>
      <c r="N19" s="1" t="s">
        <v>647</v>
      </c>
      <c r="O19" s="1" t="s">
        <v>648</v>
      </c>
      <c r="P19" s="1" t="s">
        <v>649</v>
      </c>
      <c r="Q19" s="1" t="s">
        <v>650</v>
      </c>
      <c r="R19" s="1" t="s">
        <v>763</v>
      </c>
      <c r="S19" s="1" t="s">
        <v>652</v>
      </c>
      <c r="T19" s="1" t="s">
        <v>653</v>
      </c>
      <c r="U19" s="1" t="s">
        <v>654</v>
      </c>
      <c r="V19" s="1" t="s">
        <v>655</v>
      </c>
    </row>
    <row r="20" s="1" customFormat="1" spans="1:22">
      <c r="A20" s="3">
        <v>999222948633285</v>
      </c>
      <c r="B20" s="1" t="s">
        <v>639</v>
      </c>
      <c r="C20" s="1" t="s">
        <v>764</v>
      </c>
      <c r="D20" s="1" t="s">
        <v>765</v>
      </c>
      <c r="E20" s="1" t="s">
        <v>766</v>
      </c>
      <c r="F20" s="1" t="s">
        <v>639</v>
      </c>
      <c r="G20" s="1" t="s">
        <v>643</v>
      </c>
      <c r="H20" s="1" t="s">
        <v>644</v>
      </c>
      <c r="I20" s="1" t="s">
        <v>767</v>
      </c>
      <c r="J20" s="1" t="s">
        <v>30</v>
      </c>
      <c r="K20" s="1" t="s">
        <v>768</v>
      </c>
      <c r="L20" s="1" t="s">
        <v>768</v>
      </c>
      <c r="M20" s="1" t="s">
        <v>647</v>
      </c>
      <c r="N20" s="1" t="s">
        <v>647</v>
      </c>
      <c r="O20" s="1" t="s">
        <v>648</v>
      </c>
      <c r="P20" s="1" t="s">
        <v>649</v>
      </c>
      <c r="Q20" s="1" t="s">
        <v>650</v>
      </c>
      <c r="R20" s="1" t="s">
        <v>769</v>
      </c>
      <c r="S20" s="1" t="s">
        <v>652</v>
      </c>
      <c r="T20" s="1" t="s">
        <v>653</v>
      </c>
      <c r="U20" s="1" t="s">
        <v>654</v>
      </c>
      <c r="V20" s="1" t="s">
        <v>745</v>
      </c>
    </row>
    <row r="21" s="1" customFormat="1" spans="1:22">
      <c r="A21" s="3">
        <v>999222947824322</v>
      </c>
      <c r="B21" s="1" t="s">
        <v>639</v>
      </c>
      <c r="C21" s="1" t="s">
        <v>770</v>
      </c>
      <c r="D21" s="1" t="s">
        <v>771</v>
      </c>
      <c r="E21" s="1" t="s">
        <v>772</v>
      </c>
      <c r="F21" s="1" t="s">
        <v>639</v>
      </c>
      <c r="G21" s="1" t="s">
        <v>643</v>
      </c>
      <c r="H21" s="1" t="s">
        <v>644</v>
      </c>
      <c r="I21" s="1" t="s">
        <v>773</v>
      </c>
      <c r="J21" s="1" t="s">
        <v>30</v>
      </c>
      <c r="K21" s="1" t="s">
        <v>774</v>
      </c>
      <c r="L21" s="1" t="s">
        <v>774</v>
      </c>
      <c r="M21" s="1" t="s">
        <v>647</v>
      </c>
      <c r="N21" s="1" t="s">
        <v>647</v>
      </c>
      <c r="O21" s="1" t="s">
        <v>648</v>
      </c>
      <c r="P21" s="1" t="s">
        <v>649</v>
      </c>
      <c r="Q21" s="1" t="s">
        <v>650</v>
      </c>
      <c r="R21" s="1" t="s">
        <v>775</v>
      </c>
      <c r="S21" s="1" t="s">
        <v>652</v>
      </c>
      <c r="T21" s="1" t="s">
        <v>653</v>
      </c>
      <c r="U21" s="1" t="s">
        <v>654</v>
      </c>
      <c r="V21" s="1" t="s">
        <v>713</v>
      </c>
    </row>
    <row r="22" s="1" customFormat="1" spans="1:22">
      <c r="A22" s="3">
        <v>999222947701495</v>
      </c>
      <c r="B22" s="1" t="s">
        <v>639</v>
      </c>
      <c r="C22" s="1" t="s">
        <v>776</v>
      </c>
      <c r="D22" s="1" t="s">
        <v>759</v>
      </c>
      <c r="E22" s="1" t="s">
        <v>777</v>
      </c>
      <c r="F22" s="1" t="s">
        <v>639</v>
      </c>
      <c r="G22" s="1" t="s">
        <v>643</v>
      </c>
      <c r="H22" s="1" t="s">
        <v>644</v>
      </c>
      <c r="I22" s="1" t="s">
        <v>761</v>
      </c>
      <c r="J22" s="1" t="s">
        <v>30</v>
      </c>
      <c r="K22" s="1" t="s">
        <v>762</v>
      </c>
      <c r="L22" s="1" t="s">
        <v>762</v>
      </c>
      <c r="M22" s="1" t="s">
        <v>647</v>
      </c>
      <c r="N22" s="1" t="s">
        <v>647</v>
      </c>
      <c r="O22" s="1" t="s">
        <v>648</v>
      </c>
      <c r="P22" s="1" t="s">
        <v>649</v>
      </c>
      <c r="Q22" s="1" t="s">
        <v>650</v>
      </c>
      <c r="R22" s="1" t="s">
        <v>778</v>
      </c>
      <c r="S22" s="1" t="s">
        <v>652</v>
      </c>
      <c r="T22" s="1" t="s">
        <v>653</v>
      </c>
      <c r="U22" s="1" t="s">
        <v>654</v>
      </c>
      <c r="V22" s="1" t="s">
        <v>655</v>
      </c>
    </row>
    <row r="23" s="1" customFormat="1" spans="1:22">
      <c r="A23" s="3">
        <v>999222947606964</v>
      </c>
      <c r="B23" s="1" t="s">
        <v>639</v>
      </c>
      <c r="C23" s="1" t="s">
        <v>779</v>
      </c>
      <c r="D23" s="1" t="s">
        <v>780</v>
      </c>
      <c r="E23" s="1" t="s">
        <v>781</v>
      </c>
      <c r="F23" s="1" t="s">
        <v>639</v>
      </c>
      <c r="G23" s="1" t="s">
        <v>643</v>
      </c>
      <c r="H23" s="1" t="s">
        <v>644</v>
      </c>
      <c r="I23" s="1" t="s">
        <v>782</v>
      </c>
      <c r="J23" s="1" t="s">
        <v>30</v>
      </c>
      <c r="K23" s="1" t="s">
        <v>783</v>
      </c>
      <c r="L23" s="1" t="s">
        <v>783</v>
      </c>
      <c r="M23" s="1" t="s">
        <v>647</v>
      </c>
      <c r="N23" s="1" t="s">
        <v>647</v>
      </c>
      <c r="O23" s="1" t="s">
        <v>648</v>
      </c>
      <c r="P23" s="1" t="s">
        <v>649</v>
      </c>
      <c r="Q23" s="1" t="s">
        <v>650</v>
      </c>
      <c r="R23" s="1" t="s">
        <v>784</v>
      </c>
      <c r="S23" s="1" t="s">
        <v>652</v>
      </c>
      <c r="T23" s="1" t="s">
        <v>653</v>
      </c>
      <c r="U23" s="1" t="s">
        <v>654</v>
      </c>
      <c r="V23" s="1" t="s">
        <v>785</v>
      </c>
    </row>
    <row r="24" s="1" customFormat="1" spans="1:22">
      <c r="A24" s="3">
        <v>22947553203</v>
      </c>
      <c r="B24" s="1" t="s">
        <v>639</v>
      </c>
      <c r="C24" s="1" t="s">
        <v>786</v>
      </c>
      <c r="D24" s="1" t="s">
        <v>787</v>
      </c>
      <c r="E24" s="1" t="s">
        <v>788</v>
      </c>
      <c r="F24" s="1" t="s">
        <v>639</v>
      </c>
      <c r="G24" s="1" t="s">
        <v>643</v>
      </c>
      <c r="H24" s="1" t="s">
        <v>644</v>
      </c>
      <c r="I24" s="1" t="s">
        <v>789</v>
      </c>
      <c r="J24" s="1" t="s">
        <v>30</v>
      </c>
      <c r="K24" s="1" t="s">
        <v>790</v>
      </c>
      <c r="L24" s="1" t="s">
        <v>790</v>
      </c>
      <c r="M24" s="1" t="s">
        <v>647</v>
      </c>
      <c r="N24" s="1" t="s">
        <v>647</v>
      </c>
      <c r="O24" s="1" t="s">
        <v>648</v>
      </c>
      <c r="P24" s="1" t="s">
        <v>649</v>
      </c>
      <c r="Q24" s="1" t="s">
        <v>650</v>
      </c>
      <c r="R24" s="1" t="s">
        <v>791</v>
      </c>
      <c r="S24" s="1" t="s">
        <v>652</v>
      </c>
      <c r="T24" s="1" t="s">
        <v>653</v>
      </c>
      <c r="U24" s="1" t="s">
        <v>654</v>
      </c>
      <c r="V24" s="1" t="s">
        <v>792</v>
      </c>
    </row>
    <row r="25" s="1" customFormat="1" spans="1:22">
      <c r="A25" s="3">
        <v>999222947506526</v>
      </c>
      <c r="B25" s="1" t="s">
        <v>639</v>
      </c>
      <c r="C25" s="1" t="s">
        <v>793</v>
      </c>
      <c r="D25" s="1" t="s">
        <v>794</v>
      </c>
      <c r="E25" s="1" t="s">
        <v>795</v>
      </c>
      <c r="F25" s="1" t="s">
        <v>639</v>
      </c>
      <c r="G25" s="1" t="s">
        <v>643</v>
      </c>
      <c r="H25" s="1" t="s">
        <v>644</v>
      </c>
      <c r="I25" s="1" t="s">
        <v>796</v>
      </c>
      <c r="J25" s="1" t="s">
        <v>30</v>
      </c>
      <c r="K25" s="1" t="s">
        <v>797</v>
      </c>
      <c r="L25" s="1" t="s">
        <v>797</v>
      </c>
      <c r="M25" s="1" t="s">
        <v>647</v>
      </c>
      <c r="N25" s="1" t="s">
        <v>647</v>
      </c>
      <c r="O25" s="1" t="s">
        <v>648</v>
      </c>
      <c r="P25" s="1" t="s">
        <v>649</v>
      </c>
      <c r="Q25" s="1" t="s">
        <v>650</v>
      </c>
      <c r="R25" s="1" t="s">
        <v>798</v>
      </c>
      <c r="S25" s="1" t="s">
        <v>652</v>
      </c>
      <c r="T25" s="1" t="s">
        <v>653</v>
      </c>
      <c r="U25" s="1" t="s">
        <v>654</v>
      </c>
      <c r="V25" s="1" t="s">
        <v>799</v>
      </c>
    </row>
    <row r="26" s="1" customFormat="1" spans="1:22">
      <c r="A26" s="3">
        <v>999222946303887</v>
      </c>
      <c r="B26" s="1" t="s">
        <v>800</v>
      </c>
      <c r="C26" s="1" t="s">
        <v>801</v>
      </c>
      <c r="D26" s="1" t="s">
        <v>802</v>
      </c>
      <c r="E26" s="1" t="s">
        <v>803</v>
      </c>
      <c r="F26" s="1" t="s">
        <v>639</v>
      </c>
      <c r="G26" s="1" t="s">
        <v>643</v>
      </c>
      <c r="H26" s="1" t="s">
        <v>644</v>
      </c>
      <c r="I26" s="1" t="s">
        <v>804</v>
      </c>
      <c r="J26" s="1" t="s">
        <v>30</v>
      </c>
      <c r="K26" s="1" t="s">
        <v>805</v>
      </c>
      <c r="L26" s="1" t="s">
        <v>805</v>
      </c>
      <c r="M26" s="1" t="s">
        <v>647</v>
      </c>
      <c r="N26" s="1" t="s">
        <v>647</v>
      </c>
      <c r="O26" s="1" t="s">
        <v>648</v>
      </c>
      <c r="P26" s="1" t="s">
        <v>649</v>
      </c>
      <c r="Q26" s="1" t="s">
        <v>650</v>
      </c>
      <c r="R26" s="1" t="s">
        <v>806</v>
      </c>
      <c r="S26" s="1" t="s">
        <v>652</v>
      </c>
      <c r="T26" s="1" t="s">
        <v>653</v>
      </c>
      <c r="U26" s="1" t="s">
        <v>654</v>
      </c>
      <c r="V26" s="1" t="s">
        <v>662</v>
      </c>
    </row>
    <row r="27" s="1" customFormat="1" spans="1:22">
      <c r="A27" s="3">
        <v>999222945680264</v>
      </c>
      <c r="B27" s="1" t="s">
        <v>800</v>
      </c>
      <c r="C27" s="1" t="s">
        <v>807</v>
      </c>
      <c r="D27" s="1" t="s">
        <v>808</v>
      </c>
      <c r="E27" s="1" t="s">
        <v>809</v>
      </c>
      <c r="F27" s="1" t="s">
        <v>639</v>
      </c>
      <c r="G27" s="1" t="s">
        <v>643</v>
      </c>
      <c r="H27" s="1" t="s">
        <v>644</v>
      </c>
      <c r="I27" s="1" t="s">
        <v>810</v>
      </c>
      <c r="J27" s="1" t="s">
        <v>30</v>
      </c>
      <c r="K27" s="1" t="s">
        <v>811</v>
      </c>
      <c r="L27" s="1" t="s">
        <v>811</v>
      </c>
      <c r="M27" s="1" t="s">
        <v>647</v>
      </c>
      <c r="N27" s="1" t="s">
        <v>647</v>
      </c>
      <c r="O27" s="1" t="s">
        <v>648</v>
      </c>
      <c r="P27" s="1" t="s">
        <v>649</v>
      </c>
      <c r="Q27" s="1" t="s">
        <v>650</v>
      </c>
      <c r="R27" s="1" t="s">
        <v>812</v>
      </c>
      <c r="S27" s="1" t="s">
        <v>652</v>
      </c>
      <c r="T27" s="1" t="s">
        <v>653</v>
      </c>
      <c r="U27" s="1" t="s">
        <v>654</v>
      </c>
      <c r="V27" s="1" t="s">
        <v>813</v>
      </c>
    </row>
    <row r="28" s="1" customFormat="1" spans="1:22">
      <c r="A28" s="3">
        <v>999222944881510</v>
      </c>
      <c r="B28" s="1" t="s">
        <v>800</v>
      </c>
      <c r="C28" s="1" t="s">
        <v>814</v>
      </c>
      <c r="D28" s="1" t="s">
        <v>815</v>
      </c>
      <c r="E28" s="1" t="s">
        <v>816</v>
      </c>
      <c r="F28" s="1" t="s">
        <v>639</v>
      </c>
      <c r="G28" s="1" t="s">
        <v>643</v>
      </c>
      <c r="H28" s="1" t="s">
        <v>644</v>
      </c>
      <c r="I28" s="1" t="s">
        <v>817</v>
      </c>
      <c r="J28" s="1" t="s">
        <v>30</v>
      </c>
      <c r="K28" s="1" t="s">
        <v>818</v>
      </c>
      <c r="L28" s="1" t="s">
        <v>818</v>
      </c>
      <c r="M28" s="1" t="s">
        <v>647</v>
      </c>
      <c r="N28" s="1" t="s">
        <v>647</v>
      </c>
      <c r="O28" s="1" t="s">
        <v>648</v>
      </c>
      <c r="P28" s="1" t="s">
        <v>649</v>
      </c>
      <c r="Q28" s="1" t="s">
        <v>650</v>
      </c>
      <c r="R28" s="1" t="s">
        <v>819</v>
      </c>
      <c r="S28" s="1" t="s">
        <v>652</v>
      </c>
      <c r="T28" s="1" t="s">
        <v>653</v>
      </c>
      <c r="U28" s="1" t="s">
        <v>654</v>
      </c>
      <c r="V28" s="1" t="s">
        <v>662</v>
      </c>
    </row>
    <row r="29" s="1" customFormat="1" spans="1:22">
      <c r="A29" s="3">
        <v>999222944047635</v>
      </c>
      <c r="B29" s="1" t="s">
        <v>800</v>
      </c>
      <c r="C29" s="1" t="s">
        <v>820</v>
      </c>
      <c r="D29" s="1" t="s">
        <v>821</v>
      </c>
      <c r="E29" s="1" t="s">
        <v>822</v>
      </c>
      <c r="F29" s="1" t="s">
        <v>639</v>
      </c>
      <c r="G29" s="1" t="s">
        <v>643</v>
      </c>
      <c r="H29" s="1" t="s">
        <v>644</v>
      </c>
      <c r="I29" s="1" t="s">
        <v>823</v>
      </c>
      <c r="J29" s="1" t="s">
        <v>30</v>
      </c>
      <c r="K29" s="1" t="s">
        <v>824</v>
      </c>
      <c r="L29" s="1" t="s">
        <v>824</v>
      </c>
      <c r="M29" s="1" t="s">
        <v>647</v>
      </c>
      <c r="N29" s="1" t="s">
        <v>647</v>
      </c>
      <c r="O29" s="1" t="s">
        <v>648</v>
      </c>
      <c r="P29" s="1" t="s">
        <v>649</v>
      </c>
      <c r="Q29" s="1" t="s">
        <v>650</v>
      </c>
      <c r="R29" s="1" t="s">
        <v>825</v>
      </c>
      <c r="S29" s="1" t="s">
        <v>652</v>
      </c>
      <c r="T29" s="1" t="s">
        <v>653</v>
      </c>
      <c r="U29" s="1" t="s">
        <v>654</v>
      </c>
      <c r="V29" s="1" t="s">
        <v>826</v>
      </c>
    </row>
    <row r="30" s="1" customFormat="1" spans="1:22">
      <c r="A30" s="3">
        <v>999222943208571</v>
      </c>
      <c r="B30" s="1" t="s">
        <v>800</v>
      </c>
      <c r="C30" s="1" t="s">
        <v>827</v>
      </c>
      <c r="D30" s="1" t="s">
        <v>828</v>
      </c>
      <c r="E30" s="1" t="s">
        <v>829</v>
      </c>
      <c r="F30" s="1" t="s">
        <v>800</v>
      </c>
      <c r="G30" s="1" t="s">
        <v>643</v>
      </c>
      <c r="H30" s="1" t="s">
        <v>644</v>
      </c>
      <c r="I30" s="1" t="s">
        <v>830</v>
      </c>
      <c r="J30" s="1" t="s">
        <v>30</v>
      </c>
      <c r="K30" s="1" t="s">
        <v>831</v>
      </c>
      <c r="L30" s="1" t="s">
        <v>831</v>
      </c>
      <c r="M30" s="1" t="s">
        <v>647</v>
      </c>
      <c r="N30" s="1" t="s">
        <v>647</v>
      </c>
      <c r="O30" s="1" t="s">
        <v>648</v>
      </c>
      <c r="P30" s="1" t="s">
        <v>649</v>
      </c>
      <c r="Q30" s="1" t="s">
        <v>650</v>
      </c>
      <c r="R30" s="1" t="s">
        <v>832</v>
      </c>
      <c r="S30" s="1" t="s">
        <v>652</v>
      </c>
      <c r="T30" s="1" t="s">
        <v>653</v>
      </c>
      <c r="U30" s="1" t="s">
        <v>654</v>
      </c>
      <c r="V30" s="1" t="s">
        <v>792</v>
      </c>
    </row>
    <row r="31" s="1" customFormat="1" spans="1:22">
      <c r="A31" s="3">
        <v>999222942494080</v>
      </c>
      <c r="B31" s="1" t="s">
        <v>800</v>
      </c>
      <c r="C31" s="1" t="s">
        <v>833</v>
      </c>
      <c r="D31" s="1" t="s">
        <v>834</v>
      </c>
      <c r="E31" s="1" t="s">
        <v>835</v>
      </c>
      <c r="F31" s="1" t="s">
        <v>639</v>
      </c>
      <c r="G31" s="1" t="s">
        <v>643</v>
      </c>
      <c r="H31" s="1" t="s">
        <v>644</v>
      </c>
      <c r="I31" s="1" t="s">
        <v>836</v>
      </c>
      <c r="J31" s="1" t="s">
        <v>30</v>
      </c>
      <c r="K31" s="1" t="s">
        <v>837</v>
      </c>
      <c r="L31" s="1" t="s">
        <v>837</v>
      </c>
      <c r="M31" s="1" t="s">
        <v>647</v>
      </c>
      <c r="N31" s="1" t="s">
        <v>647</v>
      </c>
      <c r="O31" s="1" t="s">
        <v>648</v>
      </c>
      <c r="P31" s="1" t="s">
        <v>649</v>
      </c>
      <c r="Q31" s="1" t="s">
        <v>650</v>
      </c>
      <c r="R31" s="1" t="s">
        <v>838</v>
      </c>
      <c r="S31" s="1" t="s">
        <v>652</v>
      </c>
      <c r="T31" s="1" t="s">
        <v>653</v>
      </c>
      <c r="U31" s="1" t="s">
        <v>654</v>
      </c>
      <c r="V31" s="1" t="s">
        <v>792</v>
      </c>
    </row>
    <row r="32" s="1" customFormat="1" spans="1:22">
      <c r="A32" s="3">
        <v>999222942337530</v>
      </c>
      <c r="B32" s="1" t="s">
        <v>800</v>
      </c>
      <c r="C32" s="1" t="s">
        <v>839</v>
      </c>
      <c r="D32" s="1" t="s">
        <v>840</v>
      </c>
      <c r="E32" s="1" t="s">
        <v>841</v>
      </c>
      <c r="F32" s="1" t="s">
        <v>639</v>
      </c>
      <c r="G32" s="1" t="s">
        <v>643</v>
      </c>
      <c r="H32" s="1" t="s">
        <v>644</v>
      </c>
      <c r="I32" s="1" t="s">
        <v>842</v>
      </c>
      <c r="J32" s="1" t="s">
        <v>30</v>
      </c>
      <c r="K32" s="1" t="s">
        <v>843</v>
      </c>
      <c r="L32" s="1" t="s">
        <v>843</v>
      </c>
      <c r="M32" s="1" t="s">
        <v>647</v>
      </c>
      <c r="N32" s="1" t="s">
        <v>647</v>
      </c>
      <c r="O32" s="1" t="s">
        <v>648</v>
      </c>
      <c r="P32" s="1" t="s">
        <v>649</v>
      </c>
      <c r="Q32" s="1" t="s">
        <v>650</v>
      </c>
      <c r="R32" s="1" t="s">
        <v>844</v>
      </c>
      <c r="S32" s="1" t="s">
        <v>652</v>
      </c>
      <c r="T32" s="1" t="s">
        <v>653</v>
      </c>
      <c r="U32" s="1" t="s">
        <v>654</v>
      </c>
      <c r="V32" s="1" t="s">
        <v>845</v>
      </c>
    </row>
    <row r="33" s="1" customFormat="1" spans="1:22">
      <c r="A33" s="3">
        <v>999222941660710</v>
      </c>
      <c r="B33" s="1" t="s">
        <v>800</v>
      </c>
      <c r="C33" s="1" t="s">
        <v>846</v>
      </c>
      <c r="D33" s="1" t="s">
        <v>847</v>
      </c>
      <c r="E33" s="1" t="s">
        <v>848</v>
      </c>
      <c r="F33" s="1" t="s">
        <v>639</v>
      </c>
      <c r="G33" s="1" t="s">
        <v>643</v>
      </c>
      <c r="H33" s="1" t="s">
        <v>644</v>
      </c>
      <c r="I33" s="1" t="s">
        <v>849</v>
      </c>
      <c r="J33" s="1" t="s">
        <v>30</v>
      </c>
      <c r="K33" s="1" t="s">
        <v>850</v>
      </c>
      <c r="L33" s="1" t="s">
        <v>850</v>
      </c>
      <c r="M33" s="1" t="s">
        <v>647</v>
      </c>
      <c r="N33" s="1" t="s">
        <v>647</v>
      </c>
      <c r="O33" s="1" t="s">
        <v>648</v>
      </c>
      <c r="P33" s="1" t="s">
        <v>649</v>
      </c>
      <c r="Q33" s="1" t="s">
        <v>650</v>
      </c>
      <c r="R33" s="1" t="s">
        <v>851</v>
      </c>
      <c r="S33" s="1" t="s">
        <v>652</v>
      </c>
      <c r="T33" s="1" t="s">
        <v>653</v>
      </c>
      <c r="U33" s="1" t="s">
        <v>654</v>
      </c>
      <c r="V33" s="1" t="s">
        <v>675</v>
      </c>
    </row>
    <row r="34" s="1" customFormat="1" spans="1:22">
      <c r="A34" s="3">
        <v>999222941639015</v>
      </c>
      <c r="B34" s="1" t="s">
        <v>800</v>
      </c>
      <c r="C34" s="1" t="s">
        <v>852</v>
      </c>
      <c r="D34" s="1" t="s">
        <v>853</v>
      </c>
      <c r="E34" s="1" t="s">
        <v>854</v>
      </c>
      <c r="F34" s="1" t="s">
        <v>800</v>
      </c>
      <c r="G34" s="1" t="s">
        <v>643</v>
      </c>
      <c r="H34" s="1" t="s">
        <v>644</v>
      </c>
      <c r="I34" s="1" t="s">
        <v>855</v>
      </c>
      <c r="J34" s="1" t="s">
        <v>30</v>
      </c>
      <c r="K34" s="1" t="s">
        <v>856</v>
      </c>
      <c r="L34" s="1" t="s">
        <v>856</v>
      </c>
      <c r="M34" s="1" t="s">
        <v>647</v>
      </c>
      <c r="N34" s="1" t="s">
        <v>647</v>
      </c>
      <c r="O34" s="1" t="s">
        <v>648</v>
      </c>
      <c r="P34" s="1" t="s">
        <v>649</v>
      </c>
      <c r="Q34" s="1" t="s">
        <v>650</v>
      </c>
      <c r="R34" s="1" t="s">
        <v>857</v>
      </c>
      <c r="S34" s="1" t="s">
        <v>652</v>
      </c>
      <c r="T34" s="1" t="s">
        <v>653</v>
      </c>
      <c r="U34" s="1" t="s">
        <v>654</v>
      </c>
      <c r="V34" s="1" t="s">
        <v>655</v>
      </c>
    </row>
    <row r="35" s="1" customFormat="1" spans="1:22">
      <c r="A35" s="3">
        <v>999222941230928</v>
      </c>
      <c r="B35" s="1" t="s">
        <v>800</v>
      </c>
      <c r="C35" s="1" t="s">
        <v>858</v>
      </c>
      <c r="D35" s="1" t="s">
        <v>859</v>
      </c>
      <c r="E35" s="1" t="s">
        <v>860</v>
      </c>
      <c r="F35" s="1" t="s">
        <v>800</v>
      </c>
      <c r="G35" s="1" t="s">
        <v>643</v>
      </c>
      <c r="H35" s="1" t="s">
        <v>644</v>
      </c>
      <c r="I35" s="1" t="s">
        <v>861</v>
      </c>
      <c r="J35" s="1" t="s">
        <v>30</v>
      </c>
      <c r="K35" s="1" t="s">
        <v>862</v>
      </c>
      <c r="L35" s="1" t="s">
        <v>862</v>
      </c>
      <c r="M35" s="1" t="s">
        <v>647</v>
      </c>
      <c r="N35" s="1" t="s">
        <v>647</v>
      </c>
      <c r="O35" s="1" t="s">
        <v>648</v>
      </c>
      <c r="P35" s="1" t="s">
        <v>649</v>
      </c>
      <c r="Q35" s="1" t="s">
        <v>650</v>
      </c>
      <c r="R35" s="1" t="s">
        <v>863</v>
      </c>
      <c r="S35" s="1" t="s">
        <v>652</v>
      </c>
      <c r="T35" s="1" t="s">
        <v>653</v>
      </c>
      <c r="U35" s="1" t="s">
        <v>654</v>
      </c>
      <c r="V35" s="1" t="s">
        <v>813</v>
      </c>
    </row>
    <row r="36" s="1" customFormat="1" spans="1:22">
      <c r="A36" s="3">
        <v>999222939323797</v>
      </c>
      <c r="B36" s="1" t="s">
        <v>800</v>
      </c>
      <c r="C36" s="1" t="s">
        <v>864</v>
      </c>
      <c r="D36" s="1" t="s">
        <v>865</v>
      </c>
      <c r="E36" s="1" t="s">
        <v>866</v>
      </c>
      <c r="F36" s="1" t="s">
        <v>800</v>
      </c>
      <c r="G36" s="1" t="s">
        <v>643</v>
      </c>
      <c r="H36" s="1" t="s">
        <v>644</v>
      </c>
      <c r="I36" s="1" t="s">
        <v>867</v>
      </c>
      <c r="J36" s="1" t="s">
        <v>30</v>
      </c>
      <c r="K36" s="1" t="s">
        <v>868</v>
      </c>
      <c r="L36" s="1" t="s">
        <v>868</v>
      </c>
      <c r="M36" s="1" t="s">
        <v>647</v>
      </c>
      <c r="N36" s="1" t="s">
        <v>647</v>
      </c>
      <c r="O36" s="1" t="s">
        <v>648</v>
      </c>
      <c r="P36" s="1" t="s">
        <v>649</v>
      </c>
      <c r="Q36" s="1" t="s">
        <v>650</v>
      </c>
      <c r="R36" s="1" t="s">
        <v>869</v>
      </c>
      <c r="S36" s="1" t="s">
        <v>652</v>
      </c>
      <c r="T36" s="1" t="s">
        <v>653</v>
      </c>
      <c r="U36" s="1" t="s">
        <v>654</v>
      </c>
      <c r="V36" s="1" t="s">
        <v>655</v>
      </c>
    </row>
    <row r="37" s="1" customFormat="1" spans="1:22">
      <c r="A37" s="3">
        <v>22939054050</v>
      </c>
      <c r="B37" s="1" t="s">
        <v>800</v>
      </c>
      <c r="C37" s="1" t="s">
        <v>870</v>
      </c>
      <c r="D37" s="1" t="s">
        <v>871</v>
      </c>
      <c r="E37" s="1" t="s">
        <v>872</v>
      </c>
      <c r="F37" s="1" t="s">
        <v>639</v>
      </c>
      <c r="G37" s="1" t="s">
        <v>643</v>
      </c>
      <c r="H37" s="1" t="s">
        <v>644</v>
      </c>
      <c r="I37" s="1" t="s">
        <v>873</v>
      </c>
      <c r="J37" s="1" t="s">
        <v>30</v>
      </c>
      <c r="K37" s="1" t="s">
        <v>874</v>
      </c>
      <c r="L37" s="1" t="s">
        <v>874</v>
      </c>
      <c r="M37" s="1" t="s">
        <v>647</v>
      </c>
      <c r="N37" s="1" t="s">
        <v>647</v>
      </c>
      <c r="O37" s="1" t="s">
        <v>648</v>
      </c>
      <c r="P37" s="1" t="s">
        <v>649</v>
      </c>
      <c r="Q37" s="1" t="s">
        <v>650</v>
      </c>
      <c r="R37" s="1" t="s">
        <v>875</v>
      </c>
      <c r="S37" s="1" t="s">
        <v>652</v>
      </c>
      <c r="T37" s="1" t="s">
        <v>653</v>
      </c>
      <c r="U37" s="1" t="s">
        <v>654</v>
      </c>
      <c r="V37" s="1" t="s">
        <v>655</v>
      </c>
    </row>
    <row r="38" s="1" customFormat="1" spans="1:22">
      <c r="A38" s="3">
        <v>999222938925710</v>
      </c>
      <c r="B38" s="1" t="s">
        <v>800</v>
      </c>
      <c r="C38" s="1" t="s">
        <v>876</v>
      </c>
      <c r="D38" s="1" t="s">
        <v>877</v>
      </c>
      <c r="E38" s="1" t="s">
        <v>878</v>
      </c>
      <c r="F38" s="1" t="s">
        <v>800</v>
      </c>
      <c r="G38" s="1" t="s">
        <v>643</v>
      </c>
      <c r="H38" s="1" t="s">
        <v>644</v>
      </c>
      <c r="I38" s="1" t="s">
        <v>879</v>
      </c>
      <c r="J38" s="1" t="s">
        <v>30</v>
      </c>
      <c r="K38" s="1" t="s">
        <v>880</v>
      </c>
      <c r="L38" s="1" t="s">
        <v>880</v>
      </c>
      <c r="M38" s="1" t="s">
        <v>647</v>
      </c>
      <c r="N38" s="1" t="s">
        <v>647</v>
      </c>
      <c r="O38" s="1" t="s">
        <v>648</v>
      </c>
      <c r="P38" s="1" t="s">
        <v>649</v>
      </c>
      <c r="Q38" s="1" t="s">
        <v>650</v>
      </c>
      <c r="R38" s="1" t="s">
        <v>881</v>
      </c>
      <c r="S38" s="1" t="s">
        <v>652</v>
      </c>
      <c r="T38" s="1" t="s">
        <v>653</v>
      </c>
      <c r="U38" s="1" t="s">
        <v>654</v>
      </c>
      <c r="V38" s="1" t="s">
        <v>745</v>
      </c>
    </row>
    <row r="39" s="1" customFormat="1" spans="1:22">
      <c r="A39" s="3">
        <v>999222938893393</v>
      </c>
      <c r="B39" s="1" t="s">
        <v>800</v>
      </c>
      <c r="C39" s="1" t="s">
        <v>882</v>
      </c>
      <c r="D39" s="1" t="s">
        <v>883</v>
      </c>
      <c r="E39" s="1" t="s">
        <v>884</v>
      </c>
      <c r="F39" s="1" t="s">
        <v>639</v>
      </c>
      <c r="G39" s="1" t="s">
        <v>643</v>
      </c>
      <c r="H39" s="1" t="s">
        <v>644</v>
      </c>
      <c r="I39" s="1" t="s">
        <v>885</v>
      </c>
      <c r="J39" s="1" t="s">
        <v>30</v>
      </c>
      <c r="K39" s="1" t="s">
        <v>886</v>
      </c>
      <c r="L39" s="1" t="s">
        <v>886</v>
      </c>
      <c r="M39" s="1" t="s">
        <v>647</v>
      </c>
      <c r="N39" s="1" t="s">
        <v>647</v>
      </c>
      <c r="O39" s="1" t="s">
        <v>648</v>
      </c>
      <c r="P39" s="1" t="s">
        <v>649</v>
      </c>
      <c r="Q39" s="1" t="s">
        <v>650</v>
      </c>
      <c r="R39" s="1" t="s">
        <v>887</v>
      </c>
      <c r="S39" s="1" t="s">
        <v>652</v>
      </c>
      <c r="T39" s="1" t="s">
        <v>653</v>
      </c>
      <c r="U39" s="1" t="s">
        <v>654</v>
      </c>
      <c r="V39" s="1" t="s">
        <v>745</v>
      </c>
    </row>
    <row r="40" s="1" customFormat="1" spans="1:22">
      <c r="A40" s="3">
        <v>999222938341309</v>
      </c>
      <c r="B40" s="1" t="s">
        <v>800</v>
      </c>
      <c r="C40" s="1" t="s">
        <v>888</v>
      </c>
      <c r="D40" s="1" t="s">
        <v>889</v>
      </c>
      <c r="E40" s="1" t="s">
        <v>890</v>
      </c>
      <c r="F40" s="1" t="s">
        <v>800</v>
      </c>
      <c r="G40" s="1" t="s">
        <v>643</v>
      </c>
      <c r="H40" s="1" t="s">
        <v>644</v>
      </c>
      <c r="I40" s="1" t="s">
        <v>891</v>
      </c>
      <c r="J40" s="1" t="s">
        <v>30</v>
      </c>
      <c r="K40" s="1" t="s">
        <v>892</v>
      </c>
      <c r="L40" s="1" t="s">
        <v>892</v>
      </c>
      <c r="M40" s="1" t="s">
        <v>647</v>
      </c>
      <c r="N40" s="1" t="s">
        <v>647</v>
      </c>
      <c r="O40" s="1" t="s">
        <v>648</v>
      </c>
      <c r="P40" s="1" t="s">
        <v>649</v>
      </c>
      <c r="Q40" s="1" t="s">
        <v>650</v>
      </c>
      <c r="R40" s="1" t="s">
        <v>893</v>
      </c>
      <c r="S40" s="1" t="s">
        <v>652</v>
      </c>
      <c r="T40" s="1" t="s">
        <v>653</v>
      </c>
      <c r="U40" s="1" t="s">
        <v>654</v>
      </c>
      <c r="V40" s="1" t="s">
        <v>745</v>
      </c>
    </row>
    <row r="41" s="1" customFormat="1" spans="1:22">
      <c r="A41" s="3">
        <v>999222938333376</v>
      </c>
      <c r="B41" s="1" t="s">
        <v>800</v>
      </c>
      <c r="C41" s="1" t="s">
        <v>894</v>
      </c>
      <c r="D41" s="1" t="s">
        <v>895</v>
      </c>
      <c r="E41" s="1" t="s">
        <v>896</v>
      </c>
      <c r="F41" s="1" t="s">
        <v>639</v>
      </c>
      <c r="G41" s="1" t="s">
        <v>643</v>
      </c>
      <c r="H41" s="1" t="s">
        <v>644</v>
      </c>
      <c r="I41" s="1" t="s">
        <v>897</v>
      </c>
      <c r="J41" s="1" t="s">
        <v>30</v>
      </c>
      <c r="K41" s="1" t="s">
        <v>898</v>
      </c>
      <c r="L41" s="1" t="s">
        <v>898</v>
      </c>
      <c r="M41" s="1" t="s">
        <v>647</v>
      </c>
      <c r="N41" s="1" t="s">
        <v>647</v>
      </c>
      <c r="O41" s="1" t="s">
        <v>648</v>
      </c>
      <c r="P41" s="1" t="s">
        <v>649</v>
      </c>
      <c r="Q41" s="1" t="s">
        <v>650</v>
      </c>
      <c r="R41" s="1" t="s">
        <v>899</v>
      </c>
      <c r="S41" s="1" t="s">
        <v>652</v>
      </c>
      <c r="T41" s="1" t="s">
        <v>653</v>
      </c>
      <c r="U41" s="1" t="s">
        <v>654</v>
      </c>
      <c r="V41" s="1" t="s">
        <v>745</v>
      </c>
    </row>
    <row r="42" s="1" customFormat="1" spans="1:22">
      <c r="A42" s="3">
        <v>999222938130771</v>
      </c>
      <c r="B42" s="1" t="s">
        <v>800</v>
      </c>
      <c r="C42" s="1" t="s">
        <v>900</v>
      </c>
      <c r="D42" s="1" t="s">
        <v>901</v>
      </c>
      <c r="E42" s="1" t="s">
        <v>902</v>
      </c>
      <c r="F42" s="1" t="s">
        <v>800</v>
      </c>
      <c r="G42" s="1" t="s">
        <v>643</v>
      </c>
      <c r="H42" s="1" t="s">
        <v>644</v>
      </c>
      <c r="I42" s="1" t="s">
        <v>903</v>
      </c>
      <c r="J42" s="1" t="s">
        <v>30</v>
      </c>
      <c r="K42" s="1" t="s">
        <v>904</v>
      </c>
      <c r="L42" s="1" t="s">
        <v>904</v>
      </c>
      <c r="M42" s="1" t="s">
        <v>647</v>
      </c>
      <c r="N42" s="1" t="s">
        <v>647</v>
      </c>
      <c r="O42" s="1" t="s">
        <v>648</v>
      </c>
      <c r="P42" s="1" t="s">
        <v>649</v>
      </c>
      <c r="Q42" s="1" t="s">
        <v>650</v>
      </c>
      <c r="R42" s="1" t="s">
        <v>905</v>
      </c>
      <c r="S42" s="1" t="s">
        <v>652</v>
      </c>
      <c r="T42" s="1" t="s">
        <v>653</v>
      </c>
      <c r="U42" s="1" t="s">
        <v>654</v>
      </c>
      <c r="V42" s="1" t="s">
        <v>655</v>
      </c>
    </row>
    <row r="43" s="1" customFormat="1" spans="1:22">
      <c r="A43" s="3">
        <v>999222937985877</v>
      </c>
      <c r="B43" s="1" t="s">
        <v>800</v>
      </c>
      <c r="C43" s="1" t="s">
        <v>906</v>
      </c>
      <c r="D43" s="1" t="s">
        <v>907</v>
      </c>
      <c r="E43" s="1" t="s">
        <v>908</v>
      </c>
      <c r="F43" s="1" t="s">
        <v>639</v>
      </c>
      <c r="G43" s="1" t="s">
        <v>643</v>
      </c>
      <c r="H43" s="1" t="s">
        <v>644</v>
      </c>
      <c r="I43" s="1" t="s">
        <v>909</v>
      </c>
      <c r="J43" s="1" t="s">
        <v>30</v>
      </c>
      <c r="K43" s="1" t="s">
        <v>910</v>
      </c>
      <c r="L43" s="1" t="s">
        <v>910</v>
      </c>
      <c r="M43" s="1" t="s">
        <v>647</v>
      </c>
      <c r="N43" s="1" t="s">
        <v>647</v>
      </c>
      <c r="O43" s="1" t="s">
        <v>648</v>
      </c>
      <c r="P43" s="1" t="s">
        <v>649</v>
      </c>
      <c r="Q43" s="1" t="s">
        <v>650</v>
      </c>
      <c r="R43" s="1" t="s">
        <v>911</v>
      </c>
      <c r="S43" s="1" t="s">
        <v>652</v>
      </c>
      <c r="T43" s="1" t="s">
        <v>653</v>
      </c>
      <c r="U43" s="1" t="s">
        <v>654</v>
      </c>
      <c r="V43" s="1" t="s">
        <v>792</v>
      </c>
    </row>
    <row r="44" s="1" customFormat="1" spans="1:22">
      <c r="A44" s="3">
        <v>999222937851641</v>
      </c>
      <c r="B44" s="1" t="s">
        <v>800</v>
      </c>
      <c r="C44" s="1" t="s">
        <v>912</v>
      </c>
      <c r="D44" s="1" t="s">
        <v>913</v>
      </c>
      <c r="E44" s="1" t="s">
        <v>914</v>
      </c>
      <c r="F44" s="1" t="s">
        <v>639</v>
      </c>
      <c r="G44" s="1" t="s">
        <v>643</v>
      </c>
      <c r="H44" s="1" t="s">
        <v>644</v>
      </c>
      <c r="I44" s="1" t="s">
        <v>915</v>
      </c>
      <c r="J44" s="1" t="s">
        <v>30</v>
      </c>
      <c r="K44" s="1" t="s">
        <v>916</v>
      </c>
      <c r="L44" s="1" t="s">
        <v>916</v>
      </c>
      <c r="M44" s="1" t="s">
        <v>647</v>
      </c>
      <c r="N44" s="1" t="s">
        <v>647</v>
      </c>
      <c r="O44" s="1" t="s">
        <v>648</v>
      </c>
      <c r="P44" s="1" t="s">
        <v>649</v>
      </c>
      <c r="Q44" s="1" t="s">
        <v>650</v>
      </c>
      <c r="R44" s="1" t="s">
        <v>917</v>
      </c>
      <c r="S44" s="1" t="s">
        <v>652</v>
      </c>
      <c r="T44" s="1" t="s">
        <v>653</v>
      </c>
      <c r="U44" s="1" t="s">
        <v>654</v>
      </c>
      <c r="V44" s="1" t="s">
        <v>688</v>
      </c>
    </row>
    <row r="45" s="1" customFormat="1" spans="1:22">
      <c r="A45" s="3">
        <v>999222937174946</v>
      </c>
      <c r="B45" s="1" t="s">
        <v>918</v>
      </c>
      <c r="C45" s="1" t="s">
        <v>919</v>
      </c>
      <c r="D45" s="1" t="s">
        <v>920</v>
      </c>
      <c r="E45" s="1" t="s">
        <v>921</v>
      </c>
      <c r="F45" s="1" t="s">
        <v>639</v>
      </c>
      <c r="G45" s="1" t="s">
        <v>643</v>
      </c>
      <c r="H45" s="1" t="s">
        <v>644</v>
      </c>
      <c r="I45" s="1" t="s">
        <v>922</v>
      </c>
      <c r="J45" s="1" t="s">
        <v>30</v>
      </c>
      <c r="K45" s="1" t="s">
        <v>923</v>
      </c>
      <c r="L45" s="1" t="s">
        <v>648</v>
      </c>
      <c r="M45" s="1" t="s">
        <v>924</v>
      </c>
      <c r="N45" s="1" t="s">
        <v>925</v>
      </c>
      <c r="O45" s="1" t="s">
        <v>648</v>
      </c>
      <c r="P45" s="1" t="s">
        <v>649</v>
      </c>
      <c r="Q45" s="1" t="s">
        <v>650</v>
      </c>
      <c r="R45" s="1" t="s">
        <v>926</v>
      </c>
      <c r="S45" s="1" t="s">
        <v>652</v>
      </c>
      <c r="T45" s="1" t="s">
        <v>653</v>
      </c>
      <c r="U45" s="1" t="s">
        <v>654</v>
      </c>
      <c r="V45" s="1" t="s">
        <v>745</v>
      </c>
    </row>
    <row r="46" s="1" customFormat="1" spans="1:22">
      <c r="A46" s="3">
        <v>999222937174688</v>
      </c>
      <c r="B46" s="1" t="s">
        <v>918</v>
      </c>
      <c r="C46" s="1" t="s">
        <v>927</v>
      </c>
      <c r="D46" s="1" t="s">
        <v>920</v>
      </c>
      <c r="E46" s="1" t="s">
        <v>928</v>
      </c>
      <c r="F46" s="1" t="s">
        <v>639</v>
      </c>
      <c r="G46" s="1" t="s">
        <v>643</v>
      </c>
      <c r="H46" s="1" t="s">
        <v>644</v>
      </c>
      <c r="I46" s="1" t="s">
        <v>922</v>
      </c>
      <c r="J46" s="1" t="s">
        <v>30</v>
      </c>
      <c r="K46" s="1" t="s">
        <v>923</v>
      </c>
      <c r="L46" s="1" t="s">
        <v>923</v>
      </c>
      <c r="M46" s="1" t="s">
        <v>647</v>
      </c>
      <c r="N46" s="1" t="s">
        <v>647</v>
      </c>
      <c r="O46" s="1" t="s">
        <v>648</v>
      </c>
      <c r="P46" s="1" t="s">
        <v>649</v>
      </c>
      <c r="Q46" s="1" t="s">
        <v>650</v>
      </c>
      <c r="R46" s="1" t="s">
        <v>929</v>
      </c>
      <c r="S46" s="1" t="s">
        <v>652</v>
      </c>
      <c r="T46" s="1" t="s">
        <v>653</v>
      </c>
      <c r="U46" s="1" t="s">
        <v>654</v>
      </c>
      <c r="V46" s="1" t="s">
        <v>745</v>
      </c>
    </row>
    <row r="47" s="1" customFormat="1" spans="1:22">
      <c r="A47" s="3">
        <v>999222937171597</v>
      </c>
      <c r="B47" s="1" t="s">
        <v>918</v>
      </c>
      <c r="C47" s="1" t="s">
        <v>930</v>
      </c>
      <c r="D47" s="1" t="s">
        <v>920</v>
      </c>
      <c r="E47" s="1" t="s">
        <v>931</v>
      </c>
      <c r="F47" s="1" t="s">
        <v>639</v>
      </c>
      <c r="G47" s="1" t="s">
        <v>643</v>
      </c>
      <c r="H47" s="1" t="s">
        <v>644</v>
      </c>
      <c r="I47" s="1" t="s">
        <v>932</v>
      </c>
      <c r="J47" s="1" t="s">
        <v>30</v>
      </c>
      <c r="K47" s="1" t="s">
        <v>933</v>
      </c>
      <c r="L47" s="1" t="s">
        <v>933</v>
      </c>
      <c r="M47" s="1" t="s">
        <v>647</v>
      </c>
      <c r="N47" s="1" t="s">
        <v>647</v>
      </c>
      <c r="O47" s="1" t="s">
        <v>648</v>
      </c>
      <c r="P47" s="1" t="s">
        <v>649</v>
      </c>
      <c r="Q47" s="1" t="s">
        <v>650</v>
      </c>
      <c r="R47" s="1" t="s">
        <v>934</v>
      </c>
      <c r="S47" s="1" t="s">
        <v>652</v>
      </c>
      <c r="T47" s="1" t="s">
        <v>653</v>
      </c>
      <c r="U47" s="1" t="s">
        <v>654</v>
      </c>
      <c r="V47" s="1" t="s">
        <v>745</v>
      </c>
    </row>
    <row r="48" s="1" customFormat="1" spans="1:22">
      <c r="A48" s="3">
        <v>999222934572308</v>
      </c>
      <c r="B48" s="1" t="s">
        <v>918</v>
      </c>
      <c r="C48" s="1" t="s">
        <v>935</v>
      </c>
      <c r="D48" s="1" t="s">
        <v>936</v>
      </c>
      <c r="E48" s="1" t="s">
        <v>937</v>
      </c>
      <c r="F48" s="1" t="s">
        <v>800</v>
      </c>
      <c r="G48" s="1" t="s">
        <v>643</v>
      </c>
      <c r="H48" s="1" t="s">
        <v>644</v>
      </c>
      <c r="I48" s="1" t="s">
        <v>938</v>
      </c>
      <c r="J48" s="1" t="s">
        <v>30</v>
      </c>
      <c r="K48" s="1" t="s">
        <v>939</v>
      </c>
      <c r="L48" s="1" t="s">
        <v>939</v>
      </c>
      <c r="M48" s="1" t="s">
        <v>647</v>
      </c>
      <c r="N48" s="1" t="s">
        <v>647</v>
      </c>
      <c r="O48" s="1" t="s">
        <v>648</v>
      </c>
      <c r="P48" s="1" t="s">
        <v>649</v>
      </c>
      <c r="Q48" s="1" t="s">
        <v>650</v>
      </c>
      <c r="R48" s="1" t="s">
        <v>940</v>
      </c>
      <c r="S48" s="1" t="s">
        <v>652</v>
      </c>
      <c r="T48" s="1" t="s">
        <v>653</v>
      </c>
      <c r="U48" s="1" t="s">
        <v>654</v>
      </c>
      <c r="V48" s="1" t="s">
        <v>941</v>
      </c>
    </row>
    <row r="49" s="1" customFormat="1" spans="1:22">
      <c r="A49" s="3">
        <v>999222929908027</v>
      </c>
      <c r="B49" s="1" t="s">
        <v>918</v>
      </c>
      <c r="C49" s="1" t="s">
        <v>942</v>
      </c>
      <c r="D49" s="1" t="s">
        <v>943</v>
      </c>
      <c r="E49" s="1" t="s">
        <v>944</v>
      </c>
      <c r="F49" s="1" t="s">
        <v>639</v>
      </c>
      <c r="G49" s="1" t="s">
        <v>643</v>
      </c>
      <c r="H49" s="1" t="s">
        <v>644</v>
      </c>
      <c r="I49" s="1" t="s">
        <v>945</v>
      </c>
      <c r="J49" s="1" t="s">
        <v>30</v>
      </c>
      <c r="K49" s="1" t="s">
        <v>946</v>
      </c>
      <c r="L49" s="1" t="s">
        <v>946</v>
      </c>
      <c r="M49" s="1" t="s">
        <v>647</v>
      </c>
      <c r="N49" s="1" t="s">
        <v>647</v>
      </c>
      <c r="O49" s="1" t="s">
        <v>648</v>
      </c>
      <c r="P49" s="1" t="s">
        <v>649</v>
      </c>
      <c r="Q49" s="1" t="s">
        <v>650</v>
      </c>
      <c r="R49" s="1" t="s">
        <v>947</v>
      </c>
      <c r="S49" s="1" t="s">
        <v>652</v>
      </c>
      <c r="T49" s="1" t="s">
        <v>653</v>
      </c>
      <c r="U49" s="1" t="s">
        <v>654</v>
      </c>
      <c r="V49" s="1" t="s">
        <v>792</v>
      </c>
    </row>
    <row r="50" s="1" customFormat="1" spans="1:22">
      <c r="A50" s="3">
        <v>999222929786665</v>
      </c>
      <c r="B50" s="1" t="s">
        <v>918</v>
      </c>
      <c r="C50" s="1" t="s">
        <v>948</v>
      </c>
      <c r="D50" s="1" t="s">
        <v>949</v>
      </c>
      <c r="E50" s="1" t="s">
        <v>950</v>
      </c>
      <c r="F50" s="1" t="s">
        <v>800</v>
      </c>
      <c r="G50" s="1" t="s">
        <v>643</v>
      </c>
      <c r="H50" s="1" t="s">
        <v>644</v>
      </c>
      <c r="I50" s="1" t="s">
        <v>951</v>
      </c>
      <c r="J50" s="1" t="s">
        <v>30</v>
      </c>
      <c r="K50" s="1" t="s">
        <v>952</v>
      </c>
      <c r="L50" s="1" t="s">
        <v>952</v>
      </c>
      <c r="M50" s="1" t="s">
        <v>647</v>
      </c>
      <c r="N50" s="1" t="s">
        <v>647</v>
      </c>
      <c r="O50" s="1" t="s">
        <v>648</v>
      </c>
      <c r="P50" s="1" t="s">
        <v>649</v>
      </c>
      <c r="Q50" s="1" t="s">
        <v>650</v>
      </c>
      <c r="R50" s="1" t="s">
        <v>953</v>
      </c>
      <c r="S50" s="1" t="s">
        <v>652</v>
      </c>
      <c r="T50" s="1" t="s">
        <v>653</v>
      </c>
      <c r="U50" s="1" t="s">
        <v>654</v>
      </c>
      <c r="V50" s="1" t="s">
        <v>675</v>
      </c>
    </row>
    <row r="51" s="1" customFormat="1" spans="1:22">
      <c r="A51" s="3">
        <v>999222929737202</v>
      </c>
      <c r="B51" s="1" t="s">
        <v>918</v>
      </c>
      <c r="C51" s="1" t="s">
        <v>954</v>
      </c>
      <c r="D51" s="1" t="s">
        <v>955</v>
      </c>
      <c r="E51" s="1" t="s">
        <v>956</v>
      </c>
      <c r="F51" s="1" t="s">
        <v>918</v>
      </c>
      <c r="G51" s="1" t="s">
        <v>643</v>
      </c>
      <c r="H51" s="1" t="s">
        <v>644</v>
      </c>
      <c r="I51" s="1" t="s">
        <v>957</v>
      </c>
      <c r="J51" s="1" t="s">
        <v>30</v>
      </c>
      <c r="K51" s="1" t="s">
        <v>958</v>
      </c>
      <c r="L51" s="1" t="s">
        <v>958</v>
      </c>
      <c r="M51" s="1" t="s">
        <v>647</v>
      </c>
      <c r="N51" s="1" t="s">
        <v>647</v>
      </c>
      <c r="O51" s="1" t="s">
        <v>648</v>
      </c>
      <c r="P51" s="1" t="s">
        <v>649</v>
      </c>
      <c r="Q51" s="1" t="s">
        <v>650</v>
      </c>
      <c r="R51" s="1" t="s">
        <v>959</v>
      </c>
      <c r="S51" s="1" t="s">
        <v>652</v>
      </c>
      <c r="T51" s="1" t="s">
        <v>653</v>
      </c>
      <c r="U51" s="1" t="s">
        <v>654</v>
      </c>
      <c r="V51" s="1" t="s">
        <v>960</v>
      </c>
    </row>
    <row r="52" s="1" customFormat="1" spans="1:22">
      <c r="A52" s="3">
        <v>999222928220712</v>
      </c>
      <c r="B52" s="1" t="s">
        <v>918</v>
      </c>
      <c r="C52" s="1" t="s">
        <v>961</v>
      </c>
      <c r="D52" s="1" t="s">
        <v>962</v>
      </c>
      <c r="E52" s="1" t="s">
        <v>963</v>
      </c>
      <c r="F52" s="1" t="s">
        <v>800</v>
      </c>
      <c r="G52" s="1" t="s">
        <v>643</v>
      </c>
      <c r="H52" s="1" t="s">
        <v>644</v>
      </c>
      <c r="I52" s="1" t="s">
        <v>964</v>
      </c>
      <c r="J52" s="1" t="s">
        <v>30</v>
      </c>
      <c r="K52" s="1" t="s">
        <v>965</v>
      </c>
      <c r="L52" s="1" t="s">
        <v>965</v>
      </c>
      <c r="M52" s="1" t="s">
        <v>647</v>
      </c>
      <c r="N52" s="1" t="s">
        <v>647</v>
      </c>
      <c r="O52" s="1" t="s">
        <v>648</v>
      </c>
      <c r="P52" s="1" t="s">
        <v>649</v>
      </c>
      <c r="Q52" s="1" t="s">
        <v>650</v>
      </c>
      <c r="R52" s="1" t="s">
        <v>966</v>
      </c>
      <c r="S52" s="1" t="s">
        <v>652</v>
      </c>
      <c r="T52" s="1" t="s">
        <v>653</v>
      </c>
      <c r="U52" s="1" t="s">
        <v>654</v>
      </c>
      <c r="V52" s="1" t="s">
        <v>799</v>
      </c>
    </row>
    <row r="53" s="1" customFormat="1" spans="1:22">
      <c r="A53" s="3">
        <v>999222927634888</v>
      </c>
      <c r="B53" s="1" t="s">
        <v>918</v>
      </c>
      <c r="C53" s="1" t="s">
        <v>967</v>
      </c>
      <c r="D53" s="1" t="s">
        <v>968</v>
      </c>
      <c r="E53" s="1" t="s">
        <v>969</v>
      </c>
      <c r="F53" s="1" t="s">
        <v>918</v>
      </c>
      <c r="G53" s="1" t="s">
        <v>643</v>
      </c>
      <c r="H53" s="1" t="s">
        <v>644</v>
      </c>
      <c r="I53" s="1" t="s">
        <v>970</v>
      </c>
      <c r="J53" s="1" t="s">
        <v>30</v>
      </c>
      <c r="K53" s="1" t="s">
        <v>971</v>
      </c>
      <c r="L53" s="1" t="s">
        <v>971</v>
      </c>
      <c r="M53" s="1" t="s">
        <v>647</v>
      </c>
      <c r="N53" s="1" t="s">
        <v>647</v>
      </c>
      <c r="O53" s="1" t="s">
        <v>648</v>
      </c>
      <c r="P53" s="1" t="s">
        <v>649</v>
      </c>
      <c r="Q53" s="1" t="s">
        <v>650</v>
      </c>
      <c r="R53" s="1" t="s">
        <v>972</v>
      </c>
      <c r="S53" s="1" t="s">
        <v>652</v>
      </c>
      <c r="T53" s="1" t="s">
        <v>653</v>
      </c>
      <c r="U53" s="1" t="s">
        <v>654</v>
      </c>
      <c r="V53" s="1" t="s">
        <v>675</v>
      </c>
    </row>
    <row r="54" s="1" customFormat="1" spans="1:22">
      <c r="A54" s="3">
        <v>999222925998814</v>
      </c>
      <c r="B54" s="1" t="s">
        <v>918</v>
      </c>
      <c r="C54" s="1" t="s">
        <v>973</v>
      </c>
      <c r="D54" s="1" t="s">
        <v>974</v>
      </c>
      <c r="E54" s="1" t="s">
        <v>975</v>
      </c>
      <c r="F54" s="1" t="s">
        <v>800</v>
      </c>
      <c r="G54" s="1" t="s">
        <v>643</v>
      </c>
      <c r="H54" s="1" t="s">
        <v>644</v>
      </c>
      <c r="I54" s="1" t="s">
        <v>976</v>
      </c>
      <c r="J54" s="1" t="s">
        <v>30</v>
      </c>
      <c r="K54" s="1" t="s">
        <v>977</v>
      </c>
      <c r="L54" s="1" t="s">
        <v>977</v>
      </c>
      <c r="M54" s="1" t="s">
        <v>647</v>
      </c>
      <c r="N54" s="1" t="s">
        <v>647</v>
      </c>
      <c r="O54" s="1" t="s">
        <v>648</v>
      </c>
      <c r="P54" s="1" t="s">
        <v>649</v>
      </c>
      <c r="Q54" s="1" t="s">
        <v>650</v>
      </c>
      <c r="R54" s="1" t="s">
        <v>978</v>
      </c>
      <c r="S54" s="1" t="s">
        <v>652</v>
      </c>
      <c r="T54" s="1" t="s">
        <v>653</v>
      </c>
      <c r="U54" s="1" t="s">
        <v>654</v>
      </c>
      <c r="V54" s="1" t="s">
        <v>745</v>
      </c>
    </row>
    <row r="55" s="1" customFormat="1" spans="1:22">
      <c r="A55" s="3">
        <v>999222917230142</v>
      </c>
      <c r="B55" s="1" t="s">
        <v>979</v>
      </c>
      <c r="C55" s="1" t="s">
        <v>980</v>
      </c>
      <c r="D55" s="1" t="s">
        <v>981</v>
      </c>
      <c r="E55" s="1" t="s">
        <v>982</v>
      </c>
      <c r="F55" s="1" t="s">
        <v>918</v>
      </c>
      <c r="G55" s="1" t="s">
        <v>643</v>
      </c>
      <c r="H55" s="1" t="s">
        <v>644</v>
      </c>
      <c r="I55" s="1" t="s">
        <v>983</v>
      </c>
      <c r="J55" s="1" t="s">
        <v>30</v>
      </c>
      <c r="K55" s="1" t="s">
        <v>984</v>
      </c>
      <c r="L55" s="1" t="s">
        <v>984</v>
      </c>
      <c r="M55" s="1" t="s">
        <v>647</v>
      </c>
      <c r="N55" s="1" t="s">
        <v>647</v>
      </c>
      <c r="O55" s="1" t="s">
        <v>648</v>
      </c>
      <c r="P55" s="1" t="s">
        <v>649</v>
      </c>
      <c r="Q55" s="1" t="s">
        <v>650</v>
      </c>
      <c r="R55" s="1" t="s">
        <v>985</v>
      </c>
      <c r="S55" s="1" t="s">
        <v>652</v>
      </c>
      <c r="T55" s="1" t="s">
        <v>653</v>
      </c>
      <c r="U55" s="1" t="s">
        <v>654</v>
      </c>
      <c r="V55" s="1" t="s">
        <v>745</v>
      </c>
    </row>
    <row r="56" s="1" customFormat="1" spans="1:22">
      <c r="A56" s="3">
        <v>999222912177580</v>
      </c>
      <c r="B56" s="1" t="s">
        <v>979</v>
      </c>
      <c r="C56" s="1" t="s">
        <v>986</v>
      </c>
      <c r="D56" s="1" t="s">
        <v>987</v>
      </c>
      <c r="E56" s="1" t="s">
        <v>988</v>
      </c>
      <c r="F56" s="1" t="s">
        <v>800</v>
      </c>
      <c r="G56" s="1" t="s">
        <v>643</v>
      </c>
      <c r="H56" s="1" t="s">
        <v>644</v>
      </c>
      <c r="I56" s="1" t="s">
        <v>989</v>
      </c>
      <c r="J56" s="1" t="s">
        <v>30</v>
      </c>
      <c r="K56" s="1" t="s">
        <v>990</v>
      </c>
      <c r="L56" s="1" t="s">
        <v>990</v>
      </c>
      <c r="M56" s="1" t="s">
        <v>647</v>
      </c>
      <c r="N56" s="1" t="s">
        <v>647</v>
      </c>
      <c r="O56" s="1" t="s">
        <v>648</v>
      </c>
      <c r="P56" s="1" t="s">
        <v>649</v>
      </c>
      <c r="Q56" s="1" t="s">
        <v>650</v>
      </c>
      <c r="R56" s="1" t="s">
        <v>991</v>
      </c>
      <c r="S56" s="1" t="s">
        <v>652</v>
      </c>
      <c r="T56" s="1" t="s">
        <v>653</v>
      </c>
      <c r="U56" s="1" t="s">
        <v>654</v>
      </c>
      <c r="V56" s="1" t="s">
        <v>675</v>
      </c>
    </row>
    <row r="57" s="1" customFormat="1" spans="1:22">
      <c r="A57" s="3">
        <v>999222911244638</v>
      </c>
      <c r="B57" s="1" t="s">
        <v>979</v>
      </c>
      <c r="C57" s="1" t="s">
        <v>992</v>
      </c>
      <c r="D57" s="1" t="s">
        <v>993</v>
      </c>
      <c r="E57" s="1" t="s">
        <v>994</v>
      </c>
      <c r="F57" s="1" t="s">
        <v>800</v>
      </c>
      <c r="G57" s="1" t="s">
        <v>643</v>
      </c>
      <c r="H57" s="1" t="s">
        <v>644</v>
      </c>
      <c r="I57" s="1" t="s">
        <v>995</v>
      </c>
      <c r="J57" s="1" t="s">
        <v>30</v>
      </c>
      <c r="K57" s="1" t="s">
        <v>996</v>
      </c>
      <c r="L57" s="1" t="s">
        <v>996</v>
      </c>
      <c r="M57" s="1" t="s">
        <v>647</v>
      </c>
      <c r="N57" s="1" t="s">
        <v>647</v>
      </c>
      <c r="O57" s="1" t="s">
        <v>648</v>
      </c>
      <c r="P57" s="1" t="s">
        <v>649</v>
      </c>
      <c r="Q57" s="1" t="s">
        <v>650</v>
      </c>
      <c r="R57" s="1" t="s">
        <v>997</v>
      </c>
      <c r="S57" s="1" t="s">
        <v>652</v>
      </c>
      <c r="T57" s="1" t="s">
        <v>653</v>
      </c>
      <c r="U57" s="1" t="s">
        <v>654</v>
      </c>
      <c r="V57" s="1" t="s">
        <v>998</v>
      </c>
    </row>
    <row r="58" s="1" customFormat="1" spans="1:22">
      <c r="A58" s="3">
        <v>999222908050464</v>
      </c>
      <c r="B58" s="1" t="s">
        <v>979</v>
      </c>
      <c r="C58" s="1" t="s">
        <v>999</v>
      </c>
      <c r="D58" s="1" t="s">
        <v>1000</v>
      </c>
      <c r="E58" s="1" t="s">
        <v>1001</v>
      </c>
      <c r="F58" s="1" t="s">
        <v>639</v>
      </c>
      <c r="G58" s="1" t="s">
        <v>643</v>
      </c>
      <c r="H58" s="1" t="s">
        <v>644</v>
      </c>
      <c r="I58" s="1" t="s">
        <v>1002</v>
      </c>
      <c r="J58" s="1" t="s">
        <v>30</v>
      </c>
      <c r="K58" s="1" t="s">
        <v>1003</v>
      </c>
      <c r="L58" s="1" t="s">
        <v>1003</v>
      </c>
      <c r="M58" s="1" t="s">
        <v>647</v>
      </c>
      <c r="N58" s="1" t="s">
        <v>647</v>
      </c>
      <c r="O58" s="1" t="s">
        <v>648</v>
      </c>
      <c r="P58" s="1" t="s">
        <v>649</v>
      </c>
      <c r="Q58" s="1" t="s">
        <v>650</v>
      </c>
      <c r="R58" s="1" t="s">
        <v>1004</v>
      </c>
      <c r="S58" s="1" t="s">
        <v>652</v>
      </c>
      <c r="T58" s="1" t="s">
        <v>653</v>
      </c>
      <c r="U58" s="1" t="s">
        <v>654</v>
      </c>
      <c r="V58" s="1" t="s">
        <v>1005</v>
      </c>
    </row>
    <row r="59" s="1" customFormat="1" spans="1:22">
      <c r="A59" s="3">
        <v>999222890653255</v>
      </c>
      <c r="B59" s="1" t="s">
        <v>1006</v>
      </c>
      <c r="C59" s="1" t="s">
        <v>1007</v>
      </c>
      <c r="D59" s="1" t="s">
        <v>1008</v>
      </c>
      <c r="E59" s="1" t="s">
        <v>1009</v>
      </c>
      <c r="F59" s="1" t="s">
        <v>918</v>
      </c>
      <c r="G59" s="1" t="s">
        <v>643</v>
      </c>
      <c r="H59" s="1" t="s">
        <v>644</v>
      </c>
      <c r="I59" s="1" t="s">
        <v>1010</v>
      </c>
      <c r="J59" s="1" t="s">
        <v>30</v>
      </c>
      <c r="K59" s="1" t="s">
        <v>1011</v>
      </c>
      <c r="L59" s="1" t="s">
        <v>1011</v>
      </c>
      <c r="M59" s="1" t="s">
        <v>647</v>
      </c>
      <c r="N59" s="1" t="s">
        <v>647</v>
      </c>
      <c r="O59" s="1" t="s">
        <v>648</v>
      </c>
      <c r="P59" s="1" t="s">
        <v>649</v>
      </c>
      <c r="Q59" s="1" t="s">
        <v>650</v>
      </c>
      <c r="R59" s="1" t="s">
        <v>1012</v>
      </c>
      <c r="S59" s="1" t="s">
        <v>652</v>
      </c>
      <c r="T59" s="1" t="s">
        <v>653</v>
      </c>
      <c r="U59" s="1" t="s">
        <v>654</v>
      </c>
      <c r="V59" s="1" t="s">
        <v>655</v>
      </c>
    </row>
    <row r="60" s="1" customFormat="1" spans="1:22">
      <c r="A60" s="3">
        <v>999222890642767</v>
      </c>
      <c r="B60" s="1" t="s">
        <v>1006</v>
      </c>
      <c r="C60" s="1" t="s">
        <v>1013</v>
      </c>
      <c r="D60" s="1" t="s">
        <v>1014</v>
      </c>
      <c r="E60" s="1" t="s">
        <v>1015</v>
      </c>
      <c r="F60" s="1" t="s">
        <v>979</v>
      </c>
      <c r="G60" s="1" t="s">
        <v>643</v>
      </c>
      <c r="H60" s="1" t="s">
        <v>644</v>
      </c>
      <c r="I60" s="1" t="s">
        <v>1016</v>
      </c>
      <c r="J60" s="1" t="s">
        <v>30</v>
      </c>
      <c r="K60" s="1" t="s">
        <v>1017</v>
      </c>
      <c r="L60" s="1" t="s">
        <v>1017</v>
      </c>
      <c r="M60" s="1" t="s">
        <v>647</v>
      </c>
      <c r="N60" s="1" t="s">
        <v>647</v>
      </c>
      <c r="O60" s="1" t="s">
        <v>648</v>
      </c>
      <c r="P60" s="1" t="s">
        <v>649</v>
      </c>
      <c r="Q60" s="1" t="s">
        <v>650</v>
      </c>
      <c r="R60" s="1" t="s">
        <v>1018</v>
      </c>
      <c r="S60" s="1" t="s">
        <v>652</v>
      </c>
      <c r="T60" s="1" t="s">
        <v>653</v>
      </c>
      <c r="U60" s="1" t="s">
        <v>1019</v>
      </c>
      <c r="V60" s="1" t="s">
        <v>662</v>
      </c>
    </row>
    <row r="61" s="1" customFormat="1" spans="1:22">
      <c r="A61" s="3">
        <v>999222888662935</v>
      </c>
      <c r="B61" s="1" t="s">
        <v>1006</v>
      </c>
      <c r="C61" s="1" t="s">
        <v>1020</v>
      </c>
      <c r="D61" s="1" t="s">
        <v>1021</v>
      </c>
      <c r="E61" s="1" t="s">
        <v>1022</v>
      </c>
      <c r="F61" s="1" t="s">
        <v>800</v>
      </c>
      <c r="G61" s="1" t="s">
        <v>643</v>
      </c>
      <c r="H61" s="1" t="s">
        <v>644</v>
      </c>
      <c r="I61" s="1" t="s">
        <v>1023</v>
      </c>
      <c r="J61" s="1" t="s">
        <v>30</v>
      </c>
      <c r="K61" s="1" t="s">
        <v>1024</v>
      </c>
      <c r="L61" s="1" t="s">
        <v>1024</v>
      </c>
      <c r="M61" s="1" t="s">
        <v>647</v>
      </c>
      <c r="N61" s="1" t="s">
        <v>647</v>
      </c>
      <c r="O61" s="1" t="s">
        <v>648</v>
      </c>
      <c r="P61" s="1" t="s">
        <v>649</v>
      </c>
      <c r="Q61" s="1" t="s">
        <v>650</v>
      </c>
      <c r="R61" s="1" t="s">
        <v>1025</v>
      </c>
      <c r="S61" s="1" t="s">
        <v>652</v>
      </c>
      <c r="T61" s="1" t="s">
        <v>653</v>
      </c>
      <c r="U61" s="1" t="s">
        <v>654</v>
      </c>
      <c r="V61" s="1" t="s">
        <v>655</v>
      </c>
    </row>
    <row r="62" s="1" customFormat="1" spans="1:22">
      <c r="A62" s="3">
        <v>999222888445366</v>
      </c>
      <c r="B62" s="1" t="s">
        <v>1006</v>
      </c>
      <c r="C62" s="1" t="s">
        <v>1026</v>
      </c>
      <c r="D62" s="1" t="s">
        <v>1027</v>
      </c>
      <c r="E62" s="1" t="s">
        <v>1028</v>
      </c>
      <c r="F62" s="1" t="s">
        <v>639</v>
      </c>
      <c r="G62" s="1" t="s">
        <v>643</v>
      </c>
      <c r="H62" s="1" t="s">
        <v>644</v>
      </c>
      <c r="I62" s="1" t="s">
        <v>1029</v>
      </c>
      <c r="J62" s="1" t="s">
        <v>30</v>
      </c>
      <c r="K62" s="1" t="s">
        <v>1030</v>
      </c>
      <c r="L62" s="1" t="s">
        <v>1030</v>
      </c>
      <c r="M62" s="1" t="s">
        <v>647</v>
      </c>
      <c r="N62" s="1" t="s">
        <v>647</v>
      </c>
      <c r="O62" s="1" t="s">
        <v>648</v>
      </c>
      <c r="P62" s="1" t="s">
        <v>649</v>
      </c>
      <c r="Q62" s="1" t="s">
        <v>650</v>
      </c>
      <c r="R62" s="1" t="s">
        <v>1031</v>
      </c>
      <c r="S62" s="1" t="s">
        <v>652</v>
      </c>
      <c r="T62" s="1" t="s">
        <v>653</v>
      </c>
      <c r="U62" s="1" t="s">
        <v>654</v>
      </c>
      <c r="V62" s="1" t="s">
        <v>655</v>
      </c>
    </row>
    <row r="63" s="1" customFormat="1" spans="1:22">
      <c r="A63" s="3">
        <v>999222877801173</v>
      </c>
      <c r="B63" s="1" t="s">
        <v>1032</v>
      </c>
      <c r="C63" s="1" t="s">
        <v>1033</v>
      </c>
      <c r="D63" s="1" t="s">
        <v>1034</v>
      </c>
      <c r="E63" s="1" t="s">
        <v>1035</v>
      </c>
      <c r="F63" s="1" t="s">
        <v>639</v>
      </c>
      <c r="G63" s="1" t="s">
        <v>643</v>
      </c>
      <c r="H63" s="1" t="s">
        <v>644</v>
      </c>
      <c r="I63" s="1" t="s">
        <v>1036</v>
      </c>
      <c r="J63" s="1" t="s">
        <v>30</v>
      </c>
      <c r="K63" s="1" t="s">
        <v>1037</v>
      </c>
      <c r="L63" s="1" t="s">
        <v>1037</v>
      </c>
      <c r="M63" s="1" t="s">
        <v>647</v>
      </c>
      <c r="N63" s="1" t="s">
        <v>647</v>
      </c>
      <c r="O63" s="1" t="s">
        <v>648</v>
      </c>
      <c r="P63" s="1" t="s">
        <v>649</v>
      </c>
      <c r="Q63" s="1" t="s">
        <v>650</v>
      </c>
      <c r="R63" s="1" t="s">
        <v>1038</v>
      </c>
      <c r="S63" s="1" t="s">
        <v>652</v>
      </c>
      <c r="T63" s="1" t="s">
        <v>653</v>
      </c>
      <c r="U63" s="1" t="s">
        <v>654</v>
      </c>
      <c r="V63" s="1" t="s">
        <v>662</v>
      </c>
    </row>
    <row r="64" s="1" customFormat="1" spans="1:22">
      <c r="A64" s="3">
        <v>999222877003990</v>
      </c>
      <c r="B64" s="1" t="s">
        <v>1032</v>
      </c>
      <c r="C64" s="1" t="s">
        <v>1039</v>
      </c>
      <c r="D64" s="1" t="s">
        <v>1040</v>
      </c>
      <c r="E64" s="1" t="s">
        <v>1041</v>
      </c>
      <c r="F64" s="1" t="s">
        <v>639</v>
      </c>
      <c r="G64" s="1" t="s">
        <v>643</v>
      </c>
      <c r="H64" s="1" t="s">
        <v>644</v>
      </c>
      <c r="I64" s="1" t="s">
        <v>1042</v>
      </c>
      <c r="J64" s="1" t="s">
        <v>30</v>
      </c>
      <c r="K64" s="1" t="s">
        <v>1043</v>
      </c>
      <c r="L64" s="1" t="s">
        <v>1043</v>
      </c>
      <c r="M64" s="1" t="s">
        <v>647</v>
      </c>
      <c r="N64" s="1" t="s">
        <v>647</v>
      </c>
      <c r="O64" s="1" t="s">
        <v>648</v>
      </c>
      <c r="P64" s="1" t="s">
        <v>649</v>
      </c>
      <c r="Q64" s="1" t="s">
        <v>650</v>
      </c>
      <c r="R64" s="1" t="s">
        <v>1044</v>
      </c>
      <c r="S64" s="1" t="s">
        <v>652</v>
      </c>
      <c r="T64" s="1" t="s">
        <v>653</v>
      </c>
      <c r="U64" s="1" t="s">
        <v>654</v>
      </c>
      <c r="V64" s="1" t="s">
        <v>655</v>
      </c>
    </row>
    <row r="65" s="1" customFormat="1" spans="1:22">
      <c r="A65" s="3">
        <v>22870713891</v>
      </c>
      <c r="B65" s="1" t="s">
        <v>1032</v>
      </c>
      <c r="C65" s="1" t="s">
        <v>1045</v>
      </c>
      <c r="D65" s="1" t="s">
        <v>1046</v>
      </c>
      <c r="E65" s="1" t="s">
        <v>1047</v>
      </c>
      <c r="F65" s="1" t="s">
        <v>1006</v>
      </c>
      <c r="G65" s="1" t="s">
        <v>643</v>
      </c>
      <c r="H65" s="1" t="s">
        <v>644</v>
      </c>
      <c r="I65" s="1" t="s">
        <v>1048</v>
      </c>
      <c r="J65" s="1" t="s">
        <v>30</v>
      </c>
      <c r="K65" s="1" t="s">
        <v>1049</v>
      </c>
      <c r="L65" s="1" t="s">
        <v>1049</v>
      </c>
      <c r="M65" s="1" t="s">
        <v>647</v>
      </c>
      <c r="N65" s="1" t="s">
        <v>647</v>
      </c>
      <c r="O65" s="1" t="s">
        <v>648</v>
      </c>
      <c r="P65" s="1" t="s">
        <v>649</v>
      </c>
      <c r="Q65" s="1" t="s">
        <v>650</v>
      </c>
      <c r="R65" s="1" t="s">
        <v>1050</v>
      </c>
      <c r="S65" s="1" t="s">
        <v>652</v>
      </c>
      <c r="T65" s="1" t="s">
        <v>653</v>
      </c>
      <c r="U65" s="1" t="s">
        <v>654</v>
      </c>
      <c r="V65" s="1" t="s">
        <v>688</v>
      </c>
    </row>
    <row r="66" s="1" customFormat="1" spans="1:22">
      <c r="A66" s="3">
        <v>999222869998562</v>
      </c>
      <c r="B66" s="1" t="s">
        <v>1032</v>
      </c>
      <c r="C66" s="1" t="s">
        <v>1051</v>
      </c>
      <c r="D66" s="1" t="s">
        <v>815</v>
      </c>
      <c r="E66" s="1" t="s">
        <v>1052</v>
      </c>
      <c r="F66" s="1" t="s">
        <v>639</v>
      </c>
      <c r="G66" s="1" t="s">
        <v>643</v>
      </c>
      <c r="H66" s="1" t="s">
        <v>644</v>
      </c>
      <c r="I66" s="1" t="s">
        <v>1053</v>
      </c>
      <c r="J66" s="1" t="s">
        <v>30</v>
      </c>
      <c r="K66" s="1" t="s">
        <v>1054</v>
      </c>
      <c r="L66" s="1" t="s">
        <v>1054</v>
      </c>
      <c r="M66" s="1" t="s">
        <v>647</v>
      </c>
      <c r="N66" s="1" t="s">
        <v>647</v>
      </c>
      <c r="O66" s="1" t="s">
        <v>648</v>
      </c>
      <c r="P66" s="1" t="s">
        <v>649</v>
      </c>
      <c r="Q66" s="1" t="s">
        <v>650</v>
      </c>
      <c r="R66" s="1" t="s">
        <v>1055</v>
      </c>
      <c r="S66" s="1" t="s">
        <v>652</v>
      </c>
      <c r="T66" s="1" t="s">
        <v>653</v>
      </c>
      <c r="U66" s="1" t="s">
        <v>654</v>
      </c>
      <c r="V66" s="1" t="s">
        <v>662</v>
      </c>
    </row>
    <row r="67" s="1" customFormat="1" spans="1:22">
      <c r="A67" s="3">
        <v>999222868904131</v>
      </c>
      <c r="B67" s="1" t="s">
        <v>1032</v>
      </c>
      <c r="C67" s="1" t="s">
        <v>1056</v>
      </c>
      <c r="D67" s="1" t="s">
        <v>1057</v>
      </c>
      <c r="E67" s="1" t="s">
        <v>1058</v>
      </c>
      <c r="F67" s="1" t="s">
        <v>979</v>
      </c>
      <c r="G67" s="1" t="s">
        <v>643</v>
      </c>
      <c r="H67" s="1" t="s">
        <v>644</v>
      </c>
      <c r="I67" s="1" t="s">
        <v>1059</v>
      </c>
      <c r="J67" s="1" t="s">
        <v>30</v>
      </c>
      <c r="K67" s="1" t="s">
        <v>1060</v>
      </c>
      <c r="L67" s="1" t="s">
        <v>1060</v>
      </c>
      <c r="M67" s="1" t="s">
        <v>647</v>
      </c>
      <c r="N67" s="1" t="s">
        <v>647</v>
      </c>
      <c r="O67" s="1" t="s">
        <v>648</v>
      </c>
      <c r="P67" s="1" t="s">
        <v>649</v>
      </c>
      <c r="Q67" s="1" t="s">
        <v>650</v>
      </c>
      <c r="R67" s="1" t="s">
        <v>1061</v>
      </c>
      <c r="S67" s="1" t="s">
        <v>652</v>
      </c>
      <c r="T67" s="1" t="s">
        <v>653</v>
      </c>
      <c r="U67" s="1" t="s">
        <v>654</v>
      </c>
      <c r="V67" s="1" t="s">
        <v>826</v>
      </c>
    </row>
    <row r="68" s="1" customFormat="1" spans="1:22">
      <c r="A68" s="3">
        <v>999222868001360</v>
      </c>
      <c r="B68" s="1" t="s">
        <v>1032</v>
      </c>
      <c r="C68" s="1" t="s">
        <v>1062</v>
      </c>
      <c r="D68" s="1" t="s">
        <v>1057</v>
      </c>
      <c r="E68" s="1" t="s">
        <v>1063</v>
      </c>
      <c r="F68" s="1" t="s">
        <v>1006</v>
      </c>
      <c r="G68" s="1" t="s">
        <v>643</v>
      </c>
      <c r="H68" s="1" t="s">
        <v>644</v>
      </c>
      <c r="I68" s="1" t="s">
        <v>1064</v>
      </c>
      <c r="J68" s="1" t="s">
        <v>30</v>
      </c>
      <c r="K68" s="1" t="s">
        <v>1065</v>
      </c>
      <c r="L68" s="1" t="s">
        <v>1065</v>
      </c>
      <c r="M68" s="1" t="s">
        <v>647</v>
      </c>
      <c r="N68" s="1" t="s">
        <v>647</v>
      </c>
      <c r="O68" s="1" t="s">
        <v>648</v>
      </c>
      <c r="P68" s="1" t="s">
        <v>649</v>
      </c>
      <c r="Q68" s="1" t="s">
        <v>650</v>
      </c>
      <c r="R68" s="1" t="s">
        <v>1066</v>
      </c>
      <c r="S68" s="1" t="s">
        <v>652</v>
      </c>
      <c r="T68" s="1" t="s">
        <v>653</v>
      </c>
      <c r="U68" s="1" t="s">
        <v>654</v>
      </c>
      <c r="V68" s="1" t="s">
        <v>826</v>
      </c>
    </row>
    <row r="69" s="1" customFormat="1" spans="1:22">
      <c r="A69" s="3">
        <v>22864865291</v>
      </c>
      <c r="B69" s="1" t="s">
        <v>1032</v>
      </c>
      <c r="C69" s="1" t="s">
        <v>1067</v>
      </c>
      <c r="D69" s="1" t="s">
        <v>1068</v>
      </c>
      <c r="E69" s="1" t="s">
        <v>1069</v>
      </c>
      <c r="F69" s="1" t="s">
        <v>918</v>
      </c>
      <c r="G69" s="1" t="s">
        <v>643</v>
      </c>
      <c r="H69" s="1" t="s">
        <v>644</v>
      </c>
      <c r="I69" s="1" t="s">
        <v>1070</v>
      </c>
      <c r="J69" s="1" t="s">
        <v>30</v>
      </c>
      <c r="K69" s="1" t="s">
        <v>1071</v>
      </c>
      <c r="L69" s="1" t="s">
        <v>1071</v>
      </c>
      <c r="M69" s="1" t="s">
        <v>647</v>
      </c>
      <c r="N69" s="1" t="s">
        <v>647</v>
      </c>
      <c r="O69" s="1" t="s">
        <v>648</v>
      </c>
      <c r="P69" s="1" t="s">
        <v>649</v>
      </c>
      <c r="Q69" s="1" t="s">
        <v>650</v>
      </c>
      <c r="R69" s="1" t="s">
        <v>1072</v>
      </c>
      <c r="S69" s="1" t="s">
        <v>652</v>
      </c>
      <c r="T69" s="1" t="s">
        <v>653</v>
      </c>
      <c r="U69" s="1" t="s">
        <v>654</v>
      </c>
      <c r="V69" s="1" t="s">
        <v>745</v>
      </c>
    </row>
    <row r="70" s="1" customFormat="1" spans="1:22">
      <c r="A70" s="3">
        <v>999222857628961</v>
      </c>
      <c r="B70" s="1" t="s">
        <v>1073</v>
      </c>
      <c r="C70" s="1" t="s">
        <v>1074</v>
      </c>
      <c r="D70" s="1" t="s">
        <v>1075</v>
      </c>
      <c r="E70" s="1" t="s">
        <v>1076</v>
      </c>
      <c r="F70" s="1" t="s">
        <v>979</v>
      </c>
      <c r="G70" s="1" t="s">
        <v>643</v>
      </c>
      <c r="H70" s="1" t="s">
        <v>644</v>
      </c>
      <c r="I70" s="1" t="s">
        <v>1077</v>
      </c>
      <c r="J70" s="1" t="s">
        <v>30</v>
      </c>
      <c r="K70" s="1" t="s">
        <v>1078</v>
      </c>
      <c r="L70" s="1" t="s">
        <v>1078</v>
      </c>
      <c r="M70" s="1" t="s">
        <v>647</v>
      </c>
      <c r="N70" s="1" t="s">
        <v>647</v>
      </c>
      <c r="O70" s="1" t="s">
        <v>648</v>
      </c>
      <c r="P70" s="1" t="s">
        <v>649</v>
      </c>
      <c r="Q70" s="1" t="s">
        <v>650</v>
      </c>
      <c r="R70" s="1" t="s">
        <v>1079</v>
      </c>
      <c r="S70" s="1" t="s">
        <v>652</v>
      </c>
      <c r="T70" s="1" t="s">
        <v>653</v>
      </c>
      <c r="U70" s="1" t="s">
        <v>654</v>
      </c>
      <c r="V70" s="1" t="s">
        <v>1080</v>
      </c>
    </row>
    <row r="71" s="1" customFormat="1" spans="1:22">
      <c r="A71" s="3">
        <v>999222857419712</v>
      </c>
      <c r="B71" s="1" t="s">
        <v>1073</v>
      </c>
      <c r="C71" s="1" t="s">
        <v>1081</v>
      </c>
      <c r="D71" s="1" t="s">
        <v>1082</v>
      </c>
      <c r="E71" s="1" t="s">
        <v>1083</v>
      </c>
      <c r="F71" s="1" t="s">
        <v>1006</v>
      </c>
      <c r="G71" s="1" t="s">
        <v>643</v>
      </c>
      <c r="H71" s="1" t="s">
        <v>644</v>
      </c>
      <c r="I71" s="1" t="s">
        <v>1084</v>
      </c>
      <c r="J71" s="1" t="s">
        <v>30</v>
      </c>
      <c r="K71" s="1" t="s">
        <v>1085</v>
      </c>
      <c r="L71" s="1" t="s">
        <v>1085</v>
      </c>
      <c r="M71" s="1" t="s">
        <v>647</v>
      </c>
      <c r="N71" s="1" t="s">
        <v>647</v>
      </c>
      <c r="O71" s="1" t="s">
        <v>648</v>
      </c>
      <c r="P71" s="1" t="s">
        <v>649</v>
      </c>
      <c r="Q71" s="1" t="s">
        <v>650</v>
      </c>
      <c r="R71" s="1" t="s">
        <v>1086</v>
      </c>
      <c r="S71" s="1" t="s">
        <v>652</v>
      </c>
      <c r="T71" s="1" t="s">
        <v>653</v>
      </c>
      <c r="U71" s="1" t="s">
        <v>654</v>
      </c>
      <c r="V71" s="1" t="s">
        <v>675</v>
      </c>
    </row>
    <row r="72" s="1" customFormat="1" spans="1:22">
      <c r="A72" s="3">
        <v>999222856882453</v>
      </c>
      <c r="B72" s="1" t="s">
        <v>1073</v>
      </c>
      <c r="C72" s="1" t="s">
        <v>1087</v>
      </c>
      <c r="D72" s="1" t="s">
        <v>1088</v>
      </c>
      <c r="E72" s="1" t="s">
        <v>1089</v>
      </c>
      <c r="F72" s="1" t="s">
        <v>918</v>
      </c>
      <c r="G72" s="1" t="s">
        <v>643</v>
      </c>
      <c r="H72" s="1" t="s">
        <v>644</v>
      </c>
      <c r="I72" s="1" t="s">
        <v>1090</v>
      </c>
      <c r="J72" s="1" t="s">
        <v>30</v>
      </c>
      <c r="K72" s="1" t="s">
        <v>1091</v>
      </c>
      <c r="L72" s="1" t="s">
        <v>1091</v>
      </c>
      <c r="M72" s="1" t="s">
        <v>647</v>
      </c>
      <c r="N72" s="1" t="s">
        <v>647</v>
      </c>
      <c r="O72" s="1" t="s">
        <v>648</v>
      </c>
      <c r="P72" s="1" t="s">
        <v>649</v>
      </c>
      <c r="Q72" s="1" t="s">
        <v>650</v>
      </c>
      <c r="R72" s="1" t="s">
        <v>1092</v>
      </c>
      <c r="S72" s="1" t="s">
        <v>652</v>
      </c>
      <c r="T72" s="1" t="s">
        <v>653</v>
      </c>
      <c r="U72" s="1" t="s">
        <v>1019</v>
      </c>
      <c r="V72" s="1" t="s">
        <v>655</v>
      </c>
    </row>
    <row r="73" s="1" customFormat="1" spans="1:22">
      <c r="A73" s="3">
        <v>999222856072651</v>
      </c>
      <c r="B73" s="1" t="s">
        <v>1073</v>
      </c>
      <c r="C73" s="1" t="s">
        <v>1093</v>
      </c>
      <c r="D73" s="1" t="s">
        <v>1094</v>
      </c>
      <c r="E73" s="1" t="s">
        <v>1095</v>
      </c>
      <c r="F73" s="1" t="s">
        <v>639</v>
      </c>
      <c r="G73" s="1" t="s">
        <v>643</v>
      </c>
      <c r="H73" s="1" t="s">
        <v>644</v>
      </c>
      <c r="I73" s="1" t="s">
        <v>1096</v>
      </c>
      <c r="J73" s="1" t="s">
        <v>30</v>
      </c>
      <c r="K73" s="1" t="s">
        <v>1097</v>
      </c>
      <c r="L73" s="1" t="s">
        <v>1097</v>
      </c>
      <c r="M73" s="1" t="s">
        <v>647</v>
      </c>
      <c r="N73" s="1" t="s">
        <v>647</v>
      </c>
      <c r="O73" s="1" t="s">
        <v>648</v>
      </c>
      <c r="P73" s="1" t="s">
        <v>649</v>
      </c>
      <c r="Q73" s="1" t="s">
        <v>650</v>
      </c>
      <c r="R73" s="1" t="s">
        <v>1098</v>
      </c>
      <c r="S73" s="1" t="s">
        <v>652</v>
      </c>
      <c r="T73" s="1" t="s">
        <v>653</v>
      </c>
      <c r="U73" s="1" t="s">
        <v>654</v>
      </c>
      <c r="V73" s="1" t="s">
        <v>662</v>
      </c>
    </row>
    <row r="74" s="1" customFormat="1" spans="1:22">
      <c r="A74" s="3">
        <v>999222853355859</v>
      </c>
      <c r="B74" s="1" t="s">
        <v>1073</v>
      </c>
      <c r="C74" s="1" t="s">
        <v>1099</v>
      </c>
      <c r="D74" s="1" t="s">
        <v>1100</v>
      </c>
      <c r="E74" s="1" t="s">
        <v>1101</v>
      </c>
      <c r="F74" s="1" t="s">
        <v>918</v>
      </c>
      <c r="G74" s="1" t="s">
        <v>643</v>
      </c>
      <c r="H74" s="1" t="s">
        <v>644</v>
      </c>
      <c r="I74" s="1" t="s">
        <v>1102</v>
      </c>
      <c r="J74" s="1" t="s">
        <v>30</v>
      </c>
      <c r="K74" s="1" t="s">
        <v>1103</v>
      </c>
      <c r="L74" s="1" t="s">
        <v>1104</v>
      </c>
      <c r="M74" s="1" t="s">
        <v>1105</v>
      </c>
      <c r="N74" s="1" t="s">
        <v>1106</v>
      </c>
      <c r="O74" s="1" t="s">
        <v>648</v>
      </c>
      <c r="P74" s="1" t="s">
        <v>649</v>
      </c>
      <c r="Q74" s="1" t="s">
        <v>650</v>
      </c>
      <c r="R74" s="1" t="s">
        <v>1107</v>
      </c>
      <c r="S74" s="1" t="s">
        <v>652</v>
      </c>
      <c r="T74" s="1" t="s">
        <v>653</v>
      </c>
      <c r="U74" s="1" t="s">
        <v>654</v>
      </c>
      <c r="V74" s="1" t="s">
        <v>655</v>
      </c>
    </row>
    <row r="75" s="1" customFormat="1" spans="1:22">
      <c r="A75" s="3">
        <v>999222845722029</v>
      </c>
      <c r="B75" s="1" t="s">
        <v>1073</v>
      </c>
      <c r="C75" s="1" t="s">
        <v>1108</v>
      </c>
      <c r="D75" s="1" t="s">
        <v>1109</v>
      </c>
      <c r="E75" s="1" t="s">
        <v>1110</v>
      </c>
      <c r="F75" s="1" t="s">
        <v>918</v>
      </c>
      <c r="G75" s="1" t="s">
        <v>643</v>
      </c>
      <c r="H75" s="1" t="s">
        <v>644</v>
      </c>
      <c r="I75" s="1" t="s">
        <v>1111</v>
      </c>
      <c r="J75" s="1" t="s">
        <v>30</v>
      </c>
      <c r="K75" s="1" t="s">
        <v>1112</v>
      </c>
      <c r="L75" s="1" t="s">
        <v>1112</v>
      </c>
      <c r="M75" s="1" t="s">
        <v>647</v>
      </c>
      <c r="N75" s="1" t="s">
        <v>647</v>
      </c>
      <c r="O75" s="1" t="s">
        <v>648</v>
      </c>
      <c r="P75" s="1" t="s">
        <v>649</v>
      </c>
      <c r="Q75" s="1" t="s">
        <v>650</v>
      </c>
      <c r="R75" s="1" t="s">
        <v>1113</v>
      </c>
      <c r="S75" s="1" t="s">
        <v>652</v>
      </c>
      <c r="T75" s="1" t="s">
        <v>653</v>
      </c>
      <c r="U75" s="1" t="s">
        <v>654</v>
      </c>
      <c r="V75" s="1" t="s">
        <v>826</v>
      </c>
    </row>
    <row r="76" s="1" customFormat="1" spans="1:22">
      <c r="A76" s="3">
        <v>999222844833156</v>
      </c>
      <c r="B76" s="1" t="s">
        <v>1073</v>
      </c>
      <c r="C76" s="1" t="s">
        <v>1114</v>
      </c>
      <c r="D76" s="1" t="s">
        <v>1115</v>
      </c>
      <c r="E76" s="1" t="s">
        <v>1116</v>
      </c>
      <c r="F76" s="1" t="s">
        <v>800</v>
      </c>
      <c r="G76" s="1" t="s">
        <v>643</v>
      </c>
      <c r="H76" s="1" t="s">
        <v>644</v>
      </c>
      <c r="I76" s="1" t="s">
        <v>1117</v>
      </c>
      <c r="J76" s="1" t="s">
        <v>30</v>
      </c>
      <c r="K76" s="1" t="s">
        <v>1118</v>
      </c>
      <c r="L76" s="1" t="s">
        <v>1118</v>
      </c>
      <c r="M76" s="1" t="s">
        <v>647</v>
      </c>
      <c r="N76" s="1" t="s">
        <v>647</v>
      </c>
      <c r="O76" s="1" t="s">
        <v>648</v>
      </c>
      <c r="P76" s="1" t="s">
        <v>649</v>
      </c>
      <c r="Q76" s="1" t="s">
        <v>650</v>
      </c>
      <c r="R76" s="1" t="s">
        <v>1119</v>
      </c>
      <c r="S76" s="1" t="s">
        <v>652</v>
      </c>
      <c r="T76" s="1" t="s">
        <v>653</v>
      </c>
      <c r="U76" s="1" t="s">
        <v>654</v>
      </c>
      <c r="V76" s="1" t="s">
        <v>799</v>
      </c>
    </row>
    <row r="77" s="1" customFormat="1" spans="1:22">
      <c r="A77" s="3">
        <v>999222844411740</v>
      </c>
      <c r="B77" s="1" t="s">
        <v>1073</v>
      </c>
      <c r="C77" s="1" t="s">
        <v>1120</v>
      </c>
      <c r="D77" s="1" t="s">
        <v>1121</v>
      </c>
      <c r="E77" s="1" t="s">
        <v>1122</v>
      </c>
      <c r="F77" s="1" t="s">
        <v>639</v>
      </c>
      <c r="G77" s="1" t="s">
        <v>643</v>
      </c>
      <c r="H77" s="1" t="s">
        <v>644</v>
      </c>
      <c r="I77" s="1" t="s">
        <v>1123</v>
      </c>
      <c r="J77" s="1" t="s">
        <v>30</v>
      </c>
      <c r="K77" s="1" t="s">
        <v>1124</v>
      </c>
      <c r="L77" s="1" t="s">
        <v>1124</v>
      </c>
      <c r="M77" s="1" t="s">
        <v>647</v>
      </c>
      <c r="N77" s="1" t="s">
        <v>647</v>
      </c>
      <c r="O77" s="1" t="s">
        <v>648</v>
      </c>
      <c r="P77" s="1" t="s">
        <v>649</v>
      </c>
      <c r="Q77" s="1" t="s">
        <v>650</v>
      </c>
      <c r="R77" s="1" t="s">
        <v>1125</v>
      </c>
      <c r="S77" s="1" t="s">
        <v>652</v>
      </c>
      <c r="T77" s="1" t="s">
        <v>653</v>
      </c>
      <c r="U77" s="1" t="s">
        <v>654</v>
      </c>
      <c r="V77" s="1" t="s">
        <v>745</v>
      </c>
    </row>
    <row r="78" s="1" customFormat="1" spans="1:22">
      <c r="A78" s="3">
        <v>999222833363888</v>
      </c>
      <c r="B78" s="1" t="s">
        <v>1126</v>
      </c>
      <c r="C78" s="1" t="s">
        <v>1127</v>
      </c>
      <c r="D78" s="1" t="s">
        <v>1128</v>
      </c>
      <c r="E78" s="1" t="s">
        <v>1129</v>
      </c>
      <c r="F78" s="1" t="s">
        <v>639</v>
      </c>
      <c r="G78" s="1" t="s">
        <v>643</v>
      </c>
      <c r="H78" s="1" t="s">
        <v>644</v>
      </c>
      <c r="I78" s="1" t="s">
        <v>1130</v>
      </c>
      <c r="J78" s="1" t="s">
        <v>30</v>
      </c>
      <c r="K78" s="1" t="s">
        <v>1131</v>
      </c>
      <c r="L78" s="1" t="s">
        <v>1131</v>
      </c>
      <c r="M78" s="1" t="s">
        <v>647</v>
      </c>
      <c r="N78" s="1" t="s">
        <v>647</v>
      </c>
      <c r="O78" s="1" t="s">
        <v>648</v>
      </c>
      <c r="P78" s="1" t="s">
        <v>649</v>
      </c>
      <c r="Q78" s="1" t="s">
        <v>650</v>
      </c>
      <c r="R78" s="1" t="s">
        <v>1132</v>
      </c>
      <c r="S78" s="1" t="s">
        <v>652</v>
      </c>
      <c r="T78" s="1" t="s">
        <v>653</v>
      </c>
      <c r="U78" s="1" t="s">
        <v>654</v>
      </c>
      <c r="V78" s="1" t="s">
        <v>1133</v>
      </c>
    </row>
    <row r="79" s="1" customFormat="1" spans="1:22">
      <c r="A79" s="3">
        <v>999222832800838</v>
      </c>
      <c r="B79" s="1" t="s">
        <v>1126</v>
      </c>
      <c r="C79" s="1" t="s">
        <v>1134</v>
      </c>
      <c r="D79" s="1" t="s">
        <v>1135</v>
      </c>
      <c r="E79" s="1" t="s">
        <v>1136</v>
      </c>
      <c r="F79" s="1" t="s">
        <v>918</v>
      </c>
      <c r="G79" s="1" t="s">
        <v>643</v>
      </c>
      <c r="H79" s="1" t="s">
        <v>644</v>
      </c>
      <c r="I79" s="1" t="s">
        <v>1137</v>
      </c>
      <c r="J79" s="1" t="s">
        <v>30</v>
      </c>
      <c r="K79" s="1" t="s">
        <v>1138</v>
      </c>
      <c r="L79" s="1" t="s">
        <v>1138</v>
      </c>
      <c r="M79" s="1" t="s">
        <v>647</v>
      </c>
      <c r="N79" s="1" t="s">
        <v>647</v>
      </c>
      <c r="O79" s="1" t="s">
        <v>648</v>
      </c>
      <c r="P79" s="1" t="s">
        <v>649</v>
      </c>
      <c r="Q79" s="1" t="s">
        <v>650</v>
      </c>
      <c r="R79" s="1" t="s">
        <v>1139</v>
      </c>
      <c r="S79" s="1" t="s">
        <v>652</v>
      </c>
      <c r="T79" s="1" t="s">
        <v>653</v>
      </c>
      <c r="U79" s="1" t="s">
        <v>654</v>
      </c>
      <c r="V79" s="1" t="s">
        <v>713</v>
      </c>
    </row>
    <row r="80" s="1" customFormat="1" spans="1:22">
      <c r="A80" s="3">
        <v>999222832438213</v>
      </c>
      <c r="B80" s="1" t="s">
        <v>1126</v>
      </c>
      <c r="C80" s="1" t="s">
        <v>1140</v>
      </c>
      <c r="D80" s="1" t="s">
        <v>1141</v>
      </c>
      <c r="E80" s="1" t="s">
        <v>1142</v>
      </c>
      <c r="F80" s="1" t="s">
        <v>918</v>
      </c>
      <c r="G80" s="1" t="s">
        <v>643</v>
      </c>
      <c r="H80" s="1" t="s">
        <v>644</v>
      </c>
      <c r="I80" s="1" t="s">
        <v>1143</v>
      </c>
      <c r="J80" s="1" t="s">
        <v>30</v>
      </c>
      <c r="K80" s="1" t="s">
        <v>1144</v>
      </c>
      <c r="L80" s="1" t="s">
        <v>1144</v>
      </c>
      <c r="M80" s="1" t="s">
        <v>647</v>
      </c>
      <c r="N80" s="1" t="s">
        <v>647</v>
      </c>
      <c r="O80" s="1" t="s">
        <v>648</v>
      </c>
      <c r="P80" s="1" t="s">
        <v>649</v>
      </c>
      <c r="Q80" s="1" t="s">
        <v>650</v>
      </c>
      <c r="R80" s="1" t="s">
        <v>1145</v>
      </c>
      <c r="S80" s="1" t="s">
        <v>652</v>
      </c>
      <c r="T80" s="1" t="s">
        <v>653</v>
      </c>
      <c r="U80" s="1" t="s">
        <v>654</v>
      </c>
      <c r="V80" s="1" t="s">
        <v>675</v>
      </c>
    </row>
    <row r="81" s="1" customFormat="1" spans="1:22">
      <c r="A81" s="3">
        <v>999222831071817</v>
      </c>
      <c r="B81" s="1" t="s">
        <v>1126</v>
      </c>
      <c r="C81" s="1" t="s">
        <v>1146</v>
      </c>
      <c r="D81" s="1" t="s">
        <v>1147</v>
      </c>
      <c r="E81" s="1" t="s">
        <v>1148</v>
      </c>
      <c r="F81" s="1" t="s">
        <v>918</v>
      </c>
      <c r="G81" s="1" t="s">
        <v>643</v>
      </c>
      <c r="H81" s="1" t="s">
        <v>644</v>
      </c>
      <c r="I81" s="1" t="s">
        <v>1149</v>
      </c>
      <c r="J81" s="1" t="s">
        <v>30</v>
      </c>
      <c r="K81" s="1" t="s">
        <v>1150</v>
      </c>
      <c r="L81" s="1" t="s">
        <v>1150</v>
      </c>
      <c r="M81" s="1" t="s">
        <v>647</v>
      </c>
      <c r="N81" s="1" t="s">
        <v>647</v>
      </c>
      <c r="O81" s="1" t="s">
        <v>648</v>
      </c>
      <c r="P81" s="1" t="s">
        <v>649</v>
      </c>
      <c r="Q81" s="1" t="s">
        <v>650</v>
      </c>
      <c r="R81" s="1" t="s">
        <v>1151</v>
      </c>
      <c r="S81" s="1" t="s">
        <v>652</v>
      </c>
      <c r="T81" s="1" t="s">
        <v>653</v>
      </c>
      <c r="U81" s="1" t="s">
        <v>654</v>
      </c>
      <c r="V81" s="1" t="s">
        <v>713</v>
      </c>
    </row>
    <row r="82" s="1" customFormat="1" spans="1:22">
      <c r="A82" s="3">
        <v>999222819577298</v>
      </c>
      <c r="B82" s="1" t="s">
        <v>1152</v>
      </c>
      <c r="C82" s="1" t="s">
        <v>1153</v>
      </c>
      <c r="D82" s="1" t="s">
        <v>1154</v>
      </c>
      <c r="E82" s="1" t="s">
        <v>1155</v>
      </c>
      <c r="F82" s="1" t="s">
        <v>918</v>
      </c>
      <c r="G82" s="1" t="s">
        <v>643</v>
      </c>
      <c r="H82" s="1" t="s">
        <v>644</v>
      </c>
      <c r="I82" s="1" t="s">
        <v>1156</v>
      </c>
      <c r="J82" s="1" t="s">
        <v>30</v>
      </c>
      <c r="K82" s="1" t="s">
        <v>1157</v>
      </c>
      <c r="L82" s="1" t="s">
        <v>1157</v>
      </c>
      <c r="M82" s="1" t="s">
        <v>647</v>
      </c>
      <c r="N82" s="1" t="s">
        <v>647</v>
      </c>
      <c r="O82" s="1" t="s">
        <v>648</v>
      </c>
      <c r="P82" s="1" t="s">
        <v>649</v>
      </c>
      <c r="Q82" s="1" t="s">
        <v>650</v>
      </c>
      <c r="R82" s="1" t="s">
        <v>1158</v>
      </c>
      <c r="S82" s="1" t="s">
        <v>652</v>
      </c>
      <c r="T82" s="1" t="s">
        <v>653</v>
      </c>
      <c r="U82" s="1" t="s">
        <v>654</v>
      </c>
      <c r="V82" s="1" t="s">
        <v>655</v>
      </c>
    </row>
    <row r="83" s="1" customFormat="1" spans="1:22">
      <c r="A83" s="3">
        <v>999222817467256</v>
      </c>
      <c r="B83" s="1" t="s">
        <v>1152</v>
      </c>
      <c r="C83" s="1" t="s">
        <v>1159</v>
      </c>
      <c r="D83" s="1" t="s">
        <v>1160</v>
      </c>
      <c r="E83" s="1" t="s">
        <v>1161</v>
      </c>
      <c r="F83" s="1" t="s">
        <v>918</v>
      </c>
      <c r="G83" s="1" t="s">
        <v>643</v>
      </c>
      <c r="H83" s="1" t="s">
        <v>644</v>
      </c>
      <c r="I83" s="1" t="s">
        <v>1162</v>
      </c>
      <c r="J83" s="1" t="s">
        <v>30</v>
      </c>
      <c r="K83" s="1" t="s">
        <v>1163</v>
      </c>
      <c r="L83" s="1" t="s">
        <v>1163</v>
      </c>
      <c r="M83" s="1" t="s">
        <v>647</v>
      </c>
      <c r="N83" s="1" t="s">
        <v>647</v>
      </c>
      <c r="O83" s="1" t="s">
        <v>648</v>
      </c>
      <c r="P83" s="1" t="s">
        <v>649</v>
      </c>
      <c r="Q83" s="1" t="s">
        <v>650</v>
      </c>
      <c r="R83" s="1" t="s">
        <v>1164</v>
      </c>
      <c r="S83" s="1" t="s">
        <v>652</v>
      </c>
      <c r="T83" s="1" t="s">
        <v>653</v>
      </c>
      <c r="U83" s="1" t="s">
        <v>654</v>
      </c>
      <c r="V83" s="1" t="s">
        <v>688</v>
      </c>
    </row>
    <row r="84" s="1" customFormat="1" spans="1:22">
      <c r="A84" s="3">
        <v>999222810089506</v>
      </c>
      <c r="B84" s="1" t="s">
        <v>1152</v>
      </c>
      <c r="C84" s="1" t="s">
        <v>1165</v>
      </c>
      <c r="D84" s="1" t="s">
        <v>1166</v>
      </c>
      <c r="E84" s="1" t="s">
        <v>1167</v>
      </c>
      <c r="F84" s="1" t="s">
        <v>639</v>
      </c>
      <c r="G84" s="1" t="s">
        <v>643</v>
      </c>
      <c r="H84" s="1" t="s">
        <v>644</v>
      </c>
      <c r="I84" s="1" t="s">
        <v>1168</v>
      </c>
      <c r="J84" s="1" t="s">
        <v>30</v>
      </c>
      <c r="K84" s="1" t="s">
        <v>1169</v>
      </c>
      <c r="L84" s="1" t="s">
        <v>1169</v>
      </c>
      <c r="M84" s="1" t="s">
        <v>647</v>
      </c>
      <c r="N84" s="1" t="s">
        <v>647</v>
      </c>
      <c r="O84" s="1" t="s">
        <v>648</v>
      </c>
      <c r="P84" s="1" t="s">
        <v>649</v>
      </c>
      <c r="Q84" s="1" t="s">
        <v>650</v>
      </c>
      <c r="R84" s="1" t="s">
        <v>1170</v>
      </c>
      <c r="S84" s="1" t="s">
        <v>652</v>
      </c>
      <c r="T84" s="1" t="s">
        <v>653</v>
      </c>
      <c r="U84" s="1" t="s">
        <v>654</v>
      </c>
      <c r="V84" s="1" t="s">
        <v>1080</v>
      </c>
    </row>
    <row r="85" s="1" customFormat="1" spans="1:22">
      <c r="A85" s="3">
        <v>999222809446584</v>
      </c>
      <c r="B85" s="1" t="s">
        <v>1152</v>
      </c>
      <c r="C85" s="1" t="s">
        <v>1171</v>
      </c>
      <c r="D85" s="1" t="s">
        <v>1172</v>
      </c>
      <c r="E85" s="1" t="s">
        <v>1173</v>
      </c>
      <c r="F85" s="1" t="s">
        <v>639</v>
      </c>
      <c r="G85" s="1" t="s">
        <v>643</v>
      </c>
      <c r="H85" s="1" t="s">
        <v>644</v>
      </c>
      <c r="I85" s="1" t="s">
        <v>1174</v>
      </c>
      <c r="J85" s="1" t="s">
        <v>30</v>
      </c>
      <c r="K85" s="1" t="s">
        <v>1175</v>
      </c>
      <c r="L85" s="1" t="s">
        <v>1175</v>
      </c>
      <c r="M85" s="1" t="s">
        <v>647</v>
      </c>
      <c r="N85" s="1" t="s">
        <v>647</v>
      </c>
      <c r="O85" s="1" t="s">
        <v>648</v>
      </c>
      <c r="P85" s="1" t="s">
        <v>649</v>
      </c>
      <c r="Q85" s="1" t="s">
        <v>650</v>
      </c>
      <c r="R85" s="1" t="s">
        <v>1176</v>
      </c>
      <c r="S85" s="1" t="s">
        <v>652</v>
      </c>
      <c r="T85" s="1" t="s">
        <v>653</v>
      </c>
      <c r="U85" s="1" t="s">
        <v>654</v>
      </c>
      <c r="V85" s="1" t="s">
        <v>675</v>
      </c>
    </row>
    <row r="86" s="1" customFormat="1" spans="1:22">
      <c r="A86" s="3">
        <v>999222800808433</v>
      </c>
      <c r="B86" s="1" t="s">
        <v>1177</v>
      </c>
      <c r="C86" s="1" t="s">
        <v>1178</v>
      </c>
      <c r="D86" s="1" t="s">
        <v>1179</v>
      </c>
      <c r="E86" s="1" t="s">
        <v>1180</v>
      </c>
      <c r="F86" s="1" t="s">
        <v>639</v>
      </c>
      <c r="G86" s="1" t="s">
        <v>643</v>
      </c>
      <c r="H86" s="1" t="s">
        <v>644</v>
      </c>
      <c r="I86" s="1" t="s">
        <v>1181</v>
      </c>
      <c r="J86" s="1" t="s">
        <v>30</v>
      </c>
      <c r="K86" s="1" t="s">
        <v>1182</v>
      </c>
      <c r="L86" s="1" t="s">
        <v>1182</v>
      </c>
      <c r="M86" s="1" t="s">
        <v>647</v>
      </c>
      <c r="N86" s="1" t="s">
        <v>647</v>
      </c>
      <c r="O86" s="1" t="s">
        <v>648</v>
      </c>
      <c r="P86" s="1" t="s">
        <v>649</v>
      </c>
      <c r="Q86" s="1" t="s">
        <v>650</v>
      </c>
      <c r="R86" s="1" t="s">
        <v>1183</v>
      </c>
      <c r="S86" s="1" t="s">
        <v>652</v>
      </c>
      <c r="T86" s="1" t="s">
        <v>653</v>
      </c>
      <c r="U86" s="1" t="s">
        <v>654</v>
      </c>
      <c r="V86" s="1" t="s">
        <v>745</v>
      </c>
    </row>
    <row r="87" s="1" customFormat="1" spans="1:22">
      <c r="A87" s="3">
        <v>999222786664232</v>
      </c>
      <c r="B87" s="1" t="s">
        <v>1184</v>
      </c>
      <c r="C87" s="1" t="s">
        <v>1185</v>
      </c>
      <c r="D87" s="1" t="s">
        <v>1186</v>
      </c>
      <c r="E87" s="1" t="s">
        <v>1187</v>
      </c>
      <c r="F87" s="1" t="s">
        <v>639</v>
      </c>
      <c r="G87" s="1" t="s">
        <v>643</v>
      </c>
      <c r="H87" s="1" t="s">
        <v>644</v>
      </c>
      <c r="I87" s="1" t="s">
        <v>1188</v>
      </c>
      <c r="J87" s="1" t="s">
        <v>30</v>
      </c>
      <c r="K87" s="1" t="s">
        <v>1189</v>
      </c>
      <c r="L87" s="1" t="s">
        <v>1189</v>
      </c>
      <c r="M87" s="1" t="s">
        <v>647</v>
      </c>
      <c r="N87" s="1" t="s">
        <v>647</v>
      </c>
      <c r="O87" s="1" t="s">
        <v>648</v>
      </c>
      <c r="P87" s="1" t="s">
        <v>649</v>
      </c>
      <c r="Q87" s="1" t="s">
        <v>650</v>
      </c>
      <c r="R87" s="1" t="s">
        <v>1190</v>
      </c>
      <c r="S87" s="1" t="s">
        <v>652</v>
      </c>
      <c r="T87" s="1" t="s">
        <v>653</v>
      </c>
      <c r="U87" s="1" t="s">
        <v>654</v>
      </c>
      <c r="V87" s="1" t="s">
        <v>1191</v>
      </c>
    </row>
    <row r="88" s="1" customFormat="1" spans="1:22">
      <c r="A88" s="3">
        <v>999222782706692</v>
      </c>
      <c r="B88" s="1" t="s">
        <v>1184</v>
      </c>
      <c r="C88" s="1" t="s">
        <v>1192</v>
      </c>
      <c r="D88" s="1" t="s">
        <v>1193</v>
      </c>
      <c r="E88" s="1" t="s">
        <v>1194</v>
      </c>
      <c r="F88" s="1" t="s">
        <v>1073</v>
      </c>
      <c r="G88" s="1" t="s">
        <v>643</v>
      </c>
      <c r="H88" s="1" t="s">
        <v>644</v>
      </c>
      <c r="I88" s="1" t="s">
        <v>1195</v>
      </c>
      <c r="J88" s="1" t="s">
        <v>30</v>
      </c>
      <c r="K88" s="1" t="s">
        <v>1196</v>
      </c>
      <c r="L88" s="1" t="s">
        <v>1196</v>
      </c>
      <c r="M88" s="1" t="s">
        <v>647</v>
      </c>
      <c r="N88" s="1" t="s">
        <v>647</v>
      </c>
      <c r="O88" s="1" t="s">
        <v>648</v>
      </c>
      <c r="P88" s="1" t="s">
        <v>649</v>
      </c>
      <c r="Q88" s="1" t="s">
        <v>650</v>
      </c>
      <c r="R88" s="1" t="s">
        <v>1197</v>
      </c>
      <c r="S88" s="1" t="s">
        <v>652</v>
      </c>
      <c r="T88" s="1" t="s">
        <v>653</v>
      </c>
      <c r="U88" s="1" t="s">
        <v>654</v>
      </c>
      <c r="V88" s="1" t="s">
        <v>655</v>
      </c>
    </row>
    <row r="89" s="1" customFormat="1" spans="1:22">
      <c r="A89" s="3">
        <v>999222774779263</v>
      </c>
      <c r="B89" s="1" t="s">
        <v>1184</v>
      </c>
      <c r="C89" s="1" t="s">
        <v>1198</v>
      </c>
      <c r="D89" s="1" t="s">
        <v>1199</v>
      </c>
      <c r="E89" s="1" t="s">
        <v>1200</v>
      </c>
      <c r="F89" s="1" t="s">
        <v>639</v>
      </c>
      <c r="G89" s="1" t="s">
        <v>643</v>
      </c>
      <c r="H89" s="1" t="s">
        <v>644</v>
      </c>
      <c r="I89" s="1" t="s">
        <v>1201</v>
      </c>
      <c r="J89" s="1" t="s">
        <v>30</v>
      </c>
      <c r="K89" s="1" t="s">
        <v>1202</v>
      </c>
      <c r="L89" s="1" t="s">
        <v>1202</v>
      </c>
      <c r="M89" s="1" t="s">
        <v>647</v>
      </c>
      <c r="N89" s="1" t="s">
        <v>647</v>
      </c>
      <c r="O89" s="1" t="s">
        <v>648</v>
      </c>
      <c r="P89" s="1" t="s">
        <v>649</v>
      </c>
      <c r="Q89" s="1" t="s">
        <v>650</v>
      </c>
      <c r="R89" s="1" t="s">
        <v>1203</v>
      </c>
      <c r="S89" s="1" t="s">
        <v>652</v>
      </c>
      <c r="T89" s="1" t="s">
        <v>653</v>
      </c>
      <c r="U89" s="1" t="s">
        <v>654</v>
      </c>
      <c r="V89" s="1" t="s">
        <v>792</v>
      </c>
    </row>
    <row r="90" s="1" customFormat="1" spans="1:22">
      <c r="A90" s="3">
        <v>999222772346445</v>
      </c>
      <c r="B90" s="1" t="s">
        <v>1204</v>
      </c>
      <c r="C90" s="1" t="s">
        <v>1205</v>
      </c>
      <c r="D90" s="1" t="s">
        <v>1100</v>
      </c>
      <c r="E90" s="1" t="s">
        <v>1206</v>
      </c>
      <c r="F90" s="1" t="s">
        <v>918</v>
      </c>
      <c r="G90" s="1" t="s">
        <v>643</v>
      </c>
      <c r="H90" s="1" t="s">
        <v>644</v>
      </c>
      <c r="I90" s="1" t="s">
        <v>1207</v>
      </c>
      <c r="J90" s="1" t="s">
        <v>30</v>
      </c>
      <c r="K90" s="1" t="s">
        <v>1208</v>
      </c>
      <c r="L90" s="1" t="s">
        <v>1208</v>
      </c>
      <c r="M90" s="1" t="s">
        <v>647</v>
      </c>
      <c r="N90" s="1" t="s">
        <v>647</v>
      </c>
      <c r="O90" s="1" t="s">
        <v>648</v>
      </c>
      <c r="P90" s="1" t="s">
        <v>649</v>
      </c>
      <c r="Q90" s="1" t="s">
        <v>650</v>
      </c>
      <c r="R90" s="1" t="s">
        <v>1209</v>
      </c>
      <c r="S90" s="1" t="s">
        <v>652</v>
      </c>
      <c r="T90" s="1" t="s">
        <v>653</v>
      </c>
      <c r="U90" s="1" t="s">
        <v>654</v>
      </c>
      <c r="V90" s="1" t="s">
        <v>655</v>
      </c>
    </row>
    <row r="91" s="1" customFormat="1" spans="1:22">
      <c r="A91" s="3">
        <v>999222709325179</v>
      </c>
      <c r="B91" s="1" t="s">
        <v>1210</v>
      </c>
      <c r="C91" s="1" t="s">
        <v>1211</v>
      </c>
      <c r="D91" s="1" t="s">
        <v>1212</v>
      </c>
      <c r="E91" s="1" t="s">
        <v>1213</v>
      </c>
      <c r="F91" s="1" t="s">
        <v>639</v>
      </c>
      <c r="G91" s="1" t="s">
        <v>643</v>
      </c>
      <c r="H91" s="1" t="s">
        <v>644</v>
      </c>
      <c r="I91" s="1" t="s">
        <v>1214</v>
      </c>
      <c r="J91" s="1" t="s">
        <v>30</v>
      </c>
      <c r="K91" s="1" t="s">
        <v>1215</v>
      </c>
      <c r="L91" s="1" t="s">
        <v>1215</v>
      </c>
      <c r="M91" s="1" t="s">
        <v>647</v>
      </c>
      <c r="N91" s="1" t="s">
        <v>647</v>
      </c>
      <c r="O91" s="1" t="s">
        <v>648</v>
      </c>
      <c r="P91" s="1" t="s">
        <v>649</v>
      </c>
      <c r="Q91" s="1" t="s">
        <v>650</v>
      </c>
      <c r="R91" s="1" t="s">
        <v>1216</v>
      </c>
      <c r="S91" s="1" t="s">
        <v>652</v>
      </c>
      <c r="T91" s="1" t="s">
        <v>653</v>
      </c>
      <c r="U91" s="1" t="s">
        <v>654</v>
      </c>
      <c r="V91" s="1" t="s">
        <v>1217</v>
      </c>
    </row>
    <row r="92" s="1" customFormat="1" spans="1:22">
      <c r="A92" s="3">
        <v>999222683798479</v>
      </c>
      <c r="B92" s="1" t="s">
        <v>1218</v>
      </c>
      <c r="C92" s="1" t="s">
        <v>1219</v>
      </c>
      <c r="D92" s="1" t="s">
        <v>1021</v>
      </c>
      <c r="E92" s="1" t="s">
        <v>1220</v>
      </c>
      <c r="F92" s="1" t="s">
        <v>639</v>
      </c>
      <c r="G92" s="1" t="s">
        <v>643</v>
      </c>
      <c r="H92" s="1" t="s">
        <v>644</v>
      </c>
      <c r="I92" s="1" t="s">
        <v>1221</v>
      </c>
      <c r="J92" s="1" t="s">
        <v>30</v>
      </c>
      <c r="K92" s="1" t="s">
        <v>1222</v>
      </c>
      <c r="L92" s="1" t="s">
        <v>1222</v>
      </c>
      <c r="M92" s="1" t="s">
        <v>647</v>
      </c>
      <c r="N92" s="1" t="s">
        <v>647</v>
      </c>
      <c r="O92" s="1" t="s">
        <v>648</v>
      </c>
      <c r="P92" s="1" t="s">
        <v>649</v>
      </c>
      <c r="Q92" s="1" t="s">
        <v>650</v>
      </c>
      <c r="R92" s="1" t="s">
        <v>1223</v>
      </c>
      <c r="S92" s="1" t="s">
        <v>652</v>
      </c>
      <c r="T92" s="1" t="s">
        <v>653</v>
      </c>
      <c r="U92" s="1" t="s">
        <v>654</v>
      </c>
      <c r="V92" s="1" t="s">
        <v>655</v>
      </c>
    </row>
    <row r="93" s="1" customFormat="1" spans="1:22">
      <c r="A93" s="3">
        <v>999222654826782</v>
      </c>
      <c r="B93" s="1" t="s">
        <v>1224</v>
      </c>
      <c r="C93" s="1" t="s">
        <v>1225</v>
      </c>
      <c r="D93" s="1" t="s">
        <v>1226</v>
      </c>
      <c r="E93" s="1" t="s">
        <v>1227</v>
      </c>
      <c r="F93" s="1" t="s">
        <v>800</v>
      </c>
      <c r="G93" s="1" t="s">
        <v>643</v>
      </c>
      <c r="H93" s="1" t="s">
        <v>644</v>
      </c>
      <c r="I93" s="1" t="s">
        <v>1228</v>
      </c>
      <c r="J93" s="1" t="s">
        <v>30</v>
      </c>
      <c r="K93" s="1" t="s">
        <v>1229</v>
      </c>
      <c r="L93" s="1" t="s">
        <v>1229</v>
      </c>
      <c r="M93" s="1" t="s">
        <v>647</v>
      </c>
      <c r="N93" s="1" t="s">
        <v>647</v>
      </c>
      <c r="O93" s="1" t="s">
        <v>648</v>
      </c>
      <c r="P93" s="1" t="s">
        <v>649</v>
      </c>
      <c r="Q93" s="1" t="s">
        <v>650</v>
      </c>
      <c r="R93" s="1" t="s">
        <v>1230</v>
      </c>
      <c r="S93" s="1" t="s">
        <v>652</v>
      </c>
      <c r="T93" s="1" t="s">
        <v>653</v>
      </c>
      <c r="U93" s="1" t="s">
        <v>654</v>
      </c>
      <c r="V93" s="1" t="s">
        <v>662</v>
      </c>
    </row>
    <row r="94" s="1" customFormat="1" spans="1:22">
      <c r="A94" s="3">
        <v>999222608296050</v>
      </c>
      <c r="B94" s="1" t="s">
        <v>1231</v>
      </c>
      <c r="C94" s="1" t="s">
        <v>1232</v>
      </c>
      <c r="D94" s="1" t="s">
        <v>1233</v>
      </c>
      <c r="E94" s="1" t="s">
        <v>1234</v>
      </c>
      <c r="F94" s="1" t="s">
        <v>639</v>
      </c>
      <c r="G94" s="1" t="s">
        <v>643</v>
      </c>
      <c r="H94" s="1" t="s">
        <v>644</v>
      </c>
      <c r="I94" s="1" t="s">
        <v>1235</v>
      </c>
      <c r="J94" s="1" t="s">
        <v>30</v>
      </c>
      <c r="K94" s="1" t="s">
        <v>1236</v>
      </c>
      <c r="L94" s="1" t="s">
        <v>1236</v>
      </c>
      <c r="M94" s="1" t="s">
        <v>647</v>
      </c>
      <c r="N94" s="1" t="s">
        <v>647</v>
      </c>
      <c r="O94" s="1" t="s">
        <v>648</v>
      </c>
      <c r="P94" s="1" t="s">
        <v>649</v>
      </c>
      <c r="Q94" s="1" t="s">
        <v>650</v>
      </c>
      <c r="R94" s="1" t="s">
        <v>1237</v>
      </c>
      <c r="S94" s="1" t="s">
        <v>652</v>
      </c>
      <c r="T94" s="1" t="s">
        <v>653</v>
      </c>
      <c r="U94" s="1" t="s">
        <v>654</v>
      </c>
      <c r="V94" s="1" t="s">
        <v>655</v>
      </c>
    </row>
    <row r="95" s="1" customFormat="1" spans="1:22">
      <c r="A95" s="3">
        <v>999222600769178</v>
      </c>
      <c r="B95" s="1" t="s">
        <v>1238</v>
      </c>
      <c r="C95" s="1" t="s">
        <v>1239</v>
      </c>
      <c r="D95" s="1" t="s">
        <v>1240</v>
      </c>
      <c r="E95" s="1" t="s">
        <v>1241</v>
      </c>
      <c r="F95" s="1" t="s">
        <v>1073</v>
      </c>
      <c r="G95" s="1" t="s">
        <v>643</v>
      </c>
      <c r="H95" s="1" t="s">
        <v>644</v>
      </c>
      <c r="I95" s="1" t="s">
        <v>1242</v>
      </c>
      <c r="J95" s="1" t="s">
        <v>30</v>
      </c>
      <c r="K95" s="1" t="s">
        <v>1243</v>
      </c>
      <c r="L95" s="1" t="s">
        <v>1243</v>
      </c>
      <c r="M95" s="1" t="s">
        <v>647</v>
      </c>
      <c r="N95" s="1" t="s">
        <v>647</v>
      </c>
      <c r="O95" s="1" t="s">
        <v>648</v>
      </c>
      <c r="P95" s="1" t="s">
        <v>649</v>
      </c>
      <c r="Q95" s="1" t="s">
        <v>650</v>
      </c>
      <c r="R95" s="1" t="s">
        <v>1244</v>
      </c>
      <c r="S95" s="1" t="s">
        <v>652</v>
      </c>
      <c r="T95" s="1" t="s">
        <v>653</v>
      </c>
      <c r="U95" s="1" t="s">
        <v>654</v>
      </c>
      <c r="V95" s="1" t="s">
        <v>745</v>
      </c>
    </row>
    <row r="96" s="1" customFormat="1" spans="1:22">
      <c r="A96" s="3">
        <v>999222589340653</v>
      </c>
      <c r="B96" s="1" t="s">
        <v>1238</v>
      </c>
      <c r="C96" s="1" t="s">
        <v>1245</v>
      </c>
      <c r="D96" s="1" t="s">
        <v>1246</v>
      </c>
      <c r="E96" s="1" t="s">
        <v>1247</v>
      </c>
      <c r="F96" s="1" t="s">
        <v>979</v>
      </c>
      <c r="G96" s="1" t="s">
        <v>643</v>
      </c>
      <c r="H96" s="1" t="s">
        <v>644</v>
      </c>
      <c r="I96" s="1" t="s">
        <v>1248</v>
      </c>
      <c r="J96" s="1" t="s">
        <v>30</v>
      </c>
      <c r="K96" s="1" t="s">
        <v>1249</v>
      </c>
      <c r="L96" s="1" t="s">
        <v>1249</v>
      </c>
      <c r="M96" s="1" t="s">
        <v>647</v>
      </c>
      <c r="N96" s="1" t="s">
        <v>647</v>
      </c>
      <c r="O96" s="1" t="s">
        <v>648</v>
      </c>
      <c r="P96" s="1" t="s">
        <v>649</v>
      </c>
      <c r="Q96" s="1" t="s">
        <v>650</v>
      </c>
      <c r="R96" s="1" t="s">
        <v>1250</v>
      </c>
      <c r="S96" s="1" t="s">
        <v>652</v>
      </c>
      <c r="T96" s="1" t="s">
        <v>653</v>
      </c>
      <c r="U96" s="1" t="s">
        <v>654</v>
      </c>
      <c r="V96" s="1" t="s">
        <v>1251</v>
      </c>
    </row>
    <row r="97" s="1" customFormat="1" spans="1:22">
      <c r="A97" s="3">
        <v>999222548183833</v>
      </c>
      <c r="B97" s="1" t="s">
        <v>1252</v>
      </c>
      <c r="C97" s="1" t="s">
        <v>1253</v>
      </c>
      <c r="D97" s="1" t="s">
        <v>1254</v>
      </c>
      <c r="E97" s="1" t="s">
        <v>1255</v>
      </c>
      <c r="F97" s="1" t="s">
        <v>639</v>
      </c>
      <c r="G97" s="1" t="s">
        <v>643</v>
      </c>
      <c r="H97" s="1" t="s">
        <v>644</v>
      </c>
      <c r="I97" s="1" t="s">
        <v>1256</v>
      </c>
      <c r="J97" s="1" t="s">
        <v>30</v>
      </c>
      <c r="K97" s="1" t="s">
        <v>1257</v>
      </c>
      <c r="L97" s="1" t="s">
        <v>1257</v>
      </c>
      <c r="M97" s="1" t="s">
        <v>647</v>
      </c>
      <c r="N97" s="1" t="s">
        <v>647</v>
      </c>
      <c r="O97" s="1" t="s">
        <v>648</v>
      </c>
      <c r="P97" s="1" t="s">
        <v>649</v>
      </c>
      <c r="Q97" s="1" t="s">
        <v>650</v>
      </c>
      <c r="R97" s="1" t="s">
        <v>1258</v>
      </c>
      <c r="S97" s="1" t="s">
        <v>652</v>
      </c>
      <c r="T97" s="1" t="s">
        <v>653</v>
      </c>
      <c r="U97" s="1" t="s">
        <v>654</v>
      </c>
      <c r="V97" s="1" t="s">
        <v>1217</v>
      </c>
    </row>
    <row r="98" s="1" customFormat="1" spans="1:22">
      <c r="A98" s="3">
        <v>999222530053944</v>
      </c>
      <c r="B98" s="1" t="s">
        <v>1259</v>
      </c>
      <c r="C98" s="1" t="s">
        <v>1260</v>
      </c>
      <c r="D98" s="1" t="s">
        <v>1261</v>
      </c>
      <c r="E98" s="1" t="s">
        <v>1262</v>
      </c>
      <c r="F98" s="1" t="s">
        <v>800</v>
      </c>
      <c r="G98" s="1" t="s">
        <v>643</v>
      </c>
      <c r="H98" s="1" t="s">
        <v>644</v>
      </c>
      <c r="I98" s="1" t="s">
        <v>1263</v>
      </c>
      <c r="J98" s="1" t="s">
        <v>30</v>
      </c>
      <c r="K98" s="1" t="s">
        <v>1264</v>
      </c>
      <c r="L98" s="1" t="s">
        <v>1264</v>
      </c>
      <c r="M98" s="1" t="s">
        <v>647</v>
      </c>
      <c r="N98" s="1" t="s">
        <v>647</v>
      </c>
      <c r="O98" s="1" t="s">
        <v>648</v>
      </c>
      <c r="P98" s="1" t="s">
        <v>649</v>
      </c>
      <c r="Q98" s="1" t="s">
        <v>650</v>
      </c>
      <c r="R98" s="1" t="s">
        <v>1265</v>
      </c>
      <c r="S98" s="1" t="s">
        <v>652</v>
      </c>
      <c r="T98" s="1" t="s">
        <v>653</v>
      </c>
      <c r="U98" s="1" t="s">
        <v>654</v>
      </c>
      <c r="V98" s="1" t="s">
        <v>662</v>
      </c>
    </row>
    <row r="99" s="1" customFormat="1" spans="1:22">
      <c r="A99" s="3">
        <v>999222527645504</v>
      </c>
      <c r="B99" s="1" t="s">
        <v>1266</v>
      </c>
      <c r="C99" s="1" t="s">
        <v>1267</v>
      </c>
      <c r="D99" s="1" t="s">
        <v>1268</v>
      </c>
      <c r="E99" s="1" t="s">
        <v>1269</v>
      </c>
      <c r="F99" s="1" t="s">
        <v>918</v>
      </c>
      <c r="G99" s="1" t="s">
        <v>643</v>
      </c>
      <c r="H99" s="1" t="s">
        <v>644</v>
      </c>
      <c r="I99" s="1" t="s">
        <v>1270</v>
      </c>
      <c r="J99" s="1" t="s">
        <v>30</v>
      </c>
      <c r="K99" s="1" t="s">
        <v>1271</v>
      </c>
      <c r="L99" s="1" t="s">
        <v>1271</v>
      </c>
      <c r="M99" s="1" t="s">
        <v>647</v>
      </c>
      <c r="N99" s="1" t="s">
        <v>647</v>
      </c>
      <c r="O99" s="1" t="s">
        <v>648</v>
      </c>
      <c r="P99" s="1" t="s">
        <v>649</v>
      </c>
      <c r="Q99" s="1" t="s">
        <v>650</v>
      </c>
      <c r="R99" s="1" t="s">
        <v>1272</v>
      </c>
      <c r="S99" s="1" t="s">
        <v>652</v>
      </c>
      <c r="T99" s="1" t="s">
        <v>653</v>
      </c>
      <c r="U99" s="1" t="s">
        <v>654</v>
      </c>
      <c r="V99" s="1" t="s">
        <v>1005</v>
      </c>
    </row>
    <row r="100" s="1" customFormat="1" spans="1:22">
      <c r="A100" s="3">
        <v>999222500287434</v>
      </c>
      <c r="B100" s="1" t="s">
        <v>1273</v>
      </c>
      <c r="C100" s="1" t="s">
        <v>1274</v>
      </c>
      <c r="D100" s="1" t="s">
        <v>1275</v>
      </c>
      <c r="E100" s="1" t="s">
        <v>1276</v>
      </c>
      <c r="F100" s="1" t="s">
        <v>1032</v>
      </c>
      <c r="G100" s="1" t="s">
        <v>643</v>
      </c>
      <c r="H100" s="1" t="s">
        <v>644</v>
      </c>
      <c r="I100" s="1" t="s">
        <v>1277</v>
      </c>
      <c r="J100" s="1" t="s">
        <v>30</v>
      </c>
      <c r="K100" s="1" t="s">
        <v>1278</v>
      </c>
      <c r="L100" s="1" t="s">
        <v>1278</v>
      </c>
      <c r="M100" s="1" t="s">
        <v>647</v>
      </c>
      <c r="N100" s="1" t="s">
        <v>647</v>
      </c>
      <c r="O100" s="1" t="s">
        <v>648</v>
      </c>
      <c r="P100" s="1" t="s">
        <v>649</v>
      </c>
      <c r="Q100" s="1" t="s">
        <v>650</v>
      </c>
      <c r="R100" s="1" t="s">
        <v>1279</v>
      </c>
      <c r="S100" s="1" t="s">
        <v>652</v>
      </c>
      <c r="T100" s="1" t="s">
        <v>653</v>
      </c>
      <c r="U100" s="1" t="s">
        <v>654</v>
      </c>
      <c r="V100" s="1" t="s">
        <v>1191</v>
      </c>
    </row>
    <row r="101" s="1" customFormat="1" spans="1:22">
      <c r="A101" s="3">
        <v>999222436829066</v>
      </c>
      <c r="B101" s="1" t="s">
        <v>1280</v>
      </c>
      <c r="C101" s="1" t="s">
        <v>1281</v>
      </c>
      <c r="D101" s="1" t="s">
        <v>1282</v>
      </c>
      <c r="E101" s="1" t="s">
        <v>1283</v>
      </c>
      <c r="F101" s="1" t="s">
        <v>639</v>
      </c>
      <c r="G101" s="1" t="s">
        <v>643</v>
      </c>
      <c r="H101" s="1" t="s">
        <v>644</v>
      </c>
      <c r="I101" s="1" t="s">
        <v>1284</v>
      </c>
      <c r="J101" s="1" t="s">
        <v>30</v>
      </c>
      <c r="K101" s="1" t="s">
        <v>1285</v>
      </c>
      <c r="L101" s="1" t="s">
        <v>1285</v>
      </c>
      <c r="M101" s="1" t="s">
        <v>647</v>
      </c>
      <c r="N101" s="1" t="s">
        <v>647</v>
      </c>
      <c r="O101" s="1" t="s">
        <v>648</v>
      </c>
      <c r="P101" s="1" t="s">
        <v>649</v>
      </c>
      <c r="Q101" s="1" t="s">
        <v>650</v>
      </c>
      <c r="R101" s="1" t="s">
        <v>1286</v>
      </c>
      <c r="S101" s="1" t="s">
        <v>652</v>
      </c>
      <c r="T101" s="1" t="s">
        <v>653</v>
      </c>
      <c r="U101" s="1" t="s">
        <v>654</v>
      </c>
      <c r="V101" s="1" t="s">
        <v>792</v>
      </c>
    </row>
    <row r="102" s="1" customFormat="1" spans="1:22">
      <c r="A102" s="3">
        <v>999222417549027</v>
      </c>
      <c r="B102" s="1" t="s">
        <v>1287</v>
      </c>
      <c r="C102" s="1" t="s">
        <v>1288</v>
      </c>
      <c r="D102" s="1" t="s">
        <v>1289</v>
      </c>
      <c r="E102" s="1" t="s">
        <v>1290</v>
      </c>
      <c r="F102" s="1" t="s">
        <v>918</v>
      </c>
      <c r="G102" s="1" t="s">
        <v>643</v>
      </c>
      <c r="H102" s="1" t="s">
        <v>644</v>
      </c>
      <c r="I102" s="1" t="s">
        <v>1291</v>
      </c>
      <c r="J102" s="1" t="s">
        <v>30</v>
      </c>
      <c r="K102" s="1" t="s">
        <v>1292</v>
      </c>
      <c r="L102" s="1" t="s">
        <v>1292</v>
      </c>
      <c r="M102" s="1" t="s">
        <v>647</v>
      </c>
      <c r="N102" s="1" t="s">
        <v>647</v>
      </c>
      <c r="O102" s="1" t="s">
        <v>648</v>
      </c>
      <c r="P102" s="1" t="s">
        <v>649</v>
      </c>
      <c r="Q102" s="1" t="s">
        <v>650</v>
      </c>
      <c r="R102" s="1" t="s">
        <v>1293</v>
      </c>
      <c r="S102" s="1" t="s">
        <v>652</v>
      </c>
      <c r="T102" s="1" t="s">
        <v>653</v>
      </c>
      <c r="U102" s="1" t="s">
        <v>654</v>
      </c>
      <c r="V102" s="1" t="s">
        <v>1217</v>
      </c>
    </row>
    <row r="103" s="1" customFormat="1" spans="1:22">
      <c r="A103" s="3">
        <v>999222374135977</v>
      </c>
      <c r="B103" s="1" t="s">
        <v>1294</v>
      </c>
      <c r="C103" s="1" t="s">
        <v>1295</v>
      </c>
      <c r="D103" s="1" t="s">
        <v>1296</v>
      </c>
      <c r="E103" s="1" t="s">
        <v>1297</v>
      </c>
      <c r="F103" s="1" t="s">
        <v>979</v>
      </c>
      <c r="G103" s="1" t="s">
        <v>643</v>
      </c>
      <c r="H103" s="1" t="s">
        <v>644</v>
      </c>
      <c r="I103" s="1" t="s">
        <v>1298</v>
      </c>
      <c r="J103" s="1" t="s">
        <v>30</v>
      </c>
      <c r="K103" s="1" t="s">
        <v>1299</v>
      </c>
      <c r="L103" s="1" t="s">
        <v>1299</v>
      </c>
      <c r="M103" s="1" t="s">
        <v>647</v>
      </c>
      <c r="N103" s="1" t="s">
        <v>647</v>
      </c>
      <c r="O103" s="1" t="s">
        <v>648</v>
      </c>
      <c r="P103" s="1" t="s">
        <v>649</v>
      </c>
      <c r="Q103" s="1" t="s">
        <v>650</v>
      </c>
      <c r="R103" s="1" t="s">
        <v>1300</v>
      </c>
      <c r="S103" s="1" t="s">
        <v>652</v>
      </c>
      <c r="T103" s="1" t="s">
        <v>653</v>
      </c>
      <c r="U103" s="1" t="s">
        <v>1019</v>
      </c>
      <c r="V103" s="1" t="s">
        <v>655</v>
      </c>
    </row>
    <row r="104" s="1" customFormat="1" spans="1:22">
      <c r="A104" s="3">
        <v>999222279572865</v>
      </c>
      <c r="B104" s="1" t="s">
        <v>1301</v>
      </c>
      <c r="C104" s="1" t="s">
        <v>1302</v>
      </c>
      <c r="D104" s="1" t="s">
        <v>1303</v>
      </c>
      <c r="E104" s="1" t="s">
        <v>1304</v>
      </c>
      <c r="F104" s="1" t="s">
        <v>979</v>
      </c>
      <c r="G104" s="1" t="s">
        <v>643</v>
      </c>
      <c r="H104" s="1" t="s">
        <v>644</v>
      </c>
      <c r="I104" s="1" t="s">
        <v>1305</v>
      </c>
      <c r="J104" s="1" t="s">
        <v>30</v>
      </c>
      <c r="K104" s="1" t="s">
        <v>1306</v>
      </c>
      <c r="L104" s="1" t="s">
        <v>1306</v>
      </c>
      <c r="M104" s="1" t="s">
        <v>647</v>
      </c>
      <c r="N104" s="1" t="s">
        <v>647</v>
      </c>
      <c r="O104" s="1" t="s">
        <v>648</v>
      </c>
      <c r="P104" s="1" t="s">
        <v>649</v>
      </c>
      <c r="Q104" s="1" t="s">
        <v>650</v>
      </c>
      <c r="R104" s="1" t="s">
        <v>1307</v>
      </c>
      <c r="S104" s="1" t="s">
        <v>652</v>
      </c>
      <c r="T104" s="1" t="s">
        <v>653</v>
      </c>
      <c r="U104" s="1" t="s">
        <v>654</v>
      </c>
      <c r="V104" s="1" t="s">
        <v>1308</v>
      </c>
    </row>
    <row r="105" s="1" customFormat="1" spans="1:22">
      <c r="A105" s="3">
        <v>21259725210</v>
      </c>
      <c r="B105" s="1" t="s">
        <v>1309</v>
      </c>
      <c r="C105" s="1" t="s">
        <v>1310</v>
      </c>
      <c r="D105" s="1" t="s">
        <v>1311</v>
      </c>
      <c r="E105" s="1" t="s">
        <v>1312</v>
      </c>
      <c r="F105" s="1" t="s">
        <v>918</v>
      </c>
      <c r="G105" s="1" t="s">
        <v>643</v>
      </c>
      <c r="H105" s="1" t="s">
        <v>644</v>
      </c>
      <c r="I105" s="1" t="s">
        <v>1313</v>
      </c>
      <c r="J105" s="1" t="s">
        <v>30</v>
      </c>
      <c r="K105" s="1" t="s">
        <v>1314</v>
      </c>
      <c r="L105" s="1" t="s">
        <v>1314</v>
      </c>
      <c r="M105" s="1" t="s">
        <v>647</v>
      </c>
      <c r="N105" s="1" t="s">
        <v>647</v>
      </c>
      <c r="O105" s="1" t="s">
        <v>648</v>
      </c>
      <c r="P105" s="1" t="s">
        <v>649</v>
      </c>
      <c r="Q105" s="1" t="s">
        <v>650</v>
      </c>
      <c r="R105" s="1" t="s">
        <v>1315</v>
      </c>
      <c r="S105" s="1" t="s">
        <v>652</v>
      </c>
      <c r="T105" s="1" t="s">
        <v>653</v>
      </c>
      <c r="U105" s="1" t="s">
        <v>654</v>
      </c>
      <c r="V105" s="1" t="s">
        <v>1316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2023-03-03T01:39:13Z</dcterms:created>
  <dcterms:modified xsi:type="dcterms:W3CDTF">2023-03-03T02:07:28Z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53170BE9CAFA46F083CC42DBA2847628</vt:lpwstr>
  </property>
  <property fmtid="{D5CDD505-2E9C-101B-9397-08002B2CF9AE}" pid="3" name="KSOProductBuildVer">
    <vt:lpwstr>2052-11.1.0.13703</vt:lpwstr>
  </property>
</Properties>
</file>