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<sst xmlns="http://schemas.openxmlformats.org/spreadsheetml/2006/main" count="88" uniqueCount="78">
  <si>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</si>
  <si>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</si>
  <si>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</si>
  <si>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</si>
  <si>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</si>
  <si>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</si>
  <si>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</si>
  <si>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</si>
  <si>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</si>
  <si>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</si>
  <si>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</si>
  <si>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</si>
  <si>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</si>
  <si>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</si>
  <si>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</si>
  <si>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</si>
  <si>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</si>
  <si>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</si>
  <si>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</si>
  <si>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</si>
  <si>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</si>
  <si>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</si>
  <si>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</si>
  <si>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</si>
  <si>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</si>
  <si>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999222470513642	</t>
  </si>
  <si>
    <t>Ctrip</t>
  </si>
  <si>
    <t>正常</t>
  </si>
  <si>
    <t>[普吉岛]奈涵度假村(政府卫生认证)(The Nai Harn(SHA Extra Plus))(40718848)</t>
  </si>
  <si>
    <t>海洋景豪华房&lt;2人入住&gt;&lt;不退款&gt;</t>
  </si>
  <si>
    <t>USD</t>
  </si>
  <si>
    <t>DING/WEIJIE,WANG/QI</t>
  </si>
  <si>
    <t>CA5326230303USD</t>
  </si>
  <si>
    <t>未提现</t>
  </si>
  <si>
    <t>携程开票</t>
  </si>
  <si>
    <t xml:space="preserve">2995907	</t>
  </si>
  <si>
    <t xml:space="preserve">	</t>
  </si>
  <si>
    <t>，</t>
  </si>
  <si>
    <t>A230303102133481</t>
  </si>
  <si>
    <t>USD / HKD 当前参考汇率: 7.84965</t>
  </si>
  <si>
    <t>总计：562 USD/
4411.5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</si>
  <si>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</si>
  <si>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</si>
  <si>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</si>
  <si>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</si>
  <si>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</si>
  <si>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</si>
  <si>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</si>
  <si>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</si>
  <si>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</si>
  <si>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</si>
  <si>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</si>
  <si>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</si>
  <si>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</si>
  <si>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</si>
  <si>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</si>
  <si>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</si>
  <si>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</si>
  <si>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</si>
  <si>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</si>
  <si>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2023-02-01</t>
  </si>
  <si>
    <t>2995907</t>
  </si>
  <si>
    <t>普吉岛奈涵度假村</t>
  </si>
  <si>
    <t>DING WEIJIE,WANG QI</t>
  </si>
  <si>
    <t>2023-02-26</t>
  </si>
  <si>
    <t>2023-02-28</t>
  </si>
  <si>
    <t>退房日周结</t>
  </si>
  <si>
    <t>3805.53</t>
  </si>
  <si>
    <t>562.00</t>
  </si>
  <si>
    <t>0</t>
  </si>
  <si>
    <t>0.00</t>
  </si>
  <si>
    <t>携程盛景国际直连</t>
  </si>
  <si>
    <t>01.010677</t>
  </si>
  <si>
    <t>2023-02-02 13:59:51</t>
  </si>
  <si>
    <t>否</t>
  </si>
  <si>
    <t>汇智国际旅游发展有限公司</t>
  </si>
  <si>
    <t>直采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</si>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</sst>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619125</xdr:colOff>
      <xdr:row>47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0203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44983</v>
      </c>
      <c r="G2" s="6">
        <v>44985</v>
      </c>
      <c r="H2" s="4">
        <v>1</v>
      </c>
      <c r="I2" s="4">
        <v>2</v>
      </c>
      <c r="J2" s="4">
        <v>2</v>
      </c>
      <c r="K2" s="4" t="s">
        <v>30</v>
      </c>
      <c r="L2" s="4">
        <v>562</v>
      </c>
      <c r="M2" s="4">
        <v>562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44958</v>
      </c>
      <c r="S2" s="6">
        <v>44988</v>
      </c>
      <c r="T2" s="4" t="s">
        <v>34</v>
      </c>
      <c r="U2" s="4">
        <v>562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999222470513642</v>
      </c>
      <c r="B2" s="6">
        <v>44983</v>
      </c>
      <c r="C2" s="6">
        <v>44985</v>
      </c>
      <c r="D2" s="4">
        <v>562</v>
      </c>
      <c r="E2" s="4" t="str">
        <f>VLOOKUP(A2,HOP!A:L,12,0)</f>
        <v>562.00</v>
      </c>
      <c r="F2" s="4" t="str">
        <f>VLOOKUP(A2,HOP!A:C,3,0)</f>
        <v>2995907</v>
      </c>
      <c r="G2" s="4">
        <f>D2-E2</f>
        <v>0</v>
      </c>
      <c r="H2" s="4" t="str">
        <f>$H$1&amp;F2</f>
        <v>，2995907</v>
      </c>
      <c r="I2" s="4" t="str">
        <f>VLOOKUP(A2,HOP!A:U,21,0)</f>
        <v>直采</v>
      </c>
    </row>
    <row r="4" spans="4:4">
      <c r="D4" s="4">
        <f>SUM(D2:D3)</f>
        <v>562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999222470513642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2023-03-03T02:08:08Z</dcterms:created>
  <dcterms:modified xsi:type="dcterms:W3CDTF">2023-03-03T02:22:42Z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374DC44236914C52894C4936F9EE0743</vt:lpwstr>
  </property>
  <property fmtid="{D5CDD505-2E9C-101B-9397-08002B2CF9AE}" pid="3" name="KSOProductBuildVer">
    <vt:lpwstr>2052-11.1.0.13703</vt:lpwstr>
  </property>
</Properties>
</file>