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对账!$A$1:$X$130</definedName>
  </definedNames>
  <calcPr calcId="144525"/>
</workbook>
</file>

<file path=xl/sharedStrings.xml><?xml version="1.0" encoding="utf-8"?>
<sst xmlns="http://schemas.openxmlformats.org/spreadsheetml/2006/main" count="4282" uniqueCount="1340">
  <si>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</si>
  <si>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</si>
  <si>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</si>
  <si>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</si>
  <si>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</si>
  <si>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</si>
  <si>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</si>
  <si>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</si>
  <si>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</si>
  <si>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</si>
  <si>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</si>
  <si>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</si>
  <si>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</si>
  <si>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</si>
  <si>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</si>
  <si>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</si>
  <si>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</si>
  <si>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</si>
  <si>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</si>
  <si>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</si>
  <si>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</si>
  <si>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</si>
  <si>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</si>
  <si>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</si>
  <si>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</si>
  <si>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21851210621	</t>
  </si>
  <si>
    <t>Ctrip</t>
  </si>
  <si>
    <t>正常</t>
  </si>
  <si>
    <t>[曼谷]优本纳沙通(Urbana Sathorn, Bangkok)(5025085)</t>
  </si>
  <si>
    <t>一卧室豪华房(至少连住2晚及以上)&lt;超值特惠&gt;&lt;双人入住&gt;&lt;无早&gt;</t>
  </si>
  <si>
    <t>CNY</t>
  </si>
  <si>
    <t>LIN/YAN RU</t>
  </si>
  <si>
    <t>CA2019230307CNY</t>
  </si>
  <si>
    <t>未提现</t>
  </si>
  <si>
    <t>携程开票</t>
  </si>
  <si>
    <t xml:space="preserve">2841904	</t>
  </si>
  <si>
    <t xml:space="preserve">9059004464607	</t>
  </si>
  <si>
    <t xml:space="preserve">21851205890	</t>
  </si>
  <si>
    <t xml:space="preserve">2841900	</t>
  </si>
  <si>
    <t xml:space="preserve">9121866561512	</t>
  </si>
  <si>
    <t xml:space="preserve">999221975907782	</t>
  </si>
  <si>
    <t>[曼谷]曼谷素坤逸航站 21 中心酒店 (SHA Plus+)(Grande Centre Point Hotel Terminal 21 (SHA Plus+))(5908161)</t>
  </si>
  <si>
    <t>行政四人套房&lt;特惠专享&gt;&lt;四人入住&gt;&lt;早餐&gt;</t>
  </si>
  <si>
    <t>HA/DAHYEON,HA/DAHYEON,HA/DAHYEON,HA/DAHYEON</t>
  </si>
  <si>
    <t xml:space="preserve">2891996	</t>
  </si>
  <si>
    <t xml:space="preserve">396135	</t>
  </si>
  <si>
    <t xml:space="preserve">999222015899573	</t>
  </si>
  <si>
    <t>[普吉岛]普吉岛迈考美丽亚酒店(SHA Extra Plus)(Melia Phuket Mai Khao(SHA Extra Plus))(92000607)</t>
  </si>
  <si>
    <t>一卧室套房（带室外浴缸）(连住3晚及以上)&lt;促销&gt;&lt;双人入住&gt;&lt;双早&gt;</t>
  </si>
  <si>
    <t>Ghatya/Thelma,Ghatya/Thelma</t>
  </si>
  <si>
    <t xml:space="preserve">2904996	</t>
  </si>
  <si>
    <t xml:space="preserve">40564	</t>
  </si>
  <si>
    <t xml:space="preserve">999222165991490	</t>
  </si>
  <si>
    <t>[芭堤雅]芭堤雅皇家克里夫海滩酒店 (政府卫生认证)(Royal Cliff Beach Hotel(SHA Extra Plus))(6657372)</t>
  </si>
  <si>
    <t>高级迷你海景套房(至少提前30天预订)(至少连住2晚及以上)&lt;双人入住&gt;&lt;不适用泰国客人&gt;&lt;双早&gt;</t>
  </si>
  <si>
    <t>XIAOHONG/ZHENG,AN/LI</t>
  </si>
  <si>
    <t xml:space="preserve">2942714	</t>
  </si>
  <si>
    <t xml:space="preserve">557467	</t>
  </si>
  <si>
    <t xml:space="preserve">999222229428446	</t>
  </si>
  <si>
    <t>[曼谷]曼谷香格里拉大酒店 (政府卫生认证)(Shangri-La Bangkok)(3243791)</t>
  </si>
  <si>
    <t>香格里拉楼豪华特大床房(至少连住2晚及以上)&lt;特惠专享&gt;&lt;双人入住&gt;&lt;双早&gt;</t>
  </si>
  <si>
    <t>LEUNG/KAM HON,SUZUKI/SHINICHI</t>
  </si>
  <si>
    <t xml:space="preserve">2954154	</t>
  </si>
  <si>
    <t xml:space="preserve">11487455	</t>
  </si>
  <si>
    <t xml:space="preserve">999222244372776	</t>
  </si>
  <si>
    <t>[曼谷]曼谷京华大酒店 (政府卫生认证)(Hotel Royal Bangkok@Chinatown)(17263358)</t>
  </si>
  <si>
    <t>高级房(无窗)(连住3晚及以上)&lt;双人入住&gt;&lt;无早&gt;</t>
  </si>
  <si>
    <t>SON/SAMSUN,SOH/SUYEON</t>
  </si>
  <si>
    <t xml:space="preserve">2956818	</t>
  </si>
  <si>
    <t xml:space="preserve">330550	</t>
  </si>
  <si>
    <t xml:space="preserve">999222311525360	</t>
  </si>
  <si>
    <t>[胡志明市]西贡融合套房酒店(Fusion Suites Saigon)(5716739)</t>
  </si>
  <si>
    <t>双人套房(至少提前7天预订)&lt;双人入住&gt;&lt;不适用韩国客人&gt;&lt;双早&gt;</t>
  </si>
  <si>
    <t>FOK/LOK YEUNG SIENA,YAU/CHUN HONG</t>
  </si>
  <si>
    <t xml:space="preserve">2971028	</t>
  </si>
  <si>
    <t xml:space="preserve">58005	</t>
  </si>
  <si>
    <t xml:space="preserve">999222314083219	</t>
  </si>
  <si>
    <t>[吉隆坡]吉隆坡美利亚酒店(Meliá Kuala Lumpur)(8872508)</t>
  </si>
  <si>
    <t>美利亚客房&lt;双人入住&gt;&lt;双早&gt;</t>
  </si>
  <si>
    <t>PUN/CHEE SIANG,TAN/WEI MING DEFFREY</t>
  </si>
  <si>
    <t xml:space="preserve">2971936	</t>
  </si>
  <si>
    <t xml:space="preserve">693367	</t>
  </si>
  <si>
    <t xml:space="preserve">999222318627575	</t>
  </si>
  <si>
    <t>[仁川]仁川机场贝斯特韦斯特精品酒店(Best Western Premier Incheon Airport Hotel)(5923817)</t>
  </si>
  <si>
    <t>豪华双床房&lt;双人入住&gt;&lt;无早&gt;</t>
  </si>
  <si>
    <t>SALHA/SITI NOR</t>
  </si>
  <si>
    <t xml:space="preserve">2972651	</t>
  </si>
  <si>
    <t xml:space="preserve">23196246	</t>
  </si>
  <si>
    <t xml:space="preserve">999222322149579	</t>
  </si>
  <si>
    <t>[吉隆坡]吉隆披武吉免登瑞园酒店(Swiss-Garden Hotel Bukit Bintang Kuala Lumpur)(24422053)</t>
  </si>
  <si>
    <t>豪华特大床房(至少连住2晚及以上)&lt;双人入住&gt;&lt;双早&gt;</t>
  </si>
  <si>
    <t>FARIZ/MOHD</t>
  </si>
  <si>
    <t xml:space="preserve">2973241	</t>
  </si>
  <si>
    <t xml:space="preserve">147572	</t>
  </si>
  <si>
    <t xml:space="preserve">999222327530160	</t>
  </si>
  <si>
    <t>[芭堤雅]芭堤雅盛泰澜幻影海滩度假村 (政府卫生认证)(Centara Grand Mirage Beach Resort Pattaya (SHA Extra Plus))(1593624)</t>
  </si>
  <si>
    <t>豪华海景大床房&lt;今日特价 &gt;&lt;双人入住&gt;&lt;适用于除泰国的亚洲客人&gt;&lt;双早&gt;</t>
  </si>
  <si>
    <t>WON/YENA</t>
  </si>
  <si>
    <t xml:space="preserve">2974080	</t>
  </si>
  <si>
    <t xml:space="preserve">249611801	</t>
  </si>
  <si>
    <t xml:space="preserve">999222331632238	</t>
  </si>
  <si>
    <t>[苏梅岛]金普顿基塔莱苏梅岛酒店 - 洲际酒店集团旗下(Kimpton Kitalay Samui, an IHG Hotel)(102298551)</t>
  </si>
  <si>
    <t>客房, 2 张单人床, 使用泳池, 度假村景观 (Essential)(至少连住2晚及以上)&lt;特惠&gt;&lt;双人入住&gt;&lt;不适用泰国客人&gt;&lt;双早&gt;</t>
  </si>
  <si>
    <t>CHEN/QINGYANG,YANG/YIXUE</t>
  </si>
  <si>
    <t xml:space="preserve">2974891	</t>
  </si>
  <si>
    <t xml:space="preserve">	</t>
  </si>
  <si>
    <t xml:space="preserve">999222408209327	</t>
  </si>
  <si>
    <t>[曼谷]曼谷大使酒店(Ambassador Hotel Bangkok)(28680259)</t>
  </si>
  <si>
    <t>标准主楼翼房&lt;三人入住&gt;&lt;早餐&gt;</t>
  </si>
  <si>
    <t>HOSOUCHI/KAITO,NAKAGAWA/RIKUTA,MAJIMA/KAN</t>
  </si>
  <si>
    <t xml:space="preserve">2987087	</t>
  </si>
  <si>
    <t xml:space="preserve">BK049665	</t>
  </si>
  <si>
    <t xml:space="preserve">999222414717927	</t>
  </si>
  <si>
    <t>[拉普拉普]宿务白沙滩度假村及水疗中心(Cebu White Sands Resort and Spa)(8235003)</t>
  </si>
  <si>
    <t>豪华房(至少连住2晚及以上)&lt;特价大促销&gt;&lt;三人入住&gt;&lt;早餐&gt;</t>
  </si>
  <si>
    <t>WON/GIN YOUN,WON/SO YOUN,KIM/YOUN HEE</t>
  </si>
  <si>
    <t xml:space="preserve">2987886	</t>
  </si>
  <si>
    <t xml:space="preserve">70032	</t>
  </si>
  <si>
    <t xml:space="preserve">999222459101324	</t>
  </si>
  <si>
    <t>[曼谷]曼谷素坤逸航站 21 中心酒店 (政府卫生认证)(Grande Centre Point Hotel Terminal 21 (SHA Plus+))(5908161)</t>
  </si>
  <si>
    <t>行政四人套房&lt;特惠专享&gt;&lt;四人入住&gt;&lt;无早&gt;</t>
  </si>
  <si>
    <t>oh/kyobin,oh/kyobin,oh/kyobin,oh/kyobin</t>
  </si>
  <si>
    <t xml:space="preserve">2994456	</t>
  </si>
  <si>
    <t xml:space="preserve">403207	</t>
  </si>
  <si>
    <t xml:space="preserve">999222460055604	</t>
  </si>
  <si>
    <t>[八打灵再也]皇家朱兰白沙罗酒店(Royale Chulan Damansara)(28528087)</t>
  </si>
  <si>
    <t>高级房&lt;双人入住&gt;&lt;双早&gt;</t>
  </si>
  <si>
    <t>ABDULFATAH/MALIKE,SINYIN/LIM</t>
  </si>
  <si>
    <t xml:space="preserve">2994515	</t>
  </si>
  <si>
    <t xml:space="preserve">605128/605129	</t>
  </si>
  <si>
    <t xml:space="preserve">999222500328298	</t>
  </si>
  <si>
    <t>[薄荷岛]故事度假村(The Story Resort)(45698732)</t>
  </si>
  <si>
    <t>豪华房&lt;特价大促销&gt;&lt;双人入住&gt;&lt;双早&gt;</t>
  </si>
  <si>
    <t>LIM/HYEWON,LIM/HYEWON</t>
  </si>
  <si>
    <t xml:space="preserve">3000590	</t>
  </si>
  <si>
    <t xml:space="preserve">1657	</t>
  </si>
  <si>
    <t xml:space="preserve">999222524375513	</t>
  </si>
  <si>
    <t>[岘港]纳曼度假村(Naman Retreat)(5445186)</t>
  </si>
  <si>
    <t>一卧室泳池别墅(至少连住2晚及以上)&lt;超值特惠&gt;&lt;双人入住&gt;&lt;双早&gt;</t>
  </si>
  <si>
    <t>KIM/SEUNGIL,MOON/HONG EUN</t>
  </si>
  <si>
    <t xml:space="preserve">3003610	</t>
  </si>
  <si>
    <t xml:space="preserve">1138659	</t>
  </si>
  <si>
    <t xml:space="preserve">999222530707322	</t>
  </si>
  <si>
    <t>[涛岛]龟岛哈德特恩海滩俱乐部酒店(Beach Club by Haadtien Koh Tao)(6027262)</t>
  </si>
  <si>
    <t>海滩阳台房(连住3晚及以上)&lt;双人入住&gt;&lt;双早&gt;</t>
  </si>
  <si>
    <t>CHALAL/SMAIL</t>
  </si>
  <si>
    <t xml:space="preserve">3004801	</t>
  </si>
  <si>
    <t xml:space="preserve">21725	</t>
  </si>
  <si>
    <t>取消</t>
  </si>
  <si>
    <t xml:space="preserve">999222542799075	</t>
  </si>
  <si>
    <t>[曼谷]曼谷辛德霍恩凯宾斯基(Sindhorn Kempinski Bangkok)(92930805)</t>
  </si>
  <si>
    <t>行政俱乐部特大床房(至少连住2晚及以上)&lt;今日特价 &gt;&lt;双人入住&gt;&lt;双早&gt;</t>
  </si>
  <si>
    <t>LIU/ZHUOMIN,LIU/ZHUOMIN</t>
  </si>
  <si>
    <t xml:space="preserve">3006133	</t>
  </si>
  <si>
    <t xml:space="preserve">2193900	</t>
  </si>
  <si>
    <t xml:space="preserve">999222572231902	</t>
  </si>
  <si>
    <t>[普吉岛]卡塔岩石酒店 (政府卫生认证)(Kata Rocks (SHA Plus+))(3802266)</t>
  </si>
  <si>
    <t>三卧室天际泳池别墅&lt;今日特价 &gt;&lt;六人入住&gt;&lt;早餐&gt;&lt;新酒店礼盒&gt;</t>
  </si>
  <si>
    <t>JIANG/YALUN</t>
  </si>
  <si>
    <t xml:space="preserve">3010654	</t>
  </si>
  <si>
    <t xml:space="preserve">173295	</t>
  </si>
  <si>
    <t xml:space="preserve">22602536558	</t>
  </si>
  <si>
    <t>[芽庄]芽庄洲际酒店(InterContinental Nha Trang, an IHG Hotel)(4398930)</t>
  </si>
  <si>
    <t>海景经典双床房（高层）(至少连住2晚及以上)&lt;双人入住&gt;&lt;双早&gt;</t>
  </si>
  <si>
    <t>KIM/MINJUNG</t>
  </si>
  <si>
    <t xml:space="preserve">3014730	</t>
  </si>
  <si>
    <t xml:space="preserve">661597	</t>
  </si>
  <si>
    <t xml:space="preserve">999222688496763	</t>
  </si>
  <si>
    <t>[曼谷]曼谷萨通JC凯文酒店(JC Kevin Sathorn Bangkok Hotel)(4401628)</t>
  </si>
  <si>
    <t>天际线景两卧室套房&lt;今日特价 &gt;&lt;四人入住&gt;&lt;早餐&gt;</t>
  </si>
  <si>
    <t>HIKIDA/RYOYA</t>
  </si>
  <si>
    <t xml:space="preserve">3026262	</t>
  </si>
  <si>
    <t xml:space="preserve">2829146	</t>
  </si>
  <si>
    <t xml:space="preserve">999222700320357	</t>
  </si>
  <si>
    <t>[曼谷]曼谷盛泰乐水门酒店 (政府卫生认证)(Centara Watergate Pavillion Hotel Bangkok (SHA Plus+))(4733674)</t>
  </si>
  <si>
    <t>高级双人床房(至少连住2晚及以上)&lt;今日特价 &gt;&lt;双人入住&gt;&lt;仅适用亚洲客人&gt;&lt;双早&gt;</t>
  </si>
  <si>
    <t>Lee/Kang Leng</t>
  </si>
  <si>
    <t xml:space="preserve">3027599	</t>
  </si>
  <si>
    <t xml:space="preserve">242545	</t>
  </si>
  <si>
    <t xml:space="preserve">999222739688434	</t>
  </si>
  <si>
    <t>[曼谷]曼谷宜必思尚品素坤逸康福酒店(Ibis Styles Bangkok Sukhumvit Phra Khanong)(19680484)</t>
  </si>
  <si>
    <t>标准双人房&lt;单人入住&gt;&lt;不适用泰国客人&gt;&lt;单早&gt;</t>
  </si>
  <si>
    <t>SHEN/LI</t>
  </si>
  <si>
    <t xml:space="preserve">3032440	</t>
  </si>
  <si>
    <t xml:space="preserve">999222740071341	</t>
  </si>
  <si>
    <t>[曼谷]易思廷大酒店沙吞(Eastin Grand Hotel Sathorn)(5014959)</t>
  </si>
  <si>
    <t>行政高级天空房&lt;双人入住&gt;&lt;双早&gt;</t>
  </si>
  <si>
    <t>LINA/LINA</t>
  </si>
  <si>
    <t xml:space="preserve">3032504	</t>
  </si>
  <si>
    <t xml:space="preserve">456330	</t>
  </si>
  <si>
    <t xml:space="preserve">999222758196518	</t>
  </si>
  <si>
    <t>[普吉岛]普吉岛西瑞湾威斯汀水疗度假酒店(政府卫生认证)(The Westin Siray Bay Resort &amp; Spa, Phuket(SHA Extra Plus))(2586477)</t>
  </si>
  <si>
    <t>海景豪华房(直通泳池)&lt;双人入住&gt;&lt;双早&gt;</t>
  </si>
  <si>
    <t>LYU/YUN,WU/QUN</t>
  </si>
  <si>
    <t xml:space="preserve">3035016	</t>
  </si>
  <si>
    <t xml:space="preserve">97643039	</t>
  </si>
  <si>
    <t xml:space="preserve">999222763109298	</t>
  </si>
  <si>
    <t>海景豪华双大床房&lt;特惠&gt;&lt;双人入住&gt;&lt;双早&gt;</t>
  </si>
  <si>
    <t>TANG/XUEHUA</t>
  </si>
  <si>
    <t xml:space="preserve">3036011	</t>
  </si>
  <si>
    <t xml:space="preserve">97997144	</t>
  </si>
  <si>
    <t xml:space="preserve">999222770324053	</t>
  </si>
  <si>
    <t>[甲米]甲米悦榕庄酒店 (政府卫生认证)(Banyan Tree Krabi (SHA Extra Plus))(81451112)</t>
  </si>
  <si>
    <t>部分海洋游泳池特大床套房&lt;双人入住&gt;&lt;不适用韩国\日本客人&gt;&lt;双早&gt;</t>
  </si>
  <si>
    <t>MA/QIUCHEN,YU/PEILU</t>
  </si>
  <si>
    <t xml:space="preserve">3036986	</t>
  </si>
  <si>
    <t xml:space="preserve">183490	</t>
  </si>
  <si>
    <t xml:space="preserve">999222770860022	</t>
  </si>
  <si>
    <t>[宿务]瑟达宿务中央集团酒店(Seda Central Bloc Cebu)(102600665)</t>
  </si>
  <si>
    <t>豪华双床房&lt;双人入住&gt;&lt;双早&gt;</t>
  </si>
  <si>
    <t>KIM/MINSEON,PARK/JIYEON</t>
  </si>
  <si>
    <t xml:space="preserve">3037108	</t>
  </si>
  <si>
    <t xml:space="preserve">2576326	</t>
  </si>
  <si>
    <t xml:space="preserve">999222780561738	</t>
  </si>
  <si>
    <t>[长滩岛]长滩岛赫南公园度假村(Henann Park Resort Boracay)(90373085)</t>
  </si>
  <si>
    <t>尊贵房(直通泳池)(至少连住2晚及以上)&lt;今日特价 &gt;&lt;三人入住&gt;&lt;早餐&gt;</t>
  </si>
  <si>
    <t>PARK/SOYOUNG,LEE/DOYUN,LEE/JUNMIN</t>
  </si>
  <si>
    <t xml:space="preserve">3038825	</t>
  </si>
  <si>
    <t xml:space="preserve">HPK130-0000532	</t>
  </si>
  <si>
    <t xml:space="preserve">999222783519263	</t>
  </si>
  <si>
    <t>标准双床房&lt;双人入住&gt;&lt;不适用泰国客人&gt;&lt;无早&gt;</t>
  </si>
  <si>
    <t>ZHU/PEIFEN</t>
  </si>
  <si>
    <t xml:space="preserve">3039389	</t>
  </si>
  <si>
    <t xml:space="preserve">999222784860385	</t>
  </si>
  <si>
    <t>[曼谷]曼谷索拉利亚西铁酒店(Solaria Nishitetsu Hotel Bangkok)(102642575)</t>
  </si>
  <si>
    <t>标准双床房&lt;特惠专享&gt;&lt;双人入住&gt;&lt;无早&gt;</t>
  </si>
  <si>
    <t>WANG/XIAOKAI</t>
  </si>
  <si>
    <t xml:space="preserve">3039641	</t>
  </si>
  <si>
    <t xml:space="preserve">255431558	</t>
  </si>
  <si>
    <t xml:space="preserve">22785437999	</t>
  </si>
  <si>
    <t>[古晋]古晋帝国河岸酒店(Imperial Riverbank Hotel Kuching)(28356928)</t>
  </si>
  <si>
    <t>高级特大床房&lt;双人入住&gt;&lt;双早&gt;</t>
  </si>
  <si>
    <t>Saaruni/Nur Amni</t>
  </si>
  <si>
    <t xml:space="preserve">3039763	</t>
  </si>
  <si>
    <t xml:space="preserve">163800	</t>
  </si>
  <si>
    <t xml:space="preserve">999222794025316	</t>
  </si>
  <si>
    <t>[普吉岛]普吉岛安达曼拥抱酒店 (政府卫生认证)(Andaman Embrace Patong Phuket (SHA Extra Plus))(5535710)</t>
  </si>
  <si>
    <t>安达曼豪华大床房&lt;双人入住&gt;&lt;适用于除泰国的亚洲客人&gt;&lt;双早&gt;</t>
  </si>
  <si>
    <t>SHI/JUNSHUANG,SUN/JIAN</t>
  </si>
  <si>
    <t xml:space="preserve">3041087	</t>
  </si>
  <si>
    <t xml:space="preserve">66354	</t>
  </si>
  <si>
    <t xml:space="preserve">999222799118692	</t>
  </si>
  <si>
    <t>[富国岛]富国岛新世界度假酒店(New World Phu Quoc Resort)(101998877)</t>
  </si>
  <si>
    <t>花园泳池别墅(连住3晚及以上)&lt;特惠&gt;&lt;双人入住&gt;&lt;双早&gt;</t>
  </si>
  <si>
    <t>CHEN/QIURONG,CHEN/ZHEWEN</t>
  </si>
  <si>
    <t xml:space="preserve">999222808429431	</t>
  </si>
  <si>
    <t>[大叻]高尔夫山谷酒店(Golf Valley Hotel)(104658311)</t>
  </si>
  <si>
    <t>高级双人床房&lt;双人入住&gt;&lt;双早&gt;</t>
  </si>
  <si>
    <t>SIDDALINGAIAH/KIRAN KUMAR</t>
  </si>
  <si>
    <t xml:space="preserve">3044173	</t>
  </si>
  <si>
    <t xml:space="preserve">103914	</t>
  </si>
  <si>
    <t xml:space="preserve">999222813070218	</t>
  </si>
  <si>
    <t>[曼谷]曼谷万怡酒店(Courtyard by Marriott Bangkok)(5211729)</t>
  </si>
  <si>
    <t>翻新豪华双床房(至少连住2晚及以上)&lt;双人入住&gt;&lt;双早&gt;</t>
  </si>
  <si>
    <t>LAW/WAI LING,CHOW/KA YUNG JOICE</t>
  </si>
  <si>
    <t xml:space="preserve">3045136	</t>
  </si>
  <si>
    <t xml:space="preserve">76529576	</t>
  </si>
  <si>
    <t xml:space="preserve">999222815265270	</t>
  </si>
  <si>
    <t>美利亚客房&lt;双人入住&gt;&lt;无早&gt;</t>
  </si>
  <si>
    <t>Baharudin/Nadiah</t>
  </si>
  <si>
    <t xml:space="preserve">3045648	</t>
  </si>
  <si>
    <t xml:space="preserve">698011	</t>
  </si>
  <si>
    <t xml:space="preserve">22816652994	</t>
  </si>
  <si>
    <t>[梳邦再也]双威金字塔酒店(Sunway Pyramid Hotel)(17055173)</t>
  </si>
  <si>
    <t>豪华特大床房&lt;双人入住&gt;&lt;双早&gt;</t>
  </si>
  <si>
    <t>Natasha/Nur</t>
  </si>
  <si>
    <t xml:space="preserve">3046054	</t>
  </si>
  <si>
    <t xml:space="preserve">256537394	</t>
  </si>
  <si>
    <t xml:space="preserve">999222826557968	</t>
  </si>
  <si>
    <t>[新加坡]新加坡码头酒店-西海岸(The Quay Hotel West Coast)(28554683)</t>
  </si>
  <si>
    <t>豪华房 2张单人床&lt;双人入住&gt;&lt;预付&gt;&lt;无早&gt;</t>
  </si>
  <si>
    <t>GIAN/SEE MOOI</t>
  </si>
  <si>
    <t xml:space="preserve">3048118	</t>
  </si>
  <si>
    <t xml:space="preserve">94354358	</t>
  </si>
  <si>
    <t xml:space="preserve">999222828918511	</t>
  </si>
  <si>
    <t>[芭堤雅]芭提雅最佳西方优质尼克森酒店(Best Western Plus Nexen Pattaya)(96263097)</t>
  </si>
  <si>
    <t>城景豪华双人床房&lt;双人入住&gt;&lt;不适用泰国客人&gt;&lt;无早&gt;</t>
  </si>
  <si>
    <t>CHEN/LONG</t>
  </si>
  <si>
    <t xml:space="preserve">3048519	</t>
  </si>
  <si>
    <t xml:space="preserve">bk011318	</t>
  </si>
  <si>
    <t xml:space="preserve">999222828921289	</t>
  </si>
  <si>
    <t>城景豪华双床房&lt;双人入住&gt;&lt;不适用泰国客人&gt;&lt;无早&gt;</t>
  </si>
  <si>
    <t>CHANG/JIANHUI</t>
  </si>
  <si>
    <t xml:space="preserve">3048521	</t>
  </si>
  <si>
    <t xml:space="preserve">bk011317	</t>
  </si>
  <si>
    <t xml:space="preserve">999222837711442	</t>
  </si>
  <si>
    <t>[普吉岛]普吉岛阿玛瑞酒店(Amari Phuket)(4308716)</t>
  </si>
  <si>
    <t>面海二卧室套房(连住5晚及以上)&lt;今日特价 &gt;&lt;四人入住&gt;&lt;仅适用亚洲客人&gt;&lt;早餐&gt;</t>
  </si>
  <si>
    <t>LI/MENG,PAN/GUANGQI</t>
  </si>
  <si>
    <t xml:space="preserve">3050218	</t>
  </si>
  <si>
    <t xml:space="preserve">36035510	</t>
  </si>
  <si>
    <t xml:space="preserve">999222848490701	</t>
  </si>
  <si>
    <t>至尊豪华房(连住3晚及以上)&lt;今日特价 &gt;&lt;双人入住&gt;&lt;双早&gt;</t>
  </si>
  <si>
    <t>Xie/Zhijun,Zhu/Qian</t>
  </si>
  <si>
    <t xml:space="preserve">3051531	</t>
  </si>
  <si>
    <t xml:space="preserve">acknowledge	</t>
  </si>
  <si>
    <t xml:space="preserve">999222869002639	</t>
  </si>
  <si>
    <t>[苏梅岛]泰费特酒店(Thai Fight Hotel)(100669205)</t>
  </si>
  <si>
    <t>高级大床房&lt;双人入住&gt;&lt;双早&gt;</t>
  </si>
  <si>
    <t>SHI/QIUPENG,XIE/CHAOBING</t>
  </si>
  <si>
    <t xml:space="preserve">3054950	</t>
  </si>
  <si>
    <t xml:space="preserve">676	</t>
  </si>
  <si>
    <t xml:space="preserve">999222871375829	</t>
  </si>
  <si>
    <t>Kumar/Surindar</t>
  </si>
  <si>
    <t xml:space="preserve">3055482	</t>
  </si>
  <si>
    <t xml:space="preserve">163990	</t>
  </si>
  <si>
    <t xml:space="preserve">999222872284806	</t>
  </si>
  <si>
    <t>[吉隆坡]辉盛凯贝丽(Capri by Fraser Bukit Bintang)(88638672)</t>
  </si>
  <si>
    <t>行政特大床一室房&lt;双人入住&gt;&lt;双早&gt;</t>
  </si>
  <si>
    <t>JIANG/LINGLING</t>
  </si>
  <si>
    <t xml:space="preserve">3055675	</t>
  </si>
  <si>
    <t xml:space="preserve">72223414-1	</t>
  </si>
  <si>
    <t xml:space="preserve">999222872394403	</t>
  </si>
  <si>
    <t>[曼谷]曼谷玛杜兹酒店(Maduzi Hotel, Bangkok)(16900156)</t>
  </si>
  <si>
    <t>玛杜兹经典房&lt;双人入住&gt;&lt;双早&gt;</t>
  </si>
  <si>
    <t>Barclift/Mark,Barclift/Mark</t>
  </si>
  <si>
    <t xml:space="preserve">3055699	</t>
  </si>
  <si>
    <t xml:space="preserve">02233427	</t>
  </si>
  <si>
    <t xml:space="preserve">999222873112225	</t>
  </si>
  <si>
    <t>[曼谷]曼谷湄南河四季酒店 (政府卫生认证)(Four Seasons Hotel Bangkok at Chao Phraya River (SHA Plus+))(57171815)</t>
  </si>
  <si>
    <t>至尊河景特大床房&lt;双人入住&gt;&lt;双早&gt;</t>
  </si>
  <si>
    <t>WANG/KUOCHING</t>
  </si>
  <si>
    <t xml:space="preserve">3055842	</t>
  </si>
  <si>
    <t xml:space="preserve">152475	</t>
  </si>
  <si>
    <t xml:space="preserve">999222874170986	</t>
  </si>
  <si>
    <t>[普吉岛]普吉假日酒店 (政府卫生认证)(Holiday Inn Resort Phuket, an IHG Hotel  (SHA Extra Plus))(3031621)</t>
  </si>
  <si>
    <t>标准房(至少连住2晚及以上)&lt;双人入住&gt;&lt;双早&gt;</t>
  </si>
  <si>
    <t>LE/JIAMING,LAO/DI,HUANG/XUJUN,QU/CHENCHENG,LI/HUAN</t>
  </si>
  <si>
    <t xml:space="preserve">3056050	</t>
  </si>
  <si>
    <t xml:space="preserve">14245797	</t>
  </si>
  <si>
    <t xml:space="preserve">999222876995587	</t>
  </si>
  <si>
    <t>[吉隆坡]吉隆坡柏威年酒店 · 悦榕管理(Pavilion Hotel Kuala Lumpur Managed by Banyan Tree)(25469067)</t>
  </si>
  <si>
    <t>庭景绿洲双床房(连住3晚及以上)&lt;双人入住&gt;&lt;限量特惠&gt;&lt;双早&gt;</t>
  </si>
  <si>
    <t>ZHU/JIA YI</t>
  </si>
  <si>
    <t xml:space="preserve">3056651	</t>
  </si>
  <si>
    <t xml:space="preserve">222584	</t>
  </si>
  <si>
    <t xml:space="preserve">999222879272662	</t>
  </si>
  <si>
    <t>[济州市]济州格拉贝尔酒店(Grabel Hotel Jeju)(6183748)</t>
  </si>
  <si>
    <t>海景豪华双床房&lt;双人入住&gt;&lt;无早&gt;</t>
  </si>
  <si>
    <t>MYEONG/YOUJIN</t>
  </si>
  <si>
    <t xml:space="preserve">3057202	</t>
  </si>
  <si>
    <t xml:space="preserve">23144036	</t>
  </si>
  <si>
    <t xml:space="preserve">999222890913168	</t>
  </si>
  <si>
    <t>[曼谷]曼谷秋素坤逸酒店 (政府卫生认证)(Qiu Hotel Sukhumvit (SHA Plus+))(28597378)</t>
  </si>
  <si>
    <t>豪华房(无窗)&lt;今日特惠&gt;&lt;双人入住&gt;&lt;无早&gt;</t>
  </si>
  <si>
    <t>Sun/zhen hu</t>
  </si>
  <si>
    <t xml:space="preserve">3058510	</t>
  </si>
  <si>
    <t xml:space="preserve">84087	</t>
  </si>
  <si>
    <t xml:space="preserve">999222894152440	</t>
  </si>
  <si>
    <t>[丹戎本雅]槟城彩虹天堂海滩度假村酒店(Rainbow Paradise Beach Resort Penang)(12127310)</t>
  </si>
  <si>
    <t>豪华一室特大床房&lt;双人入住&gt;&lt;双早&gt;</t>
  </si>
  <si>
    <t>NAZIR AHAMED/MUHAMAD JAMIL,KHILALUDDIN/NUR AQILLAH</t>
  </si>
  <si>
    <t xml:space="preserve">3059225	</t>
  </si>
  <si>
    <t xml:space="preserve">163306	</t>
  </si>
  <si>
    <t xml:space="preserve">999222897514406	</t>
  </si>
  <si>
    <t>Kingsaingam/Kasina,Kingsaingam/Kasina</t>
  </si>
  <si>
    <t xml:space="preserve">3059860	</t>
  </si>
  <si>
    <t xml:space="preserve">84113	</t>
  </si>
  <si>
    <t xml:space="preserve">999222898864461	</t>
  </si>
  <si>
    <t>HE/WENJING,SHI/TING YU</t>
  </si>
  <si>
    <t xml:space="preserve">3060149	</t>
  </si>
  <si>
    <t xml:space="preserve">14278297	</t>
  </si>
  <si>
    <t xml:space="preserve">999222910803505	</t>
  </si>
  <si>
    <t>CUI/XIULI,PAN/BOFENG,PAN/GUANGQI,HUANG/HUIRONG</t>
  </si>
  <si>
    <t xml:space="preserve">22913682408	</t>
  </si>
  <si>
    <t>GAO/GE,ZHEN/WENXV</t>
  </si>
  <si>
    <t xml:space="preserve">3062555	</t>
  </si>
  <si>
    <t xml:space="preserve">14302297	</t>
  </si>
  <si>
    <t xml:space="preserve">999222913826993	</t>
  </si>
  <si>
    <t>[普吉岛]Travelodge 普吉城镇酒店(Travelodge Phuket Town)(83852850)</t>
  </si>
  <si>
    <t>标准房&lt;双人入住&gt;&lt;无早&gt;</t>
  </si>
  <si>
    <t>Zou/Qibing,Shen/Mingqiang</t>
  </si>
  <si>
    <t xml:space="preserve">3062584	</t>
  </si>
  <si>
    <t xml:space="preserve">9524	</t>
  </si>
  <si>
    <t xml:space="preserve">999222921890827	</t>
  </si>
  <si>
    <t>[曼谷]曼谷素坤逸奥克伍德华庭工作室酒店(Oakwood Studios Sukhumvit Bangkok)(101528701)</t>
  </si>
  <si>
    <t>高级特大床房(至少连住2晚及以上)&lt;双人入住&gt;&lt;中宾&gt;&lt;双早&gt;</t>
  </si>
  <si>
    <t>CHENG/HAO</t>
  </si>
  <si>
    <t xml:space="preserve">3064117	</t>
  </si>
  <si>
    <t xml:space="preserve">8453306	</t>
  </si>
  <si>
    <t xml:space="preserve">999222924483417	</t>
  </si>
  <si>
    <t>豪华特大床房(至少连住2晚及以上)&lt;今日特价 &gt;&lt;双人入住&gt;&lt;仅适用亚洲客人&gt;&lt;双早&gt;</t>
  </si>
  <si>
    <t>HENG/VANESSA SHI YUAN</t>
  </si>
  <si>
    <t xml:space="preserve">3064619	</t>
  </si>
  <si>
    <t xml:space="preserve">243917	</t>
  </si>
  <si>
    <t xml:space="preserve">999222932804190	</t>
  </si>
  <si>
    <t>wang/qi</t>
  </si>
  <si>
    <t xml:space="preserve">3065999	</t>
  </si>
  <si>
    <t xml:space="preserve">14345297	</t>
  </si>
  <si>
    <t xml:space="preserve">999222932816920	</t>
  </si>
  <si>
    <t>xu/shasha</t>
  </si>
  <si>
    <t xml:space="preserve">3066003	</t>
  </si>
  <si>
    <t xml:space="preserve">999222935375398	</t>
  </si>
  <si>
    <t>[邦劳]赫纳恩镇度假村(Henann Tawala Resort)(91417869)</t>
  </si>
  <si>
    <t>尊贵房&lt;今日特价 &gt;&lt;三人入住&gt;&lt;早餐&gt;</t>
  </si>
  <si>
    <t>MasongsongMontesclaros/Minnie,MasongsongMontesclaros/Minnie,MasongsongMontesclaros/Minnie,MasongsongMontesclaros/Minnie,MasongsongMontesclaros/Minnie,MasongsongMontesclaros/Minnie</t>
  </si>
  <si>
    <t xml:space="preserve">3066346	</t>
  </si>
  <si>
    <t xml:space="preserve">999222936630074	</t>
  </si>
  <si>
    <t>Zhu/Shuna</t>
  </si>
  <si>
    <t xml:space="preserve">3066608	</t>
  </si>
  <si>
    <t xml:space="preserve">999222936715441	</t>
  </si>
  <si>
    <t xml:space="preserve">3066627	</t>
  </si>
  <si>
    <t xml:space="preserve">14345549	</t>
  </si>
  <si>
    <t xml:space="preserve">999222939699731	</t>
  </si>
  <si>
    <t>[曼谷]曼谷拉查丹利中心酒店(Grande Centre Point Hotel Ratchadamri Bangkok)(2497052)</t>
  </si>
  <si>
    <t>至尊四人套房&lt;四人入住&gt;&lt;无早&gt;</t>
  </si>
  <si>
    <t>Arya/Syvutha,Arya/Syvutha,Arya/Syvutha,Arya/Syvutha</t>
  </si>
  <si>
    <t xml:space="preserve">3067403	</t>
  </si>
  <si>
    <t xml:space="preserve">351424	</t>
  </si>
  <si>
    <t xml:space="preserve">999222940568444	</t>
  </si>
  <si>
    <t>豪华池景房(高层)&lt;双人入住&gt;&lt;限量特惠&gt;&lt;无早&gt;</t>
  </si>
  <si>
    <t>YANG/KYUNGSOOK</t>
  </si>
  <si>
    <t xml:space="preserve">3067580	</t>
  </si>
  <si>
    <t xml:space="preserve">84239	</t>
  </si>
  <si>
    <t xml:space="preserve">999222940859473	</t>
  </si>
  <si>
    <t>[迪拜]迪拜范思哲宫殿酒店(Palazzo Versace Dubai)(6548818)</t>
  </si>
  <si>
    <t>文化村景豪华房(至少连住2晚及以上)&lt;促销&gt;&lt;双人入住&gt;&lt;仅限中国、东南亚与南亚地区的客人&gt;&lt;双早&gt;&lt;日历房套餐高价值&gt;&lt;新酒店礼盒&gt;</t>
  </si>
  <si>
    <t>HU/RONGJUN</t>
  </si>
  <si>
    <t xml:space="preserve">3067637	</t>
  </si>
  <si>
    <t xml:space="preserve">855397	</t>
  </si>
  <si>
    <t xml:space="preserve">999222940885321	</t>
  </si>
  <si>
    <t>HU/DONGXIN,LIU/BAOHONG</t>
  </si>
  <si>
    <t xml:space="preserve">3067643	</t>
  </si>
  <si>
    <t xml:space="preserve">855645	</t>
  </si>
  <si>
    <t xml:space="preserve">999222941878770	</t>
  </si>
  <si>
    <t>YEO/SA HUAT</t>
  </si>
  <si>
    <t xml:space="preserve">3067875	</t>
  </si>
  <si>
    <t xml:space="preserve">150028	</t>
  </si>
  <si>
    <t xml:space="preserve">999222941785607	</t>
  </si>
  <si>
    <t>[新山]新山凯贝丽酒店式服务公寓(Capri by Fraser Johor Bahru)(90558946)</t>
  </si>
  <si>
    <t>豪华双床一室房&lt;双人入住&gt;&lt;双早&gt;</t>
  </si>
  <si>
    <t>WONG/CAROLINE</t>
  </si>
  <si>
    <t xml:space="preserve">3067856	</t>
  </si>
  <si>
    <t xml:space="preserve">96120428-1	</t>
  </si>
  <si>
    <t xml:space="preserve">999222947085178	</t>
  </si>
  <si>
    <t>[曼谷]曼谷素坤逸 15 瑞享饭店 (政府卫生认证)(Mövenpick Hotel Sukhumvit 15 Bangkok (SHA Plus+))(5281523)</t>
  </si>
  <si>
    <t>高级双床房 禁烟&lt;双人入住&gt;&lt;双早&gt;</t>
  </si>
  <si>
    <t>FOO/CHUAN YAO HARRY</t>
  </si>
  <si>
    <t xml:space="preserve">3069296	</t>
  </si>
  <si>
    <t xml:space="preserve">700326	</t>
  </si>
  <si>
    <t xml:space="preserve">999222947496972	</t>
  </si>
  <si>
    <t>[宿务]宿务滨海前线酒店 - 北开垦(Bayfront Hotel Cebu – North Reclamation)(8235106)</t>
  </si>
  <si>
    <t>高级房&lt;今日特价 &gt;&lt;双人入住&gt;&lt;双早&gt;</t>
  </si>
  <si>
    <t>SAMARIN/SERGEY</t>
  </si>
  <si>
    <t xml:space="preserve">3069482	</t>
  </si>
  <si>
    <t xml:space="preserve">112274	</t>
  </si>
  <si>
    <t xml:space="preserve">999222956869971	</t>
  </si>
  <si>
    <t>LIU/YIZENG,WANG/SIYU</t>
  </si>
  <si>
    <t xml:space="preserve">3072310	</t>
  </si>
  <si>
    <t xml:space="preserve">14416047	</t>
  </si>
  <si>
    <t xml:space="preserve">999222957907582	</t>
  </si>
  <si>
    <t>[阿布扎比]安纳塔拉东方曼格罗夫阿布扎比酒店(Anantara Eastern Mangroves Abu Dhabi Hotel)(103172909)</t>
  </si>
  <si>
    <t>卡萨拉行政房(带阳台)&lt;双人入住&gt;&lt;双早&gt;</t>
  </si>
  <si>
    <t>Abdallah/Mansour Saleh</t>
  </si>
  <si>
    <t xml:space="preserve">3072685	</t>
  </si>
  <si>
    <t xml:space="preserve">46767676	</t>
  </si>
  <si>
    <t xml:space="preserve">999222961790470	</t>
  </si>
  <si>
    <t>[吉隆坡]铂尔曼吉隆坡城市中心大酒店(Pullman Kuala Lumpur City Centre Hotel &amp; Residences)(5073220)</t>
  </si>
  <si>
    <t>甄选至尊豪华特大床房(至少连住2晚及以上)&lt;双人入住&gt;&lt;双早&gt;</t>
  </si>
  <si>
    <t>SCOTTTSANG/QICONG,GAO/JINGWEN</t>
  </si>
  <si>
    <t xml:space="preserve">3073919	</t>
  </si>
  <si>
    <t xml:space="preserve">915251	</t>
  </si>
  <si>
    <t xml:space="preserve">999222965299287	</t>
  </si>
  <si>
    <t>YANG/MING</t>
  </si>
  <si>
    <t xml:space="preserve">3075008	</t>
  </si>
  <si>
    <t xml:space="preserve">153585	</t>
  </si>
  <si>
    <t xml:space="preserve">999222966182108	</t>
  </si>
  <si>
    <t>[曼谷]曼谷维伊 - 美憬阁酒店 (政府卫生认证)(VIE Hotel Bangkok, MGallery Hotel Collection (SHA Plus+))(3906021)</t>
  </si>
  <si>
    <t>行政套房(至少连住2晚及以上)&lt;双人入住&gt;&lt;仅适用亚洲客人&gt;&lt;双早&gt;</t>
  </si>
  <si>
    <t>Mu/Lang</t>
  </si>
  <si>
    <t xml:space="preserve">3075299	</t>
  </si>
  <si>
    <t xml:space="preserve">999222967564455	</t>
  </si>
  <si>
    <t>池景尊贵房（2张单人床，带阳台）(至少连住2晚及以上)&lt;双人入住&gt;&lt;升级特惠&gt;&lt;双早&gt;</t>
  </si>
  <si>
    <t>LI/SAIZHENG</t>
  </si>
  <si>
    <t xml:space="preserve">3075720	</t>
  </si>
  <si>
    <t xml:space="preserve">22967608146	</t>
  </si>
  <si>
    <t>LI/SAIZHENG,GUO/TING</t>
  </si>
  <si>
    <t xml:space="preserve">3075736	</t>
  </si>
  <si>
    <t xml:space="preserve">14452547	</t>
  </si>
  <si>
    <t xml:space="preserve">999222968073675	</t>
  </si>
  <si>
    <t>lian/Yingfeng</t>
  </si>
  <si>
    <t xml:space="preserve">3075881	</t>
  </si>
  <si>
    <t xml:space="preserve">352180	</t>
  </si>
  <si>
    <t xml:space="preserve">999222966016762	</t>
  </si>
  <si>
    <t>[Ulu Kinta]怡保曦云轩度假村(The Haven All Suite Resort, Ipoh)(28528391)</t>
  </si>
  <si>
    <t>一卧湖景套房&lt;双人入住&gt;&lt;双早&gt;</t>
  </si>
  <si>
    <t>LIEW/YEE HUNG</t>
  </si>
  <si>
    <t xml:space="preserve">3075261	</t>
  </si>
  <si>
    <t xml:space="preserve">110260	</t>
  </si>
  <si>
    <t xml:space="preserve">999222970573660	</t>
  </si>
  <si>
    <t>豪华房&lt;双人入住&gt;&lt;无早&gt;</t>
  </si>
  <si>
    <t>atan/mazlina</t>
  </si>
  <si>
    <t xml:space="preserve">3076743	</t>
  </si>
  <si>
    <t xml:space="preserve">608654	</t>
  </si>
  <si>
    <t xml:space="preserve">999222970794723	</t>
  </si>
  <si>
    <t>LI/CHUYAN</t>
  </si>
  <si>
    <t xml:space="preserve">3076800	</t>
  </si>
  <si>
    <t xml:space="preserve">999222971302733	</t>
  </si>
  <si>
    <t>[邦帕利]曼谷素旺那普机场诺富特酒店(Novotel Bangkok Suvarnabhumi Airport Hotel)(28554892)</t>
  </si>
  <si>
    <t>豪华特大床房&lt;今日特价 &gt;&lt;单人入住&gt;&lt;单早&gt;</t>
  </si>
  <si>
    <t>PENG/GUOZHENG</t>
  </si>
  <si>
    <t xml:space="preserve">3076919	</t>
  </si>
  <si>
    <t xml:space="preserve">3292121	</t>
  </si>
  <si>
    <t xml:space="preserve">999222972850428	</t>
  </si>
  <si>
    <t>HE/CHAO</t>
  </si>
  <si>
    <t xml:space="preserve">3077330	</t>
  </si>
  <si>
    <t xml:space="preserve">03012805	</t>
  </si>
  <si>
    <t xml:space="preserve">999222973657970	</t>
  </si>
  <si>
    <t>高级特大床房&lt;今日特价 &gt;&lt;单人入住&gt;&lt;单早&gt;</t>
  </si>
  <si>
    <t>CHEN/XIAOMAN</t>
  </si>
  <si>
    <t xml:space="preserve">3077538	</t>
  </si>
  <si>
    <t xml:space="preserve">3292246	</t>
  </si>
  <si>
    <t xml:space="preserve">999222975007894	</t>
  </si>
  <si>
    <t>[华欣]华欣艾杉酷度假村及套房 (政府卫生认证)(iSanook Resort &amp; Suites Hua Hin (SHA Plus+))(98508718)</t>
  </si>
  <si>
    <t>豪华一室房&lt;双人入住&gt;&lt;双早&gt;</t>
  </si>
  <si>
    <t>BOONTAME/JADSADA,CHAMKHAM/ATHIT</t>
  </si>
  <si>
    <t xml:space="preserve">3077909	</t>
  </si>
  <si>
    <t xml:space="preserve">82749	</t>
  </si>
  <si>
    <t xml:space="preserve">999222975651170	</t>
  </si>
  <si>
    <t>[曼谷]于拉查达阿曼塔酒店(Amanta Hotel &amp; Residence Ratchada)(28679148)</t>
  </si>
  <si>
    <t>一卧室城景豪华套房(至少连住2晚及以上)&lt;双人入住&gt;&lt;无早&gt;</t>
  </si>
  <si>
    <t>PANG/ZHENGQIN</t>
  </si>
  <si>
    <t xml:space="preserve">3078063	</t>
  </si>
  <si>
    <t xml:space="preserve">82677837-1	</t>
  </si>
  <si>
    <t xml:space="preserve">999222975865134	</t>
  </si>
  <si>
    <t>GHANDI/IBRAHIM</t>
  </si>
  <si>
    <t xml:space="preserve">3078128	</t>
  </si>
  <si>
    <t xml:space="preserve">720	</t>
  </si>
  <si>
    <t xml:space="preserve">999222976580566	</t>
  </si>
  <si>
    <t>[帕拉尼亚克]马尼拉新濠天地凯悦酒店(Hyatt Regency Manila City of Dreams)(5917305)</t>
  </si>
  <si>
    <t>凯悦豪华特大床房&lt;特价大促销&gt;&lt;双人入住&gt;&lt;不适用菲律宾客人&gt;&lt;无早&gt;</t>
  </si>
  <si>
    <t>Ong/Melissa</t>
  </si>
  <si>
    <t xml:space="preserve">3078375	</t>
  </si>
  <si>
    <t xml:space="preserve">25661100	</t>
  </si>
  <si>
    <t xml:space="preserve">999222978839231	</t>
  </si>
  <si>
    <t>[曼谷]曼谷铂尔曼G酒店 （政府卫生认证）(Pullman Bangkok Hotel G（SHA Extra Plus）)(2497067)</t>
  </si>
  <si>
    <t>尊贵豪华房(至少连住2晚及以上)&lt;双人入住&gt;&lt;双早&gt;</t>
  </si>
  <si>
    <t>HAN/LIYUN</t>
  </si>
  <si>
    <t xml:space="preserve">3079103	</t>
  </si>
  <si>
    <t xml:space="preserve">45728944	</t>
  </si>
  <si>
    <t xml:space="preserve">999222980181299	</t>
  </si>
  <si>
    <t>XUE/GUOQIANG</t>
  </si>
  <si>
    <t xml:space="preserve">3079629	</t>
  </si>
  <si>
    <t xml:space="preserve">45705072	</t>
  </si>
  <si>
    <t xml:space="preserve">999222981215313	</t>
  </si>
  <si>
    <t>[普吉岛]普吉岛芭东海滩克拉丽奥酒店(Clarion Hotel Patong Beach Phuket)(101925199)</t>
  </si>
  <si>
    <t>Lou/Chu,He/Quankang</t>
  </si>
  <si>
    <t xml:space="preserve">3080264	</t>
  </si>
  <si>
    <t xml:space="preserve">RR23000599	</t>
  </si>
  <si>
    <t xml:space="preserve">999222980029844	</t>
  </si>
  <si>
    <t>[西南县]槟城直落巴巷悦椿度假村 (槟城对抗新冠肺炎认证)(Angsana Teluk Bahang (PenangFightCovid-19 Certified))(67827066)</t>
  </si>
  <si>
    <t>尊贵海景双床房(至少连住2晚及以上)&lt;促销&gt;&lt;双人入住&gt;&lt;双早&gt;</t>
  </si>
  <si>
    <t>BASIRAN/SITI ZURAIDAH BT BASIRAN</t>
  </si>
  <si>
    <t xml:space="preserve">3079543	</t>
  </si>
  <si>
    <t xml:space="preserve">9280650	</t>
  </si>
  <si>
    <t xml:space="preserve">999222981417177	</t>
  </si>
  <si>
    <t>[帕赛市]马尼拉金凤凰酒店(Golden Phoenix Hotel-Manila)(5421957)</t>
  </si>
  <si>
    <t>高级房-大床&lt;双人入住&gt;&lt;无早&gt;</t>
  </si>
  <si>
    <t>Johnson/Jenna,Johnson/Jenna</t>
  </si>
  <si>
    <t xml:space="preserve">3080354	</t>
  </si>
  <si>
    <t xml:space="preserve">2303020041	</t>
  </si>
  <si>
    <t xml:space="preserve">999222983791185	</t>
  </si>
  <si>
    <t>[济州市]济州君悦酒店(Grand Hyatt Jeju)(99810240)</t>
  </si>
  <si>
    <t>65平米特大床房&lt;双人入住&gt;&lt;无早&gt;</t>
  </si>
  <si>
    <t>CHOI/KYUSAM</t>
  </si>
  <si>
    <t xml:space="preserve">3081113	</t>
  </si>
  <si>
    <t xml:space="preserve">56838712	</t>
  </si>
  <si>
    <t xml:space="preserve">999222985050083	</t>
  </si>
  <si>
    <t>ZHANG/AIHUI</t>
  </si>
  <si>
    <t xml:space="preserve">3081533	</t>
  </si>
  <si>
    <t xml:space="preserve">154192	</t>
  </si>
  <si>
    <t xml:space="preserve">999222986383864	</t>
  </si>
  <si>
    <t>[八打灵再也]皇家朱兰曲线酒店(Royale Chulan The Curve)(28528099)</t>
  </si>
  <si>
    <t>豪华一室特大床房&lt;双人入住&gt;&lt;无早&gt;</t>
  </si>
  <si>
    <t>HUSSIN/NOOR ASMAH</t>
  </si>
  <si>
    <t xml:space="preserve">3081985	</t>
  </si>
  <si>
    <t xml:space="preserve">400283	</t>
  </si>
  <si>
    <t xml:space="preserve">999222987040029	</t>
  </si>
  <si>
    <t>[曼谷]盛泰澜曼谷拉普崂中央广场酒店 (政府卫生认证)(Centara Grand at Central Plaza Ladprao Bangkok)(4955368)</t>
  </si>
  <si>
    <t>豪华特大床房&lt;今日特价 &gt;&lt;双人入住&gt;&lt;不适用泰国客人&gt;&lt;双早&gt;</t>
  </si>
  <si>
    <t>BAO/RENZHENG,Luo/Yu</t>
  </si>
  <si>
    <t xml:space="preserve">3082200	</t>
  </si>
  <si>
    <t xml:space="preserve">259218386	</t>
  </si>
  <si>
    <t xml:space="preserve">999222987057517	</t>
  </si>
  <si>
    <t>豪华双床房&lt;今日特价 &gt;&lt;双人入住&gt;&lt;不适用泰国客人&gt;&lt;双早&gt;</t>
  </si>
  <si>
    <t>BAO/RENZHENG,Xie/Mingfei</t>
  </si>
  <si>
    <t xml:space="preserve">3082209	</t>
  </si>
  <si>
    <t xml:space="preserve">259213950	</t>
  </si>
  <si>
    <t xml:space="preserve">999222987729219	</t>
  </si>
  <si>
    <t>TASKER/ANDREW WIBOON</t>
  </si>
  <si>
    <t xml:space="preserve">3082449	</t>
  </si>
  <si>
    <t xml:space="preserve">259229197	</t>
  </si>
  <si>
    <t xml:space="preserve">999222988129805	</t>
  </si>
  <si>
    <t>[吉隆坡]吉隆坡皇家朱兰酒店(Royale Chulan Kuala Lumpur)(5280527)</t>
  </si>
  <si>
    <t>ABRAZAK/ZULKIFLI</t>
  </si>
  <si>
    <t xml:space="preserve">3082600	</t>
  </si>
  <si>
    <t xml:space="preserve">10010661528	</t>
  </si>
  <si>
    <t xml:space="preserve">999222988703088	</t>
  </si>
  <si>
    <t>[Donggongon]灵狮铂金酒店(Lintas Platinum Hotel)(99790378)</t>
  </si>
  <si>
    <t>ZI YANG/WONG</t>
  </si>
  <si>
    <t xml:space="preserve">3082835	</t>
  </si>
  <si>
    <t xml:space="preserve">107806	</t>
  </si>
  <si>
    <t xml:space="preserve">999222989675632	</t>
  </si>
  <si>
    <t>[曼谷]曼谷HOMM素坤逸34街酒店 (悦榕集团)(HOMM Sukhumvit34 Bangkok (A Brand of BANYAN TREE GROUP))(99758480)</t>
  </si>
  <si>
    <t>高级大床房&lt;双人入住&gt;&lt;无早&gt;</t>
  </si>
  <si>
    <t>Thipphayaratchatakul/Natcha,Thipphayaratchatakul/Natcha</t>
  </si>
  <si>
    <t xml:space="preserve">3083214	</t>
  </si>
  <si>
    <t xml:space="preserve">173061836	</t>
  </si>
  <si>
    <t xml:space="preserve">999222989505163	</t>
  </si>
  <si>
    <t>[曼谷]曼谷lyf素坤逸8巷-雅诗阁管理(lyf Sukhumvit 8 Bangkok - Managed by The Ascott Limited)(99997345)</t>
  </si>
  <si>
    <t>特大床房&lt;双人入住&gt;&lt;不适用泰国客人&gt;&lt;无早&gt;</t>
  </si>
  <si>
    <t>DELOS REYES/TERESITA</t>
  </si>
  <si>
    <t xml:space="preserve">3083153	</t>
  </si>
  <si>
    <t xml:space="preserve">8506706	</t>
  </si>
  <si>
    <t xml:space="preserve">999222990509998	</t>
  </si>
  <si>
    <t>高级房&lt;双人入住&gt;&lt;无早&gt;</t>
  </si>
  <si>
    <t>ABDULLAH/SITI NADZIRAH BINTI</t>
  </si>
  <si>
    <t xml:space="preserve">3083564	</t>
  </si>
  <si>
    <t xml:space="preserve">10010661628	</t>
  </si>
  <si>
    <t xml:space="preserve">999222990692969	</t>
  </si>
  <si>
    <t>mohd sidek/basirun</t>
  </si>
  <si>
    <t xml:space="preserve">3083650	</t>
  </si>
  <si>
    <t xml:space="preserve">608961	</t>
  </si>
  <si>
    <t xml:space="preserve">999222991235749	</t>
  </si>
  <si>
    <t>65平米海景双床房&lt;今日特价 &gt;&lt;双人入住&gt;&lt;双早&gt;</t>
  </si>
  <si>
    <t>Kim/Sori</t>
  </si>
  <si>
    <t xml:space="preserve">3083847	</t>
  </si>
  <si>
    <t xml:space="preserve">44159408	</t>
  </si>
  <si>
    <t xml:space="preserve">999222991311831	</t>
  </si>
  <si>
    <t>YAN/JINNING</t>
  </si>
  <si>
    <t xml:space="preserve">3083873	</t>
  </si>
  <si>
    <t xml:space="preserve">999222991798898	</t>
  </si>
  <si>
    <t>Milinkulphaisarn/Pimchanok,Milinkulphaisarn/Pimchanok</t>
  </si>
  <si>
    <t xml:space="preserve">3084111	</t>
  </si>
  <si>
    <t xml:space="preserve">173079418	</t>
  </si>
  <si>
    <t xml:space="preserve">999222991872685	</t>
  </si>
  <si>
    <t>[岘港]岘港巴尔科纳酒店(Balcona Hotel Da Nang)(26626986)</t>
  </si>
  <si>
    <t>高级双人房（带阳台）&lt;今日特价 &gt;&lt;双人入住&gt;&lt;双早&gt;</t>
  </si>
  <si>
    <t>QIN/QIJUN</t>
  </si>
  <si>
    <t xml:space="preserve">3084164	</t>
  </si>
  <si>
    <t xml:space="preserve">999222992329693	</t>
  </si>
  <si>
    <t>[哥打京那巴鲁]天空酒店(Sky Hotel)(4999270)</t>
  </si>
  <si>
    <t>一室双床套房&lt;双人入住&gt;&lt;双早&gt;</t>
  </si>
  <si>
    <t>Bin Nik Ismadi/Nik Mohamad Adhar</t>
  </si>
  <si>
    <t xml:space="preserve">3084416	</t>
  </si>
  <si>
    <t xml:space="preserve">99016	</t>
  </si>
  <si>
    <t xml:space="preserve">999222992073341	</t>
  </si>
  <si>
    <t>LIU/KAM FAN</t>
  </si>
  <si>
    <t xml:space="preserve">3084233	</t>
  </si>
  <si>
    <t xml:space="preserve">259323868	</t>
  </si>
  <si>
    <t xml:space="preserve">999222991856710	</t>
  </si>
  <si>
    <t>[宿务]宿务威斯顿泻湖酒店(Cebu Westown Lagoon)(99833716)</t>
  </si>
  <si>
    <t>顶层房&lt;特价大促销&gt;&lt;三人入住&gt;&lt;无早&gt;</t>
  </si>
  <si>
    <t>Deiparine/RJ Luke</t>
  </si>
  <si>
    <t xml:space="preserve">3084150	</t>
  </si>
  <si>
    <t xml:space="preserve">87956	</t>
  </si>
  <si>
    <t xml:space="preserve">999222993435011	</t>
  </si>
  <si>
    <t>65平米双床房&lt;双人入住&gt;&lt;无早&gt;</t>
  </si>
  <si>
    <t>OH/YONGHYUN</t>
  </si>
  <si>
    <t xml:space="preserve">3084920	</t>
  </si>
  <si>
    <t xml:space="preserve">60736877	</t>
  </si>
  <si>
    <t xml:space="preserve">999222993707270	</t>
  </si>
  <si>
    <t>[曼谷]金玉素万那普酒店(Golden Jade Suvarnabhumi)(28680143)</t>
  </si>
  <si>
    <t>SEUL/YOUNA</t>
  </si>
  <si>
    <t xml:space="preserve">3085047	</t>
  </si>
  <si>
    <t xml:space="preserve">999222994196245	</t>
  </si>
  <si>
    <t>WANG/YANG</t>
  </si>
  <si>
    <t xml:space="preserve">3085262	</t>
  </si>
  <si>
    <t xml:space="preserve">8511178	</t>
  </si>
  <si>
    <t xml:space="preserve">999222995293261	</t>
  </si>
  <si>
    <t>Keyu/Chen</t>
  </si>
  <si>
    <t xml:space="preserve">3085691	</t>
  </si>
  <si>
    <t xml:space="preserve">999222995403781	</t>
  </si>
  <si>
    <t>[芭堤雅]芭堤雅花园海景大酒店 (政府卫生认证)(Garden Cliff Resort &amp; Spa Pattaya (SHA Plus+))(51725609)</t>
  </si>
  <si>
    <t>豪华房&lt;今日特价 &gt;&lt;双人入住&gt;&lt;无早&gt;</t>
  </si>
  <si>
    <t>WANG/CHUNHONG,ZHAO/YONGHUI,CHEN/FENGCHUN</t>
  </si>
  <si>
    <t xml:space="preserve">3085739	</t>
  </si>
  <si>
    <t xml:space="preserve">999222995508741	</t>
  </si>
  <si>
    <t>WANG/CHUNHONG,ZHAO/YONGHUI,CHEN/YULAN</t>
  </si>
  <si>
    <t xml:space="preserve">3085796	</t>
  </si>
  <si>
    <t xml:space="preserve">36917	</t>
  </si>
  <si>
    <t xml:space="preserve">999222997613314	</t>
  </si>
  <si>
    <t>[普吉岛]普吉岛麦考棕榈滩度假村(政府卫生认证)(Maikhao Palm Beach Resort(SHA Extra Plus))(95144222)</t>
  </si>
  <si>
    <t>豪华直通泳池房&lt;限时抢购&gt;&lt;超值特惠&gt;&lt;双人入住&gt;&lt;双早&gt;</t>
  </si>
  <si>
    <t>DING/YAJIE,XIA/WEI</t>
  </si>
  <si>
    <t xml:space="preserve">3086655	</t>
  </si>
  <si>
    <t xml:space="preserve">Sineenuch	</t>
  </si>
  <si>
    <t xml:space="preserve">999222997688032	</t>
  </si>
  <si>
    <t>Thahin/Kitthanit,Thahin/Kitthanit</t>
  </si>
  <si>
    <t xml:space="preserve">3086678	</t>
  </si>
  <si>
    <t xml:space="preserve">999222998125809	</t>
  </si>
  <si>
    <t>[芭堤雅]达拉海角渡假村(Cape Dara Resort)(5470678)</t>
  </si>
  <si>
    <t>豪华特大床房&lt;双人入住&gt;&lt;不适用泰国/印度次大陆客人&gt;&lt;双早&gt;</t>
  </si>
  <si>
    <t>ZHONG/MUYONG</t>
  </si>
  <si>
    <t xml:space="preserve">3086883	</t>
  </si>
  <si>
    <t xml:space="preserve">493918	</t>
  </si>
  <si>
    <t xml:space="preserve">999222998615278	</t>
  </si>
  <si>
    <t>豪华房(带阳台)&lt;双人入住&gt;&lt;双早&gt;</t>
  </si>
  <si>
    <t>Nasifullin/Rustam,Nasifullin/Rustam</t>
  </si>
  <si>
    <t xml:space="preserve">3086998	</t>
  </si>
  <si>
    <t xml:space="preserve">46768956	</t>
  </si>
  <si>
    <t xml:space="preserve">999222998630251	</t>
  </si>
  <si>
    <t>Jarusiripipat/Tinn,Jarusiripipat/Tinn</t>
  </si>
  <si>
    <t xml:space="preserve">3087004	</t>
  </si>
  <si>
    <t xml:space="preserve">173106371	</t>
  </si>
  <si>
    <t>，</t>
  </si>
  <si>
    <t>999222799118692</t>
  </si>
  <si>
    <t>特殊要求:此为订单号22745966539改期到3/3日入住3晚，并升级甄选泳池别墅需要补一共1350RMB差价（3晚） 。</t>
  </si>
  <si>
    <t>本期扣款4380元</t>
  </si>
  <si>
    <t>999222910803505</t>
  </si>
  <si>
    <t xml:space="preserve">特殊要求:实际是订单号3050218，客户申请订单修改名字为CUI/XIULI， PAN/BOFENG，PAN/GUANGQI，HUANG/HUIRONG，因需要支付300元改名费 ，故下此收款单，谢谢 </t>
  </si>
  <si>
    <t>A230307093301481</t>
  </si>
  <si>
    <t>A230307093422481</t>
  </si>
  <si>
    <t>CNY / HKD 当前参考汇率: 1.129272184</t>
  </si>
  <si>
    <t>总计：268303 CNY/
302987.11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</si>
  <si>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</si>
  <si>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</si>
  <si>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</si>
  <si>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</si>
  <si>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</si>
  <si>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</si>
  <si>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</si>
  <si>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</si>
  <si>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</si>
  <si>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</si>
  <si>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</si>
  <si>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</si>
  <si>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</si>
  <si>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</si>
  <si>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</si>
  <si>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</si>
  <si>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</si>
  <si>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</si>
  <si>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</si>
  <si>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2023-03-03</t>
  </si>
  <si>
    <t>3087004</t>
  </si>
  <si>
    <t>曼谷HOMM素坤逸34街酒店</t>
  </si>
  <si>
    <t>Jarusiripipat Tinn,Jarusiripipat Tinn</t>
  </si>
  <si>
    <t>2023-03-04</t>
  </si>
  <si>
    <t>退房日周结</t>
  </si>
  <si>
    <t>400.00</t>
  </si>
  <si>
    <t>RMB</t>
  </si>
  <si>
    <t>0</t>
  </si>
  <si>
    <t>0.00</t>
  </si>
  <si>
    <t>携程国际直连(DD)</t>
  </si>
  <si>
    <t>01.011174</t>
  </si>
  <si>
    <t>2023-03-03 18:57:38</t>
  </si>
  <si>
    <t>否</t>
  </si>
  <si>
    <t>汇智国际旅游发展有限公司</t>
  </si>
  <si>
    <t>直采</t>
  </si>
  <si>
    <t>泰国</t>
  </si>
  <si>
    <t>3086998</t>
  </si>
  <si>
    <t>安纳塔拉东方曼格罗夫阿布扎比酒店</t>
  </si>
  <si>
    <t>Nasifullin Rustam,Nasifullin Rustam</t>
  </si>
  <si>
    <t>1099.00</t>
  </si>
  <si>
    <t>2023-03-03 18:02:05</t>
  </si>
  <si>
    <t>阿拉伯联合酋长国</t>
  </si>
  <si>
    <t>3086883</t>
  </si>
  <si>
    <t>达拉海角度假酒店</t>
  </si>
  <si>
    <t>ZHONG MUYONG</t>
  </si>
  <si>
    <t>890.00</t>
  </si>
  <si>
    <t>2023-03-03 17:22:18</t>
  </si>
  <si>
    <t>3086678</t>
  </si>
  <si>
    <t>Thahin Kitthanit,Thahin Kitthanit</t>
  </si>
  <si>
    <t>2023-03-03 16:54:48</t>
  </si>
  <si>
    <t>3086655</t>
  </si>
  <si>
    <t>普吉岛麦考棕榈滩度假村(SHA Plus+)</t>
  </si>
  <si>
    <t>DING YAJIE,XIA WEI</t>
  </si>
  <si>
    <t>650.00</t>
  </si>
  <si>
    <t>2023-03-03 16:50:56</t>
  </si>
  <si>
    <t>3085796</t>
  </si>
  <si>
    <t>芭堤雅花园海景大酒店</t>
  </si>
  <si>
    <t>WANG CHUNHONG,ZHAO YONGHUI,CHEN YULAN</t>
  </si>
  <si>
    <t>864.00</t>
  </si>
  <si>
    <t>2023-03-03 15:13:58</t>
  </si>
  <si>
    <t>3085691</t>
  </si>
  <si>
    <t>Keyu Chen</t>
  </si>
  <si>
    <t>394.00</t>
  </si>
  <si>
    <t>--</t>
  </si>
  <si>
    <t>3085262</t>
  </si>
  <si>
    <t>曼谷lyf素坤逸8巷-雅诗阁管理</t>
  </si>
  <si>
    <t>WANG YANG</t>
  </si>
  <si>
    <t>260.00</t>
  </si>
  <si>
    <t>2023-03-03 12:05:18</t>
  </si>
  <si>
    <t>3085047</t>
  </si>
  <si>
    <t>曼谷金玉素旺纳普酒店</t>
  </si>
  <si>
    <t>SEUL YOUNA</t>
  </si>
  <si>
    <t>188.00</t>
  </si>
  <si>
    <t>2023-03-03 10:53:27</t>
  </si>
  <si>
    <t>3084920</t>
  </si>
  <si>
    <t>济州凯悦酒店</t>
  </si>
  <si>
    <t>OH YONGHYUN</t>
  </si>
  <si>
    <t>1560.00</t>
  </si>
  <si>
    <t>2023-03-03 11:41:48</t>
  </si>
  <si>
    <t>韩国</t>
  </si>
  <si>
    <t>3084416</t>
  </si>
  <si>
    <t>天空酒店</t>
  </si>
  <si>
    <t>Bin Nik Ismadi Nik Mohamad Adhar</t>
  </si>
  <si>
    <t>314.00</t>
  </si>
  <si>
    <t>2023-03-03 09:22:54</t>
  </si>
  <si>
    <t>马来西亚</t>
  </si>
  <si>
    <t>3084233</t>
  </si>
  <si>
    <t>曼谷索拉利亚西铁酒店</t>
  </si>
  <si>
    <t>LIU KAM FAN</t>
  </si>
  <si>
    <t>658.00</t>
  </si>
  <si>
    <t>2023-03-03 09:14:41</t>
  </si>
  <si>
    <t>3084164</t>
  </si>
  <si>
    <t>岘港巴尔科纳酒店</t>
  </si>
  <si>
    <t>QIN QIJUN</t>
  </si>
  <si>
    <t>256.00</t>
  </si>
  <si>
    <t>2023-03-03 02:04:07</t>
  </si>
  <si>
    <t>直连</t>
  </si>
  <si>
    <t>越南</t>
  </si>
  <si>
    <t>3084150</t>
  </si>
  <si>
    <t>宿务威斯顿舄湖酒店</t>
  </si>
  <si>
    <t>Deiparine RJ Luke</t>
  </si>
  <si>
    <t>699.00</t>
  </si>
  <si>
    <t>2023-03-03 09:25:10</t>
  </si>
  <si>
    <t>菲律宾</t>
  </si>
  <si>
    <t>3084111</t>
  </si>
  <si>
    <t>Milinkulphaisarn Pimchanok,Milinkulphaisarn Pimchanok</t>
  </si>
  <si>
    <t>2023-03-03 14:20:32</t>
  </si>
  <si>
    <t>2023-03-02</t>
  </si>
  <si>
    <t>3083847</t>
  </si>
  <si>
    <t>Kim Sori</t>
  </si>
  <si>
    <t>2297.00</t>
  </si>
  <si>
    <t>2023-03-03 08:23:57</t>
  </si>
  <si>
    <t>3083650</t>
  </si>
  <si>
    <t>吉隆坡白沙罗皇家朱兰酒店</t>
  </si>
  <si>
    <t>mohd sidek basirun</t>
  </si>
  <si>
    <t>425.00</t>
  </si>
  <si>
    <t>2023-03-03 09:22:45</t>
  </si>
  <si>
    <t>3083564</t>
  </si>
  <si>
    <t>吉隆坡皇家朱兰酒店</t>
  </si>
  <si>
    <t>ABDULLAH SITI NADZIRAH BINTI</t>
  </si>
  <si>
    <t>367.00</t>
  </si>
  <si>
    <t>2023-03-03 11:42:53</t>
  </si>
  <si>
    <t>3083214</t>
  </si>
  <si>
    <t>Thipphayaratchatakul Natcha,Thipphayaratchatakul Natcha</t>
  </si>
  <si>
    <t>2023-03-03 10:54:53</t>
  </si>
  <si>
    <t>3083153</t>
  </si>
  <si>
    <t>DELOS REYES TERESITA</t>
  </si>
  <si>
    <t>2023-03-02 21:46:00</t>
  </si>
  <si>
    <t>3082835</t>
  </si>
  <si>
    <t>灵狮铂金酒店</t>
  </si>
  <si>
    <t>ZI YANG WONG</t>
  </si>
  <si>
    <t>210.00</t>
  </si>
  <si>
    <t>2023-03-02 23:04:16</t>
  </si>
  <si>
    <t>3082600</t>
  </si>
  <si>
    <t>ABRAZAK ZULKIFLI</t>
  </si>
  <si>
    <t>399.00</t>
  </si>
  <si>
    <t>2023-03-02 20:50:36</t>
  </si>
  <si>
    <t>3082449</t>
  </si>
  <si>
    <t>盛泰澜拉普崂中央广场酒店</t>
  </si>
  <si>
    <t>TASKER ANDREW WIBOON</t>
  </si>
  <si>
    <t>573.00</t>
  </si>
  <si>
    <t>2023-03-03 09:54:44</t>
  </si>
  <si>
    <t>3082209</t>
  </si>
  <si>
    <t>BAO RENZHENG,Xie Mingfei</t>
  </si>
  <si>
    <t>2023-03-02 18:30:37</t>
  </si>
  <si>
    <t>3082200</t>
  </si>
  <si>
    <t>BAO RENZHENG,Luo Yu</t>
  </si>
  <si>
    <t>2023-03-02 18:52:33</t>
  </si>
  <si>
    <t>3081985</t>
  </si>
  <si>
    <t>吉隆坡皇家星光曲线酒店</t>
  </si>
  <si>
    <t>HUSSIN NOOR ASMAH</t>
  </si>
  <si>
    <t>485.00</t>
  </si>
  <si>
    <t>2023-03-02 20:02:45</t>
  </si>
  <si>
    <t>3081533</t>
  </si>
  <si>
    <t>曼谷湄南河四季酒店 (SHA Plus+)</t>
  </si>
  <si>
    <t>ZHANG AIHUI</t>
  </si>
  <si>
    <t>11120.00</t>
  </si>
  <si>
    <t>2023-03-02 15:37:27</t>
  </si>
  <si>
    <t>3081113</t>
  </si>
  <si>
    <t>CHOI KYUSAM</t>
  </si>
  <si>
    <t>1500.00</t>
  </si>
  <si>
    <t>2023-03-02 15:46:15</t>
  </si>
  <si>
    <t>3080354</t>
  </si>
  <si>
    <t>马尼拉金凤凰酒店-隔离酒店</t>
  </si>
  <si>
    <t>Johnson Jenna,Johnson Jenna</t>
  </si>
  <si>
    <t>440.00</t>
  </si>
  <si>
    <t>2023-03-02 11:49:35</t>
  </si>
  <si>
    <t>3080264</t>
  </si>
  <si>
    <t>普吉岛芭东海滩克拉丽奥酒店</t>
  </si>
  <si>
    <t>Lou Chu,He Quankang</t>
  </si>
  <si>
    <t>495.00</t>
  </si>
  <si>
    <t>2023-03-02 10:53:49</t>
  </si>
  <si>
    <t>3079629</t>
  </si>
  <si>
    <t>曼谷铂尔曼G酒店</t>
  </si>
  <si>
    <t>XUE GUOQIANG</t>
  </si>
  <si>
    <t>1196.00</t>
  </si>
  <si>
    <t>2023-03-02 13:12:41</t>
  </si>
  <si>
    <t>3079543</t>
  </si>
  <si>
    <t>槟城直落巴巷悦椿度假村 (槟城对抗新冠肺炎认证)</t>
  </si>
  <si>
    <t>BASIRAN SITI ZURAIDAH BT BASIRAN</t>
  </si>
  <si>
    <t>1799.00</t>
  </si>
  <si>
    <t>2023-03-02 09:08:31</t>
  </si>
  <si>
    <t>2023-03-01</t>
  </si>
  <si>
    <t>3079103</t>
  </si>
  <si>
    <t>HAN LIYUN</t>
  </si>
  <si>
    <t>2023-03-02 11:03:45</t>
  </si>
  <si>
    <t>3078375</t>
  </si>
  <si>
    <t>马尼拉梦之城凯悦酒店</t>
  </si>
  <si>
    <t>Ong Melissa</t>
  </si>
  <si>
    <t>1259.00</t>
  </si>
  <si>
    <t>2023-03-03 16:01:41</t>
  </si>
  <si>
    <t>3078128</t>
  </si>
  <si>
    <t>泰费特酒店</t>
  </si>
  <si>
    <t>GHANDI IBRAHIM</t>
  </si>
  <si>
    <t>1188.00</t>
  </si>
  <si>
    <t>2023-03-01 19:01:12</t>
  </si>
  <si>
    <t>3078063</t>
  </si>
  <si>
    <t>曼谷拉查达阿曼达酒店和公寓</t>
  </si>
  <si>
    <t>PANG ZHENGQIN</t>
  </si>
  <si>
    <t>1082.00</t>
  </si>
  <si>
    <t>2023-03-01 18:47:05</t>
  </si>
  <si>
    <t>3077909</t>
  </si>
  <si>
    <t>华欣艾杉酷度假村及套房 (SHA Plus+)</t>
  </si>
  <si>
    <t>BOONTAME JADSADA,CHAMKHAM ATHIT</t>
  </si>
  <si>
    <t>380.00</t>
  </si>
  <si>
    <t>2023-03-01 18:17:14</t>
  </si>
  <si>
    <t>3077538</t>
  </si>
  <si>
    <t>曼谷素旺那普机场诺富特酒店</t>
  </si>
  <si>
    <t>CHEN XIAOMAN</t>
  </si>
  <si>
    <t>1306.00</t>
  </si>
  <si>
    <t>2023-03-01 16:34:23</t>
  </si>
  <si>
    <t>3077330</t>
  </si>
  <si>
    <t>曼谷玛杜兹酒店</t>
  </si>
  <si>
    <t>HE CHAO</t>
  </si>
  <si>
    <t>1220.00</t>
  </si>
  <si>
    <t>2023-03-01 16:53:17</t>
  </si>
  <si>
    <t>3076919</t>
  </si>
  <si>
    <t>PENG GUOZHENG</t>
  </si>
  <si>
    <t>1499.00</t>
  </si>
  <si>
    <t>2023-03-01 13:09:57</t>
  </si>
  <si>
    <t>3076743</t>
  </si>
  <si>
    <t>atan mazlina</t>
  </si>
  <si>
    <t>2023-03-01 11:20:15</t>
  </si>
  <si>
    <t>2023-02-28</t>
  </si>
  <si>
    <t>3075881</t>
  </si>
  <si>
    <t>曼谷拉查丹利中心酒店  (SHA Plus+)</t>
  </si>
  <si>
    <t>lian Yingfeng</t>
  </si>
  <si>
    <t>1369.00</t>
  </si>
  <si>
    <t>2023-03-01 09:26:23</t>
  </si>
  <si>
    <t>3075736</t>
  </si>
  <si>
    <t>普吉假日酒店 (政府卫生认证)</t>
  </si>
  <si>
    <t>LI SAIZHENG,GUO TING</t>
  </si>
  <si>
    <t>3927.00</t>
  </si>
  <si>
    <t>2023-03-01 11:05:07</t>
  </si>
  <si>
    <t>3075261</t>
  </si>
  <si>
    <t>怡保曦云轩度假村</t>
  </si>
  <si>
    <t>LIEW YEE HUNG</t>
  </si>
  <si>
    <t>1819.00</t>
  </si>
  <si>
    <t>2023-03-01 11:49:45</t>
  </si>
  <si>
    <t>3073919</t>
  </si>
  <si>
    <t>铂尔曼吉隆坡城市中心大酒店</t>
  </si>
  <si>
    <t>SCOTTTSANG QICONG,GAO JINGWEN</t>
  </si>
  <si>
    <t>1404.00</t>
  </si>
  <si>
    <t>2023-02-28 14:54:38</t>
  </si>
  <si>
    <t>3075008</t>
  </si>
  <si>
    <t>YANG MING</t>
  </si>
  <si>
    <t>2023-02-28 19:59:31</t>
  </si>
  <si>
    <t>3072685</t>
  </si>
  <si>
    <t>Abdallah Mansour Saleh</t>
  </si>
  <si>
    <t>2610.00</t>
  </si>
  <si>
    <t>2023-02-28 13:51:58</t>
  </si>
  <si>
    <t>2023-02-27</t>
  </si>
  <si>
    <t>3072310</t>
  </si>
  <si>
    <t>LIU YIZENG,WANG SIYU</t>
  </si>
  <si>
    <t>3039.00</t>
  </si>
  <si>
    <t>2023-02-28 13:30:19</t>
  </si>
  <si>
    <t>3069482</t>
  </si>
  <si>
    <t>宿务滨海前线酒店 - 北开垦</t>
  </si>
  <si>
    <t>SAMARIN SERGEY</t>
  </si>
  <si>
    <t>444.00</t>
  </si>
  <si>
    <t>2023-02-27 08:43:43</t>
  </si>
  <si>
    <t>3069296</t>
  </si>
  <si>
    <t>曼谷素坤逸 15 瑞享饭店 (SHA Plus+)</t>
  </si>
  <si>
    <t>FOO CHUAN YAO HARRY</t>
  </si>
  <si>
    <t>576.00</t>
  </si>
  <si>
    <t>2023-02-27 15:17:13</t>
  </si>
  <si>
    <t>2023-02-26</t>
  </si>
  <si>
    <t>3067643</t>
  </si>
  <si>
    <t>迪拜范思哲宫殿酒店</t>
  </si>
  <si>
    <t>HU DONGXIN,LIU BAOHONG</t>
  </si>
  <si>
    <t>6036.00</t>
  </si>
  <si>
    <t>2023-02-26 19:45:30</t>
  </si>
  <si>
    <t>3067637</t>
  </si>
  <si>
    <t>HU RONGJUN</t>
  </si>
  <si>
    <t>2023-02-26 19:44:37</t>
  </si>
  <si>
    <t>3067580</t>
  </si>
  <si>
    <t>曼谷秋素坤逸酒店 (SHA Plus+)</t>
  </si>
  <si>
    <t>YANG KYUNGSOOK</t>
  </si>
  <si>
    <t>690.00</t>
  </si>
  <si>
    <t>2023-02-26 13:04:30</t>
  </si>
  <si>
    <t>3067875</t>
  </si>
  <si>
    <t>吉隆坡瑞园酒店</t>
  </si>
  <si>
    <t>YEO SA HUAT</t>
  </si>
  <si>
    <t>1094.00</t>
  </si>
  <si>
    <t>2023-02-27 11:28:53</t>
  </si>
  <si>
    <t>3067856</t>
  </si>
  <si>
    <t>新山凯贝丽酒店式服务公寓</t>
  </si>
  <si>
    <t>WONG CAROLINE</t>
  </si>
  <si>
    <t>506.00</t>
  </si>
  <si>
    <t>-506</t>
  </si>
  <si>
    <t>2023-02-28 11:26:49</t>
  </si>
  <si>
    <t>3067403</t>
  </si>
  <si>
    <t>Arya Syvutha,Arya Syvutha,Arya Syvutha,Arya Syvutha</t>
  </si>
  <si>
    <t>2738.00</t>
  </si>
  <si>
    <t>2023-02-26 12:46:19</t>
  </si>
  <si>
    <t>2023-02-25</t>
  </si>
  <si>
    <t>3066627</t>
  </si>
  <si>
    <t>Zhu Shuna</t>
  </si>
  <si>
    <t>6033.00</t>
  </si>
  <si>
    <t>2023-02-26 15:00:46</t>
  </si>
  <si>
    <t>3066346</t>
  </si>
  <si>
    <t>薄荷岛赫南塔瓦拉度假村</t>
  </si>
  <si>
    <t>MasongsongMontesclaros Minnie,MasongsongMontesclaros Minnie,MasongsongMontesclaros Minnie,MasongsongMontesclaros Minnie,MasongsongMontesclaros Minnie,MasongsongMontesclaros Minnie</t>
  </si>
  <si>
    <t>6600.00</t>
  </si>
  <si>
    <t>-6600</t>
  </si>
  <si>
    <t>2023-03-03 23:29:11</t>
  </si>
  <si>
    <t>3065999</t>
  </si>
  <si>
    <t>wang qi</t>
  </si>
  <si>
    <t>2026.00</t>
  </si>
  <si>
    <t>2023-02-26 14:43:11</t>
  </si>
  <si>
    <t>3064619</t>
  </si>
  <si>
    <t>曼谷盛泰乐水门酒店</t>
  </si>
  <si>
    <t>HENG VANESSA SHI YUAN</t>
  </si>
  <si>
    <t>1278.00</t>
  </si>
  <si>
    <t>2023-02-25 12:18:27</t>
  </si>
  <si>
    <t>2023-02-24</t>
  </si>
  <si>
    <t>3064117</t>
  </si>
  <si>
    <t>曼谷素坤逸奥克伍德华庭工作室酒店</t>
  </si>
  <si>
    <t>CHENG HAO</t>
  </si>
  <si>
    <t>1542.00</t>
  </si>
  <si>
    <t>2023-02-24 22:55:32</t>
  </si>
  <si>
    <t>3062584</t>
  </si>
  <si>
    <t>Travelodge Phuket Town</t>
  </si>
  <si>
    <t>Zou Qibing,Shen Mingqiang</t>
  </si>
  <si>
    <t>374.00</t>
  </si>
  <si>
    <t>2023-02-24 15:52:34</t>
  </si>
  <si>
    <t>3062555</t>
  </si>
  <si>
    <t>GAO GE,ZHEN WENXV</t>
  </si>
  <si>
    <t>2023-02-25 09:59:24</t>
  </si>
  <si>
    <t>2023-02-23</t>
  </si>
  <si>
    <t>3060149</t>
  </si>
  <si>
    <t>HE WENJING,SHI TING YU</t>
  </si>
  <si>
    <t>2054.00</t>
  </si>
  <si>
    <t>2023-02-24 12:14:55</t>
  </si>
  <si>
    <t>3059860</t>
  </si>
  <si>
    <t>Kingsaingam Kasina,Kingsaingam Kasina</t>
  </si>
  <si>
    <t>170.00</t>
  </si>
  <si>
    <t>2023-02-23 19:55:24</t>
  </si>
  <si>
    <t>3059225</t>
  </si>
  <si>
    <t>槟城彩虹天堂海滩度假村酒店</t>
  </si>
  <si>
    <t>NAZIR AHAMED MUHAMAD JAMIL,KHILALUDDIN NUR AQILLAH</t>
  </si>
  <si>
    <t>254.00</t>
  </si>
  <si>
    <t>2023-02-24 09:46:54</t>
  </si>
  <si>
    <t>3058510</t>
  </si>
  <si>
    <t>Sun zhen hu</t>
  </si>
  <si>
    <t>340.00</t>
  </si>
  <si>
    <t>2023-02-23 13:35:44</t>
  </si>
  <si>
    <t>3057202</t>
  </si>
  <si>
    <t>济州格拉贝尔酒店</t>
  </si>
  <si>
    <t>MYEONG YOUJIN</t>
  </si>
  <si>
    <t>470.00</t>
  </si>
  <si>
    <t>2023-02-23 15:42:24</t>
  </si>
  <si>
    <t>2023-02-22</t>
  </si>
  <si>
    <t>3056651</t>
  </si>
  <si>
    <t>吉隆坡柏威年酒店 · 悦榕庄管理</t>
  </si>
  <si>
    <t>ZHU JIA YI</t>
  </si>
  <si>
    <t>3036.00</t>
  </si>
  <si>
    <t>2023-02-23 10:00:43</t>
  </si>
  <si>
    <t>3056050</t>
  </si>
  <si>
    <t>LE JIAMING,LAO DI,HUANG XUJUN,QU CHENCHENG,LI HUAN</t>
  </si>
  <si>
    <t>8320.00</t>
  </si>
  <si>
    <t>2023-02-23 11:25:12</t>
  </si>
  <si>
    <t>3055842</t>
  </si>
  <si>
    <t>WANG KUOCHING</t>
  </si>
  <si>
    <t>2023-02-24 00:13:00</t>
  </si>
  <si>
    <t>3055699</t>
  </si>
  <si>
    <t>Barclift Mark,Barclift Mark</t>
  </si>
  <si>
    <t>1256.00</t>
  </si>
  <si>
    <t>2023-02-23 11:09:40</t>
  </si>
  <si>
    <t>3055675</t>
  </si>
  <si>
    <t>辉盛凯贝丽</t>
  </si>
  <si>
    <t>JIANG LINGLING</t>
  </si>
  <si>
    <t>1784.00</t>
  </si>
  <si>
    <t>2023-02-23 10:27:40</t>
  </si>
  <si>
    <t>3055482</t>
  </si>
  <si>
    <t>帝宫河滨酒店</t>
  </si>
  <si>
    <t>Kumar Surindar</t>
  </si>
  <si>
    <t>1020.00</t>
  </si>
  <si>
    <t>2023-02-22 16:35:16</t>
  </si>
  <si>
    <t>3054950</t>
  </si>
  <si>
    <t>SHI QIUPENG,XIE CHAOBING</t>
  </si>
  <si>
    <t>2023-02-22 14:45:14</t>
  </si>
  <si>
    <t>2023-02-21</t>
  </si>
  <si>
    <t>3051531</t>
  </si>
  <si>
    <t>曼谷辛德霍恩凯宾斯基</t>
  </si>
  <si>
    <t>Xie Zhijun,Zhu Qian</t>
  </si>
  <si>
    <t>6576.00</t>
  </si>
  <si>
    <t>2023-02-26 17:14:04</t>
  </si>
  <si>
    <t>2023-02-20</t>
  </si>
  <si>
    <t>3050218</t>
  </si>
  <si>
    <t>普吉岛阿玛瑞酒店(政府卫生认证)</t>
  </si>
  <si>
    <t>LI MENG,PAN GUANGQI</t>
  </si>
  <si>
    <t>16129.00</t>
  </si>
  <si>
    <t>16429.00</t>
  </si>
  <si>
    <t>300</t>
  </si>
  <si>
    <t>2023-02-21 11:08:13</t>
  </si>
  <si>
    <t>3048521</t>
  </si>
  <si>
    <t>芭提雅最佳西方优质尼克森酒店</t>
  </si>
  <si>
    <t>CHANG JIANHUI</t>
  </si>
  <si>
    <t>2023-02-21 15:57:34</t>
  </si>
  <si>
    <t>3048519</t>
  </si>
  <si>
    <t>CHEN LONG</t>
  </si>
  <si>
    <t>2023-02-21 15:58:39</t>
  </si>
  <si>
    <t>3048118</t>
  </si>
  <si>
    <t>新加坡码头酒店-西海岸</t>
  </si>
  <si>
    <t>GIAN SEE MOOI</t>
  </si>
  <si>
    <t>722.00</t>
  </si>
  <si>
    <t>2023-02-20 11:08:50</t>
  </si>
  <si>
    <t>新加坡</t>
  </si>
  <si>
    <t>2023-02-19</t>
  </si>
  <si>
    <t>3046054</t>
  </si>
  <si>
    <t>双威金字塔酒店</t>
  </si>
  <si>
    <t>Natasha Nur</t>
  </si>
  <si>
    <t>561.00</t>
  </si>
  <si>
    <t>2023-02-21 16:26:24</t>
  </si>
  <si>
    <t>3045648</t>
  </si>
  <si>
    <t>吉隆坡美利亚酒店</t>
  </si>
  <si>
    <t>Baharudin Nadiah</t>
  </si>
  <si>
    <t>1140.00</t>
  </si>
  <si>
    <t>2023-02-20 11:19:52</t>
  </si>
  <si>
    <t>3045136</t>
  </si>
  <si>
    <t>曼谷万怡酒店 - SHA Extra Plus 认证</t>
  </si>
  <si>
    <t>LAW WAI LING,CHOW KA YUNG JOICE</t>
  </si>
  <si>
    <t>2023-02-20 16:58:38</t>
  </si>
  <si>
    <t>2023-02-18</t>
  </si>
  <si>
    <t>3044173</t>
  </si>
  <si>
    <t>高尔夫山谷酒店</t>
  </si>
  <si>
    <t>SIDDALINGAIAH KIRAN KUMAR</t>
  </si>
  <si>
    <t>467.00</t>
  </si>
  <si>
    <t>2023-02-19 09:47:32</t>
  </si>
  <si>
    <t>3041087</t>
  </si>
  <si>
    <t>普吉岛安达曼拥抱酒店 (SHA Extra Plus)</t>
  </si>
  <si>
    <t>SHI JUNSHUANG,SUN JIAN</t>
  </si>
  <si>
    <t>510.00</t>
  </si>
  <si>
    <t>2023-02-18 14:49:41</t>
  </si>
  <si>
    <t>2023-02-17</t>
  </si>
  <si>
    <t>3039641</t>
  </si>
  <si>
    <t>WANG XIAOKAI</t>
  </si>
  <si>
    <t>1989.00</t>
  </si>
  <si>
    <t>2023-02-17 18:23:05</t>
  </si>
  <si>
    <t>3039389</t>
  </si>
  <si>
    <t>宜必思尚品曼谷素坤逸康福酒店</t>
  </si>
  <si>
    <t>ZHU PEIFEN</t>
  </si>
  <si>
    <t>258.00</t>
  </si>
  <si>
    <t>2023-02-17 23:10:49</t>
  </si>
  <si>
    <t>3039763</t>
  </si>
  <si>
    <t>Saaruni Nur Amni</t>
  </si>
  <si>
    <t>1530.00</t>
  </si>
  <si>
    <t>2023-02-18 09:33:42</t>
  </si>
  <si>
    <t>3038825</t>
  </si>
  <si>
    <t>Henann Park Resort</t>
  </si>
  <si>
    <t>PARK SOYOUNG,LEE DOYUN,LEE JUNMIN</t>
  </si>
  <si>
    <t>3050.00</t>
  </si>
  <si>
    <t>2023-02-17 14:33:48</t>
  </si>
  <si>
    <t>2023-02-16</t>
  </si>
  <si>
    <t>3037108</t>
  </si>
  <si>
    <t>瑟达宿务中央集团酒店</t>
  </si>
  <si>
    <t>KIM MINSEON,PARK JIYEON</t>
  </si>
  <si>
    <t>1400.00</t>
  </si>
  <si>
    <t>2023-02-17 16:57:04</t>
  </si>
  <si>
    <t>3036986</t>
  </si>
  <si>
    <t>甲米悦榕庄酒店</t>
  </si>
  <si>
    <t>MA QIUCHEN,YU PEILU</t>
  </si>
  <si>
    <t>7220.00</t>
  </si>
  <si>
    <t>2023-02-17 09:34:01</t>
  </si>
  <si>
    <t>3036011</t>
  </si>
  <si>
    <t>威斯汀普吉岛西瑞湾度假村及水疗中心</t>
  </si>
  <si>
    <t>TANG XUEHUA</t>
  </si>
  <si>
    <t>1114.00</t>
  </si>
  <si>
    <t>2023-02-16 19:19:52</t>
  </si>
  <si>
    <t>3035016</t>
  </si>
  <si>
    <t>LYU YUN,WU QUN</t>
  </si>
  <si>
    <t>1175.00</t>
  </si>
  <si>
    <t>2023-02-16 13:32:14</t>
  </si>
  <si>
    <t>2023-02-15</t>
  </si>
  <si>
    <t>3032504</t>
  </si>
  <si>
    <t>沙通易思婷大酒店</t>
  </si>
  <si>
    <t>LINA LINA</t>
  </si>
  <si>
    <t>4140.00</t>
  </si>
  <si>
    <t>2023-02-15 16:31:39</t>
  </si>
  <si>
    <t>3032440</t>
  </si>
  <si>
    <t>SHEN LI</t>
  </si>
  <si>
    <t>3920.00</t>
  </si>
  <si>
    <t>-3920</t>
  </si>
  <si>
    <t>2023-02-15 22:26:55</t>
  </si>
  <si>
    <t>2023-02-13</t>
  </si>
  <si>
    <t>3027599</t>
  </si>
  <si>
    <t>Lee Kang Leng</t>
  </si>
  <si>
    <t>2585.00</t>
  </si>
  <si>
    <t>2023-02-13 18:23:23</t>
  </si>
  <si>
    <t>2023-02-12</t>
  </si>
  <si>
    <t>3026262</t>
  </si>
  <si>
    <t>曼谷萨通JC凯文酒店</t>
  </si>
  <si>
    <t>HIKIDA RYOYA</t>
  </si>
  <si>
    <t>4614.00</t>
  </si>
  <si>
    <t>2023-02-13 17:58:28</t>
  </si>
  <si>
    <t>2023-02-08</t>
  </si>
  <si>
    <t>3014730</t>
  </si>
  <si>
    <t>芽庄洲际酒店</t>
  </si>
  <si>
    <t>KIM MINJUNG</t>
  </si>
  <si>
    <t>2206.00</t>
  </si>
  <si>
    <t>2023-02-09 12:56:26</t>
  </si>
  <si>
    <t>2023-02-07</t>
  </si>
  <si>
    <t>3010654</t>
  </si>
  <si>
    <t>普吉岛卡塔磐石度假村</t>
  </si>
  <si>
    <t>JIANG YALUN</t>
  </si>
  <si>
    <t>16344.00</t>
  </si>
  <si>
    <t>2023-02-07 13:51:21</t>
  </si>
  <si>
    <t>2023-02-05</t>
  </si>
  <si>
    <t>3006133</t>
  </si>
  <si>
    <t>LIU ZHUOMIN,LIU ZHUOMIN</t>
  </si>
  <si>
    <t>4734.00</t>
  </si>
  <si>
    <t>2023-02-06 12:08:11</t>
  </si>
  <si>
    <t>3004801</t>
  </si>
  <si>
    <t>哈德特恩海滩俱乐部酒店</t>
  </si>
  <si>
    <t>CHALAL SMAIL</t>
  </si>
  <si>
    <t>4044.00</t>
  </si>
  <si>
    <t>2023-02-05 18:24:24</t>
  </si>
  <si>
    <t>2023-02-04</t>
  </si>
  <si>
    <t>3003610</t>
  </si>
  <si>
    <t>纳曼度假村</t>
  </si>
  <si>
    <t>KIM SEUNGIL,MOON HONG EUN</t>
  </si>
  <si>
    <t>4400.00</t>
  </si>
  <si>
    <t>2023-02-05 12:01:33</t>
  </si>
  <si>
    <t>2023-02-03</t>
  </si>
  <si>
    <t>3000590</t>
  </si>
  <si>
    <t>故事度假村</t>
  </si>
  <si>
    <t>LIM HYEWON,LIM HYEWON</t>
  </si>
  <si>
    <t>375.00</t>
  </si>
  <si>
    <t>2023-02-03 15:48:48</t>
  </si>
  <si>
    <t>2023-02-01</t>
  </si>
  <si>
    <t>2994515</t>
  </si>
  <si>
    <t>ABDULFATAH MALIKE,SINYIN LIM</t>
  </si>
  <si>
    <t>1574.00</t>
  </si>
  <si>
    <t>-1574</t>
  </si>
  <si>
    <t>2023-02-01 16:25:51</t>
  </si>
  <si>
    <t>2994456</t>
  </si>
  <si>
    <t>曼谷素坤逸航站 21 中心酒店 (政府卫生认证)</t>
  </si>
  <si>
    <t>oh kyobin,oh kyobin,oh kyobin,oh kyobin</t>
  </si>
  <si>
    <t>4704.00</t>
  </si>
  <si>
    <t>2023-02-02 12:53:25</t>
  </si>
  <si>
    <t>2023-01-29</t>
  </si>
  <si>
    <t>2987886</t>
  </si>
  <si>
    <t>宿务白沙滩度假村及水疗中心</t>
  </si>
  <si>
    <t>WON GIN YOUN,WON SO YOUN,KIM YOUN HEE</t>
  </si>
  <si>
    <t>3660.00</t>
  </si>
  <si>
    <t>2023-01-30 11:24:53</t>
  </si>
  <si>
    <t>2987087</t>
  </si>
  <si>
    <t>曼谷大使酒店</t>
  </si>
  <si>
    <t>HOSOUCHI KAITO,NAKAGAWA RIKUTA,MAJIMA KAN</t>
  </si>
  <si>
    <t>465.00</t>
  </si>
  <si>
    <t>2023-01-29 16:42:11</t>
  </si>
  <si>
    <t>2023-01-28</t>
  </si>
  <si>
    <t>2985298</t>
  </si>
  <si>
    <t>拉查酒店</t>
  </si>
  <si>
    <t>SHEN QINGXIU,FANG HONGJIE</t>
  </si>
  <si>
    <t>1635.00</t>
  </si>
  <si>
    <t>2023-02-02 12:05:03</t>
  </si>
  <si>
    <t>2023-01-24</t>
  </si>
  <si>
    <t>2974891</t>
  </si>
  <si>
    <t>金普顿基塔莱苏梅岛酒店 - 洲际酒店集团旗下</t>
  </si>
  <si>
    <t>CHEN QINGYANG,YANG YIXUE</t>
  </si>
  <si>
    <t>5550.00</t>
  </si>
  <si>
    <t>2023-01-25 16:10:32</t>
  </si>
  <si>
    <t>2974080</t>
  </si>
  <si>
    <t>盛泰澜芭堤雅幻影度假村</t>
  </si>
  <si>
    <t>WON YENA</t>
  </si>
  <si>
    <t>920.00</t>
  </si>
  <si>
    <t>2023-01-27 17:28:20</t>
  </si>
  <si>
    <t>2973241</t>
  </si>
  <si>
    <t>FARIZ MOHD</t>
  </si>
  <si>
    <t>1077.00</t>
  </si>
  <si>
    <t>2023-01-24 11:37:26</t>
  </si>
  <si>
    <t>2023-01-23</t>
  </si>
  <si>
    <t>2972651</t>
  </si>
  <si>
    <t>仁川机场贝斯特韦斯特精品酒店</t>
  </si>
  <si>
    <t>SALHA SITI NOR</t>
  </si>
  <si>
    <t>633.00</t>
  </si>
  <si>
    <t>2023-01-24 13:12:57</t>
  </si>
  <si>
    <t>2971936</t>
  </si>
  <si>
    <t>PUN CHEE SIANG,TAN WEI MING DEFFREY</t>
  </si>
  <si>
    <t>843.00</t>
  </si>
  <si>
    <t>2023-01-23 14:42:47</t>
  </si>
  <si>
    <t>2971028</t>
  </si>
  <si>
    <t>胡志明西贡融合套房酒店</t>
  </si>
  <si>
    <t>FOK LOK YEUNG SIENA,YAU CHUN HONG</t>
  </si>
  <si>
    <t>4529.00</t>
  </si>
  <si>
    <t>2023-01-29 12:05:53</t>
  </si>
  <si>
    <t>2023-01-17</t>
  </si>
  <si>
    <t>2956818</t>
  </si>
  <si>
    <t>曼谷京华大酒店 (SHA Plus+)</t>
  </si>
  <si>
    <t>SON SAMSUN,SOH SUYEON</t>
  </si>
  <si>
    <t>880.00</t>
  </si>
  <si>
    <t>2023-01-17 15:23:59</t>
  </si>
  <si>
    <t>2023-01-16</t>
  </si>
  <si>
    <t>2954154</t>
  </si>
  <si>
    <t>曼谷香格里拉大酒店</t>
  </si>
  <si>
    <t>LEUNG KAM HON,SUZUKI SHINICHI</t>
  </si>
  <si>
    <t>2640.00</t>
  </si>
  <si>
    <t>2023-01-16 18:59:11</t>
  </si>
  <si>
    <t>2023-01-12</t>
  </si>
  <si>
    <t>2942714</t>
  </si>
  <si>
    <t>芭提雅皇家克里夫海滩酒店</t>
  </si>
  <si>
    <t>XIAOHONG ZHENG,AN LI</t>
  </si>
  <si>
    <t>11268.00</t>
  </si>
  <si>
    <t>2023-01-12 17:01:20</t>
  </si>
  <si>
    <t>2022-12-27</t>
  </si>
  <si>
    <t>2904996</t>
  </si>
  <si>
    <t>普吉岛迈考美丽亚酒店(SHA Extra Plus)</t>
  </si>
  <si>
    <t>Ghatya Thelma,Ghatya Thelma</t>
  </si>
  <si>
    <t>3360.00</t>
  </si>
  <si>
    <t>2022-12-28 17:22:31</t>
  </si>
  <si>
    <t>2022-12-21</t>
  </si>
  <si>
    <t>2891996</t>
  </si>
  <si>
    <t>HA DAHYEON,HA DAHYEON,HA DAHYEON,HA DAHYEON</t>
  </si>
  <si>
    <t>1800.00</t>
  </si>
  <si>
    <t>2022-12-22 12:02:35</t>
  </si>
  <si>
    <t>2022-12-03</t>
  </si>
  <si>
    <t>2841904</t>
  </si>
  <si>
    <t>优本纳沙通</t>
  </si>
  <si>
    <t>LIN YAN RU</t>
  </si>
  <si>
    <t>850.00</t>
  </si>
  <si>
    <t>2022-12-13 14:01:35</t>
  </si>
  <si>
    <t>2841900</t>
  </si>
  <si>
    <t>2022-12-14 09:20:28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</si>
</sst>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146</xdr:row>
      <xdr:rowOff>0</xdr:rowOff>
    </xdr:from>
    <xdr:to>
      <xdr:col>14</xdr:col>
      <xdr:colOff>276225</xdr:colOff>
      <xdr:row>176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39177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44987</v>
      </c>
      <c r="G2" s="6">
        <v>44989</v>
      </c>
      <c r="H2" s="4">
        <v>1</v>
      </c>
      <c r="I2" s="4">
        <v>2</v>
      </c>
      <c r="J2" s="4">
        <v>2</v>
      </c>
      <c r="K2" s="4" t="s">
        <v>30</v>
      </c>
      <c r="L2" s="4">
        <v>850</v>
      </c>
      <c r="M2" s="4">
        <v>850</v>
      </c>
      <c r="N2" s="4" t="s">
        <v>31</v>
      </c>
      <c r="O2" s="4" t="s">
        <v>32</v>
      </c>
      <c r="P2" s="4" t="s">
        <v>33</v>
      </c>
      <c r="Q2" s="4">
        <v>0</v>
      </c>
      <c r="R2" s="7">
        <v>44898</v>
      </c>
      <c r="S2" s="6">
        <v>44992</v>
      </c>
      <c r="T2" s="4" t="s">
        <v>34</v>
      </c>
      <c r="U2" s="4">
        <v>850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44987</v>
      </c>
      <c r="G3" s="6">
        <v>44989</v>
      </c>
      <c r="H3" s="4">
        <v>1</v>
      </c>
      <c r="I3" s="4">
        <v>2</v>
      </c>
      <c r="J3" s="4">
        <v>2</v>
      </c>
      <c r="K3" s="4" t="s">
        <v>30</v>
      </c>
      <c r="L3" s="4">
        <v>850</v>
      </c>
      <c r="M3" s="4">
        <v>850</v>
      </c>
      <c r="N3" s="4" t="s">
        <v>31</v>
      </c>
      <c r="O3" s="4" t="s">
        <v>32</v>
      </c>
      <c r="P3" s="4" t="s">
        <v>33</v>
      </c>
      <c r="Q3" s="4">
        <v>0</v>
      </c>
      <c r="R3" s="7">
        <v>44898</v>
      </c>
      <c r="S3" s="6">
        <v>44992</v>
      </c>
      <c r="T3" s="4" t="s">
        <v>34</v>
      </c>
      <c r="U3" s="4">
        <v>850</v>
      </c>
      <c r="V3" s="4">
        <v>0</v>
      </c>
      <c r="W3" s="4">
        <v>0</v>
      </c>
      <c r="X3" s="4" t="s">
        <v>38</v>
      </c>
      <c r="Y3" s="4" t="s">
        <v>39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44988</v>
      </c>
      <c r="G4" s="6">
        <v>44989</v>
      </c>
      <c r="H4" s="4">
        <v>1</v>
      </c>
      <c r="I4" s="4">
        <v>1</v>
      </c>
      <c r="J4" s="4">
        <v>1</v>
      </c>
      <c r="K4" s="4" t="s">
        <v>30</v>
      </c>
      <c r="L4" s="4">
        <v>1800</v>
      </c>
      <c r="M4" s="4">
        <v>1800</v>
      </c>
      <c r="N4" s="4" t="s">
        <v>43</v>
      </c>
      <c r="O4" s="4" t="s">
        <v>32</v>
      </c>
      <c r="P4" s="4" t="s">
        <v>33</v>
      </c>
      <c r="Q4" s="4">
        <v>0</v>
      </c>
      <c r="R4" s="7">
        <v>44916</v>
      </c>
      <c r="S4" s="6">
        <v>44992</v>
      </c>
      <c r="T4" s="4" t="s">
        <v>34</v>
      </c>
      <c r="U4" s="4">
        <v>1800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44986</v>
      </c>
      <c r="G5" s="6">
        <v>44989</v>
      </c>
      <c r="H5" s="4">
        <v>1</v>
      </c>
      <c r="I5" s="4">
        <v>3</v>
      </c>
      <c r="J5" s="4">
        <v>3</v>
      </c>
      <c r="K5" s="4" t="s">
        <v>30</v>
      </c>
      <c r="L5" s="4">
        <v>3360</v>
      </c>
      <c r="M5" s="4">
        <v>3360</v>
      </c>
      <c r="N5" s="4" t="s">
        <v>49</v>
      </c>
      <c r="O5" s="4" t="s">
        <v>32</v>
      </c>
      <c r="P5" s="4" t="s">
        <v>33</v>
      </c>
      <c r="Q5" s="4">
        <v>0</v>
      </c>
      <c r="R5" s="7">
        <v>44922</v>
      </c>
      <c r="S5" s="6">
        <v>44992</v>
      </c>
      <c r="T5" s="4" t="s">
        <v>34</v>
      </c>
      <c r="U5" s="4">
        <v>3360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44983</v>
      </c>
      <c r="G6" s="6">
        <v>44989</v>
      </c>
      <c r="H6" s="4">
        <v>2</v>
      </c>
      <c r="I6" s="4">
        <v>6</v>
      </c>
      <c r="J6" s="4">
        <v>12</v>
      </c>
      <c r="K6" s="4" t="s">
        <v>30</v>
      </c>
      <c r="L6" s="4">
        <v>11268</v>
      </c>
      <c r="M6" s="4">
        <v>11268</v>
      </c>
      <c r="N6" s="4" t="s">
        <v>55</v>
      </c>
      <c r="O6" s="4" t="s">
        <v>32</v>
      </c>
      <c r="P6" s="4" t="s">
        <v>33</v>
      </c>
      <c r="Q6" s="4">
        <v>0</v>
      </c>
      <c r="R6" s="7">
        <v>44938</v>
      </c>
      <c r="S6" s="6">
        <v>44992</v>
      </c>
      <c r="T6" s="4" t="s">
        <v>34</v>
      </c>
      <c r="U6" s="4">
        <v>11268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44987</v>
      </c>
      <c r="G7" s="6">
        <v>44989</v>
      </c>
      <c r="H7" s="4">
        <v>1</v>
      </c>
      <c r="I7" s="4">
        <v>2</v>
      </c>
      <c r="J7" s="4">
        <v>2</v>
      </c>
      <c r="K7" s="4" t="s">
        <v>30</v>
      </c>
      <c r="L7" s="4">
        <v>2640</v>
      </c>
      <c r="M7" s="4">
        <v>2640</v>
      </c>
      <c r="N7" s="4" t="s">
        <v>61</v>
      </c>
      <c r="O7" s="4" t="s">
        <v>32</v>
      </c>
      <c r="P7" s="4" t="s">
        <v>33</v>
      </c>
      <c r="Q7" s="4">
        <v>0</v>
      </c>
      <c r="R7" s="7">
        <v>44942</v>
      </c>
      <c r="S7" s="6">
        <v>44992</v>
      </c>
      <c r="T7" s="4" t="s">
        <v>34</v>
      </c>
      <c r="U7" s="4">
        <v>2640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44985</v>
      </c>
      <c r="G8" s="6">
        <v>44989</v>
      </c>
      <c r="H8" s="4">
        <v>1</v>
      </c>
      <c r="I8" s="4">
        <v>4</v>
      </c>
      <c r="J8" s="4">
        <v>4</v>
      </c>
      <c r="K8" s="4" t="s">
        <v>30</v>
      </c>
      <c r="L8" s="4">
        <v>880</v>
      </c>
      <c r="M8" s="4">
        <v>880</v>
      </c>
      <c r="N8" s="4" t="s">
        <v>67</v>
      </c>
      <c r="O8" s="4" t="s">
        <v>32</v>
      </c>
      <c r="P8" s="4" t="s">
        <v>33</v>
      </c>
      <c r="Q8" s="4">
        <v>0</v>
      </c>
      <c r="R8" s="7">
        <v>44943</v>
      </c>
      <c r="S8" s="6">
        <v>44992</v>
      </c>
      <c r="T8" s="4" t="s">
        <v>34</v>
      </c>
      <c r="U8" s="4">
        <v>880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44982</v>
      </c>
      <c r="G9" s="6">
        <v>44989</v>
      </c>
      <c r="H9" s="4">
        <v>1</v>
      </c>
      <c r="I9" s="4">
        <v>7</v>
      </c>
      <c r="J9" s="4">
        <v>7</v>
      </c>
      <c r="K9" s="4" t="s">
        <v>30</v>
      </c>
      <c r="L9" s="4">
        <v>4529</v>
      </c>
      <c r="M9" s="4">
        <v>4529</v>
      </c>
      <c r="N9" s="4" t="s">
        <v>73</v>
      </c>
      <c r="O9" s="4" t="s">
        <v>32</v>
      </c>
      <c r="P9" s="4" t="s">
        <v>33</v>
      </c>
      <c r="Q9" s="4">
        <v>0</v>
      </c>
      <c r="R9" s="7">
        <v>44949</v>
      </c>
      <c r="S9" s="6">
        <v>44992</v>
      </c>
      <c r="T9" s="4" t="s">
        <v>34</v>
      </c>
      <c r="U9" s="4">
        <v>4529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44987</v>
      </c>
      <c r="G10" s="6">
        <v>44989</v>
      </c>
      <c r="H10" s="4">
        <v>1</v>
      </c>
      <c r="I10" s="4">
        <v>2</v>
      </c>
      <c r="J10" s="4">
        <v>2</v>
      </c>
      <c r="K10" s="4" t="s">
        <v>30</v>
      </c>
      <c r="L10" s="4">
        <v>843</v>
      </c>
      <c r="M10" s="4">
        <v>843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44949</v>
      </c>
      <c r="S10" s="6">
        <v>44992</v>
      </c>
      <c r="T10" s="4" t="s">
        <v>34</v>
      </c>
      <c r="U10" s="4">
        <v>843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44988</v>
      </c>
      <c r="G11" s="6">
        <v>44989</v>
      </c>
      <c r="H11" s="4">
        <v>1</v>
      </c>
      <c r="I11" s="4">
        <v>1</v>
      </c>
      <c r="J11" s="4">
        <v>1</v>
      </c>
      <c r="K11" s="4" t="s">
        <v>30</v>
      </c>
      <c r="L11" s="4">
        <v>633</v>
      </c>
      <c r="M11" s="4">
        <v>633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44949</v>
      </c>
      <c r="S11" s="6">
        <v>44992</v>
      </c>
      <c r="T11" s="4" t="s">
        <v>34</v>
      </c>
      <c r="U11" s="4">
        <v>633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44986</v>
      </c>
      <c r="G12" s="6">
        <v>44989</v>
      </c>
      <c r="H12" s="4">
        <v>1</v>
      </c>
      <c r="I12" s="4">
        <v>3</v>
      </c>
      <c r="J12" s="4">
        <v>3</v>
      </c>
      <c r="K12" s="4" t="s">
        <v>30</v>
      </c>
      <c r="L12" s="4">
        <v>1077</v>
      </c>
      <c r="M12" s="4">
        <v>1077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44950</v>
      </c>
      <c r="S12" s="6">
        <v>44992</v>
      </c>
      <c r="T12" s="4" t="s">
        <v>34</v>
      </c>
      <c r="U12" s="4">
        <v>1077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44988</v>
      </c>
      <c r="G13" s="6">
        <v>44989</v>
      </c>
      <c r="H13" s="4">
        <v>1</v>
      </c>
      <c r="I13" s="4">
        <v>1</v>
      </c>
      <c r="J13" s="4">
        <v>1</v>
      </c>
      <c r="K13" s="4" t="s">
        <v>30</v>
      </c>
      <c r="L13" s="4">
        <v>920</v>
      </c>
      <c r="M13" s="4">
        <v>920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44950</v>
      </c>
      <c r="S13" s="6">
        <v>44992</v>
      </c>
      <c r="T13" s="4" t="s">
        <v>34</v>
      </c>
      <c r="U13" s="4">
        <v>920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44986</v>
      </c>
      <c r="G14" s="6">
        <v>44989</v>
      </c>
      <c r="H14" s="4">
        <v>1</v>
      </c>
      <c r="I14" s="4">
        <v>3</v>
      </c>
      <c r="J14" s="4">
        <v>3</v>
      </c>
      <c r="K14" s="4" t="s">
        <v>30</v>
      </c>
      <c r="L14" s="4">
        <v>5550</v>
      </c>
      <c r="M14" s="4">
        <v>5550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44950</v>
      </c>
      <c r="S14" s="6">
        <v>44992</v>
      </c>
      <c r="T14" s="4" t="s">
        <v>34</v>
      </c>
      <c r="U14" s="4">
        <v>5550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6">
        <v>44988</v>
      </c>
      <c r="G15" s="6">
        <v>44989</v>
      </c>
      <c r="H15" s="4">
        <v>1</v>
      </c>
      <c r="I15" s="4">
        <v>1</v>
      </c>
      <c r="J15" s="4">
        <v>1</v>
      </c>
      <c r="K15" s="4" t="s">
        <v>30</v>
      </c>
      <c r="L15" s="4">
        <v>465</v>
      </c>
      <c r="M15" s="4">
        <v>465</v>
      </c>
      <c r="N15" s="4" t="s">
        <v>109</v>
      </c>
      <c r="O15" s="4" t="s">
        <v>32</v>
      </c>
      <c r="P15" s="4" t="s">
        <v>33</v>
      </c>
      <c r="Q15" s="4">
        <v>0</v>
      </c>
      <c r="R15" s="7">
        <v>44955</v>
      </c>
      <c r="S15" s="6">
        <v>44992</v>
      </c>
      <c r="T15" s="4" t="s">
        <v>34</v>
      </c>
      <c r="U15" s="4">
        <v>465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113</v>
      </c>
      <c r="E16" s="4" t="s">
        <v>114</v>
      </c>
      <c r="F16" s="6">
        <v>44985</v>
      </c>
      <c r="G16" s="6">
        <v>44989</v>
      </c>
      <c r="H16" s="4">
        <v>1</v>
      </c>
      <c r="I16" s="4">
        <v>4</v>
      </c>
      <c r="J16" s="4">
        <v>4</v>
      </c>
      <c r="K16" s="4" t="s">
        <v>30</v>
      </c>
      <c r="L16" s="4">
        <v>3660</v>
      </c>
      <c r="M16" s="4">
        <v>3660</v>
      </c>
      <c r="N16" s="4" t="s">
        <v>115</v>
      </c>
      <c r="O16" s="4" t="s">
        <v>32</v>
      </c>
      <c r="P16" s="4" t="s">
        <v>33</v>
      </c>
      <c r="Q16" s="4">
        <v>0</v>
      </c>
      <c r="R16" s="7">
        <v>44955</v>
      </c>
      <c r="S16" s="6">
        <v>44992</v>
      </c>
      <c r="T16" s="4" t="s">
        <v>34</v>
      </c>
      <c r="U16" s="4">
        <v>3660</v>
      </c>
      <c r="V16" s="4">
        <v>0</v>
      </c>
      <c r="W16" s="4">
        <v>0</v>
      </c>
      <c r="X16" s="4" t="s">
        <v>116</v>
      </c>
      <c r="Y16" s="4" t="s">
        <v>117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119</v>
      </c>
      <c r="E17" s="4" t="s">
        <v>120</v>
      </c>
      <c r="F17" s="6">
        <v>44986</v>
      </c>
      <c r="G17" s="6">
        <v>44989</v>
      </c>
      <c r="H17" s="4">
        <v>1</v>
      </c>
      <c r="I17" s="4">
        <v>3</v>
      </c>
      <c r="J17" s="4">
        <v>3</v>
      </c>
      <c r="K17" s="4" t="s">
        <v>30</v>
      </c>
      <c r="L17" s="4">
        <v>4704</v>
      </c>
      <c r="M17" s="4">
        <v>4704</v>
      </c>
      <c r="N17" s="4" t="s">
        <v>121</v>
      </c>
      <c r="O17" s="4" t="s">
        <v>32</v>
      </c>
      <c r="P17" s="4" t="s">
        <v>33</v>
      </c>
      <c r="Q17" s="4">
        <v>0</v>
      </c>
      <c r="R17" s="7">
        <v>44958</v>
      </c>
      <c r="S17" s="6">
        <v>44992</v>
      </c>
      <c r="T17" s="4" t="s">
        <v>34</v>
      </c>
      <c r="U17" s="4">
        <v>4704</v>
      </c>
      <c r="V17" s="4">
        <v>0</v>
      </c>
      <c r="W17" s="4">
        <v>0</v>
      </c>
      <c r="X17" s="4" t="s">
        <v>122</v>
      </c>
      <c r="Y17" s="4" t="s">
        <v>123</v>
      </c>
    </row>
    <row r="18" s="4" customFormat="1" spans="1:25">
      <c r="A18" s="4" t="s">
        <v>124</v>
      </c>
      <c r="B18" s="4" t="s">
        <v>26</v>
      </c>
      <c r="C18" s="4" t="s">
        <v>27</v>
      </c>
      <c r="D18" s="4" t="s">
        <v>125</v>
      </c>
      <c r="E18" s="4" t="s">
        <v>126</v>
      </c>
      <c r="F18" s="6">
        <v>44987</v>
      </c>
      <c r="G18" s="6">
        <v>44989</v>
      </c>
      <c r="H18" s="4">
        <v>2</v>
      </c>
      <c r="I18" s="4">
        <v>2</v>
      </c>
      <c r="J18" s="4">
        <v>4</v>
      </c>
      <c r="K18" s="4" t="s">
        <v>30</v>
      </c>
      <c r="L18" s="4">
        <v>1574</v>
      </c>
      <c r="M18" s="4">
        <v>1574</v>
      </c>
      <c r="N18" s="4" t="s">
        <v>127</v>
      </c>
      <c r="O18" s="4" t="s">
        <v>32</v>
      </c>
      <c r="P18" s="4" t="s">
        <v>33</v>
      </c>
      <c r="Q18" s="4">
        <v>0</v>
      </c>
      <c r="R18" s="7">
        <v>44958</v>
      </c>
      <c r="S18" s="6">
        <v>44992</v>
      </c>
      <c r="T18" s="4" t="s">
        <v>34</v>
      </c>
      <c r="U18" s="4">
        <v>1574</v>
      </c>
      <c r="V18" s="4">
        <v>0</v>
      </c>
      <c r="W18" s="4">
        <v>0</v>
      </c>
      <c r="X18" s="4" t="s">
        <v>128</v>
      </c>
      <c r="Y18" s="4" t="s">
        <v>129</v>
      </c>
    </row>
    <row r="19" s="4" customFormat="1" spans="1:25">
      <c r="A19" s="4" t="s">
        <v>130</v>
      </c>
      <c r="B19" s="4" t="s">
        <v>26</v>
      </c>
      <c r="C19" s="4" t="s">
        <v>27</v>
      </c>
      <c r="D19" s="4" t="s">
        <v>131</v>
      </c>
      <c r="E19" s="4" t="s">
        <v>132</v>
      </c>
      <c r="F19" s="6">
        <v>44988</v>
      </c>
      <c r="G19" s="6">
        <v>44989</v>
      </c>
      <c r="H19" s="4">
        <v>1</v>
      </c>
      <c r="I19" s="4">
        <v>1</v>
      </c>
      <c r="J19" s="4">
        <v>1</v>
      </c>
      <c r="K19" s="4" t="s">
        <v>30</v>
      </c>
      <c r="L19" s="4">
        <v>375</v>
      </c>
      <c r="M19" s="4">
        <v>375</v>
      </c>
      <c r="N19" s="4" t="s">
        <v>133</v>
      </c>
      <c r="O19" s="4" t="s">
        <v>32</v>
      </c>
      <c r="P19" s="4" t="s">
        <v>33</v>
      </c>
      <c r="Q19" s="4">
        <v>0</v>
      </c>
      <c r="R19" s="7">
        <v>44960</v>
      </c>
      <c r="S19" s="6">
        <v>44992</v>
      </c>
      <c r="T19" s="4" t="s">
        <v>34</v>
      </c>
      <c r="U19" s="4">
        <v>375</v>
      </c>
      <c r="V19" s="4">
        <v>0</v>
      </c>
      <c r="W19" s="4">
        <v>0</v>
      </c>
      <c r="X19" s="4" t="s">
        <v>134</v>
      </c>
      <c r="Y19" s="4" t="s">
        <v>135</v>
      </c>
    </row>
    <row r="20" s="4" customFormat="1" spans="1:25">
      <c r="A20" s="4" t="s">
        <v>136</v>
      </c>
      <c r="B20" s="4" t="s">
        <v>26</v>
      </c>
      <c r="C20" s="4" t="s">
        <v>27</v>
      </c>
      <c r="D20" s="4" t="s">
        <v>137</v>
      </c>
      <c r="E20" s="4" t="s">
        <v>138</v>
      </c>
      <c r="F20" s="6">
        <v>44987</v>
      </c>
      <c r="G20" s="6">
        <v>44989</v>
      </c>
      <c r="H20" s="4">
        <v>1</v>
      </c>
      <c r="I20" s="4">
        <v>2</v>
      </c>
      <c r="J20" s="4">
        <v>2</v>
      </c>
      <c r="K20" s="4" t="s">
        <v>30</v>
      </c>
      <c r="L20" s="4">
        <v>4400</v>
      </c>
      <c r="M20" s="4">
        <v>4400</v>
      </c>
      <c r="N20" s="4" t="s">
        <v>139</v>
      </c>
      <c r="O20" s="4" t="s">
        <v>32</v>
      </c>
      <c r="P20" s="4" t="s">
        <v>33</v>
      </c>
      <c r="Q20" s="4">
        <v>0</v>
      </c>
      <c r="R20" s="7">
        <v>44961</v>
      </c>
      <c r="S20" s="6">
        <v>44992</v>
      </c>
      <c r="T20" s="4" t="s">
        <v>34</v>
      </c>
      <c r="U20" s="4">
        <v>4400</v>
      </c>
      <c r="V20" s="4">
        <v>0</v>
      </c>
      <c r="W20" s="4">
        <v>0</v>
      </c>
      <c r="X20" s="4" t="s">
        <v>140</v>
      </c>
      <c r="Y20" s="4" t="s">
        <v>141</v>
      </c>
    </row>
    <row r="21" s="4" customFormat="1" spans="1:25">
      <c r="A21" s="4" t="s">
        <v>142</v>
      </c>
      <c r="B21" s="4" t="s">
        <v>26</v>
      </c>
      <c r="C21" s="4" t="s">
        <v>27</v>
      </c>
      <c r="D21" s="4" t="s">
        <v>143</v>
      </c>
      <c r="E21" s="4" t="s">
        <v>144</v>
      </c>
      <c r="F21" s="6">
        <v>44986</v>
      </c>
      <c r="G21" s="6">
        <v>44989</v>
      </c>
      <c r="H21" s="4">
        <v>2</v>
      </c>
      <c r="I21" s="4">
        <v>3</v>
      </c>
      <c r="J21" s="4">
        <v>6</v>
      </c>
      <c r="K21" s="4" t="s">
        <v>30</v>
      </c>
      <c r="L21" s="4">
        <v>4044</v>
      </c>
      <c r="M21" s="4">
        <v>4044</v>
      </c>
      <c r="N21" s="4" t="s">
        <v>145</v>
      </c>
      <c r="O21" s="4" t="s">
        <v>32</v>
      </c>
      <c r="P21" s="4" t="s">
        <v>33</v>
      </c>
      <c r="Q21" s="4">
        <v>0</v>
      </c>
      <c r="R21" s="7">
        <v>44962</v>
      </c>
      <c r="S21" s="6">
        <v>44992</v>
      </c>
      <c r="T21" s="4" t="s">
        <v>34</v>
      </c>
      <c r="U21" s="4">
        <v>4044</v>
      </c>
      <c r="V21" s="4">
        <v>0</v>
      </c>
      <c r="W21" s="4">
        <v>0</v>
      </c>
      <c r="X21" s="4" t="s">
        <v>146</v>
      </c>
      <c r="Y21" s="4" t="s">
        <v>147</v>
      </c>
    </row>
    <row r="22" s="4" customFormat="1" spans="1:25">
      <c r="A22" s="4" t="s">
        <v>124</v>
      </c>
      <c r="B22" s="4" t="s">
        <v>26</v>
      </c>
      <c r="C22" s="4" t="s">
        <v>148</v>
      </c>
      <c r="D22" s="4" t="s">
        <v>125</v>
      </c>
      <c r="E22" s="4" t="s">
        <v>126</v>
      </c>
      <c r="F22" s="6">
        <v>44987</v>
      </c>
      <c r="G22" s="6">
        <v>44989</v>
      </c>
      <c r="H22" s="4">
        <v>2</v>
      </c>
      <c r="I22" s="4">
        <v>2</v>
      </c>
      <c r="J22" s="4">
        <v>4</v>
      </c>
      <c r="K22" s="4" t="s">
        <v>30</v>
      </c>
      <c r="L22" s="4">
        <v>-1574</v>
      </c>
      <c r="M22" s="4">
        <v>-1574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44958</v>
      </c>
      <c r="S22" s="6">
        <v>44992</v>
      </c>
      <c r="T22" s="4" t="s">
        <v>34</v>
      </c>
      <c r="U22" s="4">
        <v>-1574</v>
      </c>
      <c r="V22" s="4">
        <v>0</v>
      </c>
      <c r="W22" s="4">
        <v>0</v>
      </c>
      <c r="X22" s="4" t="s">
        <v>128</v>
      </c>
      <c r="Y22" s="4" t="s">
        <v>129</v>
      </c>
    </row>
    <row r="23" s="4" customFormat="1" spans="1:25">
      <c r="A23" s="4" t="s">
        <v>149</v>
      </c>
      <c r="B23" s="4" t="s">
        <v>26</v>
      </c>
      <c r="C23" s="4" t="s">
        <v>27</v>
      </c>
      <c r="D23" s="4" t="s">
        <v>150</v>
      </c>
      <c r="E23" s="4" t="s">
        <v>151</v>
      </c>
      <c r="F23" s="6">
        <v>44987</v>
      </c>
      <c r="G23" s="6">
        <v>44989</v>
      </c>
      <c r="H23" s="4">
        <v>1</v>
      </c>
      <c r="I23" s="4">
        <v>2</v>
      </c>
      <c r="J23" s="4">
        <v>2</v>
      </c>
      <c r="K23" s="4" t="s">
        <v>30</v>
      </c>
      <c r="L23" s="4">
        <v>4734</v>
      </c>
      <c r="M23" s="4">
        <v>4734</v>
      </c>
      <c r="N23" s="4" t="s">
        <v>152</v>
      </c>
      <c r="O23" s="4" t="s">
        <v>32</v>
      </c>
      <c r="P23" s="4" t="s">
        <v>33</v>
      </c>
      <c r="Q23" s="4">
        <v>0</v>
      </c>
      <c r="R23" s="7">
        <v>44962</v>
      </c>
      <c r="S23" s="6">
        <v>44992</v>
      </c>
      <c r="T23" s="4" t="s">
        <v>34</v>
      </c>
      <c r="U23" s="4">
        <v>4734</v>
      </c>
      <c r="V23" s="4">
        <v>0</v>
      </c>
      <c r="W23" s="4">
        <v>0</v>
      </c>
      <c r="X23" s="4" t="s">
        <v>153</v>
      </c>
      <c r="Y23" s="4" t="s">
        <v>154</v>
      </c>
    </row>
    <row r="24" s="4" customFormat="1" spans="1:25">
      <c r="A24" s="4" t="s">
        <v>155</v>
      </c>
      <c r="B24" s="4" t="s">
        <v>26</v>
      </c>
      <c r="C24" s="4" t="s">
        <v>27</v>
      </c>
      <c r="D24" s="4" t="s">
        <v>156</v>
      </c>
      <c r="E24" s="4" t="s">
        <v>157</v>
      </c>
      <c r="F24" s="6">
        <v>44987</v>
      </c>
      <c r="G24" s="6">
        <v>44989</v>
      </c>
      <c r="H24" s="4">
        <v>1</v>
      </c>
      <c r="I24" s="4">
        <v>2</v>
      </c>
      <c r="J24" s="4">
        <v>2</v>
      </c>
      <c r="K24" s="4" t="s">
        <v>30</v>
      </c>
      <c r="L24" s="4">
        <v>16344</v>
      </c>
      <c r="M24" s="4">
        <v>16344</v>
      </c>
      <c r="N24" s="4" t="s">
        <v>158</v>
      </c>
      <c r="O24" s="4" t="s">
        <v>32</v>
      </c>
      <c r="P24" s="4" t="s">
        <v>33</v>
      </c>
      <c r="Q24" s="4">
        <v>0</v>
      </c>
      <c r="R24" s="7">
        <v>44964</v>
      </c>
      <c r="S24" s="6">
        <v>44992</v>
      </c>
      <c r="T24" s="4" t="s">
        <v>34</v>
      </c>
      <c r="U24" s="4">
        <v>16344</v>
      </c>
      <c r="V24" s="4">
        <v>0</v>
      </c>
      <c r="W24" s="4">
        <v>0</v>
      </c>
      <c r="X24" s="4" t="s">
        <v>159</v>
      </c>
      <c r="Y24" s="4" t="s">
        <v>160</v>
      </c>
    </row>
    <row r="25" s="4" customFormat="1" spans="1:25">
      <c r="A25" s="4" t="s">
        <v>161</v>
      </c>
      <c r="B25" s="4" t="s">
        <v>26</v>
      </c>
      <c r="C25" s="4" t="s">
        <v>27</v>
      </c>
      <c r="D25" s="4" t="s">
        <v>162</v>
      </c>
      <c r="E25" s="4" t="s">
        <v>163</v>
      </c>
      <c r="F25" s="6">
        <v>44987</v>
      </c>
      <c r="G25" s="6">
        <v>44989</v>
      </c>
      <c r="H25" s="4">
        <v>1</v>
      </c>
      <c r="I25" s="4">
        <v>2</v>
      </c>
      <c r="J25" s="4">
        <v>2</v>
      </c>
      <c r="K25" s="4" t="s">
        <v>30</v>
      </c>
      <c r="L25" s="4">
        <v>2206</v>
      </c>
      <c r="M25" s="4">
        <v>2206</v>
      </c>
      <c r="N25" s="4" t="s">
        <v>164</v>
      </c>
      <c r="O25" s="4" t="s">
        <v>32</v>
      </c>
      <c r="P25" s="4" t="s">
        <v>33</v>
      </c>
      <c r="Q25" s="4">
        <v>0</v>
      </c>
      <c r="R25" s="7">
        <v>44965</v>
      </c>
      <c r="S25" s="6">
        <v>44992</v>
      </c>
      <c r="T25" s="4" t="s">
        <v>34</v>
      </c>
      <c r="U25" s="4">
        <v>2206</v>
      </c>
      <c r="V25" s="4">
        <v>0</v>
      </c>
      <c r="W25" s="4">
        <v>0</v>
      </c>
      <c r="X25" s="4" t="s">
        <v>165</v>
      </c>
      <c r="Y25" s="4" t="s">
        <v>166</v>
      </c>
    </row>
    <row r="26" s="4" customFormat="1" spans="1:25">
      <c r="A26" s="4" t="s">
        <v>167</v>
      </c>
      <c r="B26" s="4" t="s">
        <v>26</v>
      </c>
      <c r="C26" s="4" t="s">
        <v>27</v>
      </c>
      <c r="D26" s="4" t="s">
        <v>168</v>
      </c>
      <c r="E26" s="4" t="s">
        <v>169</v>
      </c>
      <c r="F26" s="6">
        <v>44986</v>
      </c>
      <c r="G26" s="6">
        <v>44989</v>
      </c>
      <c r="H26" s="4">
        <v>2</v>
      </c>
      <c r="I26" s="4">
        <v>3</v>
      </c>
      <c r="J26" s="4">
        <v>6</v>
      </c>
      <c r="K26" s="4" t="s">
        <v>30</v>
      </c>
      <c r="L26" s="4">
        <v>4614</v>
      </c>
      <c r="M26" s="4">
        <v>4614</v>
      </c>
      <c r="N26" s="4" t="s">
        <v>170</v>
      </c>
      <c r="O26" s="4" t="s">
        <v>32</v>
      </c>
      <c r="P26" s="4" t="s">
        <v>33</v>
      </c>
      <c r="Q26" s="4">
        <v>0</v>
      </c>
      <c r="R26" s="7">
        <v>44969</v>
      </c>
      <c r="S26" s="6">
        <v>44992</v>
      </c>
      <c r="T26" s="4" t="s">
        <v>34</v>
      </c>
      <c r="U26" s="4">
        <v>4614</v>
      </c>
      <c r="V26" s="4">
        <v>0</v>
      </c>
      <c r="W26" s="4">
        <v>0</v>
      </c>
      <c r="X26" s="4" t="s">
        <v>171</v>
      </c>
      <c r="Y26" s="4" t="s">
        <v>172</v>
      </c>
    </row>
    <row r="27" s="4" customFormat="1" spans="1:25">
      <c r="A27" s="4" t="s">
        <v>173</v>
      </c>
      <c r="B27" s="4" t="s">
        <v>26</v>
      </c>
      <c r="C27" s="4" t="s">
        <v>27</v>
      </c>
      <c r="D27" s="4" t="s">
        <v>174</v>
      </c>
      <c r="E27" s="4" t="s">
        <v>175</v>
      </c>
      <c r="F27" s="6">
        <v>44984</v>
      </c>
      <c r="G27" s="6">
        <v>44989</v>
      </c>
      <c r="H27" s="4">
        <v>1</v>
      </c>
      <c r="I27" s="4">
        <v>5</v>
      </c>
      <c r="J27" s="4">
        <v>5</v>
      </c>
      <c r="K27" s="4" t="s">
        <v>30</v>
      </c>
      <c r="L27" s="4">
        <v>2585</v>
      </c>
      <c r="M27" s="4">
        <v>2585</v>
      </c>
      <c r="N27" s="4" t="s">
        <v>176</v>
      </c>
      <c r="O27" s="4" t="s">
        <v>32</v>
      </c>
      <c r="P27" s="4" t="s">
        <v>33</v>
      </c>
      <c r="Q27" s="4">
        <v>0</v>
      </c>
      <c r="R27" s="7">
        <v>44970</v>
      </c>
      <c r="S27" s="6">
        <v>44992</v>
      </c>
      <c r="T27" s="4" t="s">
        <v>34</v>
      </c>
      <c r="U27" s="4">
        <v>2585</v>
      </c>
      <c r="V27" s="4">
        <v>0</v>
      </c>
      <c r="W27" s="4">
        <v>0</v>
      </c>
      <c r="X27" s="4" t="s">
        <v>177</v>
      </c>
      <c r="Y27" s="4" t="s">
        <v>178</v>
      </c>
    </row>
    <row r="28" s="4" customFormat="1" spans="1:25">
      <c r="A28" s="4" t="s">
        <v>179</v>
      </c>
      <c r="B28" s="4" t="s">
        <v>26</v>
      </c>
      <c r="C28" s="4" t="s">
        <v>27</v>
      </c>
      <c r="D28" s="4" t="s">
        <v>180</v>
      </c>
      <c r="E28" s="4" t="s">
        <v>181</v>
      </c>
      <c r="F28" s="6">
        <v>44975</v>
      </c>
      <c r="G28" s="6">
        <v>44989</v>
      </c>
      <c r="H28" s="4">
        <v>1</v>
      </c>
      <c r="I28" s="4">
        <v>14</v>
      </c>
      <c r="J28" s="4">
        <v>14</v>
      </c>
      <c r="K28" s="4" t="s">
        <v>30</v>
      </c>
      <c r="L28" s="4">
        <v>3920</v>
      </c>
      <c r="M28" s="4">
        <v>3920</v>
      </c>
      <c r="N28" s="4" t="s">
        <v>182</v>
      </c>
      <c r="O28" s="4" t="s">
        <v>32</v>
      </c>
      <c r="P28" s="4" t="s">
        <v>33</v>
      </c>
      <c r="Q28" s="4">
        <v>0</v>
      </c>
      <c r="R28" s="7">
        <v>44972</v>
      </c>
      <c r="S28" s="6">
        <v>44992</v>
      </c>
      <c r="T28" s="4" t="s">
        <v>34</v>
      </c>
      <c r="U28" s="4">
        <v>3920</v>
      </c>
      <c r="V28" s="4">
        <v>0</v>
      </c>
      <c r="W28" s="4">
        <v>0</v>
      </c>
      <c r="X28" s="4" t="s">
        <v>183</v>
      </c>
      <c r="Y28" s="4" t="s">
        <v>183</v>
      </c>
    </row>
    <row r="29" s="4" customFormat="1" spans="1:25">
      <c r="A29" s="4" t="s">
        <v>184</v>
      </c>
      <c r="B29" s="4" t="s">
        <v>26</v>
      </c>
      <c r="C29" s="4" t="s">
        <v>27</v>
      </c>
      <c r="D29" s="4" t="s">
        <v>185</v>
      </c>
      <c r="E29" s="4" t="s">
        <v>186</v>
      </c>
      <c r="F29" s="6">
        <v>44985</v>
      </c>
      <c r="G29" s="6">
        <v>44989</v>
      </c>
      <c r="H29" s="4">
        <v>1</v>
      </c>
      <c r="I29" s="4">
        <v>4</v>
      </c>
      <c r="J29" s="4">
        <v>4</v>
      </c>
      <c r="K29" s="4" t="s">
        <v>30</v>
      </c>
      <c r="L29" s="4">
        <v>4140</v>
      </c>
      <c r="M29" s="4">
        <v>4140</v>
      </c>
      <c r="N29" s="4" t="s">
        <v>187</v>
      </c>
      <c r="O29" s="4" t="s">
        <v>32</v>
      </c>
      <c r="P29" s="4" t="s">
        <v>33</v>
      </c>
      <c r="Q29" s="4">
        <v>0</v>
      </c>
      <c r="R29" s="7">
        <v>44972</v>
      </c>
      <c r="S29" s="6">
        <v>44992</v>
      </c>
      <c r="T29" s="4" t="s">
        <v>34</v>
      </c>
      <c r="U29" s="4">
        <v>4140</v>
      </c>
      <c r="V29" s="4">
        <v>0</v>
      </c>
      <c r="W29" s="4">
        <v>0</v>
      </c>
      <c r="X29" s="4" t="s">
        <v>188</v>
      </c>
      <c r="Y29" s="4" t="s">
        <v>189</v>
      </c>
    </row>
    <row r="30" s="4" customFormat="1" spans="1:25">
      <c r="A30" s="4" t="s">
        <v>190</v>
      </c>
      <c r="B30" s="4" t="s">
        <v>26</v>
      </c>
      <c r="C30" s="4" t="s">
        <v>27</v>
      </c>
      <c r="D30" s="4" t="s">
        <v>191</v>
      </c>
      <c r="E30" s="4" t="s">
        <v>192</v>
      </c>
      <c r="F30" s="6">
        <v>44988</v>
      </c>
      <c r="G30" s="6">
        <v>44989</v>
      </c>
      <c r="H30" s="4">
        <v>1</v>
      </c>
      <c r="I30" s="4">
        <v>1</v>
      </c>
      <c r="J30" s="4">
        <v>1</v>
      </c>
      <c r="K30" s="4" t="s">
        <v>30</v>
      </c>
      <c r="L30" s="4">
        <v>1175</v>
      </c>
      <c r="M30" s="4">
        <v>1175</v>
      </c>
      <c r="N30" s="4" t="s">
        <v>193</v>
      </c>
      <c r="O30" s="4" t="s">
        <v>32</v>
      </c>
      <c r="P30" s="4" t="s">
        <v>33</v>
      </c>
      <c r="Q30" s="4">
        <v>0</v>
      </c>
      <c r="R30" s="7">
        <v>44973</v>
      </c>
      <c r="S30" s="6">
        <v>44992</v>
      </c>
      <c r="T30" s="4" t="s">
        <v>34</v>
      </c>
      <c r="U30" s="4">
        <v>1175</v>
      </c>
      <c r="V30" s="4">
        <v>0</v>
      </c>
      <c r="W30" s="4">
        <v>0</v>
      </c>
      <c r="X30" s="4" t="s">
        <v>194</v>
      </c>
      <c r="Y30" s="4" t="s">
        <v>195</v>
      </c>
    </row>
    <row r="31" s="4" customFormat="1" spans="1:25">
      <c r="A31" s="4" t="s">
        <v>196</v>
      </c>
      <c r="B31" s="4" t="s">
        <v>26</v>
      </c>
      <c r="C31" s="4" t="s">
        <v>27</v>
      </c>
      <c r="D31" s="4" t="s">
        <v>191</v>
      </c>
      <c r="E31" s="4" t="s">
        <v>197</v>
      </c>
      <c r="F31" s="6">
        <v>44988</v>
      </c>
      <c r="G31" s="6">
        <v>44989</v>
      </c>
      <c r="H31" s="4">
        <v>1</v>
      </c>
      <c r="I31" s="4">
        <v>1</v>
      </c>
      <c r="J31" s="4">
        <v>1</v>
      </c>
      <c r="K31" s="4" t="s">
        <v>30</v>
      </c>
      <c r="L31" s="4">
        <v>1114</v>
      </c>
      <c r="M31" s="4">
        <v>1114</v>
      </c>
      <c r="N31" s="4" t="s">
        <v>198</v>
      </c>
      <c r="O31" s="4" t="s">
        <v>32</v>
      </c>
      <c r="P31" s="4" t="s">
        <v>33</v>
      </c>
      <c r="Q31" s="4">
        <v>0</v>
      </c>
      <c r="R31" s="7">
        <v>44973</v>
      </c>
      <c r="S31" s="6">
        <v>44992</v>
      </c>
      <c r="T31" s="4" t="s">
        <v>34</v>
      </c>
      <c r="U31" s="4">
        <v>1114</v>
      </c>
      <c r="V31" s="4">
        <v>0</v>
      </c>
      <c r="W31" s="4">
        <v>0</v>
      </c>
      <c r="X31" s="4" t="s">
        <v>199</v>
      </c>
      <c r="Y31" s="4" t="s">
        <v>200</v>
      </c>
    </row>
    <row r="32" s="4" customFormat="1" spans="1:25">
      <c r="A32" s="4" t="s">
        <v>201</v>
      </c>
      <c r="B32" s="4" t="s">
        <v>26</v>
      </c>
      <c r="C32" s="4" t="s">
        <v>27</v>
      </c>
      <c r="D32" s="4" t="s">
        <v>202</v>
      </c>
      <c r="E32" s="4" t="s">
        <v>203</v>
      </c>
      <c r="F32" s="6">
        <v>44987</v>
      </c>
      <c r="G32" s="6">
        <v>44989</v>
      </c>
      <c r="H32" s="4">
        <v>1</v>
      </c>
      <c r="I32" s="4">
        <v>2</v>
      </c>
      <c r="J32" s="4">
        <v>2</v>
      </c>
      <c r="K32" s="4" t="s">
        <v>30</v>
      </c>
      <c r="L32" s="4">
        <v>7220</v>
      </c>
      <c r="M32" s="4">
        <v>7220</v>
      </c>
      <c r="N32" s="4" t="s">
        <v>204</v>
      </c>
      <c r="O32" s="4" t="s">
        <v>32</v>
      </c>
      <c r="P32" s="4" t="s">
        <v>33</v>
      </c>
      <c r="Q32" s="4">
        <v>0</v>
      </c>
      <c r="R32" s="7">
        <v>44973</v>
      </c>
      <c r="S32" s="6">
        <v>44992</v>
      </c>
      <c r="T32" s="4" t="s">
        <v>34</v>
      </c>
      <c r="U32" s="4">
        <v>7220</v>
      </c>
      <c r="V32" s="4">
        <v>0</v>
      </c>
      <c r="W32" s="4">
        <v>0</v>
      </c>
      <c r="X32" s="4" t="s">
        <v>205</v>
      </c>
      <c r="Y32" s="4" t="s">
        <v>206</v>
      </c>
    </row>
    <row r="33" s="4" customFormat="1" spans="1:25">
      <c r="A33" s="4" t="s">
        <v>207</v>
      </c>
      <c r="B33" s="4" t="s">
        <v>26</v>
      </c>
      <c r="C33" s="4" t="s">
        <v>27</v>
      </c>
      <c r="D33" s="4" t="s">
        <v>208</v>
      </c>
      <c r="E33" s="4" t="s">
        <v>209</v>
      </c>
      <c r="F33" s="6">
        <v>44987</v>
      </c>
      <c r="G33" s="6">
        <v>44989</v>
      </c>
      <c r="H33" s="4">
        <v>1</v>
      </c>
      <c r="I33" s="4">
        <v>2</v>
      </c>
      <c r="J33" s="4">
        <v>2</v>
      </c>
      <c r="K33" s="4" t="s">
        <v>30</v>
      </c>
      <c r="L33" s="4">
        <v>1400</v>
      </c>
      <c r="M33" s="4">
        <v>1400</v>
      </c>
      <c r="N33" s="4" t="s">
        <v>210</v>
      </c>
      <c r="O33" s="4" t="s">
        <v>32</v>
      </c>
      <c r="P33" s="4" t="s">
        <v>33</v>
      </c>
      <c r="Q33" s="4">
        <v>0</v>
      </c>
      <c r="R33" s="7">
        <v>44973</v>
      </c>
      <c r="S33" s="6">
        <v>44992</v>
      </c>
      <c r="T33" s="4" t="s">
        <v>34</v>
      </c>
      <c r="U33" s="4">
        <v>1400</v>
      </c>
      <c r="V33" s="4">
        <v>0</v>
      </c>
      <c r="W33" s="4">
        <v>0</v>
      </c>
      <c r="X33" s="4" t="s">
        <v>211</v>
      </c>
      <c r="Y33" s="4" t="s">
        <v>212</v>
      </c>
    </row>
    <row r="34" s="4" customFormat="1" spans="1:25">
      <c r="A34" s="4" t="s">
        <v>213</v>
      </c>
      <c r="B34" s="4" t="s">
        <v>26</v>
      </c>
      <c r="C34" s="4" t="s">
        <v>27</v>
      </c>
      <c r="D34" s="4" t="s">
        <v>214</v>
      </c>
      <c r="E34" s="4" t="s">
        <v>215</v>
      </c>
      <c r="F34" s="6">
        <v>44987</v>
      </c>
      <c r="G34" s="6">
        <v>44989</v>
      </c>
      <c r="H34" s="4">
        <v>1</v>
      </c>
      <c r="I34" s="4">
        <v>2</v>
      </c>
      <c r="J34" s="4">
        <v>2</v>
      </c>
      <c r="K34" s="4" t="s">
        <v>30</v>
      </c>
      <c r="L34" s="4">
        <v>3050</v>
      </c>
      <c r="M34" s="4">
        <v>3050</v>
      </c>
      <c r="N34" s="4" t="s">
        <v>216</v>
      </c>
      <c r="O34" s="4" t="s">
        <v>32</v>
      </c>
      <c r="P34" s="4" t="s">
        <v>33</v>
      </c>
      <c r="Q34" s="4">
        <v>0</v>
      </c>
      <c r="R34" s="7">
        <v>44974</v>
      </c>
      <c r="S34" s="6">
        <v>44992</v>
      </c>
      <c r="T34" s="4" t="s">
        <v>34</v>
      </c>
      <c r="U34" s="4">
        <v>3050</v>
      </c>
      <c r="V34" s="4">
        <v>0</v>
      </c>
      <c r="W34" s="4">
        <v>0</v>
      </c>
      <c r="X34" s="4" t="s">
        <v>217</v>
      </c>
      <c r="Y34" s="4" t="s">
        <v>218</v>
      </c>
    </row>
    <row r="35" s="4" customFormat="1" spans="1:25">
      <c r="A35" s="4" t="s">
        <v>219</v>
      </c>
      <c r="B35" s="4" t="s">
        <v>26</v>
      </c>
      <c r="C35" s="4" t="s">
        <v>27</v>
      </c>
      <c r="D35" s="4" t="s">
        <v>180</v>
      </c>
      <c r="E35" s="4" t="s">
        <v>220</v>
      </c>
      <c r="F35" s="6">
        <v>44988</v>
      </c>
      <c r="G35" s="6">
        <v>44989</v>
      </c>
      <c r="H35" s="4">
        <v>1</v>
      </c>
      <c r="I35" s="4">
        <v>1</v>
      </c>
      <c r="J35" s="4">
        <v>1</v>
      </c>
      <c r="K35" s="4" t="s">
        <v>30</v>
      </c>
      <c r="L35" s="4">
        <v>258</v>
      </c>
      <c r="M35" s="4">
        <v>258</v>
      </c>
      <c r="N35" s="4" t="s">
        <v>221</v>
      </c>
      <c r="O35" s="4" t="s">
        <v>32</v>
      </c>
      <c r="P35" s="4" t="s">
        <v>33</v>
      </c>
      <c r="Q35" s="4">
        <v>0</v>
      </c>
      <c r="R35" s="7">
        <v>44974</v>
      </c>
      <c r="S35" s="6">
        <v>44992</v>
      </c>
      <c r="T35" s="4" t="s">
        <v>34</v>
      </c>
      <c r="U35" s="4">
        <v>258</v>
      </c>
      <c r="V35" s="4">
        <v>0</v>
      </c>
      <c r="W35" s="4">
        <v>0</v>
      </c>
      <c r="X35" s="4" t="s">
        <v>222</v>
      </c>
      <c r="Y35" s="4" t="s">
        <v>222</v>
      </c>
    </row>
    <row r="36" s="4" customFormat="1" spans="1:25">
      <c r="A36" s="4" t="s">
        <v>223</v>
      </c>
      <c r="B36" s="4" t="s">
        <v>26</v>
      </c>
      <c r="C36" s="4" t="s">
        <v>27</v>
      </c>
      <c r="D36" s="4" t="s">
        <v>224</v>
      </c>
      <c r="E36" s="4" t="s">
        <v>225</v>
      </c>
      <c r="F36" s="6">
        <v>44986</v>
      </c>
      <c r="G36" s="6">
        <v>44989</v>
      </c>
      <c r="H36" s="4">
        <v>1</v>
      </c>
      <c r="I36" s="4">
        <v>3</v>
      </c>
      <c r="J36" s="4">
        <v>3</v>
      </c>
      <c r="K36" s="4" t="s">
        <v>30</v>
      </c>
      <c r="L36" s="4">
        <v>1989</v>
      </c>
      <c r="M36" s="4">
        <v>1989</v>
      </c>
      <c r="N36" s="4" t="s">
        <v>226</v>
      </c>
      <c r="O36" s="4" t="s">
        <v>32</v>
      </c>
      <c r="P36" s="4" t="s">
        <v>33</v>
      </c>
      <c r="Q36" s="4">
        <v>0</v>
      </c>
      <c r="R36" s="7">
        <v>44974</v>
      </c>
      <c r="S36" s="6">
        <v>44992</v>
      </c>
      <c r="T36" s="4" t="s">
        <v>34</v>
      </c>
      <c r="U36" s="4">
        <v>1989</v>
      </c>
      <c r="V36" s="4">
        <v>0</v>
      </c>
      <c r="W36" s="4">
        <v>0</v>
      </c>
      <c r="X36" s="4" t="s">
        <v>227</v>
      </c>
      <c r="Y36" s="4" t="s">
        <v>228</v>
      </c>
    </row>
    <row r="37" s="4" customFormat="1" spans="1:25">
      <c r="A37" s="4" t="s">
        <v>229</v>
      </c>
      <c r="B37" s="4" t="s">
        <v>26</v>
      </c>
      <c r="C37" s="4" t="s">
        <v>27</v>
      </c>
      <c r="D37" s="4" t="s">
        <v>230</v>
      </c>
      <c r="E37" s="4" t="s">
        <v>231</v>
      </c>
      <c r="F37" s="6">
        <v>44983</v>
      </c>
      <c r="G37" s="6">
        <v>44989</v>
      </c>
      <c r="H37" s="4">
        <v>1</v>
      </c>
      <c r="I37" s="4">
        <v>6</v>
      </c>
      <c r="J37" s="4">
        <v>6</v>
      </c>
      <c r="K37" s="4" t="s">
        <v>30</v>
      </c>
      <c r="L37" s="4">
        <v>1530</v>
      </c>
      <c r="M37" s="4">
        <v>1530</v>
      </c>
      <c r="N37" s="4" t="s">
        <v>232</v>
      </c>
      <c r="O37" s="4" t="s">
        <v>32</v>
      </c>
      <c r="P37" s="4" t="s">
        <v>33</v>
      </c>
      <c r="Q37" s="4">
        <v>0</v>
      </c>
      <c r="R37" s="7">
        <v>44974</v>
      </c>
      <c r="S37" s="6">
        <v>44992</v>
      </c>
      <c r="T37" s="4" t="s">
        <v>34</v>
      </c>
      <c r="U37" s="4">
        <v>1530</v>
      </c>
      <c r="V37" s="4">
        <v>0</v>
      </c>
      <c r="W37" s="4">
        <v>0</v>
      </c>
      <c r="X37" s="4" t="s">
        <v>233</v>
      </c>
      <c r="Y37" s="4" t="s">
        <v>234</v>
      </c>
    </row>
    <row r="38" s="4" customFormat="1" spans="1:25">
      <c r="A38" s="4" t="s">
        <v>235</v>
      </c>
      <c r="B38" s="4" t="s">
        <v>26</v>
      </c>
      <c r="C38" s="4" t="s">
        <v>27</v>
      </c>
      <c r="D38" s="4" t="s">
        <v>236</v>
      </c>
      <c r="E38" s="4" t="s">
        <v>237</v>
      </c>
      <c r="F38" s="6">
        <v>44988</v>
      </c>
      <c r="G38" s="6">
        <v>44989</v>
      </c>
      <c r="H38" s="4">
        <v>1</v>
      </c>
      <c r="I38" s="4">
        <v>1</v>
      </c>
      <c r="J38" s="4">
        <v>1</v>
      </c>
      <c r="K38" s="4" t="s">
        <v>30</v>
      </c>
      <c r="L38" s="4">
        <v>510</v>
      </c>
      <c r="M38" s="4">
        <v>510</v>
      </c>
      <c r="N38" s="4" t="s">
        <v>238</v>
      </c>
      <c r="O38" s="4" t="s">
        <v>32</v>
      </c>
      <c r="P38" s="4" t="s">
        <v>33</v>
      </c>
      <c r="Q38" s="4">
        <v>0</v>
      </c>
      <c r="R38" s="7">
        <v>44975</v>
      </c>
      <c r="S38" s="6">
        <v>44992</v>
      </c>
      <c r="T38" s="4" t="s">
        <v>34</v>
      </c>
      <c r="U38" s="4">
        <v>510</v>
      </c>
      <c r="V38" s="4">
        <v>0</v>
      </c>
      <c r="W38" s="4">
        <v>0</v>
      </c>
      <c r="X38" s="4" t="s">
        <v>239</v>
      </c>
      <c r="Y38" s="4" t="s">
        <v>240</v>
      </c>
    </row>
    <row r="39" s="4" customFormat="1" spans="1:25">
      <c r="A39" s="4" t="s">
        <v>241</v>
      </c>
      <c r="B39" s="4" t="s">
        <v>26</v>
      </c>
      <c r="C39" s="4" t="s">
        <v>27</v>
      </c>
      <c r="D39" s="4" t="s">
        <v>242</v>
      </c>
      <c r="E39" s="4" t="s">
        <v>243</v>
      </c>
      <c r="F39" s="6">
        <v>44988</v>
      </c>
      <c r="G39" s="6">
        <v>44989</v>
      </c>
      <c r="H39" s="4">
        <v>1</v>
      </c>
      <c r="I39" s="4">
        <v>1</v>
      </c>
      <c r="J39" s="4">
        <v>1</v>
      </c>
      <c r="K39" s="4" t="s">
        <v>30</v>
      </c>
      <c r="L39" s="4">
        <v>1350</v>
      </c>
      <c r="M39" s="4">
        <v>1350</v>
      </c>
      <c r="N39" s="4" t="s">
        <v>244</v>
      </c>
      <c r="O39" s="4" t="s">
        <v>32</v>
      </c>
      <c r="P39" s="4" t="s">
        <v>33</v>
      </c>
      <c r="Q39" s="4">
        <v>0</v>
      </c>
      <c r="R39" s="7">
        <v>44975.0000115741</v>
      </c>
      <c r="S39" s="6">
        <v>44992</v>
      </c>
      <c r="T39" s="4" t="s">
        <v>34</v>
      </c>
      <c r="U39" s="4">
        <v>1350</v>
      </c>
      <c r="V39" s="4">
        <v>0</v>
      </c>
      <c r="W39" s="4">
        <v>0</v>
      </c>
      <c r="X39" s="4" t="s">
        <v>105</v>
      </c>
      <c r="Y39" s="4" t="s">
        <v>105</v>
      </c>
    </row>
    <row r="40" s="4" customFormat="1" spans="1:25">
      <c r="A40" s="4" t="s">
        <v>179</v>
      </c>
      <c r="B40" s="4" t="s">
        <v>26</v>
      </c>
      <c r="C40" s="4" t="s">
        <v>148</v>
      </c>
      <c r="D40" s="4" t="s">
        <v>180</v>
      </c>
      <c r="E40" s="4" t="s">
        <v>181</v>
      </c>
      <c r="F40" s="6">
        <v>44975</v>
      </c>
      <c r="G40" s="6">
        <v>44989</v>
      </c>
      <c r="H40" s="4">
        <v>1</v>
      </c>
      <c r="I40" s="4">
        <v>14</v>
      </c>
      <c r="J40" s="4">
        <v>14</v>
      </c>
      <c r="K40" s="4" t="s">
        <v>30</v>
      </c>
      <c r="L40" s="4">
        <v>-3920</v>
      </c>
      <c r="M40" s="4">
        <v>-3920</v>
      </c>
      <c r="N40" s="4" t="s">
        <v>182</v>
      </c>
      <c r="O40" s="4" t="s">
        <v>32</v>
      </c>
      <c r="P40" s="4" t="s">
        <v>33</v>
      </c>
      <c r="Q40" s="4">
        <v>0</v>
      </c>
      <c r="R40" s="7">
        <v>44972</v>
      </c>
      <c r="S40" s="6">
        <v>44992</v>
      </c>
      <c r="T40" s="4" t="s">
        <v>34</v>
      </c>
      <c r="U40" s="4">
        <v>-3920</v>
      </c>
      <c r="V40" s="4">
        <v>0</v>
      </c>
      <c r="W40" s="4">
        <v>0</v>
      </c>
      <c r="X40" s="4" t="s">
        <v>183</v>
      </c>
      <c r="Y40" s="4" t="s">
        <v>183</v>
      </c>
    </row>
    <row r="41" s="4" customFormat="1" spans="1:25">
      <c r="A41" s="4" t="s">
        <v>245</v>
      </c>
      <c r="B41" s="4" t="s">
        <v>26</v>
      </c>
      <c r="C41" s="4" t="s">
        <v>27</v>
      </c>
      <c r="D41" s="4" t="s">
        <v>246</v>
      </c>
      <c r="E41" s="4" t="s">
        <v>247</v>
      </c>
      <c r="F41" s="6">
        <v>44988</v>
      </c>
      <c r="G41" s="6">
        <v>44989</v>
      </c>
      <c r="H41" s="4">
        <v>1</v>
      </c>
      <c r="I41" s="4">
        <v>1</v>
      </c>
      <c r="J41" s="4">
        <v>1</v>
      </c>
      <c r="K41" s="4" t="s">
        <v>30</v>
      </c>
      <c r="L41" s="4">
        <v>467</v>
      </c>
      <c r="M41" s="4">
        <v>467</v>
      </c>
      <c r="N41" s="4" t="s">
        <v>248</v>
      </c>
      <c r="O41" s="4" t="s">
        <v>32</v>
      </c>
      <c r="P41" s="4" t="s">
        <v>33</v>
      </c>
      <c r="Q41" s="4">
        <v>0</v>
      </c>
      <c r="R41" s="7">
        <v>44975</v>
      </c>
      <c r="S41" s="6">
        <v>44992</v>
      </c>
      <c r="T41" s="4" t="s">
        <v>34</v>
      </c>
      <c r="U41" s="4">
        <v>467</v>
      </c>
      <c r="V41" s="4">
        <v>0</v>
      </c>
      <c r="W41" s="4">
        <v>0</v>
      </c>
      <c r="X41" s="4" t="s">
        <v>249</v>
      </c>
      <c r="Y41" s="4" t="s">
        <v>250</v>
      </c>
    </row>
    <row r="42" s="4" customFormat="1" spans="1:25">
      <c r="A42" s="4" t="s">
        <v>251</v>
      </c>
      <c r="B42" s="4" t="s">
        <v>26</v>
      </c>
      <c r="C42" s="4" t="s">
        <v>27</v>
      </c>
      <c r="D42" s="4" t="s">
        <v>252</v>
      </c>
      <c r="E42" s="4" t="s">
        <v>253</v>
      </c>
      <c r="F42" s="6">
        <v>44987</v>
      </c>
      <c r="G42" s="6">
        <v>44989</v>
      </c>
      <c r="H42" s="4">
        <v>1</v>
      </c>
      <c r="I42" s="4">
        <v>2</v>
      </c>
      <c r="J42" s="4">
        <v>2</v>
      </c>
      <c r="K42" s="4" t="s">
        <v>30</v>
      </c>
      <c r="L42" s="4">
        <v>1542</v>
      </c>
      <c r="M42" s="4">
        <v>1542</v>
      </c>
      <c r="N42" s="4" t="s">
        <v>254</v>
      </c>
      <c r="O42" s="4" t="s">
        <v>32</v>
      </c>
      <c r="P42" s="4" t="s">
        <v>33</v>
      </c>
      <c r="Q42" s="4">
        <v>0</v>
      </c>
      <c r="R42" s="7">
        <v>44976</v>
      </c>
      <c r="S42" s="6">
        <v>44992</v>
      </c>
      <c r="T42" s="4" t="s">
        <v>34</v>
      </c>
      <c r="U42" s="4">
        <v>1542</v>
      </c>
      <c r="V42" s="4">
        <v>0</v>
      </c>
      <c r="W42" s="4">
        <v>0</v>
      </c>
      <c r="X42" s="4" t="s">
        <v>255</v>
      </c>
      <c r="Y42" s="4" t="s">
        <v>256</v>
      </c>
    </row>
    <row r="43" s="4" customFormat="1" spans="1:25">
      <c r="A43" s="4" t="s">
        <v>257</v>
      </c>
      <c r="B43" s="4" t="s">
        <v>26</v>
      </c>
      <c r="C43" s="4" t="s">
        <v>27</v>
      </c>
      <c r="D43" s="4" t="s">
        <v>77</v>
      </c>
      <c r="E43" s="4" t="s">
        <v>258</v>
      </c>
      <c r="F43" s="6">
        <v>44986</v>
      </c>
      <c r="G43" s="6">
        <v>44989</v>
      </c>
      <c r="H43" s="4">
        <v>1</v>
      </c>
      <c r="I43" s="4">
        <v>3</v>
      </c>
      <c r="J43" s="4">
        <v>3</v>
      </c>
      <c r="K43" s="4" t="s">
        <v>30</v>
      </c>
      <c r="L43" s="4">
        <v>1140</v>
      </c>
      <c r="M43" s="4">
        <v>1140</v>
      </c>
      <c r="N43" s="4" t="s">
        <v>259</v>
      </c>
      <c r="O43" s="4" t="s">
        <v>32</v>
      </c>
      <c r="P43" s="4" t="s">
        <v>33</v>
      </c>
      <c r="Q43" s="4">
        <v>0</v>
      </c>
      <c r="R43" s="7">
        <v>44976</v>
      </c>
      <c r="S43" s="6">
        <v>44992</v>
      </c>
      <c r="T43" s="4" t="s">
        <v>34</v>
      </c>
      <c r="U43" s="4">
        <v>1140</v>
      </c>
      <c r="V43" s="4">
        <v>0</v>
      </c>
      <c r="W43" s="4">
        <v>0</v>
      </c>
      <c r="X43" s="4" t="s">
        <v>260</v>
      </c>
      <c r="Y43" s="4" t="s">
        <v>261</v>
      </c>
    </row>
    <row r="44" s="4" customFormat="1" spans="1:25">
      <c r="A44" s="4" t="s">
        <v>262</v>
      </c>
      <c r="B44" s="4" t="s">
        <v>26</v>
      </c>
      <c r="C44" s="4" t="s">
        <v>27</v>
      </c>
      <c r="D44" s="4" t="s">
        <v>263</v>
      </c>
      <c r="E44" s="4" t="s">
        <v>264</v>
      </c>
      <c r="F44" s="6">
        <v>44988</v>
      </c>
      <c r="G44" s="6">
        <v>44989</v>
      </c>
      <c r="H44" s="4">
        <v>1</v>
      </c>
      <c r="I44" s="4">
        <v>1</v>
      </c>
      <c r="J44" s="4">
        <v>1</v>
      </c>
      <c r="K44" s="4" t="s">
        <v>30</v>
      </c>
      <c r="L44" s="4">
        <v>561</v>
      </c>
      <c r="M44" s="4">
        <v>561</v>
      </c>
      <c r="N44" s="4" t="s">
        <v>265</v>
      </c>
      <c r="O44" s="4" t="s">
        <v>32</v>
      </c>
      <c r="P44" s="4" t="s">
        <v>33</v>
      </c>
      <c r="Q44" s="4">
        <v>0</v>
      </c>
      <c r="R44" s="7">
        <v>44976</v>
      </c>
      <c r="S44" s="6">
        <v>44992</v>
      </c>
      <c r="T44" s="4" t="s">
        <v>34</v>
      </c>
      <c r="U44" s="4">
        <v>561</v>
      </c>
      <c r="V44" s="4">
        <v>0</v>
      </c>
      <c r="W44" s="4">
        <v>0</v>
      </c>
      <c r="X44" s="4" t="s">
        <v>266</v>
      </c>
      <c r="Y44" s="4" t="s">
        <v>267</v>
      </c>
    </row>
    <row r="45" s="4" customFormat="1" spans="1:25">
      <c r="A45" s="4" t="s">
        <v>268</v>
      </c>
      <c r="B45" s="4" t="s">
        <v>26</v>
      </c>
      <c r="C45" s="4" t="s">
        <v>27</v>
      </c>
      <c r="D45" s="4" t="s">
        <v>269</v>
      </c>
      <c r="E45" s="4" t="s">
        <v>270</v>
      </c>
      <c r="F45" s="6">
        <v>44988</v>
      </c>
      <c r="G45" s="6">
        <v>44989</v>
      </c>
      <c r="H45" s="4">
        <v>1</v>
      </c>
      <c r="I45" s="4">
        <v>1</v>
      </c>
      <c r="J45" s="4">
        <v>1</v>
      </c>
      <c r="K45" s="4" t="s">
        <v>30</v>
      </c>
      <c r="L45" s="4">
        <v>722</v>
      </c>
      <c r="M45" s="4">
        <v>722</v>
      </c>
      <c r="N45" s="4" t="s">
        <v>271</v>
      </c>
      <c r="O45" s="4" t="s">
        <v>32</v>
      </c>
      <c r="P45" s="4" t="s">
        <v>33</v>
      </c>
      <c r="Q45" s="4">
        <v>0</v>
      </c>
      <c r="R45" s="7">
        <v>44977</v>
      </c>
      <c r="S45" s="6">
        <v>44992</v>
      </c>
      <c r="T45" s="4" t="s">
        <v>34</v>
      </c>
      <c r="U45" s="4">
        <v>722</v>
      </c>
      <c r="V45" s="4">
        <v>0</v>
      </c>
      <c r="W45" s="4">
        <v>0</v>
      </c>
      <c r="X45" s="4" t="s">
        <v>272</v>
      </c>
      <c r="Y45" s="4" t="s">
        <v>273</v>
      </c>
    </row>
    <row r="46" s="4" customFormat="1" spans="1:25">
      <c r="A46" s="4" t="s">
        <v>274</v>
      </c>
      <c r="B46" s="4" t="s">
        <v>26</v>
      </c>
      <c r="C46" s="4" t="s">
        <v>27</v>
      </c>
      <c r="D46" s="4" t="s">
        <v>275</v>
      </c>
      <c r="E46" s="4" t="s">
        <v>276</v>
      </c>
      <c r="F46" s="6">
        <v>44987</v>
      </c>
      <c r="G46" s="6">
        <v>44989</v>
      </c>
      <c r="H46" s="4">
        <v>1</v>
      </c>
      <c r="I46" s="4">
        <v>2</v>
      </c>
      <c r="J46" s="4">
        <v>2</v>
      </c>
      <c r="K46" s="4" t="s">
        <v>30</v>
      </c>
      <c r="L46" s="4">
        <v>440</v>
      </c>
      <c r="M46" s="4">
        <v>440</v>
      </c>
      <c r="N46" s="4" t="s">
        <v>277</v>
      </c>
      <c r="O46" s="4" t="s">
        <v>32</v>
      </c>
      <c r="P46" s="4" t="s">
        <v>33</v>
      </c>
      <c r="Q46" s="4">
        <v>0</v>
      </c>
      <c r="R46" s="7">
        <v>44977</v>
      </c>
      <c r="S46" s="6">
        <v>44992</v>
      </c>
      <c r="T46" s="4" t="s">
        <v>34</v>
      </c>
      <c r="U46" s="4">
        <v>440</v>
      </c>
      <c r="V46" s="4">
        <v>0</v>
      </c>
      <c r="W46" s="4">
        <v>0</v>
      </c>
      <c r="X46" s="4" t="s">
        <v>278</v>
      </c>
      <c r="Y46" s="4" t="s">
        <v>279</v>
      </c>
    </row>
    <row r="47" s="4" customFormat="1" spans="1:25">
      <c r="A47" s="4" t="s">
        <v>280</v>
      </c>
      <c r="B47" s="4" t="s">
        <v>26</v>
      </c>
      <c r="C47" s="4" t="s">
        <v>27</v>
      </c>
      <c r="D47" s="4" t="s">
        <v>275</v>
      </c>
      <c r="E47" s="4" t="s">
        <v>281</v>
      </c>
      <c r="F47" s="6">
        <v>44987</v>
      </c>
      <c r="G47" s="6">
        <v>44989</v>
      </c>
      <c r="H47" s="4">
        <v>1</v>
      </c>
      <c r="I47" s="4">
        <v>2</v>
      </c>
      <c r="J47" s="4">
        <v>2</v>
      </c>
      <c r="K47" s="4" t="s">
        <v>30</v>
      </c>
      <c r="L47" s="4">
        <v>440</v>
      </c>
      <c r="M47" s="4">
        <v>440</v>
      </c>
      <c r="N47" s="4" t="s">
        <v>282</v>
      </c>
      <c r="O47" s="4" t="s">
        <v>32</v>
      </c>
      <c r="P47" s="4" t="s">
        <v>33</v>
      </c>
      <c r="Q47" s="4">
        <v>0</v>
      </c>
      <c r="R47" s="7">
        <v>44977</v>
      </c>
      <c r="S47" s="6">
        <v>44992</v>
      </c>
      <c r="T47" s="4" t="s">
        <v>34</v>
      </c>
      <c r="U47" s="4">
        <v>440</v>
      </c>
      <c r="V47" s="4">
        <v>0</v>
      </c>
      <c r="W47" s="4">
        <v>0</v>
      </c>
      <c r="X47" s="4" t="s">
        <v>283</v>
      </c>
      <c r="Y47" s="4" t="s">
        <v>284</v>
      </c>
    </row>
    <row r="48" s="4" customFormat="1" spans="1:25">
      <c r="A48" s="4" t="s">
        <v>285</v>
      </c>
      <c r="B48" s="4" t="s">
        <v>26</v>
      </c>
      <c r="C48" s="4" t="s">
        <v>27</v>
      </c>
      <c r="D48" s="4" t="s">
        <v>286</v>
      </c>
      <c r="E48" s="4" t="s">
        <v>287</v>
      </c>
      <c r="F48" s="6">
        <v>44984</v>
      </c>
      <c r="G48" s="6">
        <v>44989</v>
      </c>
      <c r="H48" s="4">
        <v>1</v>
      </c>
      <c r="I48" s="4">
        <v>5</v>
      </c>
      <c r="J48" s="4">
        <v>5</v>
      </c>
      <c r="K48" s="4" t="s">
        <v>30</v>
      </c>
      <c r="L48" s="4">
        <v>16129</v>
      </c>
      <c r="M48" s="4">
        <v>16129</v>
      </c>
      <c r="N48" s="4" t="s">
        <v>288</v>
      </c>
      <c r="O48" s="4" t="s">
        <v>32</v>
      </c>
      <c r="P48" s="4" t="s">
        <v>33</v>
      </c>
      <c r="Q48" s="4">
        <v>0</v>
      </c>
      <c r="R48" s="7">
        <v>44977</v>
      </c>
      <c r="S48" s="6">
        <v>44992</v>
      </c>
      <c r="T48" s="4" t="s">
        <v>34</v>
      </c>
      <c r="U48" s="4">
        <v>16129</v>
      </c>
      <c r="V48" s="4">
        <v>0</v>
      </c>
      <c r="W48" s="4">
        <v>0</v>
      </c>
      <c r="X48" s="4" t="s">
        <v>289</v>
      </c>
      <c r="Y48" s="4" t="s">
        <v>290</v>
      </c>
    </row>
    <row r="49" s="4" customFormat="1" spans="1:25">
      <c r="A49" s="4" t="s">
        <v>291</v>
      </c>
      <c r="B49" s="4" t="s">
        <v>26</v>
      </c>
      <c r="C49" s="4" t="s">
        <v>27</v>
      </c>
      <c r="D49" s="4" t="s">
        <v>150</v>
      </c>
      <c r="E49" s="4" t="s">
        <v>292</v>
      </c>
      <c r="F49" s="6">
        <v>44986</v>
      </c>
      <c r="G49" s="6">
        <v>44989</v>
      </c>
      <c r="H49" s="4">
        <v>1</v>
      </c>
      <c r="I49" s="4">
        <v>3</v>
      </c>
      <c r="J49" s="4">
        <v>3</v>
      </c>
      <c r="K49" s="4" t="s">
        <v>30</v>
      </c>
      <c r="L49" s="4">
        <v>6576</v>
      </c>
      <c r="M49" s="4">
        <v>6576</v>
      </c>
      <c r="N49" s="4" t="s">
        <v>293</v>
      </c>
      <c r="O49" s="4" t="s">
        <v>32</v>
      </c>
      <c r="P49" s="4" t="s">
        <v>33</v>
      </c>
      <c r="Q49" s="4">
        <v>0</v>
      </c>
      <c r="R49" s="7">
        <v>44978</v>
      </c>
      <c r="S49" s="6">
        <v>44992</v>
      </c>
      <c r="T49" s="4" t="s">
        <v>34</v>
      </c>
      <c r="U49" s="4">
        <v>6576</v>
      </c>
      <c r="V49" s="4">
        <v>0</v>
      </c>
      <c r="W49" s="4">
        <v>0</v>
      </c>
      <c r="X49" s="4" t="s">
        <v>294</v>
      </c>
      <c r="Y49" s="4" t="s">
        <v>295</v>
      </c>
    </row>
    <row r="50" s="4" customFormat="1" spans="1:25">
      <c r="A50" s="4" t="s">
        <v>296</v>
      </c>
      <c r="B50" s="4" t="s">
        <v>26</v>
      </c>
      <c r="C50" s="4" t="s">
        <v>27</v>
      </c>
      <c r="D50" s="4" t="s">
        <v>297</v>
      </c>
      <c r="E50" s="4" t="s">
        <v>298</v>
      </c>
      <c r="F50" s="6">
        <v>44987</v>
      </c>
      <c r="G50" s="6">
        <v>44989</v>
      </c>
      <c r="H50" s="4">
        <v>1</v>
      </c>
      <c r="I50" s="4">
        <v>2</v>
      </c>
      <c r="J50" s="4">
        <v>2</v>
      </c>
      <c r="K50" s="4" t="s">
        <v>30</v>
      </c>
      <c r="L50" s="4">
        <v>1220</v>
      </c>
      <c r="M50" s="4">
        <v>1220</v>
      </c>
      <c r="N50" s="4" t="s">
        <v>299</v>
      </c>
      <c r="O50" s="4" t="s">
        <v>32</v>
      </c>
      <c r="P50" s="4" t="s">
        <v>33</v>
      </c>
      <c r="Q50" s="4">
        <v>0</v>
      </c>
      <c r="R50" s="7">
        <v>44979</v>
      </c>
      <c r="S50" s="6">
        <v>44992</v>
      </c>
      <c r="T50" s="4" t="s">
        <v>34</v>
      </c>
      <c r="U50" s="4">
        <v>1220</v>
      </c>
      <c r="V50" s="4">
        <v>0</v>
      </c>
      <c r="W50" s="4">
        <v>0</v>
      </c>
      <c r="X50" s="4" t="s">
        <v>300</v>
      </c>
      <c r="Y50" s="4" t="s">
        <v>301</v>
      </c>
    </row>
    <row r="51" s="4" customFormat="1" spans="1:25">
      <c r="A51" s="4" t="s">
        <v>302</v>
      </c>
      <c r="B51" s="4" t="s">
        <v>26</v>
      </c>
      <c r="C51" s="4" t="s">
        <v>27</v>
      </c>
      <c r="D51" s="4" t="s">
        <v>230</v>
      </c>
      <c r="E51" s="4" t="s">
        <v>231</v>
      </c>
      <c r="F51" s="6">
        <v>44985</v>
      </c>
      <c r="G51" s="6">
        <v>44989</v>
      </c>
      <c r="H51" s="4">
        <v>1</v>
      </c>
      <c r="I51" s="4">
        <v>4</v>
      </c>
      <c r="J51" s="4">
        <v>4</v>
      </c>
      <c r="K51" s="4" t="s">
        <v>30</v>
      </c>
      <c r="L51" s="4">
        <v>1020</v>
      </c>
      <c r="M51" s="4">
        <v>1020</v>
      </c>
      <c r="N51" s="4" t="s">
        <v>303</v>
      </c>
      <c r="O51" s="4" t="s">
        <v>32</v>
      </c>
      <c r="P51" s="4" t="s">
        <v>33</v>
      </c>
      <c r="Q51" s="4">
        <v>0</v>
      </c>
      <c r="R51" s="7">
        <v>44979</v>
      </c>
      <c r="S51" s="6">
        <v>44992</v>
      </c>
      <c r="T51" s="4" t="s">
        <v>34</v>
      </c>
      <c r="U51" s="4">
        <v>1020</v>
      </c>
      <c r="V51" s="4">
        <v>0</v>
      </c>
      <c r="W51" s="4">
        <v>0</v>
      </c>
      <c r="X51" s="4" t="s">
        <v>304</v>
      </c>
      <c r="Y51" s="4" t="s">
        <v>305</v>
      </c>
    </row>
    <row r="52" s="4" customFormat="1" spans="1:25">
      <c r="A52" s="4" t="s">
        <v>306</v>
      </c>
      <c r="B52" s="4" t="s">
        <v>26</v>
      </c>
      <c r="C52" s="4" t="s">
        <v>27</v>
      </c>
      <c r="D52" s="4" t="s">
        <v>307</v>
      </c>
      <c r="E52" s="4" t="s">
        <v>308</v>
      </c>
      <c r="F52" s="6">
        <v>44986</v>
      </c>
      <c r="G52" s="6">
        <v>44989</v>
      </c>
      <c r="H52" s="4">
        <v>1</v>
      </c>
      <c r="I52" s="4">
        <v>3</v>
      </c>
      <c r="J52" s="4">
        <v>3</v>
      </c>
      <c r="K52" s="4" t="s">
        <v>30</v>
      </c>
      <c r="L52" s="4">
        <v>1784</v>
      </c>
      <c r="M52" s="4">
        <v>1784</v>
      </c>
      <c r="N52" s="4" t="s">
        <v>309</v>
      </c>
      <c r="O52" s="4" t="s">
        <v>32</v>
      </c>
      <c r="P52" s="4" t="s">
        <v>33</v>
      </c>
      <c r="Q52" s="4">
        <v>0</v>
      </c>
      <c r="R52" s="7">
        <v>44979</v>
      </c>
      <c r="S52" s="6">
        <v>44992</v>
      </c>
      <c r="T52" s="4" t="s">
        <v>34</v>
      </c>
      <c r="U52" s="4">
        <v>1784</v>
      </c>
      <c r="V52" s="4">
        <v>0</v>
      </c>
      <c r="W52" s="4">
        <v>0</v>
      </c>
      <c r="X52" s="4" t="s">
        <v>310</v>
      </c>
      <c r="Y52" s="4" t="s">
        <v>311</v>
      </c>
    </row>
    <row r="53" s="4" customFormat="1" spans="1:25">
      <c r="A53" s="4" t="s">
        <v>312</v>
      </c>
      <c r="B53" s="4" t="s">
        <v>26</v>
      </c>
      <c r="C53" s="4" t="s">
        <v>27</v>
      </c>
      <c r="D53" s="4" t="s">
        <v>313</v>
      </c>
      <c r="E53" s="4" t="s">
        <v>314</v>
      </c>
      <c r="F53" s="6">
        <v>44987</v>
      </c>
      <c r="G53" s="6">
        <v>44989</v>
      </c>
      <c r="H53" s="4">
        <v>1</v>
      </c>
      <c r="I53" s="4">
        <v>2</v>
      </c>
      <c r="J53" s="4">
        <v>2</v>
      </c>
      <c r="K53" s="4" t="s">
        <v>30</v>
      </c>
      <c r="L53" s="4">
        <v>1256</v>
      </c>
      <c r="M53" s="4">
        <v>1256</v>
      </c>
      <c r="N53" s="4" t="s">
        <v>315</v>
      </c>
      <c r="O53" s="4" t="s">
        <v>32</v>
      </c>
      <c r="P53" s="4" t="s">
        <v>33</v>
      </c>
      <c r="Q53" s="4">
        <v>0</v>
      </c>
      <c r="R53" s="7">
        <v>44979</v>
      </c>
      <c r="S53" s="6">
        <v>44992</v>
      </c>
      <c r="T53" s="4" t="s">
        <v>34</v>
      </c>
      <c r="U53" s="4">
        <v>1256</v>
      </c>
      <c r="V53" s="4">
        <v>0</v>
      </c>
      <c r="W53" s="4">
        <v>0</v>
      </c>
      <c r="X53" s="4" t="s">
        <v>316</v>
      </c>
      <c r="Y53" s="4" t="s">
        <v>317</v>
      </c>
    </row>
    <row r="54" s="4" customFormat="1" spans="1:25">
      <c r="A54" s="4" t="s">
        <v>318</v>
      </c>
      <c r="B54" s="4" t="s">
        <v>26</v>
      </c>
      <c r="C54" s="4" t="s">
        <v>27</v>
      </c>
      <c r="D54" s="4" t="s">
        <v>319</v>
      </c>
      <c r="E54" s="4" t="s">
        <v>320</v>
      </c>
      <c r="F54" s="6">
        <v>44987</v>
      </c>
      <c r="G54" s="6">
        <v>44989</v>
      </c>
      <c r="H54" s="4">
        <v>1</v>
      </c>
      <c r="I54" s="4">
        <v>2</v>
      </c>
      <c r="J54" s="4">
        <v>2</v>
      </c>
      <c r="K54" s="4" t="s">
        <v>30</v>
      </c>
      <c r="L54" s="4">
        <v>11120</v>
      </c>
      <c r="M54" s="4">
        <v>11120</v>
      </c>
      <c r="N54" s="4" t="s">
        <v>321</v>
      </c>
      <c r="O54" s="4" t="s">
        <v>32</v>
      </c>
      <c r="P54" s="4" t="s">
        <v>33</v>
      </c>
      <c r="Q54" s="4">
        <v>0</v>
      </c>
      <c r="R54" s="7">
        <v>44979</v>
      </c>
      <c r="S54" s="6">
        <v>44992</v>
      </c>
      <c r="T54" s="4" t="s">
        <v>34</v>
      </c>
      <c r="U54" s="4">
        <v>11120</v>
      </c>
      <c r="V54" s="4">
        <v>0</v>
      </c>
      <c r="W54" s="4">
        <v>0</v>
      </c>
      <c r="X54" s="4" t="s">
        <v>322</v>
      </c>
      <c r="Y54" s="4" t="s">
        <v>323</v>
      </c>
    </row>
    <row r="55" s="4" customFormat="1" spans="1:25">
      <c r="A55" s="4" t="s">
        <v>324</v>
      </c>
      <c r="B55" s="4" t="s">
        <v>26</v>
      </c>
      <c r="C55" s="4" t="s">
        <v>27</v>
      </c>
      <c r="D55" s="4" t="s">
        <v>325</v>
      </c>
      <c r="E55" s="4" t="s">
        <v>326</v>
      </c>
      <c r="F55" s="6">
        <v>44987</v>
      </c>
      <c r="G55" s="6">
        <v>44989</v>
      </c>
      <c r="H55" s="4">
        <v>4</v>
      </c>
      <c r="I55" s="4">
        <v>2</v>
      </c>
      <c r="J55" s="4">
        <v>8</v>
      </c>
      <c r="K55" s="4" t="s">
        <v>30</v>
      </c>
      <c r="L55" s="4">
        <v>8320</v>
      </c>
      <c r="M55" s="4">
        <v>8320</v>
      </c>
      <c r="N55" s="4" t="s">
        <v>327</v>
      </c>
      <c r="O55" s="4" t="s">
        <v>32</v>
      </c>
      <c r="P55" s="4" t="s">
        <v>33</v>
      </c>
      <c r="Q55" s="4">
        <v>0</v>
      </c>
      <c r="R55" s="7">
        <v>44979</v>
      </c>
      <c r="S55" s="6">
        <v>44992</v>
      </c>
      <c r="T55" s="4" t="s">
        <v>34</v>
      </c>
      <c r="U55" s="4">
        <v>8320</v>
      </c>
      <c r="V55" s="4">
        <v>0</v>
      </c>
      <c r="W55" s="4">
        <v>0</v>
      </c>
      <c r="X55" s="4" t="s">
        <v>328</v>
      </c>
      <c r="Y55" s="4" t="s">
        <v>329</v>
      </c>
    </row>
    <row r="56" s="4" customFormat="1" spans="1:25">
      <c r="A56" s="4" t="s">
        <v>330</v>
      </c>
      <c r="B56" s="4" t="s">
        <v>26</v>
      </c>
      <c r="C56" s="4" t="s">
        <v>27</v>
      </c>
      <c r="D56" s="4" t="s">
        <v>331</v>
      </c>
      <c r="E56" s="4" t="s">
        <v>332</v>
      </c>
      <c r="F56" s="6">
        <v>44986</v>
      </c>
      <c r="G56" s="6">
        <v>44989</v>
      </c>
      <c r="H56" s="4">
        <v>1</v>
      </c>
      <c r="I56" s="4">
        <v>3</v>
      </c>
      <c r="J56" s="4">
        <v>3</v>
      </c>
      <c r="K56" s="4" t="s">
        <v>30</v>
      </c>
      <c r="L56" s="4">
        <v>3036</v>
      </c>
      <c r="M56" s="4">
        <v>3036</v>
      </c>
      <c r="N56" s="4" t="s">
        <v>333</v>
      </c>
      <c r="O56" s="4" t="s">
        <v>32</v>
      </c>
      <c r="P56" s="4" t="s">
        <v>33</v>
      </c>
      <c r="Q56" s="4">
        <v>0</v>
      </c>
      <c r="R56" s="7">
        <v>44979</v>
      </c>
      <c r="S56" s="6">
        <v>44992</v>
      </c>
      <c r="T56" s="4" t="s">
        <v>34</v>
      </c>
      <c r="U56" s="4">
        <v>3036</v>
      </c>
      <c r="V56" s="4">
        <v>0</v>
      </c>
      <c r="W56" s="4">
        <v>0</v>
      </c>
      <c r="X56" s="4" t="s">
        <v>334</v>
      </c>
      <c r="Y56" s="4" t="s">
        <v>335</v>
      </c>
    </row>
    <row r="57" s="4" customFormat="1" spans="1:25">
      <c r="A57" s="4" t="s">
        <v>336</v>
      </c>
      <c r="B57" s="4" t="s">
        <v>26</v>
      </c>
      <c r="C57" s="4" t="s">
        <v>27</v>
      </c>
      <c r="D57" s="4" t="s">
        <v>337</v>
      </c>
      <c r="E57" s="4" t="s">
        <v>338</v>
      </c>
      <c r="F57" s="6">
        <v>44988</v>
      </c>
      <c r="G57" s="6">
        <v>44989</v>
      </c>
      <c r="H57" s="4">
        <v>1</v>
      </c>
      <c r="I57" s="4">
        <v>1</v>
      </c>
      <c r="J57" s="4">
        <v>1</v>
      </c>
      <c r="K57" s="4" t="s">
        <v>30</v>
      </c>
      <c r="L57" s="4">
        <v>470</v>
      </c>
      <c r="M57" s="4">
        <v>470</v>
      </c>
      <c r="N57" s="4" t="s">
        <v>339</v>
      </c>
      <c r="O57" s="4" t="s">
        <v>32</v>
      </c>
      <c r="P57" s="4" t="s">
        <v>33</v>
      </c>
      <c r="Q57" s="4">
        <v>0</v>
      </c>
      <c r="R57" s="7">
        <v>44980</v>
      </c>
      <c r="S57" s="6">
        <v>44992</v>
      </c>
      <c r="T57" s="4" t="s">
        <v>34</v>
      </c>
      <c r="U57" s="4">
        <v>470</v>
      </c>
      <c r="V57" s="4">
        <v>0</v>
      </c>
      <c r="W57" s="4">
        <v>0</v>
      </c>
      <c r="X57" s="4" t="s">
        <v>340</v>
      </c>
      <c r="Y57" s="4" t="s">
        <v>341</v>
      </c>
    </row>
    <row r="58" s="4" customFormat="1" spans="1:25">
      <c r="A58" s="4" t="s">
        <v>342</v>
      </c>
      <c r="B58" s="4" t="s">
        <v>26</v>
      </c>
      <c r="C58" s="4" t="s">
        <v>27</v>
      </c>
      <c r="D58" s="4" t="s">
        <v>343</v>
      </c>
      <c r="E58" s="4" t="s">
        <v>344</v>
      </c>
      <c r="F58" s="6">
        <v>44987</v>
      </c>
      <c r="G58" s="6">
        <v>44989</v>
      </c>
      <c r="H58" s="4">
        <v>1</v>
      </c>
      <c r="I58" s="4">
        <v>2</v>
      </c>
      <c r="J58" s="4">
        <v>2</v>
      </c>
      <c r="K58" s="4" t="s">
        <v>30</v>
      </c>
      <c r="L58" s="4">
        <v>340</v>
      </c>
      <c r="M58" s="4">
        <v>340</v>
      </c>
      <c r="N58" s="4" t="s">
        <v>345</v>
      </c>
      <c r="O58" s="4" t="s">
        <v>32</v>
      </c>
      <c r="P58" s="4" t="s">
        <v>33</v>
      </c>
      <c r="Q58" s="4">
        <v>0</v>
      </c>
      <c r="R58" s="7">
        <v>44980</v>
      </c>
      <c r="S58" s="6">
        <v>44992</v>
      </c>
      <c r="T58" s="4" t="s">
        <v>34</v>
      </c>
      <c r="U58" s="4">
        <v>340</v>
      </c>
      <c r="V58" s="4">
        <v>0</v>
      </c>
      <c r="W58" s="4">
        <v>0</v>
      </c>
      <c r="X58" s="4" t="s">
        <v>346</v>
      </c>
      <c r="Y58" s="4" t="s">
        <v>347</v>
      </c>
    </row>
    <row r="59" s="4" customFormat="1" spans="1:25">
      <c r="A59" s="4" t="s">
        <v>348</v>
      </c>
      <c r="B59" s="4" t="s">
        <v>26</v>
      </c>
      <c r="C59" s="4" t="s">
        <v>27</v>
      </c>
      <c r="D59" s="4" t="s">
        <v>349</v>
      </c>
      <c r="E59" s="4" t="s">
        <v>350</v>
      </c>
      <c r="F59" s="6">
        <v>44988</v>
      </c>
      <c r="G59" s="6">
        <v>44989</v>
      </c>
      <c r="H59" s="4">
        <v>1</v>
      </c>
      <c r="I59" s="4">
        <v>1</v>
      </c>
      <c r="J59" s="4">
        <v>1</v>
      </c>
      <c r="K59" s="4" t="s">
        <v>30</v>
      </c>
      <c r="L59" s="4">
        <v>254</v>
      </c>
      <c r="M59" s="4">
        <v>254</v>
      </c>
      <c r="N59" s="4" t="s">
        <v>351</v>
      </c>
      <c r="O59" s="4" t="s">
        <v>32</v>
      </c>
      <c r="P59" s="4" t="s">
        <v>33</v>
      </c>
      <c r="Q59" s="4">
        <v>0</v>
      </c>
      <c r="R59" s="7">
        <v>44980</v>
      </c>
      <c r="S59" s="6">
        <v>44992</v>
      </c>
      <c r="T59" s="4" t="s">
        <v>34</v>
      </c>
      <c r="U59" s="4">
        <v>254</v>
      </c>
      <c r="V59" s="4">
        <v>0</v>
      </c>
      <c r="W59" s="4">
        <v>0</v>
      </c>
      <c r="X59" s="4" t="s">
        <v>352</v>
      </c>
      <c r="Y59" s="4" t="s">
        <v>353</v>
      </c>
    </row>
    <row r="60" s="4" customFormat="1" spans="1:25">
      <c r="A60" s="4" t="s">
        <v>354</v>
      </c>
      <c r="B60" s="4" t="s">
        <v>26</v>
      </c>
      <c r="C60" s="4" t="s">
        <v>27</v>
      </c>
      <c r="D60" s="4" t="s">
        <v>343</v>
      </c>
      <c r="E60" s="4" t="s">
        <v>344</v>
      </c>
      <c r="F60" s="6">
        <v>44988</v>
      </c>
      <c r="G60" s="6">
        <v>44989</v>
      </c>
      <c r="H60" s="4">
        <v>1</v>
      </c>
      <c r="I60" s="4">
        <v>1</v>
      </c>
      <c r="J60" s="4">
        <v>1</v>
      </c>
      <c r="K60" s="4" t="s">
        <v>30</v>
      </c>
      <c r="L60" s="4">
        <v>170</v>
      </c>
      <c r="M60" s="4">
        <v>170</v>
      </c>
      <c r="N60" s="4" t="s">
        <v>355</v>
      </c>
      <c r="O60" s="4" t="s">
        <v>32</v>
      </c>
      <c r="P60" s="4" t="s">
        <v>33</v>
      </c>
      <c r="Q60" s="4">
        <v>0</v>
      </c>
      <c r="R60" s="7">
        <v>44980</v>
      </c>
      <c r="S60" s="6">
        <v>44992</v>
      </c>
      <c r="T60" s="4" t="s">
        <v>34</v>
      </c>
      <c r="U60" s="4">
        <v>170</v>
      </c>
      <c r="V60" s="4">
        <v>0</v>
      </c>
      <c r="W60" s="4">
        <v>0</v>
      </c>
      <c r="X60" s="4" t="s">
        <v>356</v>
      </c>
      <c r="Y60" s="4" t="s">
        <v>357</v>
      </c>
    </row>
    <row r="61" s="4" customFormat="1" spans="1:25">
      <c r="A61" s="4" t="s">
        <v>358</v>
      </c>
      <c r="B61" s="4" t="s">
        <v>26</v>
      </c>
      <c r="C61" s="4" t="s">
        <v>27</v>
      </c>
      <c r="D61" s="4" t="s">
        <v>325</v>
      </c>
      <c r="E61" s="4" t="s">
        <v>326</v>
      </c>
      <c r="F61" s="6">
        <v>44987</v>
      </c>
      <c r="G61" s="6">
        <v>44989</v>
      </c>
      <c r="H61" s="4">
        <v>1</v>
      </c>
      <c r="I61" s="4">
        <v>2</v>
      </c>
      <c r="J61" s="4">
        <v>2</v>
      </c>
      <c r="K61" s="4" t="s">
        <v>30</v>
      </c>
      <c r="L61" s="4">
        <v>2054</v>
      </c>
      <c r="M61" s="4">
        <v>2054</v>
      </c>
      <c r="N61" s="4" t="s">
        <v>359</v>
      </c>
      <c r="O61" s="4" t="s">
        <v>32</v>
      </c>
      <c r="P61" s="4" t="s">
        <v>33</v>
      </c>
      <c r="Q61" s="4">
        <v>0</v>
      </c>
      <c r="R61" s="7">
        <v>44980</v>
      </c>
      <c r="S61" s="6">
        <v>44992</v>
      </c>
      <c r="T61" s="4" t="s">
        <v>34</v>
      </c>
      <c r="U61" s="4">
        <v>2054</v>
      </c>
      <c r="V61" s="4">
        <v>0</v>
      </c>
      <c r="W61" s="4">
        <v>0</v>
      </c>
      <c r="X61" s="4" t="s">
        <v>360</v>
      </c>
      <c r="Y61" s="4" t="s">
        <v>361</v>
      </c>
    </row>
    <row r="62" s="4" customFormat="1" spans="1:25">
      <c r="A62" s="4" t="s">
        <v>362</v>
      </c>
      <c r="B62" s="4" t="s">
        <v>26</v>
      </c>
      <c r="C62" s="4" t="s">
        <v>27</v>
      </c>
      <c r="D62" s="4" t="s">
        <v>286</v>
      </c>
      <c r="E62" s="4" t="s">
        <v>287</v>
      </c>
      <c r="F62" s="6">
        <v>44984</v>
      </c>
      <c r="G62" s="6">
        <v>44989</v>
      </c>
      <c r="H62" s="4">
        <v>1</v>
      </c>
      <c r="I62" s="4">
        <v>5</v>
      </c>
      <c r="J62" s="4">
        <v>5</v>
      </c>
      <c r="K62" s="4" t="s">
        <v>30</v>
      </c>
      <c r="L62" s="4">
        <v>300</v>
      </c>
      <c r="M62" s="4">
        <v>300</v>
      </c>
      <c r="N62" s="4" t="s">
        <v>363</v>
      </c>
      <c r="O62" s="4" t="s">
        <v>32</v>
      </c>
      <c r="P62" s="4" t="s">
        <v>33</v>
      </c>
      <c r="Q62" s="4">
        <v>0</v>
      </c>
      <c r="R62" s="7">
        <v>44981.0000115741</v>
      </c>
      <c r="S62" s="6">
        <v>44992</v>
      </c>
      <c r="T62" s="4" t="s">
        <v>34</v>
      </c>
      <c r="U62" s="4">
        <v>300</v>
      </c>
      <c r="V62" s="4">
        <v>0</v>
      </c>
      <c r="W62" s="4">
        <v>0</v>
      </c>
      <c r="X62" s="4" t="s">
        <v>105</v>
      </c>
      <c r="Y62" s="4" t="s">
        <v>105</v>
      </c>
    </row>
    <row r="63" s="4" customFormat="1" spans="1:25">
      <c r="A63" s="4" t="s">
        <v>364</v>
      </c>
      <c r="B63" s="4" t="s">
        <v>26</v>
      </c>
      <c r="C63" s="4" t="s">
        <v>27</v>
      </c>
      <c r="D63" s="4" t="s">
        <v>325</v>
      </c>
      <c r="E63" s="4" t="s">
        <v>326</v>
      </c>
      <c r="F63" s="6">
        <v>44983</v>
      </c>
      <c r="G63" s="6">
        <v>44989</v>
      </c>
      <c r="H63" s="4">
        <v>1</v>
      </c>
      <c r="I63" s="4">
        <v>6</v>
      </c>
      <c r="J63" s="4">
        <v>6</v>
      </c>
      <c r="K63" s="4" t="s">
        <v>30</v>
      </c>
      <c r="L63" s="4">
        <v>6033</v>
      </c>
      <c r="M63" s="4">
        <v>6033</v>
      </c>
      <c r="N63" s="4" t="s">
        <v>365</v>
      </c>
      <c r="O63" s="4" t="s">
        <v>32</v>
      </c>
      <c r="P63" s="4" t="s">
        <v>33</v>
      </c>
      <c r="Q63" s="4">
        <v>0</v>
      </c>
      <c r="R63" s="7">
        <v>44981</v>
      </c>
      <c r="S63" s="6">
        <v>44992</v>
      </c>
      <c r="T63" s="4" t="s">
        <v>34</v>
      </c>
      <c r="U63" s="4">
        <v>6033</v>
      </c>
      <c r="V63" s="4">
        <v>0</v>
      </c>
      <c r="W63" s="4">
        <v>0</v>
      </c>
      <c r="X63" s="4" t="s">
        <v>366</v>
      </c>
      <c r="Y63" s="4" t="s">
        <v>367</v>
      </c>
    </row>
    <row r="64" s="4" customFormat="1" spans="1:25">
      <c r="A64" s="4" t="s">
        <v>368</v>
      </c>
      <c r="B64" s="4" t="s">
        <v>26</v>
      </c>
      <c r="C64" s="4" t="s">
        <v>27</v>
      </c>
      <c r="D64" s="4" t="s">
        <v>369</v>
      </c>
      <c r="E64" s="4" t="s">
        <v>370</v>
      </c>
      <c r="F64" s="6">
        <v>44987</v>
      </c>
      <c r="G64" s="6">
        <v>44989</v>
      </c>
      <c r="H64" s="4">
        <v>1</v>
      </c>
      <c r="I64" s="4">
        <v>2</v>
      </c>
      <c r="J64" s="4">
        <v>2</v>
      </c>
      <c r="K64" s="4" t="s">
        <v>30</v>
      </c>
      <c r="L64" s="4">
        <v>374</v>
      </c>
      <c r="M64" s="4">
        <v>374</v>
      </c>
      <c r="N64" s="4" t="s">
        <v>371</v>
      </c>
      <c r="O64" s="4" t="s">
        <v>32</v>
      </c>
      <c r="P64" s="4" t="s">
        <v>33</v>
      </c>
      <c r="Q64" s="4">
        <v>0</v>
      </c>
      <c r="R64" s="7">
        <v>44981</v>
      </c>
      <c r="S64" s="6">
        <v>44992</v>
      </c>
      <c r="T64" s="4" t="s">
        <v>34</v>
      </c>
      <c r="U64" s="4">
        <v>374</v>
      </c>
      <c r="V64" s="4">
        <v>0</v>
      </c>
      <c r="W64" s="4">
        <v>0</v>
      </c>
      <c r="X64" s="4" t="s">
        <v>372</v>
      </c>
      <c r="Y64" s="4" t="s">
        <v>373</v>
      </c>
    </row>
    <row r="65" s="4" customFormat="1" spans="1:25">
      <c r="A65" s="4" t="s">
        <v>374</v>
      </c>
      <c r="B65" s="4" t="s">
        <v>26</v>
      </c>
      <c r="C65" s="4" t="s">
        <v>27</v>
      </c>
      <c r="D65" s="4" t="s">
        <v>375</v>
      </c>
      <c r="E65" s="4" t="s">
        <v>376</v>
      </c>
      <c r="F65" s="6">
        <v>44986</v>
      </c>
      <c r="G65" s="6">
        <v>44989</v>
      </c>
      <c r="H65" s="4">
        <v>1</v>
      </c>
      <c r="I65" s="4">
        <v>3</v>
      </c>
      <c r="J65" s="4">
        <v>3</v>
      </c>
      <c r="K65" s="4" t="s">
        <v>30</v>
      </c>
      <c r="L65" s="4">
        <v>1542</v>
      </c>
      <c r="M65" s="4">
        <v>1542</v>
      </c>
      <c r="N65" s="4" t="s">
        <v>377</v>
      </c>
      <c r="O65" s="4" t="s">
        <v>32</v>
      </c>
      <c r="P65" s="4" t="s">
        <v>33</v>
      </c>
      <c r="Q65" s="4">
        <v>0</v>
      </c>
      <c r="R65" s="7">
        <v>44981</v>
      </c>
      <c r="S65" s="6">
        <v>44992</v>
      </c>
      <c r="T65" s="4" t="s">
        <v>34</v>
      </c>
      <c r="U65" s="4">
        <v>1542</v>
      </c>
      <c r="V65" s="4">
        <v>0</v>
      </c>
      <c r="W65" s="4">
        <v>0</v>
      </c>
      <c r="X65" s="4" t="s">
        <v>378</v>
      </c>
      <c r="Y65" s="4" t="s">
        <v>379</v>
      </c>
    </row>
    <row r="66" s="4" customFormat="1" spans="1:25">
      <c r="A66" s="4" t="s">
        <v>380</v>
      </c>
      <c r="B66" s="4" t="s">
        <v>26</v>
      </c>
      <c r="C66" s="4" t="s">
        <v>27</v>
      </c>
      <c r="D66" s="4" t="s">
        <v>174</v>
      </c>
      <c r="E66" s="4" t="s">
        <v>381</v>
      </c>
      <c r="F66" s="6">
        <v>44987</v>
      </c>
      <c r="G66" s="6">
        <v>44989</v>
      </c>
      <c r="H66" s="4">
        <v>1</v>
      </c>
      <c r="I66" s="4">
        <v>2</v>
      </c>
      <c r="J66" s="4">
        <v>2</v>
      </c>
      <c r="K66" s="4" t="s">
        <v>30</v>
      </c>
      <c r="L66" s="4">
        <v>1278</v>
      </c>
      <c r="M66" s="4">
        <v>1278</v>
      </c>
      <c r="N66" s="4" t="s">
        <v>382</v>
      </c>
      <c r="O66" s="4" t="s">
        <v>32</v>
      </c>
      <c r="P66" s="4" t="s">
        <v>33</v>
      </c>
      <c r="Q66" s="4">
        <v>0</v>
      </c>
      <c r="R66" s="7">
        <v>44982</v>
      </c>
      <c r="S66" s="6">
        <v>44992</v>
      </c>
      <c r="T66" s="4" t="s">
        <v>34</v>
      </c>
      <c r="U66" s="4">
        <v>1278</v>
      </c>
      <c r="V66" s="4">
        <v>0</v>
      </c>
      <c r="W66" s="4">
        <v>0</v>
      </c>
      <c r="X66" s="4" t="s">
        <v>383</v>
      </c>
      <c r="Y66" s="4" t="s">
        <v>384</v>
      </c>
    </row>
    <row r="67" s="4" customFormat="1" spans="1:25">
      <c r="A67" s="4" t="s">
        <v>385</v>
      </c>
      <c r="B67" s="4" t="s">
        <v>26</v>
      </c>
      <c r="C67" s="4" t="s">
        <v>27</v>
      </c>
      <c r="D67" s="4" t="s">
        <v>325</v>
      </c>
      <c r="E67" s="4" t="s">
        <v>326</v>
      </c>
      <c r="F67" s="6">
        <v>44987</v>
      </c>
      <c r="G67" s="6">
        <v>44989</v>
      </c>
      <c r="H67" s="4">
        <v>1</v>
      </c>
      <c r="I67" s="4">
        <v>2</v>
      </c>
      <c r="J67" s="4">
        <v>2</v>
      </c>
      <c r="K67" s="4" t="s">
        <v>30</v>
      </c>
      <c r="L67" s="4">
        <v>2026</v>
      </c>
      <c r="M67" s="4">
        <v>2026</v>
      </c>
      <c r="N67" s="4" t="s">
        <v>386</v>
      </c>
      <c r="O67" s="4" t="s">
        <v>32</v>
      </c>
      <c r="P67" s="4" t="s">
        <v>33</v>
      </c>
      <c r="Q67" s="4">
        <v>0</v>
      </c>
      <c r="R67" s="7">
        <v>44982</v>
      </c>
      <c r="S67" s="6">
        <v>44992</v>
      </c>
      <c r="T67" s="4" t="s">
        <v>34</v>
      </c>
      <c r="U67" s="4">
        <v>2026</v>
      </c>
      <c r="V67" s="4">
        <v>0</v>
      </c>
      <c r="W67" s="4">
        <v>0</v>
      </c>
      <c r="X67" s="4" t="s">
        <v>387</v>
      </c>
      <c r="Y67" s="4" t="s">
        <v>388</v>
      </c>
    </row>
    <row r="68" s="4" customFormat="1" spans="1:25">
      <c r="A68" s="4" t="s">
        <v>389</v>
      </c>
      <c r="B68" s="4" t="s">
        <v>26</v>
      </c>
      <c r="C68" s="4" t="s">
        <v>27</v>
      </c>
      <c r="D68" s="4" t="s">
        <v>325</v>
      </c>
      <c r="E68" s="4" t="s">
        <v>326</v>
      </c>
      <c r="F68" s="6">
        <v>44987</v>
      </c>
      <c r="G68" s="6">
        <v>44989</v>
      </c>
      <c r="H68" s="4">
        <v>1</v>
      </c>
      <c r="I68" s="4">
        <v>2</v>
      </c>
      <c r="J68" s="4">
        <v>2</v>
      </c>
      <c r="K68" s="4" t="s">
        <v>30</v>
      </c>
      <c r="L68" s="4">
        <v>2026</v>
      </c>
      <c r="M68" s="4">
        <v>2026</v>
      </c>
      <c r="N68" s="4" t="s">
        <v>390</v>
      </c>
      <c r="O68" s="4" t="s">
        <v>32</v>
      </c>
      <c r="P68" s="4" t="s">
        <v>33</v>
      </c>
      <c r="Q68" s="4">
        <v>0</v>
      </c>
      <c r="R68" s="7">
        <v>44982</v>
      </c>
      <c r="S68" s="6">
        <v>44992</v>
      </c>
      <c r="T68" s="4" t="s">
        <v>34</v>
      </c>
      <c r="U68" s="4">
        <v>2026</v>
      </c>
      <c r="V68" s="4">
        <v>0</v>
      </c>
      <c r="W68" s="4">
        <v>0</v>
      </c>
      <c r="X68" s="4" t="s">
        <v>391</v>
      </c>
      <c r="Y68" s="4" t="s">
        <v>105</v>
      </c>
    </row>
    <row r="69" s="4" customFormat="1" spans="1:25">
      <c r="A69" s="4" t="s">
        <v>392</v>
      </c>
      <c r="B69" s="4" t="s">
        <v>26</v>
      </c>
      <c r="C69" s="4" t="s">
        <v>27</v>
      </c>
      <c r="D69" s="4" t="s">
        <v>393</v>
      </c>
      <c r="E69" s="4" t="s">
        <v>394</v>
      </c>
      <c r="F69" s="6">
        <v>44988</v>
      </c>
      <c r="G69" s="6">
        <v>44989</v>
      </c>
      <c r="H69" s="4">
        <v>3</v>
      </c>
      <c r="I69" s="4">
        <v>1</v>
      </c>
      <c r="J69" s="4">
        <v>3</v>
      </c>
      <c r="K69" s="4" t="s">
        <v>30</v>
      </c>
      <c r="L69" s="4">
        <v>6600</v>
      </c>
      <c r="M69" s="4">
        <v>6600</v>
      </c>
      <c r="N69" s="4" t="s">
        <v>395</v>
      </c>
      <c r="O69" s="4" t="s">
        <v>32</v>
      </c>
      <c r="P69" s="4" t="s">
        <v>33</v>
      </c>
      <c r="Q69" s="4">
        <v>0</v>
      </c>
      <c r="R69" s="7">
        <v>44982</v>
      </c>
      <c r="S69" s="6">
        <v>44992</v>
      </c>
      <c r="T69" s="4" t="s">
        <v>34</v>
      </c>
      <c r="U69" s="4">
        <v>6600</v>
      </c>
      <c r="V69" s="4">
        <v>0</v>
      </c>
      <c r="W69" s="4">
        <v>0</v>
      </c>
      <c r="X69" s="4" t="s">
        <v>396</v>
      </c>
      <c r="Y69" s="4" t="s">
        <v>105</v>
      </c>
    </row>
    <row r="70" s="4" customFormat="1" spans="1:25">
      <c r="A70" s="4" t="s">
        <v>397</v>
      </c>
      <c r="B70" s="4" t="s">
        <v>26</v>
      </c>
      <c r="C70" s="4" t="s">
        <v>27</v>
      </c>
      <c r="D70" s="4" t="s">
        <v>325</v>
      </c>
      <c r="E70" s="4" t="s">
        <v>326</v>
      </c>
      <c r="F70" s="6">
        <v>44983</v>
      </c>
      <c r="G70" s="6">
        <v>44989</v>
      </c>
      <c r="H70" s="4">
        <v>1</v>
      </c>
      <c r="I70" s="4">
        <v>6</v>
      </c>
      <c r="J70" s="4">
        <v>6</v>
      </c>
      <c r="K70" s="4" t="s">
        <v>30</v>
      </c>
      <c r="L70" s="4">
        <v>6033</v>
      </c>
      <c r="M70" s="4">
        <v>6033</v>
      </c>
      <c r="N70" s="4" t="s">
        <v>398</v>
      </c>
      <c r="O70" s="4" t="s">
        <v>32</v>
      </c>
      <c r="P70" s="4" t="s">
        <v>33</v>
      </c>
      <c r="Q70" s="4">
        <v>0</v>
      </c>
      <c r="R70" s="7">
        <v>44982</v>
      </c>
      <c r="S70" s="6">
        <v>44992</v>
      </c>
      <c r="T70" s="4" t="s">
        <v>34</v>
      </c>
      <c r="U70" s="4">
        <v>6033</v>
      </c>
      <c r="V70" s="4">
        <v>0</v>
      </c>
      <c r="W70" s="4">
        <v>0</v>
      </c>
      <c r="X70" s="4" t="s">
        <v>399</v>
      </c>
      <c r="Y70" s="4" t="s">
        <v>105</v>
      </c>
    </row>
    <row r="71" s="4" customFormat="1" spans="1:25">
      <c r="A71" s="4" t="s">
        <v>400</v>
      </c>
      <c r="B71" s="4" t="s">
        <v>26</v>
      </c>
      <c r="C71" s="4" t="s">
        <v>27</v>
      </c>
      <c r="D71" s="4" t="s">
        <v>325</v>
      </c>
      <c r="E71" s="4" t="s">
        <v>326</v>
      </c>
      <c r="F71" s="6">
        <v>44983</v>
      </c>
      <c r="G71" s="6">
        <v>44989</v>
      </c>
      <c r="H71" s="4">
        <v>1</v>
      </c>
      <c r="I71" s="4">
        <v>6</v>
      </c>
      <c r="J71" s="4">
        <v>6</v>
      </c>
      <c r="K71" s="4" t="s">
        <v>30</v>
      </c>
      <c r="L71" s="4">
        <v>6033</v>
      </c>
      <c r="M71" s="4">
        <v>6033</v>
      </c>
      <c r="N71" s="4" t="s">
        <v>398</v>
      </c>
      <c r="O71" s="4" t="s">
        <v>32</v>
      </c>
      <c r="P71" s="4" t="s">
        <v>33</v>
      </c>
      <c r="Q71" s="4">
        <v>0</v>
      </c>
      <c r="R71" s="7">
        <v>44982</v>
      </c>
      <c r="S71" s="6">
        <v>44992</v>
      </c>
      <c r="T71" s="4" t="s">
        <v>34</v>
      </c>
      <c r="U71" s="4">
        <v>6033</v>
      </c>
      <c r="V71" s="4">
        <v>0</v>
      </c>
      <c r="W71" s="4">
        <v>0</v>
      </c>
      <c r="X71" s="4" t="s">
        <v>401</v>
      </c>
      <c r="Y71" s="4" t="s">
        <v>402</v>
      </c>
    </row>
    <row r="72" s="4" customFormat="1" spans="1:25">
      <c r="A72" s="4" t="s">
        <v>397</v>
      </c>
      <c r="B72" s="4" t="s">
        <v>26</v>
      </c>
      <c r="C72" s="4" t="s">
        <v>148</v>
      </c>
      <c r="D72" s="4" t="s">
        <v>325</v>
      </c>
      <c r="E72" s="4" t="s">
        <v>326</v>
      </c>
      <c r="F72" s="6">
        <v>44983</v>
      </c>
      <c r="G72" s="6">
        <v>44989</v>
      </c>
      <c r="H72" s="4">
        <v>1</v>
      </c>
      <c r="I72" s="4">
        <v>6</v>
      </c>
      <c r="J72" s="4">
        <v>6</v>
      </c>
      <c r="K72" s="4" t="s">
        <v>30</v>
      </c>
      <c r="L72" s="4">
        <v>-6033</v>
      </c>
      <c r="M72" s="4">
        <v>-6033</v>
      </c>
      <c r="N72" s="4" t="s">
        <v>398</v>
      </c>
      <c r="O72" s="4" t="s">
        <v>32</v>
      </c>
      <c r="P72" s="4" t="s">
        <v>33</v>
      </c>
      <c r="Q72" s="4">
        <v>0</v>
      </c>
      <c r="R72" s="7">
        <v>44982</v>
      </c>
      <c r="S72" s="6">
        <v>44992</v>
      </c>
      <c r="T72" s="4" t="s">
        <v>34</v>
      </c>
      <c r="U72" s="4">
        <v>-6033</v>
      </c>
      <c r="V72" s="4">
        <v>0</v>
      </c>
      <c r="W72" s="4">
        <v>0</v>
      </c>
      <c r="X72" s="4" t="s">
        <v>399</v>
      </c>
      <c r="Y72" s="4" t="s">
        <v>105</v>
      </c>
    </row>
    <row r="73" s="4" customFormat="1" spans="1:25">
      <c r="A73" s="4" t="s">
        <v>389</v>
      </c>
      <c r="B73" s="4" t="s">
        <v>26</v>
      </c>
      <c r="C73" s="4" t="s">
        <v>148</v>
      </c>
      <c r="D73" s="4" t="s">
        <v>325</v>
      </c>
      <c r="E73" s="4" t="s">
        <v>326</v>
      </c>
      <c r="F73" s="6">
        <v>44987</v>
      </c>
      <c r="G73" s="6">
        <v>44989</v>
      </c>
      <c r="H73" s="4">
        <v>1</v>
      </c>
      <c r="I73" s="4">
        <v>2</v>
      </c>
      <c r="J73" s="4">
        <v>2</v>
      </c>
      <c r="K73" s="4" t="s">
        <v>30</v>
      </c>
      <c r="L73" s="4">
        <v>-2026</v>
      </c>
      <c r="M73" s="4">
        <v>-2026</v>
      </c>
      <c r="N73" s="4" t="s">
        <v>390</v>
      </c>
      <c r="O73" s="4" t="s">
        <v>32</v>
      </c>
      <c r="P73" s="4" t="s">
        <v>33</v>
      </c>
      <c r="Q73" s="4">
        <v>0</v>
      </c>
      <c r="R73" s="7">
        <v>44982</v>
      </c>
      <c r="S73" s="6">
        <v>44992</v>
      </c>
      <c r="T73" s="4" t="s">
        <v>34</v>
      </c>
      <c r="U73" s="4">
        <v>-2026</v>
      </c>
      <c r="V73" s="4">
        <v>0</v>
      </c>
      <c r="W73" s="4">
        <v>0</v>
      </c>
      <c r="X73" s="4" t="s">
        <v>391</v>
      </c>
      <c r="Y73" s="4" t="s">
        <v>105</v>
      </c>
    </row>
    <row r="74" s="4" customFormat="1" spans="1:25">
      <c r="A74" s="4" t="s">
        <v>403</v>
      </c>
      <c r="B74" s="4" t="s">
        <v>26</v>
      </c>
      <c r="C74" s="4" t="s">
        <v>27</v>
      </c>
      <c r="D74" s="4" t="s">
        <v>404</v>
      </c>
      <c r="E74" s="4" t="s">
        <v>405</v>
      </c>
      <c r="F74" s="6">
        <v>44987</v>
      </c>
      <c r="G74" s="6">
        <v>44989</v>
      </c>
      <c r="H74" s="4">
        <v>1</v>
      </c>
      <c r="I74" s="4">
        <v>2</v>
      </c>
      <c r="J74" s="4">
        <v>2</v>
      </c>
      <c r="K74" s="4" t="s">
        <v>30</v>
      </c>
      <c r="L74" s="4">
        <v>2738</v>
      </c>
      <c r="M74" s="4">
        <v>2738</v>
      </c>
      <c r="N74" s="4" t="s">
        <v>406</v>
      </c>
      <c r="O74" s="4" t="s">
        <v>32</v>
      </c>
      <c r="P74" s="4" t="s">
        <v>33</v>
      </c>
      <c r="Q74" s="4">
        <v>0</v>
      </c>
      <c r="R74" s="7">
        <v>44983</v>
      </c>
      <c r="S74" s="6">
        <v>44992</v>
      </c>
      <c r="T74" s="4" t="s">
        <v>34</v>
      </c>
      <c r="U74" s="4">
        <v>2738</v>
      </c>
      <c r="V74" s="4">
        <v>0</v>
      </c>
      <c r="W74" s="4">
        <v>0</v>
      </c>
      <c r="X74" s="4" t="s">
        <v>407</v>
      </c>
      <c r="Y74" s="4" t="s">
        <v>408</v>
      </c>
    </row>
    <row r="75" s="4" customFormat="1" spans="1:25">
      <c r="A75" s="4" t="s">
        <v>409</v>
      </c>
      <c r="B75" s="4" t="s">
        <v>26</v>
      </c>
      <c r="C75" s="4" t="s">
        <v>27</v>
      </c>
      <c r="D75" s="4" t="s">
        <v>343</v>
      </c>
      <c r="E75" s="4" t="s">
        <v>410</v>
      </c>
      <c r="F75" s="6">
        <v>44986</v>
      </c>
      <c r="G75" s="6">
        <v>44989</v>
      </c>
      <c r="H75" s="4">
        <v>1</v>
      </c>
      <c r="I75" s="4">
        <v>3</v>
      </c>
      <c r="J75" s="4">
        <v>3</v>
      </c>
      <c r="K75" s="4" t="s">
        <v>30</v>
      </c>
      <c r="L75" s="4">
        <v>690</v>
      </c>
      <c r="M75" s="4">
        <v>690</v>
      </c>
      <c r="N75" s="4" t="s">
        <v>411</v>
      </c>
      <c r="O75" s="4" t="s">
        <v>32</v>
      </c>
      <c r="P75" s="4" t="s">
        <v>33</v>
      </c>
      <c r="Q75" s="4">
        <v>0</v>
      </c>
      <c r="R75" s="7">
        <v>44983</v>
      </c>
      <c r="S75" s="6">
        <v>44992</v>
      </c>
      <c r="T75" s="4" t="s">
        <v>34</v>
      </c>
      <c r="U75" s="4">
        <v>690</v>
      </c>
      <c r="V75" s="4">
        <v>0</v>
      </c>
      <c r="W75" s="4">
        <v>0</v>
      </c>
      <c r="X75" s="4" t="s">
        <v>412</v>
      </c>
      <c r="Y75" s="4" t="s">
        <v>413</v>
      </c>
    </row>
    <row r="76" s="4" customFormat="1" spans="1:25">
      <c r="A76" s="4" t="s">
        <v>414</v>
      </c>
      <c r="B76" s="4" t="s">
        <v>26</v>
      </c>
      <c r="C76" s="4" t="s">
        <v>27</v>
      </c>
      <c r="D76" s="4" t="s">
        <v>415</v>
      </c>
      <c r="E76" s="4" t="s">
        <v>416</v>
      </c>
      <c r="F76" s="6">
        <v>44987</v>
      </c>
      <c r="G76" s="6">
        <v>44989</v>
      </c>
      <c r="H76" s="4">
        <v>1</v>
      </c>
      <c r="I76" s="4">
        <v>2</v>
      </c>
      <c r="J76" s="4">
        <v>2</v>
      </c>
      <c r="K76" s="4" t="s">
        <v>30</v>
      </c>
      <c r="L76" s="4">
        <v>6036</v>
      </c>
      <c r="M76" s="4">
        <v>6036</v>
      </c>
      <c r="N76" s="4" t="s">
        <v>417</v>
      </c>
      <c r="O76" s="4" t="s">
        <v>32</v>
      </c>
      <c r="P76" s="4" t="s">
        <v>33</v>
      </c>
      <c r="Q76" s="4">
        <v>0</v>
      </c>
      <c r="R76" s="7">
        <v>44983</v>
      </c>
      <c r="S76" s="6">
        <v>44992</v>
      </c>
      <c r="T76" s="4" t="s">
        <v>34</v>
      </c>
      <c r="U76" s="4">
        <v>6036</v>
      </c>
      <c r="V76" s="4">
        <v>0</v>
      </c>
      <c r="W76" s="4">
        <v>0</v>
      </c>
      <c r="X76" s="4" t="s">
        <v>418</v>
      </c>
      <c r="Y76" s="4" t="s">
        <v>419</v>
      </c>
    </row>
    <row r="77" s="4" customFormat="1" spans="1:25">
      <c r="A77" s="4" t="s">
        <v>420</v>
      </c>
      <c r="B77" s="4" t="s">
        <v>26</v>
      </c>
      <c r="C77" s="4" t="s">
        <v>27</v>
      </c>
      <c r="D77" s="4" t="s">
        <v>415</v>
      </c>
      <c r="E77" s="4" t="s">
        <v>416</v>
      </c>
      <c r="F77" s="6">
        <v>44987</v>
      </c>
      <c r="G77" s="6">
        <v>44989</v>
      </c>
      <c r="H77" s="4">
        <v>1</v>
      </c>
      <c r="I77" s="4">
        <v>2</v>
      </c>
      <c r="J77" s="4">
        <v>2</v>
      </c>
      <c r="K77" s="4" t="s">
        <v>30</v>
      </c>
      <c r="L77" s="4">
        <v>6036</v>
      </c>
      <c r="M77" s="4">
        <v>6036</v>
      </c>
      <c r="N77" s="4" t="s">
        <v>421</v>
      </c>
      <c r="O77" s="4" t="s">
        <v>32</v>
      </c>
      <c r="P77" s="4" t="s">
        <v>33</v>
      </c>
      <c r="Q77" s="4">
        <v>0</v>
      </c>
      <c r="R77" s="7">
        <v>44983</v>
      </c>
      <c r="S77" s="6">
        <v>44992</v>
      </c>
      <c r="T77" s="4" t="s">
        <v>34</v>
      </c>
      <c r="U77" s="4">
        <v>6036</v>
      </c>
      <c r="V77" s="4">
        <v>0</v>
      </c>
      <c r="W77" s="4">
        <v>0</v>
      </c>
      <c r="X77" s="4" t="s">
        <v>422</v>
      </c>
      <c r="Y77" s="4" t="s">
        <v>423</v>
      </c>
    </row>
    <row r="78" s="4" customFormat="1" spans="1:25">
      <c r="A78" s="4" t="s">
        <v>424</v>
      </c>
      <c r="B78" s="4" t="s">
        <v>26</v>
      </c>
      <c r="C78" s="4" t="s">
        <v>27</v>
      </c>
      <c r="D78" s="4" t="s">
        <v>89</v>
      </c>
      <c r="E78" s="4" t="s">
        <v>90</v>
      </c>
      <c r="F78" s="6">
        <v>44986</v>
      </c>
      <c r="G78" s="6">
        <v>44989</v>
      </c>
      <c r="H78" s="4">
        <v>1</v>
      </c>
      <c r="I78" s="4">
        <v>3</v>
      </c>
      <c r="J78" s="4">
        <v>3</v>
      </c>
      <c r="K78" s="4" t="s">
        <v>30</v>
      </c>
      <c r="L78" s="4">
        <v>1094</v>
      </c>
      <c r="M78" s="4">
        <v>1094</v>
      </c>
      <c r="N78" s="4" t="s">
        <v>425</v>
      </c>
      <c r="O78" s="4" t="s">
        <v>32</v>
      </c>
      <c r="P78" s="4" t="s">
        <v>33</v>
      </c>
      <c r="Q78" s="4">
        <v>0</v>
      </c>
      <c r="R78" s="7">
        <v>44983</v>
      </c>
      <c r="S78" s="6">
        <v>44992</v>
      </c>
      <c r="T78" s="4" t="s">
        <v>34</v>
      </c>
      <c r="U78" s="4">
        <v>1094</v>
      </c>
      <c r="V78" s="4">
        <v>0</v>
      </c>
      <c r="W78" s="4">
        <v>0</v>
      </c>
      <c r="X78" s="4" t="s">
        <v>426</v>
      </c>
      <c r="Y78" s="4" t="s">
        <v>427</v>
      </c>
    </row>
    <row r="79" s="4" customFormat="1" spans="1:25">
      <c r="A79" s="4" t="s">
        <v>428</v>
      </c>
      <c r="B79" s="4" t="s">
        <v>26</v>
      </c>
      <c r="C79" s="4" t="s">
        <v>27</v>
      </c>
      <c r="D79" s="4" t="s">
        <v>429</v>
      </c>
      <c r="E79" s="4" t="s">
        <v>430</v>
      </c>
      <c r="F79" s="6">
        <v>44988</v>
      </c>
      <c r="G79" s="6">
        <v>44989</v>
      </c>
      <c r="H79" s="4">
        <v>1</v>
      </c>
      <c r="I79" s="4">
        <v>1</v>
      </c>
      <c r="J79" s="4">
        <v>1</v>
      </c>
      <c r="K79" s="4" t="s">
        <v>30</v>
      </c>
      <c r="L79" s="4">
        <v>506</v>
      </c>
      <c r="M79" s="4">
        <v>506</v>
      </c>
      <c r="N79" s="4" t="s">
        <v>431</v>
      </c>
      <c r="O79" s="4" t="s">
        <v>32</v>
      </c>
      <c r="P79" s="4" t="s">
        <v>33</v>
      </c>
      <c r="Q79" s="4">
        <v>0</v>
      </c>
      <c r="R79" s="7">
        <v>44983</v>
      </c>
      <c r="S79" s="6">
        <v>44992</v>
      </c>
      <c r="T79" s="4" t="s">
        <v>34</v>
      </c>
      <c r="U79" s="4">
        <v>506</v>
      </c>
      <c r="V79" s="4">
        <v>0</v>
      </c>
      <c r="W79" s="4">
        <v>0</v>
      </c>
      <c r="X79" s="4" t="s">
        <v>432</v>
      </c>
      <c r="Y79" s="4" t="s">
        <v>433</v>
      </c>
    </row>
    <row r="80" s="4" customFormat="1" spans="1:25">
      <c r="A80" s="4" t="s">
        <v>434</v>
      </c>
      <c r="B80" s="4" t="s">
        <v>26</v>
      </c>
      <c r="C80" s="4" t="s">
        <v>27</v>
      </c>
      <c r="D80" s="4" t="s">
        <v>435</v>
      </c>
      <c r="E80" s="4" t="s">
        <v>436</v>
      </c>
      <c r="F80" s="6">
        <v>44988</v>
      </c>
      <c r="G80" s="6">
        <v>44989</v>
      </c>
      <c r="H80" s="4">
        <v>1</v>
      </c>
      <c r="I80" s="4">
        <v>1</v>
      </c>
      <c r="J80" s="4">
        <v>1</v>
      </c>
      <c r="K80" s="4" t="s">
        <v>30</v>
      </c>
      <c r="L80" s="4">
        <v>576</v>
      </c>
      <c r="M80" s="4">
        <v>576</v>
      </c>
      <c r="N80" s="4" t="s">
        <v>437</v>
      </c>
      <c r="O80" s="4" t="s">
        <v>32</v>
      </c>
      <c r="P80" s="4" t="s">
        <v>33</v>
      </c>
      <c r="Q80" s="4">
        <v>0</v>
      </c>
      <c r="R80" s="7">
        <v>44984</v>
      </c>
      <c r="S80" s="6">
        <v>44992</v>
      </c>
      <c r="T80" s="4" t="s">
        <v>34</v>
      </c>
      <c r="U80" s="4">
        <v>576</v>
      </c>
      <c r="V80" s="4">
        <v>0</v>
      </c>
      <c r="W80" s="4">
        <v>0</v>
      </c>
      <c r="X80" s="4" t="s">
        <v>438</v>
      </c>
      <c r="Y80" s="4" t="s">
        <v>439</v>
      </c>
    </row>
    <row r="81" s="4" customFormat="1" spans="1:25">
      <c r="A81" s="4" t="s">
        <v>440</v>
      </c>
      <c r="B81" s="4" t="s">
        <v>26</v>
      </c>
      <c r="C81" s="4" t="s">
        <v>27</v>
      </c>
      <c r="D81" s="4" t="s">
        <v>441</v>
      </c>
      <c r="E81" s="4" t="s">
        <v>442</v>
      </c>
      <c r="F81" s="6">
        <v>44988</v>
      </c>
      <c r="G81" s="6">
        <v>44989</v>
      </c>
      <c r="H81" s="4">
        <v>1</v>
      </c>
      <c r="I81" s="4">
        <v>1</v>
      </c>
      <c r="J81" s="4">
        <v>1</v>
      </c>
      <c r="K81" s="4" t="s">
        <v>30</v>
      </c>
      <c r="L81" s="4">
        <v>444</v>
      </c>
      <c r="M81" s="4">
        <v>444</v>
      </c>
      <c r="N81" s="4" t="s">
        <v>443</v>
      </c>
      <c r="O81" s="4" t="s">
        <v>32</v>
      </c>
      <c r="P81" s="4" t="s">
        <v>33</v>
      </c>
      <c r="Q81" s="4">
        <v>0</v>
      </c>
      <c r="R81" s="7">
        <v>44984</v>
      </c>
      <c r="S81" s="6">
        <v>44992</v>
      </c>
      <c r="T81" s="4" t="s">
        <v>34</v>
      </c>
      <c r="U81" s="4">
        <v>444</v>
      </c>
      <c r="V81" s="4">
        <v>0</v>
      </c>
      <c r="W81" s="4">
        <v>0</v>
      </c>
      <c r="X81" s="4" t="s">
        <v>444</v>
      </c>
      <c r="Y81" s="4" t="s">
        <v>445</v>
      </c>
    </row>
    <row r="82" s="4" customFormat="1" spans="1:25">
      <c r="A82" s="4" t="s">
        <v>446</v>
      </c>
      <c r="B82" s="4" t="s">
        <v>26</v>
      </c>
      <c r="C82" s="4" t="s">
        <v>27</v>
      </c>
      <c r="D82" s="4" t="s">
        <v>325</v>
      </c>
      <c r="E82" s="4" t="s">
        <v>326</v>
      </c>
      <c r="F82" s="6">
        <v>44986</v>
      </c>
      <c r="G82" s="6">
        <v>44989</v>
      </c>
      <c r="H82" s="4">
        <v>1</v>
      </c>
      <c r="I82" s="4">
        <v>3</v>
      </c>
      <c r="J82" s="4">
        <v>3</v>
      </c>
      <c r="K82" s="4" t="s">
        <v>30</v>
      </c>
      <c r="L82" s="4">
        <v>3039</v>
      </c>
      <c r="M82" s="4">
        <v>3039</v>
      </c>
      <c r="N82" s="4" t="s">
        <v>447</v>
      </c>
      <c r="O82" s="4" t="s">
        <v>32</v>
      </c>
      <c r="P82" s="4" t="s">
        <v>33</v>
      </c>
      <c r="Q82" s="4">
        <v>0</v>
      </c>
      <c r="R82" s="7">
        <v>44984</v>
      </c>
      <c r="S82" s="6">
        <v>44992</v>
      </c>
      <c r="T82" s="4" t="s">
        <v>34</v>
      </c>
      <c r="U82" s="4">
        <v>3039</v>
      </c>
      <c r="V82" s="4">
        <v>0</v>
      </c>
      <c r="W82" s="4">
        <v>0</v>
      </c>
      <c r="X82" s="4" t="s">
        <v>448</v>
      </c>
      <c r="Y82" s="4" t="s">
        <v>449</v>
      </c>
    </row>
    <row r="83" s="4" customFormat="1" spans="1:25">
      <c r="A83" s="4" t="s">
        <v>450</v>
      </c>
      <c r="B83" s="4" t="s">
        <v>26</v>
      </c>
      <c r="C83" s="4" t="s">
        <v>27</v>
      </c>
      <c r="D83" s="4" t="s">
        <v>451</v>
      </c>
      <c r="E83" s="4" t="s">
        <v>452</v>
      </c>
      <c r="F83" s="6">
        <v>44987</v>
      </c>
      <c r="G83" s="6">
        <v>44989</v>
      </c>
      <c r="H83" s="4">
        <v>1</v>
      </c>
      <c r="I83" s="4">
        <v>2</v>
      </c>
      <c r="J83" s="4">
        <v>2</v>
      </c>
      <c r="K83" s="4" t="s">
        <v>30</v>
      </c>
      <c r="L83" s="4">
        <v>2610</v>
      </c>
      <c r="M83" s="4">
        <v>2610</v>
      </c>
      <c r="N83" s="4" t="s">
        <v>453</v>
      </c>
      <c r="O83" s="4" t="s">
        <v>32</v>
      </c>
      <c r="P83" s="4" t="s">
        <v>33</v>
      </c>
      <c r="Q83" s="4">
        <v>0</v>
      </c>
      <c r="R83" s="7">
        <v>44985</v>
      </c>
      <c r="S83" s="6">
        <v>44992</v>
      </c>
      <c r="T83" s="4" t="s">
        <v>34</v>
      </c>
      <c r="U83" s="4">
        <v>2610</v>
      </c>
      <c r="V83" s="4">
        <v>0</v>
      </c>
      <c r="W83" s="4">
        <v>0</v>
      </c>
      <c r="X83" s="4" t="s">
        <v>454</v>
      </c>
      <c r="Y83" s="4" t="s">
        <v>455</v>
      </c>
    </row>
    <row r="84" s="4" customFormat="1" spans="1:25">
      <c r="A84" s="4" t="s">
        <v>456</v>
      </c>
      <c r="B84" s="4" t="s">
        <v>26</v>
      </c>
      <c r="C84" s="4" t="s">
        <v>27</v>
      </c>
      <c r="D84" s="4" t="s">
        <v>457</v>
      </c>
      <c r="E84" s="4" t="s">
        <v>458</v>
      </c>
      <c r="F84" s="6">
        <v>44987</v>
      </c>
      <c r="G84" s="6">
        <v>44989</v>
      </c>
      <c r="H84" s="4">
        <v>1</v>
      </c>
      <c r="I84" s="4">
        <v>2</v>
      </c>
      <c r="J84" s="4">
        <v>2</v>
      </c>
      <c r="K84" s="4" t="s">
        <v>30</v>
      </c>
      <c r="L84" s="4">
        <v>1404</v>
      </c>
      <c r="M84" s="4">
        <v>1404</v>
      </c>
      <c r="N84" s="4" t="s">
        <v>459</v>
      </c>
      <c r="O84" s="4" t="s">
        <v>32</v>
      </c>
      <c r="P84" s="4" t="s">
        <v>33</v>
      </c>
      <c r="Q84" s="4">
        <v>0</v>
      </c>
      <c r="R84" s="7">
        <v>44985</v>
      </c>
      <c r="S84" s="6">
        <v>44992</v>
      </c>
      <c r="T84" s="4" t="s">
        <v>34</v>
      </c>
      <c r="U84" s="4">
        <v>1404</v>
      </c>
      <c r="V84" s="4">
        <v>0</v>
      </c>
      <c r="W84" s="4">
        <v>0</v>
      </c>
      <c r="X84" s="4" t="s">
        <v>460</v>
      </c>
      <c r="Y84" s="4" t="s">
        <v>461</v>
      </c>
    </row>
    <row r="85" s="4" customFormat="1" spans="1:25">
      <c r="A85" s="4" t="s">
        <v>462</v>
      </c>
      <c r="B85" s="4" t="s">
        <v>26</v>
      </c>
      <c r="C85" s="4" t="s">
        <v>27</v>
      </c>
      <c r="D85" s="4" t="s">
        <v>319</v>
      </c>
      <c r="E85" s="4" t="s">
        <v>320</v>
      </c>
      <c r="F85" s="6">
        <v>44987</v>
      </c>
      <c r="G85" s="6">
        <v>44989</v>
      </c>
      <c r="H85" s="4">
        <v>1</v>
      </c>
      <c r="I85" s="4">
        <v>2</v>
      </c>
      <c r="J85" s="4">
        <v>2</v>
      </c>
      <c r="K85" s="4" t="s">
        <v>30</v>
      </c>
      <c r="L85" s="4">
        <v>11120</v>
      </c>
      <c r="M85" s="4">
        <v>11120</v>
      </c>
      <c r="N85" s="4" t="s">
        <v>463</v>
      </c>
      <c r="O85" s="4" t="s">
        <v>32</v>
      </c>
      <c r="P85" s="4" t="s">
        <v>33</v>
      </c>
      <c r="Q85" s="4">
        <v>0</v>
      </c>
      <c r="R85" s="7">
        <v>44985</v>
      </c>
      <c r="S85" s="6">
        <v>44992</v>
      </c>
      <c r="T85" s="4" t="s">
        <v>34</v>
      </c>
      <c r="U85" s="4">
        <v>11120</v>
      </c>
      <c r="V85" s="4">
        <v>0</v>
      </c>
      <c r="W85" s="4">
        <v>0</v>
      </c>
      <c r="X85" s="4" t="s">
        <v>464</v>
      </c>
      <c r="Y85" s="4" t="s">
        <v>465</v>
      </c>
    </row>
    <row r="86" s="4" customFormat="1" spans="1:25">
      <c r="A86" s="4" t="s">
        <v>466</v>
      </c>
      <c r="B86" s="4" t="s">
        <v>26</v>
      </c>
      <c r="C86" s="4" t="s">
        <v>27</v>
      </c>
      <c r="D86" s="4" t="s">
        <v>467</v>
      </c>
      <c r="E86" s="4" t="s">
        <v>468</v>
      </c>
      <c r="F86" s="6">
        <v>44986</v>
      </c>
      <c r="G86" s="6">
        <v>44989</v>
      </c>
      <c r="H86" s="4">
        <v>1</v>
      </c>
      <c r="I86" s="4">
        <v>3</v>
      </c>
      <c r="J86" s="4">
        <v>3</v>
      </c>
      <c r="K86" s="4" t="s">
        <v>30</v>
      </c>
      <c r="L86" s="4">
        <v>3900</v>
      </c>
      <c r="M86" s="4">
        <v>3900</v>
      </c>
      <c r="N86" s="4" t="s">
        <v>469</v>
      </c>
      <c r="O86" s="4" t="s">
        <v>32</v>
      </c>
      <c r="P86" s="4" t="s">
        <v>33</v>
      </c>
      <c r="Q86" s="4">
        <v>0</v>
      </c>
      <c r="R86" s="7">
        <v>44985</v>
      </c>
      <c r="S86" s="6">
        <v>44992</v>
      </c>
      <c r="T86" s="4" t="s">
        <v>34</v>
      </c>
      <c r="U86" s="4">
        <v>3900</v>
      </c>
      <c r="V86" s="4">
        <v>0</v>
      </c>
      <c r="W86" s="4">
        <v>0</v>
      </c>
      <c r="X86" s="4" t="s">
        <v>470</v>
      </c>
      <c r="Y86" s="4" t="s">
        <v>105</v>
      </c>
    </row>
    <row r="87" s="4" customFormat="1" spans="1:25">
      <c r="A87" s="4" t="s">
        <v>471</v>
      </c>
      <c r="B87" s="4" t="s">
        <v>26</v>
      </c>
      <c r="C87" s="4" t="s">
        <v>27</v>
      </c>
      <c r="D87" s="4" t="s">
        <v>325</v>
      </c>
      <c r="E87" s="4" t="s">
        <v>472</v>
      </c>
      <c r="F87" s="6">
        <v>44986</v>
      </c>
      <c r="G87" s="6">
        <v>44989</v>
      </c>
      <c r="H87" s="4">
        <v>1</v>
      </c>
      <c r="I87" s="4">
        <v>3</v>
      </c>
      <c r="J87" s="4">
        <v>3</v>
      </c>
      <c r="K87" s="4" t="s">
        <v>30</v>
      </c>
      <c r="L87" s="4">
        <v>3927</v>
      </c>
      <c r="M87" s="4">
        <v>3927</v>
      </c>
      <c r="N87" s="4" t="s">
        <v>473</v>
      </c>
      <c r="O87" s="4" t="s">
        <v>32</v>
      </c>
      <c r="P87" s="4" t="s">
        <v>33</v>
      </c>
      <c r="Q87" s="4">
        <v>0</v>
      </c>
      <c r="R87" s="7">
        <v>44985</v>
      </c>
      <c r="S87" s="6">
        <v>44992</v>
      </c>
      <c r="T87" s="4" t="s">
        <v>34</v>
      </c>
      <c r="U87" s="4">
        <v>3927</v>
      </c>
      <c r="V87" s="4">
        <v>0</v>
      </c>
      <c r="W87" s="4">
        <v>0</v>
      </c>
      <c r="X87" s="4" t="s">
        <v>474</v>
      </c>
      <c r="Y87" s="4" t="s">
        <v>105</v>
      </c>
    </row>
    <row r="88" s="4" customFormat="1" spans="1:25">
      <c r="A88" s="4" t="s">
        <v>471</v>
      </c>
      <c r="B88" s="4" t="s">
        <v>26</v>
      </c>
      <c r="C88" s="4" t="s">
        <v>148</v>
      </c>
      <c r="D88" s="4" t="s">
        <v>325</v>
      </c>
      <c r="E88" s="4" t="s">
        <v>472</v>
      </c>
      <c r="F88" s="6">
        <v>44986</v>
      </c>
      <c r="G88" s="6">
        <v>44989</v>
      </c>
      <c r="H88" s="4">
        <v>1</v>
      </c>
      <c r="I88" s="4">
        <v>3</v>
      </c>
      <c r="J88" s="4">
        <v>3</v>
      </c>
      <c r="K88" s="4" t="s">
        <v>30</v>
      </c>
      <c r="L88" s="4">
        <v>-3927</v>
      </c>
      <c r="M88" s="4">
        <v>-3927</v>
      </c>
      <c r="N88" s="4" t="s">
        <v>473</v>
      </c>
      <c r="O88" s="4" t="s">
        <v>32</v>
      </c>
      <c r="P88" s="4" t="s">
        <v>33</v>
      </c>
      <c r="Q88" s="4">
        <v>0</v>
      </c>
      <c r="R88" s="7">
        <v>44985</v>
      </c>
      <c r="S88" s="6">
        <v>44992</v>
      </c>
      <c r="T88" s="4" t="s">
        <v>34</v>
      </c>
      <c r="U88" s="4">
        <v>-3927</v>
      </c>
      <c r="V88" s="4">
        <v>0</v>
      </c>
      <c r="W88" s="4">
        <v>0</v>
      </c>
      <c r="X88" s="4" t="s">
        <v>474</v>
      </c>
      <c r="Y88" s="4" t="s">
        <v>105</v>
      </c>
    </row>
    <row r="89" s="4" customFormat="1" spans="1:25">
      <c r="A89" s="4" t="s">
        <v>475</v>
      </c>
      <c r="B89" s="4" t="s">
        <v>26</v>
      </c>
      <c r="C89" s="4" t="s">
        <v>27</v>
      </c>
      <c r="D89" s="4" t="s">
        <v>325</v>
      </c>
      <c r="E89" s="4" t="s">
        <v>472</v>
      </c>
      <c r="F89" s="6">
        <v>44986</v>
      </c>
      <c r="G89" s="6">
        <v>44989</v>
      </c>
      <c r="H89" s="4">
        <v>1</v>
      </c>
      <c r="I89" s="4">
        <v>3</v>
      </c>
      <c r="J89" s="4">
        <v>3</v>
      </c>
      <c r="K89" s="4" t="s">
        <v>30</v>
      </c>
      <c r="L89" s="4">
        <v>3927</v>
      </c>
      <c r="M89" s="4">
        <v>3927</v>
      </c>
      <c r="N89" s="4" t="s">
        <v>476</v>
      </c>
      <c r="O89" s="4" t="s">
        <v>32</v>
      </c>
      <c r="P89" s="4" t="s">
        <v>33</v>
      </c>
      <c r="Q89" s="4">
        <v>0</v>
      </c>
      <c r="R89" s="7">
        <v>44985.0000115741</v>
      </c>
      <c r="S89" s="6">
        <v>44992</v>
      </c>
      <c r="T89" s="4" t="s">
        <v>34</v>
      </c>
      <c r="U89" s="4">
        <v>3927</v>
      </c>
      <c r="V89" s="4">
        <v>0</v>
      </c>
      <c r="W89" s="4">
        <v>0</v>
      </c>
      <c r="X89" s="4" t="s">
        <v>477</v>
      </c>
      <c r="Y89" s="4" t="s">
        <v>478</v>
      </c>
    </row>
    <row r="90" s="4" customFormat="1" spans="1:25">
      <c r="A90" s="4" t="s">
        <v>466</v>
      </c>
      <c r="B90" s="4" t="s">
        <v>26</v>
      </c>
      <c r="C90" s="4" t="s">
        <v>148</v>
      </c>
      <c r="D90" s="4" t="s">
        <v>467</v>
      </c>
      <c r="E90" s="4" t="s">
        <v>468</v>
      </c>
      <c r="F90" s="6">
        <v>44986</v>
      </c>
      <c r="G90" s="6">
        <v>44989</v>
      </c>
      <c r="H90" s="4">
        <v>1</v>
      </c>
      <c r="I90" s="4">
        <v>3</v>
      </c>
      <c r="J90" s="4">
        <v>3</v>
      </c>
      <c r="K90" s="4" t="s">
        <v>30</v>
      </c>
      <c r="L90" s="4">
        <v>-3900</v>
      </c>
      <c r="M90" s="4">
        <v>-3900</v>
      </c>
      <c r="N90" s="4" t="s">
        <v>469</v>
      </c>
      <c r="O90" s="4" t="s">
        <v>32</v>
      </c>
      <c r="P90" s="4" t="s">
        <v>33</v>
      </c>
      <c r="Q90" s="4">
        <v>0</v>
      </c>
      <c r="R90" s="7">
        <v>44985</v>
      </c>
      <c r="S90" s="6">
        <v>44992</v>
      </c>
      <c r="T90" s="4" t="s">
        <v>34</v>
      </c>
      <c r="U90" s="4">
        <v>-3900</v>
      </c>
      <c r="V90" s="4">
        <v>0</v>
      </c>
      <c r="W90" s="4">
        <v>0</v>
      </c>
      <c r="X90" s="4" t="s">
        <v>470</v>
      </c>
      <c r="Y90" s="4" t="s">
        <v>105</v>
      </c>
    </row>
    <row r="91" s="4" customFormat="1" spans="1:25">
      <c r="A91" s="4" t="s">
        <v>479</v>
      </c>
      <c r="B91" s="4" t="s">
        <v>26</v>
      </c>
      <c r="C91" s="4" t="s">
        <v>27</v>
      </c>
      <c r="D91" s="4" t="s">
        <v>404</v>
      </c>
      <c r="E91" s="4" t="s">
        <v>405</v>
      </c>
      <c r="F91" s="6">
        <v>44988</v>
      </c>
      <c r="G91" s="6">
        <v>44989</v>
      </c>
      <c r="H91" s="4">
        <v>1</v>
      </c>
      <c r="I91" s="4">
        <v>1</v>
      </c>
      <c r="J91" s="4">
        <v>1</v>
      </c>
      <c r="K91" s="4" t="s">
        <v>30</v>
      </c>
      <c r="L91" s="4">
        <v>1369</v>
      </c>
      <c r="M91" s="4">
        <v>1369</v>
      </c>
      <c r="N91" s="4" t="s">
        <v>480</v>
      </c>
      <c r="O91" s="4" t="s">
        <v>32</v>
      </c>
      <c r="P91" s="4" t="s">
        <v>33</v>
      </c>
      <c r="Q91" s="4">
        <v>0</v>
      </c>
      <c r="R91" s="7">
        <v>44985</v>
      </c>
      <c r="S91" s="6">
        <v>44992</v>
      </c>
      <c r="T91" s="4" t="s">
        <v>34</v>
      </c>
      <c r="U91" s="4">
        <v>1369</v>
      </c>
      <c r="V91" s="4">
        <v>0</v>
      </c>
      <c r="W91" s="4">
        <v>0</v>
      </c>
      <c r="X91" s="4" t="s">
        <v>481</v>
      </c>
      <c r="Y91" s="4" t="s">
        <v>482</v>
      </c>
    </row>
    <row r="92" s="4" customFormat="1" spans="1:25">
      <c r="A92" s="4" t="s">
        <v>483</v>
      </c>
      <c r="B92" s="4" t="s">
        <v>26</v>
      </c>
      <c r="C92" s="4" t="s">
        <v>27</v>
      </c>
      <c r="D92" s="4" t="s">
        <v>484</v>
      </c>
      <c r="E92" s="4" t="s">
        <v>485</v>
      </c>
      <c r="F92" s="6">
        <v>44987</v>
      </c>
      <c r="G92" s="6">
        <v>44989</v>
      </c>
      <c r="H92" s="4">
        <v>1</v>
      </c>
      <c r="I92" s="4">
        <v>2</v>
      </c>
      <c r="J92" s="4">
        <v>2</v>
      </c>
      <c r="K92" s="4" t="s">
        <v>30</v>
      </c>
      <c r="L92" s="4">
        <v>1819</v>
      </c>
      <c r="M92" s="4">
        <v>1819</v>
      </c>
      <c r="N92" s="4" t="s">
        <v>486</v>
      </c>
      <c r="O92" s="4" t="s">
        <v>32</v>
      </c>
      <c r="P92" s="4" t="s">
        <v>33</v>
      </c>
      <c r="Q92" s="4">
        <v>0</v>
      </c>
      <c r="R92" s="7">
        <v>44985</v>
      </c>
      <c r="S92" s="6">
        <v>44992</v>
      </c>
      <c r="T92" s="4" t="s">
        <v>34</v>
      </c>
      <c r="U92" s="4">
        <v>1819</v>
      </c>
      <c r="V92" s="4">
        <v>0</v>
      </c>
      <c r="W92" s="4">
        <v>0</v>
      </c>
      <c r="X92" s="4" t="s">
        <v>487</v>
      </c>
      <c r="Y92" s="4" t="s">
        <v>488</v>
      </c>
    </row>
    <row r="93" s="4" customFormat="1" spans="1:25">
      <c r="A93" s="4" t="s">
        <v>489</v>
      </c>
      <c r="B93" s="4" t="s">
        <v>26</v>
      </c>
      <c r="C93" s="4" t="s">
        <v>27</v>
      </c>
      <c r="D93" s="4" t="s">
        <v>125</v>
      </c>
      <c r="E93" s="4" t="s">
        <v>490</v>
      </c>
      <c r="F93" s="6">
        <v>44988</v>
      </c>
      <c r="G93" s="6">
        <v>44989</v>
      </c>
      <c r="H93" s="4">
        <v>1</v>
      </c>
      <c r="I93" s="4">
        <v>1</v>
      </c>
      <c r="J93" s="4">
        <v>1</v>
      </c>
      <c r="K93" s="4" t="s">
        <v>30</v>
      </c>
      <c r="L93" s="4">
        <v>425</v>
      </c>
      <c r="M93" s="4">
        <v>425</v>
      </c>
      <c r="N93" s="4" t="s">
        <v>491</v>
      </c>
      <c r="O93" s="4" t="s">
        <v>32</v>
      </c>
      <c r="P93" s="4" t="s">
        <v>33</v>
      </c>
      <c r="Q93" s="4">
        <v>0</v>
      </c>
      <c r="R93" s="7">
        <v>44986</v>
      </c>
      <c r="S93" s="6">
        <v>44992</v>
      </c>
      <c r="T93" s="4" t="s">
        <v>34</v>
      </c>
      <c r="U93" s="4">
        <v>425</v>
      </c>
      <c r="V93" s="4">
        <v>0</v>
      </c>
      <c r="W93" s="4">
        <v>0</v>
      </c>
      <c r="X93" s="4" t="s">
        <v>492</v>
      </c>
      <c r="Y93" s="4" t="s">
        <v>493</v>
      </c>
    </row>
    <row r="94" s="4" customFormat="1" spans="1:25">
      <c r="A94" s="4" t="s">
        <v>494</v>
      </c>
      <c r="B94" s="4" t="s">
        <v>26</v>
      </c>
      <c r="C94" s="4" t="s">
        <v>27</v>
      </c>
      <c r="D94" s="4" t="s">
        <v>375</v>
      </c>
      <c r="E94" s="4" t="s">
        <v>376</v>
      </c>
      <c r="F94" s="6">
        <v>44986</v>
      </c>
      <c r="G94" s="6">
        <v>44989</v>
      </c>
      <c r="H94" s="4">
        <v>1</v>
      </c>
      <c r="I94" s="4">
        <v>3</v>
      </c>
      <c r="J94" s="4">
        <v>3</v>
      </c>
      <c r="K94" s="4" t="s">
        <v>30</v>
      </c>
      <c r="L94" s="4">
        <v>1542</v>
      </c>
      <c r="M94" s="4">
        <v>1542</v>
      </c>
      <c r="N94" s="4" t="s">
        <v>495</v>
      </c>
      <c r="O94" s="4" t="s">
        <v>32</v>
      </c>
      <c r="P94" s="4" t="s">
        <v>33</v>
      </c>
      <c r="Q94" s="4">
        <v>0</v>
      </c>
      <c r="R94" s="7">
        <v>44986</v>
      </c>
      <c r="S94" s="6">
        <v>44992</v>
      </c>
      <c r="T94" s="4" t="s">
        <v>34</v>
      </c>
      <c r="U94" s="4">
        <v>1542</v>
      </c>
      <c r="V94" s="4">
        <v>0</v>
      </c>
      <c r="W94" s="4">
        <v>0</v>
      </c>
      <c r="X94" s="4" t="s">
        <v>496</v>
      </c>
      <c r="Y94" s="4" t="s">
        <v>105</v>
      </c>
    </row>
    <row r="95" s="4" customFormat="1" spans="1:25">
      <c r="A95" s="4" t="s">
        <v>497</v>
      </c>
      <c r="B95" s="4" t="s">
        <v>26</v>
      </c>
      <c r="C95" s="4" t="s">
        <v>27</v>
      </c>
      <c r="D95" s="4" t="s">
        <v>498</v>
      </c>
      <c r="E95" s="4" t="s">
        <v>499</v>
      </c>
      <c r="F95" s="6">
        <v>44988</v>
      </c>
      <c r="G95" s="6">
        <v>44989</v>
      </c>
      <c r="H95" s="4">
        <v>1</v>
      </c>
      <c r="I95" s="4">
        <v>1</v>
      </c>
      <c r="J95" s="4">
        <v>1</v>
      </c>
      <c r="K95" s="4" t="s">
        <v>30</v>
      </c>
      <c r="L95" s="4">
        <v>1499</v>
      </c>
      <c r="M95" s="4">
        <v>1499</v>
      </c>
      <c r="N95" s="4" t="s">
        <v>500</v>
      </c>
      <c r="O95" s="4" t="s">
        <v>32</v>
      </c>
      <c r="P95" s="4" t="s">
        <v>33</v>
      </c>
      <c r="Q95" s="4">
        <v>0</v>
      </c>
      <c r="R95" s="7">
        <v>44986</v>
      </c>
      <c r="S95" s="6">
        <v>44992</v>
      </c>
      <c r="T95" s="4" t="s">
        <v>34</v>
      </c>
      <c r="U95" s="4">
        <v>1499</v>
      </c>
      <c r="V95" s="4">
        <v>0</v>
      </c>
      <c r="W95" s="4">
        <v>0</v>
      </c>
      <c r="X95" s="4" t="s">
        <v>501</v>
      </c>
      <c r="Y95" s="4" t="s">
        <v>502</v>
      </c>
    </row>
    <row r="96" s="4" customFormat="1" spans="1:25">
      <c r="A96" s="4" t="s">
        <v>494</v>
      </c>
      <c r="B96" s="4" t="s">
        <v>26</v>
      </c>
      <c r="C96" s="4" t="s">
        <v>148</v>
      </c>
      <c r="D96" s="4" t="s">
        <v>375</v>
      </c>
      <c r="E96" s="4" t="s">
        <v>376</v>
      </c>
      <c r="F96" s="6">
        <v>44986</v>
      </c>
      <c r="G96" s="6">
        <v>44989</v>
      </c>
      <c r="H96" s="4">
        <v>1</v>
      </c>
      <c r="I96" s="4">
        <v>3</v>
      </c>
      <c r="J96" s="4">
        <v>3</v>
      </c>
      <c r="K96" s="4" t="s">
        <v>30</v>
      </c>
      <c r="L96" s="4">
        <v>-1542</v>
      </c>
      <c r="M96" s="4">
        <v>-1542</v>
      </c>
      <c r="N96" s="4" t="s">
        <v>495</v>
      </c>
      <c r="O96" s="4" t="s">
        <v>32</v>
      </c>
      <c r="P96" s="4" t="s">
        <v>33</v>
      </c>
      <c r="Q96" s="4">
        <v>0</v>
      </c>
      <c r="R96" s="7">
        <v>44986</v>
      </c>
      <c r="S96" s="6">
        <v>44992</v>
      </c>
      <c r="T96" s="4" t="s">
        <v>34</v>
      </c>
      <c r="U96" s="4">
        <v>-1542</v>
      </c>
      <c r="V96" s="4">
        <v>0</v>
      </c>
      <c r="W96" s="4">
        <v>0</v>
      </c>
      <c r="X96" s="4" t="s">
        <v>496</v>
      </c>
      <c r="Y96" s="4" t="s">
        <v>105</v>
      </c>
    </row>
    <row r="97" s="4" customFormat="1" spans="1:25">
      <c r="A97" s="4" t="s">
        <v>503</v>
      </c>
      <c r="B97" s="4" t="s">
        <v>26</v>
      </c>
      <c r="C97" s="4" t="s">
        <v>27</v>
      </c>
      <c r="D97" s="4" t="s">
        <v>313</v>
      </c>
      <c r="E97" s="4" t="s">
        <v>314</v>
      </c>
      <c r="F97" s="6">
        <v>44987</v>
      </c>
      <c r="G97" s="6">
        <v>44989</v>
      </c>
      <c r="H97" s="4">
        <v>1</v>
      </c>
      <c r="I97" s="4">
        <v>2</v>
      </c>
      <c r="J97" s="4">
        <v>2</v>
      </c>
      <c r="K97" s="4" t="s">
        <v>30</v>
      </c>
      <c r="L97" s="4">
        <v>1220</v>
      </c>
      <c r="M97" s="4">
        <v>1220</v>
      </c>
      <c r="N97" s="4" t="s">
        <v>504</v>
      </c>
      <c r="O97" s="4" t="s">
        <v>32</v>
      </c>
      <c r="P97" s="4" t="s">
        <v>33</v>
      </c>
      <c r="Q97" s="4">
        <v>0</v>
      </c>
      <c r="R97" s="7">
        <v>44986</v>
      </c>
      <c r="S97" s="6">
        <v>44992</v>
      </c>
      <c r="T97" s="4" t="s">
        <v>34</v>
      </c>
      <c r="U97" s="4">
        <v>1220</v>
      </c>
      <c r="V97" s="4">
        <v>0</v>
      </c>
      <c r="W97" s="4">
        <v>0</v>
      </c>
      <c r="X97" s="4" t="s">
        <v>505</v>
      </c>
      <c r="Y97" s="4" t="s">
        <v>506</v>
      </c>
    </row>
    <row r="98" s="4" customFormat="1" spans="1:25">
      <c r="A98" s="4" t="s">
        <v>507</v>
      </c>
      <c r="B98" s="4" t="s">
        <v>26</v>
      </c>
      <c r="C98" s="4" t="s">
        <v>27</v>
      </c>
      <c r="D98" s="4" t="s">
        <v>498</v>
      </c>
      <c r="E98" s="4" t="s">
        <v>508</v>
      </c>
      <c r="F98" s="6">
        <v>44988</v>
      </c>
      <c r="G98" s="6">
        <v>44989</v>
      </c>
      <c r="H98" s="4">
        <v>1</v>
      </c>
      <c r="I98" s="4">
        <v>1</v>
      </c>
      <c r="J98" s="4">
        <v>1</v>
      </c>
      <c r="K98" s="4" t="s">
        <v>30</v>
      </c>
      <c r="L98" s="4">
        <v>1306</v>
      </c>
      <c r="M98" s="4">
        <v>1306</v>
      </c>
      <c r="N98" s="4" t="s">
        <v>509</v>
      </c>
      <c r="O98" s="4" t="s">
        <v>32</v>
      </c>
      <c r="P98" s="4" t="s">
        <v>33</v>
      </c>
      <c r="Q98" s="4">
        <v>0</v>
      </c>
      <c r="R98" s="7">
        <v>44986</v>
      </c>
      <c r="S98" s="6">
        <v>44992</v>
      </c>
      <c r="T98" s="4" t="s">
        <v>34</v>
      </c>
      <c r="U98" s="4">
        <v>1306</v>
      </c>
      <c r="V98" s="4">
        <v>0</v>
      </c>
      <c r="W98" s="4">
        <v>0</v>
      </c>
      <c r="X98" s="4" t="s">
        <v>510</v>
      </c>
      <c r="Y98" s="4" t="s">
        <v>511</v>
      </c>
    </row>
    <row r="99" s="4" customFormat="1" spans="1:25">
      <c r="A99" s="4" t="s">
        <v>512</v>
      </c>
      <c r="B99" s="4" t="s">
        <v>26</v>
      </c>
      <c r="C99" s="4" t="s">
        <v>27</v>
      </c>
      <c r="D99" s="4" t="s">
        <v>513</v>
      </c>
      <c r="E99" s="4" t="s">
        <v>514</v>
      </c>
      <c r="F99" s="6">
        <v>44988</v>
      </c>
      <c r="G99" s="6">
        <v>44989</v>
      </c>
      <c r="H99" s="4">
        <v>1</v>
      </c>
      <c r="I99" s="4">
        <v>1</v>
      </c>
      <c r="J99" s="4">
        <v>1</v>
      </c>
      <c r="K99" s="4" t="s">
        <v>30</v>
      </c>
      <c r="L99" s="4">
        <v>380</v>
      </c>
      <c r="M99" s="4">
        <v>380</v>
      </c>
      <c r="N99" s="4" t="s">
        <v>515</v>
      </c>
      <c r="O99" s="4" t="s">
        <v>32</v>
      </c>
      <c r="P99" s="4" t="s">
        <v>33</v>
      </c>
      <c r="Q99" s="4">
        <v>0</v>
      </c>
      <c r="R99" s="7">
        <v>44986</v>
      </c>
      <c r="S99" s="6">
        <v>44992</v>
      </c>
      <c r="T99" s="4" t="s">
        <v>34</v>
      </c>
      <c r="U99" s="4">
        <v>380</v>
      </c>
      <c r="V99" s="4">
        <v>0</v>
      </c>
      <c r="W99" s="4">
        <v>0</v>
      </c>
      <c r="X99" s="4" t="s">
        <v>516</v>
      </c>
      <c r="Y99" s="4" t="s">
        <v>517</v>
      </c>
    </row>
    <row r="100" s="4" customFormat="1" spans="1:25">
      <c r="A100" s="4" t="s">
        <v>518</v>
      </c>
      <c r="B100" s="4" t="s">
        <v>26</v>
      </c>
      <c r="C100" s="4" t="s">
        <v>27</v>
      </c>
      <c r="D100" s="4" t="s">
        <v>519</v>
      </c>
      <c r="E100" s="4" t="s">
        <v>520</v>
      </c>
      <c r="F100" s="6">
        <v>44987</v>
      </c>
      <c r="G100" s="6">
        <v>44989</v>
      </c>
      <c r="H100" s="4">
        <v>1</v>
      </c>
      <c r="I100" s="4">
        <v>2</v>
      </c>
      <c r="J100" s="4">
        <v>2</v>
      </c>
      <c r="K100" s="4" t="s">
        <v>30</v>
      </c>
      <c r="L100" s="4">
        <v>1082</v>
      </c>
      <c r="M100" s="4">
        <v>1082</v>
      </c>
      <c r="N100" s="4" t="s">
        <v>521</v>
      </c>
      <c r="O100" s="4" t="s">
        <v>32</v>
      </c>
      <c r="P100" s="4" t="s">
        <v>33</v>
      </c>
      <c r="Q100" s="4">
        <v>0</v>
      </c>
      <c r="R100" s="7">
        <v>44986</v>
      </c>
      <c r="S100" s="6">
        <v>44992</v>
      </c>
      <c r="T100" s="4" t="s">
        <v>34</v>
      </c>
      <c r="U100" s="4">
        <v>1082</v>
      </c>
      <c r="V100" s="4">
        <v>0</v>
      </c>
      <c r="W100" s="4">
        <v>0</v>
      </c>
      <c r="X100" s="4" t="s">
        <v>522</v>
      </c>
      <c r="Y100" s="4" t="s">
        <v>523</v>
      </c>
    </row>
    <row r="101" s="4" customFormat="1" spans="1:25">
      <c r="A101" s="4" t="s">
        <v>524</v>
      </c>
      <c r="B101" s="4" t="s">
        <v>26</v>
      </c>
      <c r="C101" s="4" t="s">
        <v>27</v>
      </c>
      <c r="D101" s="4" t="s">
        <v>297</v>
      </c>
      <c r="E101" s="4" t="s">
        <v>298</v>
      </c>
      <c r="F101" s="6">
        <v>44987</v>
      </c>
      <c r="G101" s="6">
        <v>44989</v>
      </c>
      <c r="H101" s="4">
        <v>1</v>
      </c>
      <c r="I101" s="4">
        <v>2</v>
      </c>
      <c r="J101" s="4">
        <v>2</v>
      </c>
      <c r="K101" s="4" t="s">
        <v>30</v>
      </c>
      <c r="L101" s="4">
        <v>1188</v>
      </c>
      <c r="M101" s="4">
        <v>1188</v>
      </c>
      <c r="N101" s="4" t="s">
        <v>525</v>
      </c>
      <c r="O101" s="4" t="s">
        <v>32</v>
      </c>
      <c r="P101" s="4" t="s">
        <v>33</v>
      </c>
      <c r="Q101" s="4">
        <v>0</v>
      </c>
      <c r="R101" s="7">
        <v>44986</v>
      </c>
      <c r="S101" s="6">
        <v>44992</v>
      </c>
      <c r="T101" s="4" t="s">
        <v>34</v>
      </c>
      <c r="U101" s="4">
        <v>1188</v>
      </c>
      <c r="V101" s="4">
        <v>0</v>
      </c>
      <c r="W101" s="4">
        <v>0</v>
      </c>
      <c r="X101" s="4" t="s">
        <v>526</v>
      </c>
      <c r="Y101" s="4" t="s">
        <v>527</v>
      </c>
    </row>
    <row r="102" s="4" customFormat="1" spans="1:25">
      <c r="A102" s="4" t="s">
        <v>528</v>
      </c>
      <c r="B102" s="4" t="s">
        <v>26</v>
      </c>
      <c r="C102" s="4" t="s">
        <v>27</v>
      </c>
      <c r="D102" s="4" t="s">
        <v>529</v>
      </c>
      <c r="E102" s="4" t="s">
        <v>530</v>
      </c>
      <c r="F102" s="6">
        <v>44988</v>
      </c>
      <c r="G102" s="6">
        <v>44989</v>
      </c>
      <c r="H102" s="4">
        <v>1</v>
      </c>
      <c r="I102" s="4">
        <v>1</v>
      </c>
      <c r="J102" s="4">
        <v>1</v>
      </c>
      <c r="K102" s="4" t="s">
        <v>30</v>
      </c>
      <c r="L102" s="4">
        <v>1259</v>
      </c>
      <c r="M102" s="4">
        <v>1259</v>
      </c>
      <c r="N102" s="4" t="s">
        <v>531</v>
      </c>
      <c r="O102" s="4" t="s">
        <v>32</v>
      </c>
      <c r="P102" s="4" t="s">
        <v>33</v>
      </c>
      <c r="Q102" s="4">
        <v>0</v>
      </c>
      <c r="R102" s="7">
        <v>44986</v>
      </c>
      <c r="S102" s="6">
        <v>44992</v>
      </c>
      <c r="T102" s="4" t="s">
        <v>34</v>
      </c>
      <c r="U102" s="4">
        <v>1259</v>
      </c>
      <c r="V102" s="4">
        <v>0</v>
      </c>
      <c r="W102" s="4">
        <v>0</v>
      </c>
      <c r="X102" s="4" t="s">
        <v>532</v>
      </c>
      <c r="Y102" s="4" t="s">
        <v>533</v>
      </c>
    </row>
    <row r="103" s="4" customFormat="1" spans="1:25">
      <c r="A103" s="4" t="s">
        <v>534</v>
      </c>
      <c r="B103" s="4" t="s">
        <v>26</v>
      </c>
      <c r="C103" s="4" t="s">
        <v>27</v>
      </c>
      <c r="D103" s="4" t="s">
        <v>535</v>
      </c>
      <c r="E103" s="4" t="s">
        <v>536</v>
      </c>
      <c r="F103" s="6">
        <v>44987</v>
      </c>
      <c r="G103" s="6">
        <v>44989</v>
      </c>
      <c r="H103" s="4">
        <v>1</v>
      </c>
      <c r="I103" s="4">
        <v>2</v>
      </c>
      <c r="J103" s="4">
        <v>2</v>
      </c>
      <c r="K103" s="4" t="s">
        <v>30</v>
      </c>
      <c r="L103" s="4">
        <v>1196</v>
      </c>
      <c r="M103" s="4">
        <v>1196</v>
      </c>
      <c r="N103" s="4" t="s">
        <v>537</v>
      </c>
      <c r="O103" s="4" t="s">
        <v>32</v>
      </c>
      <c r="P103" s="4" t="s">
        <v>33</v>
      </c>
      <c r="Q103" s="4">
        <v>0</v>
      </c>
      <c r="R103" s="7">
        <v>44986</v>
      </c>
      <c r="S103" s="6">
        <v>44992</v>
      </c>
      <c r="T103" s="4" t="s">
        <v>34</v>
      </c>
      <c r="U103" s="4">
        <v>1196</v>
      </c>
      <c r="V103" s="4">
        <v>0</v>
      </c>
      <c r="W103" s="4">
        <v>0</v>
      </c>
      <c r="X103" s="4" t="s">
        <v>538</v>
      </c>
      <c r="Y103" s="4" t="s">
        <v>539</v>
      </c>
    </row>
    <row r="104" s="4" customFormat="1" spans="1:25">
      <c r="A104" s="4" t="s">
        <v>540</v>
      </c>
      <c r="B104" s="4" t="s">
        <v>26</v>
      </c>
      <c r="C104" s="4" t="s">
        <v>27</v>
      </c>
      <c r="D104" s="4" t="s">
        <v>535</v>
      </c>
      <c r="E104" s="4" t="s">
        <v>536</v>
      </c>
      <c r="F104" s="6">
        <v>44987</v>
      </c>
      <c r="G104" s="6">
        <v>44989</v>
      </c>
      <c r="H104" s="4">
        <v>1</v>
      </c>
      <c r="I104" s="4">
        <v>2</v>
      </c>
      <c r="J104" s="4">
        <v>2</v>
      </c>
      <c r="K104" s="4" t="s">
        <v>30</v>
      </c>
      <c r="L104" s="4">
        <v>1196</v>
      </c>
      <c r="M104" s="4">
        <v>1196</v>
      </c>
      <c r="N104" s="4" t="s">
        <v>541</v>
      </c>
      <c r="O104" s="4" t="s">
        <v>32</v>
      </c>
      <c r="P104" s="4" t="s">
        <v>33</v>
      </c>
      <c r="Q104" s="4">
        <v>0</v>
      </c>
      <c r="R104" s="7">
        <v>44987</v>
      </c>
      <c r="S104" s="6">
        <v>44992</v>
      </c>
      <c r="T104" s="4" t="s">
        <v>34</v>
      </c>
      <c r="U104" s="4">
        <v>1196</v>
      </c>
      <c r="V104" s="4">
        <v>0</v>
      </c>
      <c r="W104" s="4">
        <v>0</v>
      </c>
      <c r="X104" s="4" t="s">
        <v>542</v>
      </c>
      <c r="Y104" s="4" t="s">
        <v>543</v>
      </c>
    </row>
    <row r="105" s="4" customFormat="1" spans="1:25">
      <c r="A105" s="4" t="s">
        <v>544</v>
      </c>
      <c r="B105" s="4" t="s">
        <v>26</v>
      </c>
      <c r="C105" s="4" t="s">
        <v>27</v>
      </c>
      <c r="D105" s="4" t="s">
        <v>545</v>
      </c>
      <c r="E105" s="4" t="s">
        <v>209</v>
      </c>
      <c r="F105" s="6">
        <v>44988</v>
      </c>
      <c r="G105" s="6">
        <v>44989</v>
      </c>
      <c r="H105" s="4">
        <v>1</v>
      </c>
      <c r="I105" s="4">
        <v>1</v>
      </c>
      <c r="J105" s="4">
        <v>1</v>
      </c>
      <c r="K105" s="4" t="s">
        <v>30</v>
      </c>
      <c r="L105" s="4">
        <v>495</v>
      </c>
      <c r="M105" s="4">
        <v>495</v>
      </c>
      <c r="N105" s="4" t="s">
        <v>546</v>
      </c>
      <c r="O105" s="4" t="s">
        <v>32</v>
      </c>
      <c r="P105" s="4" t="s">
        <v>33</v>
      </c>
      <c r="Q105" s="4">
        <v>0</v>
      </c>
      <c r="R105" s="7">
        <v>44987</v>
      </c>
      <c r="S105" s="6">
        <v>44992</v>
      </c>
      <c r="T105" s="4" t="s">
        <v>34</v>
      </c>
      <c r="U105" s="4">
        <v>495</v>
      </c>
      <c r="V105" s="4">
        <v>0</v>
      </c>
      <c r="W105" s="4">
        <v>0</v>
      </c>
      <c r="X105" s="4" t="s">
        <v>547</v>
      </c>
      <c r="Y105" s="4" t="s">
        <v>548</v>
      </c>
    </row>
    <row r="106" s="4" customFormat="1" spans="1:25">
      <c r="A106" s="4" t="s">
        <v>549</v>
      </c>
      <c r="B106" s="4" t="s">
        <v>26</v>
      </c>
      <c r="C106" s="4" t="s">
        <v>27</v>
      </c>
      <c r="D106" s="4" t="s">
        <v>550</v>
      </c>
      <c r="E106" s="4" t="s">
        <v>551</v>
      </c>
      <c r="F106" s="6">
        <v>44987</v>
      </c>
      <c r="G106" s="6">
        <v>44989</v>
      </c>
      <c r="H106" s="4">
        <v>1</v>
      </c>
      <c r="I106" s="4">
        <v>2</v>
      </c>
      <c r="J106" s="4">
        <v>2</v>
      </c>
      <c r="K106" s="4" t="s">
        <v>30</v>
      </c>
      <c r="L106" s="4">
        <v>1799</v>
      </c>
      <c r="M106" s="4">
        <v>1799</v>
      </c>
      <c r="N106" s="4" t="s">
        <v>552</v>
      </c>
      <c r="O106" s="4" t="s">
        <v>32</v>
      </c>
      <c r="P106" s="4" t="s">
        <v>33</v>
      </c>
      <c r="Q106" s="4">
        <v>0</v>
      </c>
      <c r="R106" s="7">
        <v>44987</v>
      </c>
      <c r="S106" s="6">
        <v>44992</v>
      </c>
      <c r="T106" s="4" t="s">
        <v>34</v>
      </c>
      <c r="U106" s="4">
        <v>1799</v>
      </c>
      <c r="V106" s="4">
        <v>0</v>
      </c>
      <c r="W106" s="4">
        <v>0</v>
      </c>
      <c r="X106" s="4" t="s">
        <v>553</v>
      </c>
      <c r="Y106" s="4" t="s">
        <v>554</v>
      </c>
    </row>
    <row r="107" s="4" customFormat="1" spans="1:25">
      <c r="A107" s="4" t="s">
        <v>555</v>
      </c>
      <c r="B107" s="4" t="s">
        <v>26</v>
      </c>
      <c r="C107" s="4" t="s">
        <v>27</v>
      </c>
      <c r="D107" s="4" t="s">
        <v>556</v>
      </c>
      <c r="E107" s="4" t="s">
        <v>557</v>
      </c>
      <c r="F107" s="6">
        <v>44988</v>
      </c>
      <c r="G107" s="6">
        <v>44989</v>
      </c>
      <c r="H107" s="4">
        <v>1</v>
      </c>
      <c r="I107" s="4">
        <v>1</v>
      </c>
      <c r="J107" s="4">
        <v>1</v>
      </c>
      <c r="K107" s="4" t="s">
        <v>30</v>
      </c>
      <c r="L107" s="4">
        <v>440</v>
      </c>
      <c r="M107" s="4">
        <v>440</v>
      </c>
      <c r="N107" s="4" t="s">
        <v>558</v>
      </c>
      <c r="O107" s="4" t="s">
        <v>32</v>
      </c>
      <c r="P107" s="4" t="s">
        <v>33</v>
      </c>
      <c r="Q107" s="4">
        <v>0</v>
      </c>
      <c r="R107" s="7">
        <v>44987</v>
      </c>
      <c r="S107" s="6">
        <v>44992</v>
      </c>
      <c r="T107" s="4" t="s">
        <v>34</v>
      </c>
      <c r="U107" s="4">
        <v>440</v>
      </c>
      <c r="V107" s="4">
        <v>0</v>
      </c>
      <c r="W107" s="4">
        <v>0</v>
      </c>
      <c r="X107" s="4" t="s">
        <v>559</v>
      </c>
      <c r="Y107" s="4" t="s">
        <v>560</v>
      </c>
    </row>
    <row r="108" s="4" customFormat="1" spans="1:25">
      <c r="A108" s="4" t="s">
        <v>561</v>
      </c>
      <c r="B108" s="4" t="s">
        <v>26</v>
      </c>
      <c r="C108" s="4" t="s">
        <v>27</v>
      </c>
      <c r="D108" s="4" t="s">
        <v>562</v>
      </c>
      <c r="E108" s="4" t="s">
        <v>563</v>
      </c>
      <c r="F108" s="6">
        <v>44988</v>
      </c>
      <c r="G108" s="6">
        <v>44989</v>
      </c>
      <c r="H108" s="4">
        <v>1</v>
      </c>
      <c r="I108" s="4">
        <v>1</v>
      </c>
      <c r="J108" s="4">
        <v>1</v>
      </c>
      <c r="K108" s="4" t="s">
        <v>30</v>
      </c>
      <c r="L108" s="4">
        <v>1500</v>
      </c>
      <c r="M108" s="4">
        <v>1500</v>
      </c>
      <c r="N108" s="4" t="s">
        <v>564</v>
      </c>
      <c r="O108" s="4" t="s">
        <v>32</v>
      </c>
      <c r="P108" s="4" t="s">
        <v>33</v>
      </c>
      <c r="Q108" s="4">
        <v>0</v>
      </c>
      <c r="R108" s="7">
        <v>44987</v>
      </c>
      <c r="S108" s="6">
        <v>44992</v>
      </c>
      <c r="T108" s="4" t="s">
        <v>34</v>
      </c>
      <c r="U108" s="4">
        <v>1500</v>
      </c>
      <c r="V108" s="4">
        <v>0</v>
      </c>
      <c r="W108" s="4">
        <v>0</v>
      </c>
      <c r="X108" s="4" t="s">
        <v>565</v>
      </c>
      <c r="Y108" s="4" t="s">
        <v>566</v>
      </c>
    </row>
    <row r="109" s="4" customFormat="1" spans="1:25">
      <c r="A109" s="4" t="s">
        <v>567</v>
      </c>
      <c r="B109" s="4" t="s">
        <v>26</v>
      </c>
      <c r="C109" s="4" t="s">
        <v>27</v>
      </c>
      <c r="D109" s="4" t="s">
        <v>319</v>
      </c>
      <c r="E109" s="4" t="s">
        <v>320</v>
      </c>
      <c r="F109" s="6">
        <v>44987</v>
      </c>
      <c r="G109" s="6">
        <v>44989</v>
      </c>
      <c r="H109" s="4">
        <v>1</v>
      </c>
      <c r="I109" s="4">
        <v>2</v>
      </c>
      <c r="J109" s="4">
        <v>2</v>
      </c>
      <c r="K109" s="4" t="s">
        <v>30</v>
      </c>
      <c r="L109" s="4">
        <v>11120</v>
      </c>
      <c r="M109" s="4">
        <v>11120</v>
      </c>
      <c r="N109" s="4" t="s">
        <v>568</v>
      </c>
      <c r="O109" s="4" t="s">
        <v>32</v>
      </c>
      <c r="P109" s="4" t="s">
        <v>33</v>
      </c>
      <c r="Q109" s="4">
        <v>0</v>
      </c>
      <c r="R109" s="7">
        <v>44987</v>
      </c>
      <c r="S109" s="6">
        <v>44992</v>
      </c>
      <c r="T109" s="4" t="s">
        <v>34</v>
      </c>
      <c r="U109" s="4">
        <v>11120</v>
      </c>
      <c r="V109" s="4">
        <v>0</v>
      </c>
      <c r="W109" s="4">
        <v>0</v>
      </c>
      <c r="X109" s="4" t="s">
        <v>569</v>
      </c>
      <c r="Y109" s="4" t="s">
        <v>570</v>
      </c>
    </row>
    <row r="110" s="4" customFormat="1" spans="1:25">
      <c r="A110" s="4" t="s">
        <v>428</v>
      </c>
      <c r="B110" s="4" t="s">
        <v>26</v>
      </c>
      <c r="C110" s="4" t="s">
        <v>148</v>
      </c>
      <c r="D110" s="4" t="s">
        <v>429</v>
      </c>
      <c r="E110" s="4" t="s">
        <v>430</v>
      </c>
      <c r="F110" s="6">
        <v>44988</v>
      </c>
      <c r="G110" s="6">
        <v>44989</v>
      </c>
      <c r="H110" s="4">
        <v>1</v>
      </c>
      <c r="I110" s="4">
        <v>1</v>
      </c>
      <c r="J110" s="4">
        <v>1</v>
      </c>
      <c r="K110" s="4" t="s">
        <v>30</v>
      </c>
      <c r="L110" s="4">
        <v>-506</v>
      </c>
      <c r="M110" s="4">
        <v>-506</v>
      </c>
      <c r="N110" s="4" t="s">
        <v>431</v>
      </c>
      <c r="O110" s="4" t="s">
        <v>32</v>
      </c>
      <c r="P110" s="4" t="s">
        <v>33</v>
      </c>
      <c r="Q110" s="4">
        <v>0</v>
      </c>
      <c r="R110" s="7">
        <v>44983</v>
      </c>
      <c r="S110" s="6">
        <v>44992</v>
      </c>
      <c r="T110" s="4" t="s">
        <v>34</v>
      </c>
      <c r="U110" s="4">
        <v>-506</v>
      </c>
      <c r="V110" s="4">
        <v>0</v>
      </c>
      <c r="W110" s="4">
        <v>0</v>
      </c>
      <c r="X110" s="4" t="s">
        <v>432</v>
      </c>
      <c r="Y110" s="4" t="s">
        <v>433</v>
      </c>
    </row>
    <row r="111" s="4" customFormat="1" spans="1:25">
      <c r="A111" s="4" t="s">
        <v>571</v>
      </c>
      <c r="B111" s="4" t="s">
        <v>26</v>
      </c>
      <c r="C111" s="4" t="s">
        <v>27</v>
      </c>
      <c r="D111" s="4" t="s">
        <v>572</v>
      </c>
      <c r="E111" s="4" t="s">
        <v>573</v>
      </c>
      <c r="F111" s="6">
        <v>44988</v>
      </c>
      <c r="G111" s="6">
        <v>44989</v>
      </c>
      <c r="H111" s="4">
        <v>1</v>
      </c>
      <c r="I111" s="4">
        <v>1</v>
      </c>
      <c r="J111" s="4">
        <v>1</v>
      </c>
      <c r="K111" s="4" t="s">
        <v>30</v>
      </c>
      <c r="L111" s="4">
        <v>485</v>
      </c>
      <c r="M111" s="4">
        <v>485</v>
      </c>
      <c r="N111" s="4" t="s">
        <v>574</v>
      </c>
      <c r="O111" s="4" t="s">
        <v>32</v>
      </c>
      <c r="P111" s="4" t="s">
        <v>33</v>
      </c>
      <c r="Q111" s="4">
        <v>0</v>
      </c>
      <c r="R111" s="7">
        <v>44987</v>
      </c>
      <c r="S111" s="6">
        <v>44992</v>
      </c>
      <c r="T111" s="4" t="s">
        <v>34</v>
      </c>
      <c r="U111" s="4">
        <v>485</v>
      </c>
      <c r="V111" s="4">
        <v>0</v>
      </c>
      <c r="W111" s="4">
        <v>0</v>
      </c>
      <c r="X111" s="4" t="s">
        <v>575</v>
      </c>
      <c r="Y111" s="4" t="s">
        <v>576</v>
      </c>
    </row>
    <row r="112" s="4" customFormat="1" spans="1:25">
      <c r="A112" s="4" t="s">
        <v>577</v>
      </c>
      <c r="B112" s="4" t="s">
        <v>26</v>
      </c>
      <c r="C112" s="4" t="s">
        <v>27</v>
      </c>
      <c r="D112" s="4" t="s">
        <v>578</v>
      </c>
      <c r="E112" s="4" t="s">
        <v>579</v>
      </c>
      <c r="F112" s="6">
        <v>44988</v>
      </c>
      <c r="G112" s="6">
        <v>44989</v>
      </c>
      <c r="H112" s="4">
        <v>1</v>
      </c>
      <c r="I112" s="4">
        <v>1</v>
      </c>
      <c r="J112" s="4">
        <v>1</v>
      </c>
      <c r="K112" s="4" t="s">
        <v>30</v>
      </c>
      <c r="L112" s="4">
        <v>573</v>
      </c>
      <c r="M112" s="4">
        <v>573</v>
      </c>
      <c r="N112" s="4" t="s">
        <v>580</v>
      </c>
      <c r="O112" s="4" t="s">
        <v>32</v>
      </c>
      <c r="P112" s="4" t="s">
        <v>33</v>
      </c>
      <c r="Q112" s="4">
        <v>0</v>
      </c>
      <c r="R112" s="7">
        <v>44987</v>
      </c>
      <c r="S112" s="6">
        <v>44992</v>
      </c>
      <c r="T112" s="4" t="s">
        <v>34</v>
      </c>
      <c r="U112" s="4">
        <v>573</v>
      </c>
      <c r="V112" s="4">
        <v>0</v>
      </c>
      <c r="W112" s="4">
        <v>0</v>
      </c>
      <c r="X112" s="4" t="s">
        <v>581</v>
      </c>
      <c r="Y112" s="4" t="s">
        <v>582</v>
      </c>
    </row>
    <row r="113" s="4" customFormat="1" spans="1:25">
      <c r="A113" s="4" t="s">
        <v>583</v>
      </c>
      <c r="B113" s="4" t="s">
        <v>26</v>
      </c>
      <c r="C113" s="4" t="s">
        <v>27</v>
      </c>
      <c r="D113" s="4" t="s">
        <v>578</v>
      </c>
      <c r="E113" s="4" t="s">
        <v>584</v>
      </c>
      <c r="F113" s="6">
        <v>44988</v>
      </c>
      <c r="G113" s="6">
        <v>44989</v>
      </c>
      <c r="H113" s="4">
        <v>1</v>
      </c>
      <c r="I113" s="4">
        <v>1</v>
      </c>
      <c r="J113" s="4">
        <v>1</v>
      </c>
      <c r="K113" s="4" t="s">
        <v>30</v>
      </c>
      <c r="L113" s="4">
        <v>573</v>
      </c>
      <c r="M113" s="4">
        <v>573</v>
      </c>
      <c r="N113" s="4" t="s">
        <v>585</v>
      </c>
      <c r="O113" s="4" t="s">
        <v>32</v>
      </c>
      <c r="P113" s="4" t="s">
        <v>33</v>
      </c>
      <c r="Q113" s="4">
        <v>0</v>
      </c>
      <c r="R113" s="7">
        <v>44987</v>
      </c>
      <c r="S113" s="6">
        <v>44992</v>
      </c>
      <c r="T113" s="4" t="s">
        <v>34</v>
      </c>
      <c r="U113" s="4">
        <v>573</v>
      </c>
      <c r="V113" s="4">
        <v>0</v>
      </c>
      <c r="W113" s="4">
        <v>0</v>
      </c>
      <c r="X113" s="4" t="s">
        <v>586</v>
      </c>
      <c r="Y113" s="4" t="s">
        <v>587</v>
      </c>
    </row>
    <row r="114" s="4" customFormat="1" spans="1:25">
      <c r="A114" s="4" t="s">
        <v>588</v>
      </c>
      <c r="B114" s="4" t="s">
        <v>26</v>
      </c>
      <c r="C114" s="4" t="s">
        <v>27</v>
      </c>
      <c r="D114" s="4" t="s">
        <v>578</v>
      </c>
      <c r="E114" s="4" t="s">
        <v>584</v>
      </c>
      <c r="F114" s="6">
        <v>44988</v>
      </c>
      <c r="G114" s="6">
        <v>44989</v>
      </c>
      <c r="H114" s="4">
        <v>1</v>
      </c>
      <c r="I114" s="4">
        <v>1</v>
      </c>
      <c r="J114" s="4">
        <v>1</v>
      </c>
      <c r="K114" s="4" t="s">
        <v>30</v>
      </c>
      <c r="L114" s="4">
        <v>573</v>
      </c>
      <c r="M114" s="4">
        <v>573</v>
      </c>
      <c r="N114" s="4" t="s">
        <v>589</v>
      </c>
      <c r="O114" s="4" t="s">
        <v>32</v>
      </c>
      <c r="P114" s="4" t="s">
        <v>33</v>
      </c>
      <c r="Q114" s="4">
        <v>0</v>
      </c>
      <c r="R114" s="7">
        <v>44987</v>
      </c>
      <c r="S114" s="6">
        <v>44992</v>
      </c>
      <c r="T114" s="4" t="s">
        <v>34</v>
      </c>
      <c r="U114" s="4">
        <v>573</v>
      </c>
      <c r="V114" s="4">
        <v>0</v>
      </c>
      <c r="W114" s="4">
        <v>0</v>
      </c>
      <c r="X114" s="4" t="s">
        <v>590</v>
      </c>
      <c r="Y114" s="4" t="s">
        <v>591</v>
      </c>
    </row>
    <row r="115" s="4" customFormat="1" spans="1:25">
      <c r="A115" s="4" t="s">
        <v>592</v>
      </c>
      <c r="B115" s="4" t="s">
        <v>26</v>
      </c>
      <c r="C115" s="4" t="s">
        <v>27</v>
      </c>
      <c r="D115" s="4" t="s">
        <v>593</v>
      </c>
      <c r="E115" s="4" t="s">
        <v>126</v>
      </c>
      <c r="F115" s="6">
        <v>44988</v>
      </c>
      <c r="G115" s="6">
        <v>44989</v>
      </c>
      <c r="H115" s="4">
        <v>1</v>
      </c>
      <c r="I115" s="4">
        <v>1</v>
      </c>
      <c r="J115" s="4">
        <v>1</v>
      </c>
      <c r="K115" s="4" t="s">
        <v>30</v>
      </c>
      <c r="L115" s="4">
        <v>399</v>
      </c>
      <c r="M115" s="4">
        <v>399</v>
      </c>
      <c r="N115" s="4" t="s">
        <v>594</v>
      </c>
      <c r="O115" s="4" t="s">
        <v>32</v>
      </c>
      <c r="P115" s="4" t="s">
        <v>33</v>
      </c>
      <c r="Q115" s="4">
        <v>0</v>
      </c>
      <c r="R115" s="7">
        <v>44987</v>
      </c>
      <c r="S115" s="6">
        <v>44992</v>
      </c>
      <c r="T115" s="4" t="s">
        <v>34</v>
      </c>
      <c r="U115" s="4">
        <v>399</v>
      </c>
      <c r="V115" s="4">
        <v>0</v>
      </c>
      <c r="W115" s="4">
        <v>0</v>
      </c>
      <c r="X115" s="4" t="s">
        <v>595</v>
      </c>
      <c r="Y115" s="4" t="s">
        <v>596</v>
      </c>
    </row>
    <row r="116" s="4" customFormat="1" spans="1:25">
      <c r="A116" s="4" t="s">
        <v>597</v>
      </c>
      <c r="B116" s="4" t="s">
        <v>26</v>
      </c>
      <c r="C116" s="4" t="s">
        <v>27</v>
      </c>
      <c r="D116" s="4" t="s">
        <v>598</v>
      </c>
      <c r="E116" s="4" t="s">
        <v>84</v>
      </c>
      <c r="F116" s="6">
        <v>44988</v>
      </c>
      <c r="G116" s="6">
        <v>44989</v>
      </c>
      <c r="H116" s="4">
        <v>1</v>
      </c>
      <c r="I116" s="4">
        <v>1</v>
      </c>
      <c r="J116" s="4">
        <v>1</v>
      </c>
      <c r="K116" s="4" t="s">
        <v>30</v>
      </c>
      <c r="L116" s="4">
        <v>210</v>
      </c>
      <c r="M116" s="4">
        <v>210</v>
      </c>
      <c r="N116" s="4" t="s">
        <v>599</v>
      </c>
      <c r="O116" s="4" t="s">
        <v>32</v>
      </c>
      <c r="P116" s="4" t="s">
        <v>33</v>
      </c>
      <c r="Q116" s="4">
        <v>0</v>
      </c>
      <c r="R116" s="7">
        <v>44987</v>
      </c>
      <c r="S116" s="6">
        <v>44992</v>
      </c>
      <c r="T116" s="4" t="s">
        <v>34</v>
      </c>
      <c r="U116" s="4">
        <v>210</v>
      </c>
      <c r="V116" s="4">
        <v>0</v>
      </c>
      <c r="W116" s="4">
        <v>0</v>
      </c>
      <c r="X116" s="4" t="s">
        <v>600</v>
      </c>
      <c r="Y116" s="4" t="s">
        <v>601</v>
      </c>
    </row>
    <row r="117" s="4" customFormat="1" spans="1:25">
      <c r="A117" s="4" t="s">
        <v>602</v>
      </c>
      <c r="B117" s="4" t="s">
        <v>26</v>
      </c>
      <c r="C117" s="4" t="s">
        <v>27</v>
      </c>
      <c r="D117" s="4" t="s">
        <v>603</v>
      </c>
      <c r="E117" s="4" t="s">
        <v>604</v>
      </c>
      <c r="F117" s="6">
        <v>44988</v>
      </c>
      <c r="G117" s="6">
        <v>44989</v>
      </c>
      <c r="H117" s="4">
        <v>1</v>
      </c>
      <c r="I117" s="4">
        <v>1</v>
      </c>
      <c r="J117" s="4">
        <v>1</v>
      </c>
      <c r="K117" s="4" t="s">
        <v>30</v>
      </c>
      <c r="L117" s="4">
        <v>394</v>
      </c>
      <c r="M117" s="4">
        <v>394</v>
      </c>
      <c r="N117" s="4" t="s">
        <v>605</v>
      </c>
      <c r="O117" s="4" t="s">
        <v>32</v>
      </c>
      <c r="P117" s="4" t="s">
        <v>33</v>
      </c>
      <c r="Q117" s="4">
        <v>0</v>
      </c>
      <c r="R117" s="7">
        <v>44987</v>
      </c>
      <c r="S117" s="6">
        <v>44992</v>
      </c>
      <c r="T117" s="4" t="s">
        <v>34</v>
      </c>
      <c r="U117" s="4">
        <v>394</v>
      </c>
      <c r="V117" s="4">
        <v>0</v>
      </c>
      <c r="W117" s="4">
        <v>0</v>
      </c>
      <c r="X117" s="4" t="s">
        <v>606</v>
      </c>
      <c r="Y117" s="4" t="s">
        <v>607</v>
      </c>
    </row>
    <row r="118" s="4" customFormat="1" spans="1:25">
      <c r="A118" s="4" t="s">
        <v>608</v>
      </c>
      <c r="B118" s="4" t="s">
        <v>26</v>
      </c>
      <c r="C118" s="4" t="s">
        <v>27</v>
      </c>
      <c r="D118" s="4" t="s">
        <v>609</v>
      </c>
      <c r="E118" s="4" t="s">
        <v>610</v>
      </c>
      <c r="F118" s="6">
        <v>44988</v>
      </c>
      <c r="G118" s="6">
        <v>44989</v>
      </c>
      <c r="H118" s="4">
        <v>1</v>
      </c>
      <c r="I118" s="4">
        <v>1</v>
      </c>
      <c r="J118" s="4">
        <v>1</v>
      </c>
      <c r="K118" s="4" t="s">
        <v>30</v>
      </c>
      <c r="L118" s="4">
        <v>260</v>
      </c>
      <c r="M118" s="4">
        <v>260</v>
      </c>
      <c r="N118" s="4" t="s">
        <v>611</v>
      </c>
      <c r="O118" s="4" t="s">
        <v>32</v>
      </c>
      <c r="P118" s="4" t="s">
        <v>33</v>
      </c>
      <c r="Q118" s="4">
        <v>0</v>
      </c>
      <c r="R118" s="7">
        <v>44987</v>
      </c>
      <c r="S118" s="6">
        <v>44992</v>
      </c>
      <c r="T118" s="4" t="s">
        <v>34</v>
      </c>
      <c r="U118" s="4">
        <v>260</v>
      </c>
      <c r="V118" s="4">
        <v>0</v>
      </c>
      <c r="W118" s="4">
        <v>0</v>
      </c>
      <c r="X118" s="4" t="s">
        <v>612</v>
      </c>
      <c r="Y118" s="4" t="s">
        <v>613</v>
      </c>
    </row>
    <row r="119" s="4" customFormat="1" spans="1:25">
      <c r="A119" s="4" t="s">
        <v>614</v>
      </c>
      <c r="B119" s="4" t="s">
        <v>26</v>
      </c>
      <c r="C119" s="4" t="s">
        <v>27</v>
      </c>
      <c r="D119" s="4" t="s">
        <v>593</v>
      </c>
      <c r="E119" s="4" t="s">
        <v>615</v>
      </c>
      <c r="F119" s="6">
        <v>44988</v>
      </c>
      <c r="G119" s="6">
        <v>44989</v>
      </c>
      <c r="H119" s="4">
        <v>1</v>
      </c>
      <c r="I119" s="4">
        <v>1</v>
      </c>
      <c r="J119" s="4">
        <v>1</v>
      </c>
      <c r="K119" s="4" t="s">
        <v>30</v>
      </c>
      <c r="L119" s="4">
        <v>367</v>
      </c>
      <c r="M119" s="4">
        <v>367</v>
      </c>
      <c r="N119" s="4" t="s">
        <v>616</v>
      </c>
      <c r="O119" s="4" t="s">
        <v>32</v>
      </c>
      <c r="P119" s="4" t="s">
        <v>33</v>
      </c>
      <c r="Q119" s="4">
        <v>0</v>
      </c>
      <c r="R119" s="7">
        <v>44987</v>
      </c>
      <c r="S119" s="6">
        <v>44992</v>
      </c>
      <c r="T119" s="4" t="s">
        <v>34</v>
      </c>
      <c r="U119" s="4">
        <v>367</v>
      </c>
      <c r="V119" s="4">
        <v>0</v>
      </c>
      <c r="W119" s="4">
        <v>0</v>
      </c>
      <c r="X119" s="4" t="s">
        <v>617</v>
      </c>
      <c r="Y119" s="4" t="s">
        <v>618</v>
      </c>
    </row>
    <row r="120" s="4" customFormat="1" spans="1:25">
      <c r="A120" s="4" t="s">
        <v>619</v>
      </c>
      <c r="B120" s="4" t="s">
        <v>26</v>
      </c>
      <c r="C120" s="4" t="s">
        <v>27</v>
      </c>
      <c r="D120" s="4" t="s">
        <v>125</v>
      </c>
      <c r="E120" s="4" t="s">
        <v>615</v>
      </c>
      <c r="F120" s="6">
        <v>44988</v>
      </c>
      <c r="G120" s="6">
        <v>44989</v>
      </c>
      <c r="H120" s="4">
        <v>1</v>
      </c>
      <c r="I120" s="4">
        <v>1</v>
      </c>
      <c r="J120" s="4">
        <v>1</v>
      </c>
      <c r="K120" s="4" t="s">
        <v>30</v>
      </c>
      <c r="L120" s="4">
        <v>425</v>
      </c>
      <c r="M120" s="4">
        <v>425</v>
      </c>
      <c r="N120" s="4" t="s">
        <v>620</v>
      </c>
      <c r="O120" s="4" t="s">
        <v>32</v>
      </c>
      <c r="P120" s="4" t="s">
        <v>33</v>
      </c>
      <c r="Q120" s="4">
        <v>0</v>
      </c>
      <c r="R120" s="7">
        <v>44987</v>
      </c>
      <c r="S120" s="6">
        <v>44992</v>
      </c>
      <c r="T120" s="4" t="s">
        <v>34</v>
      </c>
      <c r="U120" s="4">
        <v>425</v>
      </c>
      <c r="V120" s="4">
        <v>0</v>
      </c>
      <c r="W120" s="4">
        <v>0</v>
      </c>
      <c r="X120" s="4" t="s">
        <v>621</v>
      </c>
      <c r="Y120" s="4" t="s">
        <v>622</v>
      </c>
    </row>
    <row r="121" s="4" customFormat="1" spans="1:25">
      <c r="A121" s="4" t="s">
        <v>623</v>
      </c>
      <c r="B121" s="4" t="s">
        <v>26</v>
      </c>
      <c r="C121" s="4" t="s">
        <v>27</v>
      </c>
      <c r="D121" s="4" t="s">
        <v>562</v>
      </c>
      <c r="E121" s="4" t="s">
        <v>624</v>
      </c>
      <c r="F121" s="6">
        <v>44988</v>
      </c>
      <c r="G121" s="6">
        <v>44989</v>
      </c>
      <c r="H121" s="4">
        <v>1</v>
      </c>
      <c r="I121" s="4">
        <v>1</v>
      </c>
      <c r="J121" s="4">
        <v>1</v>
      </c>
      <c r="K121" s="4" t="s">
        <v>30</v>
      </c>
      <c r="L121" s="4">
        <v>2297</v>
      </c>
      <c r="M121" s="4">
        <v>2297</v>
      </c>
      <c r="N121" s="4" t="s">
        <v>625</v>
      </c>
      <c r="O121" s="4" t="s">
        <v>32</v>
      </c>
      <c r="P121" s="4" t="s">
        <v>33</v>
      </c>
      <c r="Q121" s="4">
        <v>0</v>
      </c>
      <c r="R121" s="7">
        <v>44987</v>
      </c>
      <c r="S121" s="6">
        <v>44992</v>
      </c>
      <c r="T121" s="4" t="s">
        <v>34</v>
      </c>
      <c r="U121" s="4">
        <v>2297</v>
      </c>
      <c r="V121" s="4">
        <v>0</v>
      </c>
      <c r="W121" s="4">
        <v>0</v>
      </c>
      <c r="X121" s="4" t="s">
        <v>626</v>
      </c>
      <c r="Y121" s="4" t="s">
        <v>627</v>
      </c>
    </row>
    <row r="122" s="4" customFormat="1" spans="1:25">
      <c r="A122" s="4" t="s">
        <v>628</v>
      </c>
      <c r="B122" s="4" t="s">
        <v>26</v>
      </c>
      <c r="C122" s="4" t="s">
        <v>27</v>
      </c>
      <c r="D122" s="4" t="s">
        <v>609</v>
      </c>
      <c r="E122" s="4" t="s">
        <v>610</v>
      </c>
      <c r="F122" s="6">
        <v>44988</v>
      </c>
      <c r="G122" s="6">
        <v>44989</v>
      </c>
      <c r="H122" s="4">
        <v>1</v>
      </c>
      <c r="I122" s="4">
        <v>1</v>
      </c>
      <c r="J122" s="4">
        <v>1</v>
      </c>
      <c r="K122" s="4" t="s">
        <v>30</v>
      </c>
      <c r="L122" s="4">
        <v>260</v>
      </c>
      <c r="M122" s="4">
        <v>260</v>
      </c>
      <c r="N122" s="4" t="s">
        <v>629</v>
      </c>
      <c r="O122" s="4" t="s">
        <v>32</v>
      </c>
      <c r="P122" s="4" t="s">
        <v>33</v>
      </c>
      <c r="Q122" s="4">
        <v>0</v>
      </c>
      <c r="R122" s="7">
        <v>44988</v>
      </c>
      <c r="S122" s="6">
        <v>44992</v>
      </c>
      <c r="T122" s="4" t="s">
        <v>34</v>
      </c>
      <c r="U122" s="4">
        <v>260</v>
      </c>
      <c r="V122" s="4">
        <v>0</v>
      </c>
      <c r="W122" s="4">
        <v>0</v>
      </c>
      <c r="X122" s="4" t="s">
        <v>630</v>
      </c>
      <c r="Y122" s="4" t="s">
        <v>105</v>
      </c>
    </row>
    <row r="123" s="4" customFormat="1" spans="1:25">
      <c r="A123" s="4" t="s">
        <v>631</v>
      </c>
      <c r="B123" s="4" t="s">
        <v>26</v>
      </c>
      <c r="C123" s="4" t="s">
        <v>27</v>
      </c>
      <c r="D123" s="4" t="s">
        <v>603</v>
      </c>
      <c r="E123" s="4" t="s">
        <v>604</v>
      </c>
      <c r="F123" s="6">
        <v>44988</v>
      </c>
      <c r="G123" s="6">
        <v>44989</v>
      </c>
      <c r="H123" s="4">
        <v>1</v>
      </c>
      <c r="I123" s="4">
        <v>1</v>
      </c>
      <c r="J123" s="4">
        <v>1</v>
      </c>
      <c r="K123" s="4" t="s">
        <v>30</v>
      </c>
      <c r="L123" s="4">
        <v>394</v>
      </c>
      <c r="M123" s="4">
        <v>394</v>
      </c>
      <c r="N123" s="4" t="s">
        <v>632</v>
      </c>
      <c r="O123" s="4" t="s">
        <v>32</v>
      </c>
      <c r="P123" s="4" t="s">
        <v>33</v>
      </c>
      <c r="Q123" s="4">
        <v>0</v>
      </c>
      <c r="R123" s="7">
        <v>44988</v>
      </c>
      <c r="S123" s="6">
        <v>44992</v>
      </c>
      <c r="T123" s="4" t="s">
        <v>34</v>
      </c>
      <c r="U123" s="4">
        <v>394</v>
      </c>
      <c r="V123" s="4">
        <v>0</v>
      </c>
      <c r="W123" s="4">
        <v>0</v>
      </c>
      <c r="X123" s="4" t="s">
        <v>633</v>
      </c>
      <c r="Y123" s="4" t="s">
        <v>634</v>
      </c>
    </row>
    <row r="124" s="4" customFormat="1" spans="1:25">
      <c r="A124" s="4" t="s">
        <v>635</v>
      </c>
      <c r="B124" s="4" t="s">
        <v>26</v>
      </c>
      <c r="C124" s="4" t="s">
        <v>27</v>
      </c>
      <c r="D124" s="4" t="s">
        <v>636</v>
      </c>
      <c r="E124" s="4" t="s">
        <v>637</v>
      </c>
      <c r="F124" s="6">
        <v>44988</v>
      </c>
      <c r="G124" s="6">
        <v>44989</v>
      </c>
      <c r="H124" s="4">
        <v>1</v>
      </c>
      <c r="I124" s="4">
        <v>1</v>
      </c>
      <c r="J124" s="4">
        <v>1</v>
      </c>
      <c r="K124" s="4" t="s">
        <v>30</v>
      </c>
      <c r="L124" s="4">
        <v>256</v>
      </c>
      <c r="M124" s="4">
        <v>256</v>
      </c>
      <c r="N124" s="4" t="s">
        <v>638</v>
      </c>
      <c r="O124" s="4" t="s">
        <v>32</v>
      </c>
      <c r="P124" s="4" t="s">
        <v>33</v>
      </c>
      <c r="Q124" s="4">
        <v>0</v>
      </c>
      <c r="R124" s="7">
        <v>44988</v>
      </c>
      <c r="S124" s="6">
        <v>44992</v>
      </c>
      <c r="T124" s="4" t="s">
        <v>34</v>
      </c>
      <c r="U124" s="4">
        <v>256</v>
      </c>
      <c r="V124" s="4">
        <v>0</v>
      </c>
      <c r="W124" s="4">
        <v>0</v>
      </c>
      <c r="X124" s="4" t="s">
        <v>639</v>
      </c>
      <c r="Y124" s="4" t="s">
        <v>105</v>
      </c>
    </row>
    <row r="125" s="4" customFormat="1" spans="1:25">
      <c r="A125" s="4" t="s">
        <v>628</v>
      </c>
      <c r="B125" s="4" t="s">
        <v>26</v>
      </c>
      <c r="C125" s="4" t="s">
        <v>148</v>
      </c>
      <c r="D125" s="4" t="s">
        <v>609</v>
      </c>
      <c r="E125" s="4" t="s">
        <v>610</v>
      </c>
      <c r="F125" s="6">
        <v>44988</v>
      </c>
      <c r="G125" s="6">
        <v>44989</v>
      </c>
      <c r="H125" s="4">
        <v>1</v>
      </c>
      <c r="I125" s="4">
        <v>1</v>
      </c>
      <c r="J125" s="4">
        <v>1</v>
      </c>
      <c r="K125" s="4" t="s">
        <v>30</v>
      </c>
      <c r="L125" s="4">
        <v>-260</v>
      </c>
      <c r="M125" s="4">
        <v>-260</v>
      </c>
      <c r="N125" s="4" t="s">
        <v>629</v>
      </c>
      <c r="O125" s="4" t="s">
        <v>32</v>
      </c>
      <c r="P125" s="4" t="s">
        <v>33</v>
      </c>
      <c r="Q125" s="4">
        <v>0</v>
      </c>
      <c r="R125" s="7">
        <v>44988</v>
      </c>
      <c r="S125" s="6">
        <v>44992</v>
      </c>
      <c r="T125" s="4" t="s">
        <v>34</v>
      </c>
      <c r="U125" s="4">
        <v>-260</v>
      </c>
      <c r="V125" s="4">
        <v>0</v>
      </c>
      <c r="W125" s="4">
        <v>0</v>
      </c>
      <c r="X125" s="4" t="s">
        <v>630</v>
      </c>
      <c r="Y125" s="4" t="s">
        <v>105</v>
      </c>
    </row>
    <row r="126" s="4" customFormat="1" spans="1:25">
      <c r="A126" s="4" t="s">
        <v>640</v>
      </c>
      <c r="B126" s="4" t="s">
        <v>26</v>
      </c>
      <c r="C126" s="4" t="s">
        <v>27</v>
      </c>
      <c r="D126" s="4" t="s">
        <v>641</v>
      </c>
      <c r="E126" s="4" t="s">
        <v>642</v>
      </c>
      <c r="F126" s="6">
        <v>44988</v>
      </c>
      <c r="G126" s="6">
        <v>44989</v>
      </c>
      <c r="H126" s="4">
        <v>1</v>
      </c>
      <c r="I126" s="4">
        <v>1</v>
      </c>
      <c r="J126" s="4">
        <v>1</v>
      </c>
      <c r="K126" s="4" t="s">
        <v>30</v>
      </c>
      <c r="L126" s="4">
        <v>314</v>
      </c>
      <c r="M126" s="4">
        <v>314</v>
      </c>
      <c r="N126" s="4" t="s">
        <v>643</v>
      </c>
      <c r="O126" s="4" t="s">
        <v>32</v>
      </c>
      <c r="P126" s="4" t="s">
        <v>33</v>
      </c>
      <c r="Q126" s="4">
        <v>0</v>
      </c>
      <c r="R126" s="7">
        <v>44988</v>
      </c>
      <c r="S126" s="6">
        <v>44992</v>
      </c>
      <c r="T126" s="4" t="s">
        <v>34</v>
      </c>
      <c r="U126" s="4">
        <v>314</v>
      </c>
      <c r="V126" s="4">
        <v>0</v>
      </c>
      <c r="W126" s="4">
        <v>0</v>
      </c>
      <c r="X126" s="4" t="s">
        <v>644</v>
      </c>
      <c r="Y126" s="4" t="s">
        <v>645</v>
      </c>
    </row>
    <row r="127" s="4" customFormat="1" spans="1:25">
      <c r="A127" s="4" t="s">
        <v>646</v>
      </c>
      <c r="B127" s="4" t="s">
        <v>26</v>
      </c>
      <c r="C127" s="4" t="s">
        <v>27</v>
      </c>
      <c r="D127" s="4" t="s">
        <v>224</v>
      </c>
      <c r="E127" s="4" t="s">
        <v>225</v>
      </c>
      <c r="F127" s="6">
        <v>44988</v>
      </c>
      <c r="G127" s="6">
        <v>44989</v>
      </c>
      <c r="H127" s="4">
        <v>1</v>
      </c>
      <c r="I127" s="4">
        <v>1</v>
      </c>
      <c r="J127" s="4">
        <v>1</v>
      </c>
      <c r="K127" s="4" t="s">
        <v>30</v>
      </c>
      <c r="L127" s="4">
        <v>658</v>
      </c>
      <c r="M127" s="4">
        <v>658</v>
      </c>
      <c r="N127" s="4" t="s">
        <v>647</v>
      </c>
      <c r="O127" s="4" t="s">
        <v>32</v>
      </c>
      <c r="P127" s="4" t="s">
        <v>33</v>
      </c>
      <c r="Q127" s="4">
        <v>0</v>
      </c>
      <c r="R127" s="7">
        <v>44988</v>
      </c>
      <c r="S127" s="6">
        <v>44992</v>
      </c>
      <c r="T127" s="4" t="s">
        <v>34</v>
      </c>
      <c r="U127" s="4">
        <v>658</v>
      </c>
      <c r="V127" s="4">
        <v>0</v>
      </c>
      <c r="W127" s="4">
        <v>0</v>
      </c>
      <c r="X127" s="4" t="s">
        <v>648</v>
      </c>
      <c r="Y127" s="4" t="s">
        <v>649</v>
      </c>
    </row>
    <row r="128" s="4" customFormat="1" spans="1:25">
      <c r="A128" s="4" t="s">
        <v>650</v>
      </c>
      <c r="B128" s="4" t="s">
        <v>26</v>
      </c>
      <c r="C128" s="4" t="s">
        <v>27</v>
      </c>
      <c r="D128" s="4" t="s">
        <v>651</v>
      </c>
      <c r="E128" s="4" t="s">
        <v>652</v>
      </c>
      <c r="F128" s="6">
        <v>44988</v>
      </c>
      <c r="G128" s="6">
        <v>44989</v>
      </c>
      <c r="H128" s="4">
        <v>1</v>
      </c>
      <c r="I128" s="4">
        <v>1</v>
      </c>
      <c r="J128" s="4">
        <v>1</v>
      </c>
      <c r="K128" s="4" t="s">
        <v>30</v>
      </c>
      <c r="L128" s="4">
        <v>699</v>
      </c>
      <c r="M128" s="4">
        <v>699</v>
      </c>
      <c r="N128" s="4" t="s">
        <v>653</v>
      </c>
      <c r="O128" s="4" t="s">
        <v>32</v>
      </c>
      <c r="P128" s="4" t="s">
        <v>33</v>
      </c>
      <c r="Q128" s="4">
        <v>0</v>
      </c>
      <c r="R128" s="7">
        <v>44988</v>
      </c>
      <c r="S128" s="6">
        <v>44992</v>
      </c>
      <c r="T128" s="4" t="s">
        <v>34</v>
      </c>
      <c r="U128" s="4">
        <v>699</v>
      </c>
      <c r="V128" s="4">
        <v>0</v>
      </c>
      <c r="W128" s="4">
        <v>0</v>
      </c>
      <c r="X128" s="4" t="s">
        <v>654</v>
      </c>
      <c r="Y128" s="4" t="s">
        <v>655</v>
      </c>
    </row>
    <row r="129" s="4" customFormat="1" spans="1:25">
      <c r="A129" s="4" t="s">
        <v>656</v>
      </c>
      <c r="B129" s="4" t="s">
        <v>26</v>
      </c>
      <c r="C129" s="4" t="s">
        <v>27</v>
      </c>
      <c r="D129" s="4" t="s">
        <v>562</v>
      </c>
      <c r="E129" s="4" t="s">
        <v>657</v>
      </c>
      <c r="F129" s="6">
        <v>44988</v>
      </c>
      <c r="G129" s="6">
        <v>44989</v>
      </c>
      <c r="H129" s="4">
        <v>1</v>
      </c>
      <c r="I129" s="4">
        <v>1</v>
      </c>
      <c r="J129" s="4">
        <v>1</v>
      </c>
      <c r="K129" s="4" t="s">
        <v>30</v>
      </c>
      <c r="L129" s="4">
        <v>1560</v>
      </c>
      <c r="M129" s="4">
        <v>1560</v>
      </c>
      <c r="N129" s="4" t="s">
        <v>658</v>
      </c>
      <c r="O129" s="4" t="s">
        <v>32</v>
      </c>
      <c r="P129" s="4" t="s">
        <v>33</v>
      </c>
      <c r="Q129" s="4">
        <v>0</v>
      </c>
      <c r="R129" s="7">
        <v>44988</v>
      </c>
      <c r="S129" s="6">
        <v>44992</v>
      </c>
      <c r="T129" s="4" t="s">
        <v>34</v>
      </c>
      <c r="U129" s="4">
        <v>1560</v>
      </c>
      <c r="V129" s="4">
        <v>0</v>
      </c>
      <c r="W129" s="4">
        <v>0</v>
      </c>
      <c r="X129" s="4" t="s">
        <v>659</v>
      </c>
      <c r="Y129" s="4" t="s">
        <v>660</v>
      </c>
    </row>
    <row r="130" s="4" customFormat="1" spans="1:25">
      <c r="A130" s="4" t="s">
        <v>661</v>
      </c>
      <c r="B130" s="4" t="s">
        <v>26</v>
      </c>
      <c r="C130" s="4" t="s">
        <v>27</v>
      </c>
      <c r="D130" s="4" t="s">
        <v>662</v>
      </c>
      <c r="E130" s="4" t="s">
        <v>615</v>
      </c>
      <c r="F130" s="6">
        <v>44988</v>
      </c>
      <c r="G130" s="6">
        <v>44989</v>
      </c>
      <c r="H130" s="4">
        <v>1</v>
      </c>
      <c r="I130" s="4">
        <v>1</v>
      </c>
      <c r="J130" s="4">
        <v>1</v>
      </c>
      <c r="K130" s="4" t="s">
        <v>30</v>
      </c>
      <c r="L130" s="4">
        <v>188</v>
      </c>
      <c r="M130" s="4">
        <v>188</v>
      </c>
      <c r="N130" s="4" t="s">
        <v>663</v>
      </c>
      <c r="O130" s="4" t="s">
        <v>32</v>
      </c>
      <c r="P130" s="4" t="s">
        <v>33</v>
      </c>
      <c r="Q130" s="4">
        <v>0</v>
      </c>
      <c r="R130" s="7">
        <v>44988</v>
      </c>
      <c r="S130" s="6">
        <v>44992</v>
      </c>
      <c r="T130" s="4" t="s">
        <v>34</v>
      </c>
      <c r="U130" s="4">
        <v>188</v>
      </c>
      <c r="V130" s="4">
        <v>0</v>
      </c>
      <c r="W130" s="4">
        <v>0</v>
      </c>
      <c r="X130" s="4" t="s">
        <v>664</v>
      </c>
      <c r="Y130" s="4" t="s">
        <v>295</v>
      </c>
    </row>
    <row r="131" s="4" customFormat="1" spans="1:25">
      <c r="A131" s="4" t="s">
        <v>665</v>
      </c>
      <c r="B131" s="4" t="s">
        <v>26</v>
      </c>
      <c r="C131" s="4" t="s">
        <v>27</v>
      </c>
      <c r="D131" s="4" t="s">
        <v>609</v>
      </c>
      <c r="E131" s="4" t="s">
        <v>610</v>
      </c>
      <c r="F131" s="6">
        <v>44988</v>
      </c>
      <c r="G131" s="6">
        <v>44989</v>
      </c>
      <c r="H131" s="4">
        <v>1</v>
      </c>
      <c r="I131" s="4">
        <v>1</v>
      </c>
      <c r="J131" s="4">
        <v>1</v>
      </c>
      <c r="K131" s="4" t="s">
        <v>30</v>
      </c>
      <c r="L131" s="4">
        <v>260</v>
      </c>
      <c r="M131" s="4">
        <v>260</v>
      </c>
      <c r="N131" s="4" t="s">
        <v>666</v>
      </c>
      <c r="O131" s="4" t="s">
        <v>32</v>
      </c>
      <c r="P131" s="4" t="s">
        <v>33</v>
      </c>
      <c r="Q131" s="4">
        <v>0</v>
      </c>
      <c r="R131" s="7">
        <v>44988</v>
      </c>
      <c r="S131" s="6">
        <v>44992</v>
      </c>
      <c r="T131" s="4" t="s">
        <v>34</v>
      </c>
      <c r="U131" s="4">
        <v>260</v>
      </c>
      <c r="V131" s="4">
        <v>0</v>
      </c>
      <c r="W131" s="4">
        <v>0</v>
      </c>
      <c r="X131" s="4" t="s">
        <v>667</v>
      </c>
      <c r="Y131" s="4" t="s">
        <v>668</v>
      </c>
    </row>
    <row r="132" s="4" customFormat="1" spans="1:25">
      <c r="A132" s="4" t="s">
        <v>392</v>
      </c>
      <c r="B132" s="4" t="s">
        <v>26</v>
      </c>
      <c r="C132" s="4" t="s">
        <v>148</v>
      </c>
      <c r="D132" s="4" t="s">
        <v>393</v>
      </c>
      <c r="E132" s="4" t="s">
        <v>394</v>
      </c>
      <c r="F132" s="6">
        <v>44988</v>
      </c>
      <c r="G132" s="6">
        <v>44989</v>
      </c>
      <c r="H132" s="4">
        <v>3</v>
      </c>
      <c r="I132" s="4">
        <v>1</v>
      </c>
      <c r="J132" s="4">
        <v>3</v>
      </c>
      <c r="K132" s="4" t="s">
        <v>30</v>
      </c>
      <c r="L132" s="4">
        <v>-6600</v>
      </c>
      <c r="M132" s="4">
        <v>-6600</v>
      </c>
      <c r="N132" s="4" t="s">
        <v>395</v>
      </c>
      <c r="O132" s="4" t="s">
        <v>32</v>
      </c>
      <c r="P132" s="4" t="s">
        <v>33</v>
      </c>
      <c r="Q132" s="4">
        <v>0</v>
      </c>
      <c r="R132" s="7">
        <v>44982</v>
      </c>
      <c r="S132" s="6">
        <v>44992</v>
      </c>
      <c r="T132" s="4" t="s">
        <v>34</v>
      </c>
      <c r="U132" s="4">
        <v>-6600</v>
      </c>
      <c r="V132" s="4">
        <v>0</v>
      </c>
      <c r="W132" s="4">
        <v>0</v>
      </c>
      <c r="X132" s="4" t="s">
        <v>396</v>
      </c>
      <c r="Y132" s="4" t="s">
        <v>105</v>
      </c>
    </row>
    <row r="133" s="4" customFormat="1" spans="1:25">
      <c r="A133" s="4" t="s">
        <v>669</v>
      </c>
      <c r="B133" s="4" t="s">
        <v>26</v>
      </c>
      <c r="C133" s="4" t="s">
        <v>27</v>
      </c>
      <c r="D133" s="4" t="s">
        <v>603</v>
      </c>
      <c r="E133" s="4" t="s">
        <v>604</v>
      </c>
      <c r="F133" s="6">
        <v>44988</v>
      </c>
      <c r="G133" s="6">
        <v>44989</v>
      </c>
      <c r="H133" s="4">
        <v>1</v>
      </c>
      <c r="I133" s="4">
        <v>1</v>
      </c>
      <c r="J133" s="4">
        <v>1</v>
      </c>
      <c r="K133" s="4" t="s">
        <v>30</v>
      </c>
      <c r="L133" s="4">
        <v>394</v>
      </c>
      <c r="M133" s="4">
        <v>394</v>
      </c>
      <c r="N133" s="4" t="s">
        <v>670</v>
      </c>
      <c r="O133" s="4" t="s">
        <v>32</v>
      </c>
      <c r="P133" s="4" t="s">
        <v>33</v>
      </c>
      <c r="Q133" s="4">
        <v>0</v>
      </c>
      <c r="R133" s="7">
        <v>44988</v>
      </c>
      <c r="S133" s="6">
        <v>44992</v>
      </c>
      <c r="T133" s="4" t="s">
        <v>34</v>
      </c>
      <c r="U133" s="4">
        <v>394</v>
      </c>
      <c r="V133" s="4">
        <v>0</v>
      </c>
      <c r="W133" s="4">
        <v>0</v>
      </c>
      <c r="X133" s="4" t="s">
        <v>671</v>
      </c>
      <c r="Y133" s="4" t="s">
        <v>105</v>
      </c>
    </row>
    <row r="134" s="4" customFormat="1" spans="1:25">
      <c r="A134" s="4" t="s">
        <v>672</v>
      </c>
      <c r="B134" s="4" t="s">
        <v>26</v>
      </c>
      <c r="C134" s="4" t="s">
        <v>27</v>
      </c>
      <c r="D134" s="4" t="s">
        <v>673</v>
      </c>
      <c r="E134" s="4" t="s">
        <v>674</v>
      </c>
      <c r="F134" s="6">
        <v>44988</v>
      </c>
      <c r="G134" s="6">
        <v>44989</v>
      </c>
      <c r="H134" s="4">
        <v>3</v>
      </c>
      <c r="I134" s="4">
        <v>1</v>
      </c>
      <c r="J134" s="4">
        <v>3</v>
      </c>
      <c r="K134" s="4" t="s">
        <v>30</v>
      </c>
      <c r="L134" s="4">
        <v>864</v>
      </c>
      <c r="M134" s="4">
        <v>864</v>
      </c>
      <c r="N134" s="4" t="s">
        <v>675</v>
      </c>
      <c r="O134" s="4" t="s">
        <v>32</v>
      </c>
      <c r="P134" s="4" t="s">
        <v>33</v>
      </c>
      <c r="Q134" s="4">
        <v>0</v>
      </c>
      <c r="R134" s="7">
        <v>44988</v>
      </c>
      <c r="S134" s="6">
        <v>44992</v>
      </c>
      <c r="T134" s="4" t="s">
        <v>34</v>
      </c>
      <c r="U134" s="4">
        <v>864</v>
      </c>
      <c r="V134" s="4">
        <v>0</v>
      </c>
      <c r="W134" s="4">
        <v>0</v>
      </c>
      <c r="X134" s="4" t="s">
        <v>676</v>
      </c>
      <c r="Y134" s="4" t="s">
        <v>105</v>
      </c>
    </row>
    <row r="135" s="4" customFormat="1" spans="1:25">
      <c r="A135" s="4" t="s">
        <v>672</v>
      </c>
      <c r="B135" s="4" t="s">
        <v>26</v>
      </c>
      <c r="C135" s="4" t="s">
        <v>148</v>
      </c>
      <c r="D135" s="4" t="s">
        <v>673</v>
      </c>
      <c r="E135" s="4" t="s">
        <v>674</v>
      </c>
      <c r="F135" s="6">
        <v>44988</v>
      </c>
      <c r="G135" s="6">
        <v>44989</v>
      </c>
      <c r="H135" s="4">
        <v>3</v>
      </c>
      <c r="I135" s="4">
        <v>1</v>
      </c>
      <c r="J135" s="4">
        <v>3</v>
      </c>
      <c r="K135" s="4" t="s">
        <v>30</v>
      </c>
      <c r="L135" s="4">
        <v>-864</v>
      </c>
      <c r="M135" s="4">
        <v>-864</v>
      </c>
      <c r="N135" s="4" t="s">
        <v>675</v>
      </c>
      <c r="O135" s="4" t="s">
        <v>32</v>
      </c>
      <c r="P135" s="4" t="s">
        <v>33</v>
      </c>
      <c r="Q135" s="4">
        <v>0</v>
      </c>
      <c r="R135" s="7">
        <v>44988</v>
      </c>
      <c r="S135" s="6">
        <v>44992</v>
      </c>
      <c r="T135" s="4" t="s">
        <v>34</v>
      </c>
      <c r="U135" s="4">
        <v>-864</v>
      </c>
      <c r="V135" s="4">
        <v>0</v>
      </c>
      <c r="W135" s="4">
        <v>0</v>
      </c>
      <c r="X135" s="4" t="s">
        <v>676</v>
      </c>
      <c r="Y135" s="4" t="s">
        <v>105</v>
      </c>
    </row>
    <row r="136" s="4" customFormat="1" spans="1:25">
      <c r="A136" s="4" t="s">
        <v>677</v>
      </c>
      <c r="B136" s="4" t="s">
        <v>26</v>
      </c>
      <c r="C136" s="4" t="s">
        <v>27</v>
      </c>
      <c r="D136" s="4" t="s">
        <v>673</v>
      </c>
      <c r="E136" s="4" t="s">
        <v>674</v>
      </c>
      <c r="F136" s="6">
        <v>44988</v>
      </c>
      <c r="G136" s="6">
        <v>44989</v>
      </c>
      <c r="H136" s="4">
        <v>3</v>
      </c>
      <c r="I136" s="4">
        <v>1</v>
      </c>
      <c r="J136" s="4">
        <v>3</v>
      </c>
      <c r="K136" s="4" t="s">
        <v>30</v>
      </c>
      <c r="L136" s="4">
        <v>864</v>
      </c>
      <c r="M136" s="4">
        <v>864</v>
      </c>
      <c r="N136" s="4" t="s">
        <v>678</v>
      </c>
      <c r="O136" s="4" t="s">
        <v>32</v>
      </c>
      <c r="P136" s="4" t="s">
        <v>33</v>
      </c>
      <c r="Q136" s="4">
        <v>0</v>
      </c>
      <c r="R136" s="7">
        <v>44988</v>
      </c>
      <c r="S136" s="6">
        <v>44992</v>
      </c>
      <c r="T136" s="4" t="s">
        <v>34</v>
      </c>
      <c r="U136" s="4">
        <v>864</v>
      </c>
      <c r="V136" s="4">
        <v>0</v>
      </c>
      <c r="W136" s="4">
        <v>0</v>
      </c>
      <c r="X136" s="4" t="s">
        <v>679</v>
      </c>
      <c r="Y136" s="4" t="s">
        <v>680</v>
      </c>
    </row>
    <row r="137" s="4" customFormat="1" spans="1:25">
      <c r="A137" s="4" t="s">
        <v>681</v>
      </c>
      <c r="B137" s="4" t="s">
        <v>26</v>
      </c>
      <c r="C137" s="4" t="s">
        <v>27</v>
      </c>
      <c r="D137" s="4" t="s">
        <v>682</v>
      </c>
      <c r="E137" s="4" t="s">
        <v>683</v>
      </c>
      <c r="F137" s="6">
        <v>44988</v>
      </c>
      <c r="G137" s="6">
        <v>44989</v>
      </c>
      <c r="H137" s="4">
        <v>1</v>
      </c>
      <c r="I137" s="4">
        <v>1</v>
      </c>
      <c r="J137" s="4">
        <v>1</v>
      </c>
      <c r="K137" s="4" t="s">
        <v>30</v>
      </c>
      <c r="L137" s="4">
        <v>650</v>
      </c>
      <c r="M137" s="4">
        <v>650</v>
      </c>
      <c r="N137" s="4" t="s">
        <v>684</v>
      </c>
      <c r="O137" s="4" t="s">
        <v>32</v>
      </c>
      <c r="P137" s="4" t="s">
        <v>33</v>
      </c>
      <c r="Q137" s="4">
        <v>0</v>
      </c>
      <c r="R137" s="7">
        <v>44988</v>
      </c>
      <c r="S137" s="6">
        <v>44992</v>
      </c>
      <c r="T137" s="4" t="s">
        <v>34</v>
      </c>
      <c r="U137" s="4">
        <v>650</v>
      </c>
      <c r="V137" s="4">
        <v>0</v>
      </c>
      <c r="W137" s="4">
        <v>0</v>
      </c>
      <c r="X137" s="4" t="s">
        <v>685</v>
      </c>
      <c r="Y137" s="4" t="s">
        <v>686</v>
      </c>
    </row>
    <row r="138" s="4" customFormat="1" spans="1:25">
      <c r="A138" s="4" t="s">
        <v>687</v>
      </c>
      <c r="B138" s="4" t="s">
        <v>26</v>
      </c>
      <c r="C138" s="4" t="s">
        <v>27</v>
      </c>
      <c r="D138" s="4" t="s">
        <v>603</v>
      </c>
      <c r="E138" s="4" t="s">
        <v>615</v>
      </c>
      <c r="F138" s="6">
        <v>44988</v>
      </c>
      <c r="G138" s="6">
        <v>44989</v>
      </c>
      <c r="H138" s="4">
        <v>1</v>
      </c>
      <c r="I138" s="4">
        <v>1</v>
      </c>
      <c r="J138" s="4">
        <v>1</v>
      </c>
      <c r="K138" s="4" t="s">
        <v>30</v>
      </c>
      <c r="L138" s="4">
        <v>400</v>
      </c>
      <c r="M138" s="4">
        <v>400</v>
      </c>
      <c r="N138" s="4" t="s">
        <v>688</v>
      </c>
      <c r="O138" s="4" t="s">
        <v>32</v>
      </c>
      <c r="P138" s="4" t="s">
        <v>33</v>
      </c>
      <c r="Q138" s="4">
        <v>0</v>
      </c>
      <c r="R138" s="7">
        <v>44988</v>
      </c>
      <c r="S138" s="6">
        <v>44992</v>
      </c>
      <c r="T138" s="4" t="s">
        <v>34</v>
      </c>
      <c r="U138" s="4">
        <v>400</v>
      </c>
      <c r="V138" s="4">
        <v>0</v>
      </c>
      <c r="W138" s="4">
        <v>0</v>
      </c>
      <c r="X138" s="4" t="s">
        <v>689</v>
      </c>
      <c r="Y138" s="4" t="s">
        <v>689</v>
      </c>
    </row>
    <row r="139" s="4" customFormat="1" spans="1:25">
      <c r="A139" s="4" t="s">
        <v>690</v>
      </c>
      <c r="B139" s="4" t="s">
        <v>26</v>
      </c>
      <c r="C139" s="4" t="s">
        <v>27</v>
      </c>
      <c r="D139" s="4" t="s">
        <v>691</v>
      </c>
      <c r="E139" s="4" t="s">
        <v>692</v>
      </c>
      <c r="F139" s="6">
        <v>44988</v>
      </c>
      <c r="G139" s="6">
        <v>44989</v>
      </c>
      <c r="H139" s="4">
        <v>1</v>
      </c>
      <c r="I139" s="4">
        <v>1</v>
      </c>
      <c r="J139" s="4">
        <v>1</v>
      </c>
      <c r="K139" s="4" t="s">
        <v>30</v>
      </c>
      <c r="L139" s="4">
        <v>890</v>
      </c>
      <c r="M139" s="4">
        <v>890</v>
      </c>
      <c r="N139" s="4" t="s">
        <v>693</v>
      </c>
      <c r="O139" s="4" t="s">
        <v>32</v>
      </c>
      <c r="P139" s="4" t="s">
        <v>33</v>
      </c>
      <c r="Q139" s="4">
        <v>0</v>
      </c>
      <c r="R139" s="7">
        <v>44988</v>
      </c>
      <c r="S139" s="6">
        <v>44992</v>
      </c>
      <c r="T139" s="4" t="s">
        <v>34</v>
      </c>
      <c r="U139" s="4">
        <v>890</v>
      </c>
      <c r="V139" s="4">
        <v>0</v>
      </c>
      <c r="W139" s="4">
        <v>0</v>
      </c>
      <c r="X139" s="4" t="s">
        <v>694</v>
      </c>
      <c r="Y139" s="4" t="s">
        <v>695</v>
      </c>
    </row>
    <row r="140" s="4" customFormat="1" spans="1:25">
      <c r="A140" s="4" t="s">
        <v>696</v>
      </c>
      <c r="B140" s="4" t="s">
        <v>26</v>
      </c>
      <c r="C140" s="4" t="s">
        <v>27</v>
      </c>
      <c r="D140" s="4" t="s">
        <v>451</v>
      </c>
      <c r="E140" s="4" t="s">
        <v>697</v>
      </c>
      <c r="F140" s="6">
        <v>44988</v>
      </c>
      <c r="G140" s="6">
        <v>44989</v>
      </c>
      <c r="H140" s="4">
        <v>1</v>
      </c>
      <c r="I140" s="4">
        <v>1</v>
      </c>
      <c r="J140" s="4">
        <v>1</v>
      </c>
      <c r="K140" s="4" t="s">
        <v>30</v>
      </c>
      <c r="L140" s="4">
        <v>1099</v>
      </c>
      <c r="M140" s="4">
        <v>1099</v>
      </c>
      <c r="N140" s="4" t="s">
        <v>698</v>
      </c>
      <c r="O140" s="4" t="s">
        <v>32</v>
      </c>
      <c r="P140" s="4" t="s">
        <v>33</v>
      </c>
      <c r="Q140" s="4">
        <v>0</v>
      </c>
      <c r="R140" s="7">
        <v>44988</v>
      </c>
      <c r="S140" s="6">
        <v>44992</v>
      </c>
      <c r="T140" s="4" t="s">
        <v>34</v>
      </c>
      <c r="U140" s="4">
        <v>1099</v>
      </c>
      <c r="V140" s="4">
        <v>0</v>
      </c>
      <c r="W140" s="4">
        <v>0</v>
      </c>
      <c r="X140" s="4" t="s">
        <v>699</v>
      </c>
      <c r="Y140" s="4" t="s">
        <v>700</v>
      </c>
    </row>
    <row r="141" s="4" customFormat="1" spans="1:25">
      <c r="A141" s="4" t="s">
        <v>701</v>
      </c>
      <c r="B141" s="4" t="s">
        <v>26</v>
      </c>
      <c r="C141" s="4" t="s">
        <v>27</v>
      </c>
      <c r="D141" s="4" t="s">
        <v>603</v>
      </c>
      <c r="E141" s="4" t="s">
        <v>615</v>
      </c>
      <c r="F141" s="6">
        <v>44988</v>
      </c>
      <c r="G141" s="6">
        <v>44989</v>
      </c>
      <c r="H141" s="4">
        <v>1</v>
      </c>
      <c r="I141" s="4">
        <v>1</v>
      </c>
      <c r="J141" s="4">
        <v>1</v>
      </c>
      <c r="K141" s="4" t="s">
        <v>30</v>
      </c>
      <c r="L141" s="4">
        <v>400</v>
      </c>
      <c r="M141" s="4">
        <v>400</v>
      </c>
      <c r="N141" s="4" t="s">
        <v>702</v>
      </c>
      <c r="O141" s="4" t="s">
        <v>32</v>
      </c>
      <c r="P141" s="4" t="s">
        <v>33</v>
      </c>
      <c r="Q141" s="4">
        <v>0</v>
      </c>
      <c r="R141" s="7">
        <v>44988</v>
      </c>
      <c r="S141" s="6">
        <v>44992</v>
      </c>
      <c r="T141" s="4" t="s">
        <v>34</v>
      </c>
      <c r="U141" s="4">
        <v>400</v>
      </c>
      <c r="V141" s="4">
        <v>0</v>
      </c>
      <c r="W141" s="4">
        <v>0</v>
      </c>
      <c r="X141" s="4" t="s">
        <v>703</v>
      </c>
      <c r="Y141" s="4" t="s">
        <v>704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40"/>
  <sheetViews>
    <sheetView tabSelected="1" workbookViewId="0">
      <selection activeCell="A137" sqref="A137:D140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705</v>
      </c>
    </row>
    <row r="2" s="4" customFormat="1" hidden="1" spans="1:9">
      <c r="A2" s="5">
        <v>21851210621</v>
      </c>
      <c r="B2" s="6">
        <v>44987</v>
      </c>
      <c r="C2" s="6">
        <v>44989</v>
      </c>
      <c r="D2" s="4">
        <v>850</v>
      </c>
      <c r="E2" s="4" t="str">
        <f>VLOOKUP(A2,HOP!A:L,12,0)</f>
        <v>850.00</v>
      </c>
      <c r="F2" s="4" t="str">
        <f>VLOOKUP(A2,HOP!A:C,3,0)</f>
        <v>2841904</v>
      </c>
      <c r="G2" s="4">
        <f>D2-E2</f>
        <v>0</v>
      </c>
      <c r="H2" s="4" t="str">
        <f>$H$1&amp;F2</f>
        <v>，2841904</v>
      </c>
      <c r="I2" s="4" t="str">
        <f>VLOOKUP(A2,HOP!A:U,21,0)</f>
        <v>直采</v>
      </c>
    </row>
    <row r="3" s="4" customFormat="1" hidden="1" spans="1:9">
      <c r="A3" s="5">
        <v>21851205890</v>
      </c>
      <c r="B3" s="6">
        <v>44987</v>
      </c>
      <c r="C3" s="6">
        <v>44989</v>
      </c>
      <c r="D3" s="4">
        <v>850</v>
      </c>
      <c r="E3" s="4" t="str">
        <f>VLOOKUP(A3,HOP!A:L,12,0)</f>
        <v>850.00</v>
      </c>
      <c r="F3" s="4" t="str">
        <f>VLOOKUP(A3,HOP!A:C,3,0)</f>
        <v>2841900</v>
      </c>
      <c r="G3" s="4">
        <f t="shared" ref="G3:G34" si="0">D3-E3</f>
        <v>0</v>
      </c>
      <c r="H3" s="4" t="str">
        <f t="shared" ref="H3:H34" si="1">$H$1&amp;F3</f>
        <v>，2841900</v>
      </c>
      <c r="I3" s="4" t="str">
        <f>VLOOKUP(A3,HOP!A:U,21,0)</f>
        <v>直采</v>
      </c>
    </row>
    <row r="4" s="4" customFormat="1" hidden="1" spans="1:9">
      <c r="A4" s="5">
        <v>999221975907782</v>
      </c>
      <c r="B4" s="6">
        <v>44988</v>
      </c>
      <c r="C4" s="6">
        <v>44989</v>
      </c>
      <c r="D4" s="4">
        <v>1800</v>
      </c>
      <c r="E4" s="4" t="str">
        <f>VLOOKUP(A4,HOP!A:L,12,0)</f>
        <v>1800.00</v>
      </c>
      <c r="F4" s="4" t="str">
        <f>VLOOKUP(A4,HOP!A:C,3,0)</f>
        <v>2891996</v>
      </c>
      <c r="G4" s="4">
        <f t="shared" si="0"/>
        <v>0</v>
      </c>
      <c r="H4" s="4" t="str">
        <f t="shared" si="1"/>
        <v>，2891996</v>
      </c>
      <c r="I4" s="4" t="str">
        <f>VLOOKUP(A4,HOP!A:U,21,0)</f>
        <v>直采</v>
      </c>
    </row>
    <row r="5" s="4" customFormat="1" hidden="1" spans="1:9">
      <c r="A5" s="5">
        <v>999222015899573</v>
      </c>
      <c r="B5" s="6">
        <v>44986</v>
      </c>
      <c r="C5" s="6">
        <v>44989</v>
      </c>
      <c r="D5" s="4">
        <v>3360</v>
      </c>
      <c r="E5" s="4" t="str">
        <f>VLOOKUP(A5,HOP!A:L,12,0)</f>
        <v>3360.00</v>
      </c>
      <c r="F5" s="4" t="str">
        <f>VLOOKUP(A5,HOP!A:C,3,0)</f>
        <v>2904996</v>
      </c>
      <c r="G5" s="4">
        <f t="shared" si="0"/>
        <v>0</v>
      </c>
      <c r="H5" s="4" t="str">
        <f t="shared" si="1"/>
        <v>，2904996</v>
      </c>
      <c r="I5" s="4" t="str">
        <f>VLOOKUP(A5,HOP!A:U,21,0)</f>
        <v>直采</v>
      </c>
    </row>
    <row r="6" s="4" customFormat="1" hidden="1" spans="1:9">
      <c r="A6" s="5">
        <v>999222165991490</v>
      </c>
      <c r="B6" s="6">
        <v>44983</v>
      </c>
      <c r="C6" s="6">
        <v>44989</v>
      </c>
      <c r="D6" s="4">
        <v>11268</v>
      </c>
      <c r="E6" s="4" t="str">
        <f>VLOOKUP(A6,HOP!A:L,12,0)</f>
        <v>11268.00</v>
      </c>
      <c r="F6" s="4" t="str">
        <f>VLOOKUP(A6,HOP!A:C,3,0)</f>
        <v>2942714</v>
      </c>
      <c r="G6" s="4">
        <f t="shared" si="0"/>
        <v>0</v>
      </c>
      <c r="H6" s="4" t="str">
        <f t="shared" si="1"/>
        <v>，2942714</v>
      </c>
      <c r="I6" s="4" t="str">
        <f>VLOOKUP(A6,HOP!A:U,21,0)</f>
        <v>直采</v>
      </c>
    </row>
    <row r="7" s="4" customFormat="1" hidden="1" spans="1:9">
      <c r="A7" s="5">
        <v>999222229428446</v>
      </c>
      <c r="B7" s="6">
        <v>44987</v>
      </c>
      <c r="C7" s="6">
        <v>44989</v>
      </c>
      <c r="D7" s="4">
        <v>2640</v>
      </c>
      <c r="E7" s="4" t="str">
        <f>VLOOKUP(A7,HOP!A:L,12,0)</f>
        <v>2640.00</v>
      </c>
      <c r="F7" s="4" t="str">
        <f>VLOOKUP(A7,HOP!A:C,3,0)</f>
        <v>2954154</v>
      </c>
      <c r="G7" s="4">
        <f t="shared" si="0"/>
        <v>0</v>
      </c>
      <c r="H7" s="4" t="str">
        <f t="shared" si="1"/>
        <v>，2954154</v>
      </c>
      <c r="I7" s="4" t="str">
        <f>VLOOKUP(A7,HOP!A:U,21,0)</f>
        <v>直采</v>
      </c>
    </row>
    <row r="8" s="4" customFormat="1" hidden="1" spans="1:9">
      <c r="A8" s="5">
        <v>999222244372776</v>
      </c>
      <c r="B8" s="6">
        <v>44985</v>
      </c>
      <c r="C8" s="6">
        <v>44989</v>
      </c>
      <c r="D8" s="4">
        <v>880</v>
      </c>
      <c r="E8" s="4" t="str">
        <f>VLOOKUP(A8,HOP!A:L,12,0)</f>
        <v>880.00</v>
      </c>
      <c r="F8" s="4" t="str">
        <f>VLOOKUP(A8,HOP!A:C,3,0)</f>
        <v>2956818</v>
      </c>
      <c r="G8" s="4">
        <f t="shared" si="0"/>
        <v>0</v>
      </c>
      <c r="H8" s="4" t="str">
        <f t="shared" si="1"/>
        <v>，2956818</v>
      </c>
      <c r="I8" s="4" t="str">
        <f>VLOOKUP(A8,HOP!A:U,21,0)</f>
        <v>直采</v>
      </c>
    </row>
    <row r="9" s="4" customFormat="1" hidden="1" spans="1:9">
      <c r="A9" s="5">
        <v>999222311525360</v>
      </c>
      <c r="B9" s="6">
        <v>44982</v>
      </c>
      <c r="C9" s="6">
        <v>44989</v>
      </c>
      <c r="D9" s="4">
        <v>4529</v>
      </c>
      <c r="E9" s="4" t="str">
        <f>VLOOKUP(A9,HOP!A:L,12,0)</f>
        <v>4529.00</v>
      </c>
      <c r="F9" s="4" t="str">
        <f>VLOOKUP(A9,HOP!A:C,3,0)</f>
        <v>2971028</v>
      </c>
      <c r="G9" s="4">
        <f t="shared" si="0"/>
        <v>0</v>
      </c>
      <c r="H9" s="4" t="str">
        <f t="shared" si="1"/>
        <v>，2971028</v>
      </c>
      <c r="I9" s="4" t="str">
        <f>VLOOKUP(A9,HOP!A:U,21,0)</f>
        <v>直采</v>
      </c>
    </row>
    <row r="10" s="4" customFormat="1" hidden="1" spans="1:9">
      <c r="A10" s="5">
        <v>999222314083219</v>
      </c>
      <c r="B10" s="6">
        <v>44987</v>
      </c>
      <c r="C10" s="6">
        <v>44989</v>
      </c>
      <c r="D10" s="4">
        <v>843</v>
      </c>
      <c r="E10" s="4" t="str">
        <f>VLOOKUP(A10,HOP!A:L,12,0)</f>
        <v>843.00</v>
      </c>
      <c r="F10" s="4" t="str">
        <f>VLOOKUP(A10,HOP!A:C,3,0)</f>
        <v>2971936</v>
      </c>
      <c r="G10" s="4">
        <f t="shared" si="0"/>
        <v>0</v>
      </c>
      <c r="H10" s="4" t="str">
        <f t="shared" si="1"/>
        <v>，2971936</v>
      </c>
      <c r="I10" s="4" t="str">
        <f>VLOOKUP(A10,HOP!A:U,21,0)</f>
        <v>直采</v>
      </c>
    </row>
    <row r="11" s="4" customFormat="1" hidden="1" spans="1:9">
      <c r="A11" s="5">
        <v>999222318627575</v>
      </c>
      <c r="B11" s="6">
        <v>44988</v>
      </c>
      <c r="C11" s="6">
        <v>44989</v>
      </c>
      <c r="D11" s="4">
        <v>633</v>
      </c>
      <c r="E11" s="4" t="str">
        <f>VLOOKUP(A11,HOP!A:L,12,0)</f>
        <v>633.00</v>
      </c>
      <c r="F11" s="4" t="str">
        <f>VLOOKUP(A11,HOP!A:C,3,0)</f>
        <v>2972651</v>
      </c>
      <c r="G11" s="4">
        <f t="shared" si="0"/>
        <v>0</v>
      </c>
      <c r="H11" s="4" t="str">
        <f t="shared" si="1"/>
        <v>，2972651</v>
      </c>
      <c r="I11" s="4" t="str">
        <f>VLOOKUP(A11,HOP!A:U,21,0)</f>
        <v>直采</v>
      </c>
    </row>
    <row r="12" s="4" customFormat="1" hidden="1" spans="1:9">
      <c r="A12" s="5">
        <v>999222322149579</v>
      </c>
      <c r="B12" s="6">
        <v>44986</v>
      </c>
      <c r="C12" s="6">
        <v>44989</v>
      </c>
      <c r="D12" s="4">
        <v>1077</v>
      </c>
      <c r="E12" s="4" t="str">
        <f>VLOOKUP(A12,HOP!A:L,12,0)</f>
        <v>1077.00</v>
      </c>
      <c r="F12" s="4" t="str">
        <f>VLOOKUP(A12,HOP!A:C,3,0)</f>
        <v>2973241</v>
      </c>
      <c r="G12" s="4">
        <f t="shared" si="0"/>
        <v>0</v>
      </c>
      <c r="H12" s="4" t="str">
        <f t="shared" si="1"/>
        <v>，2973241</v>
      </c>
      <c r="I12" s="4" t="str">
        <f>VLOOKUP(A12,HOP!A:U,21,0)</f>
        <v>直采</v>
      </c>
    </row>
    <row r="13" s="4" customFormat="1" hidden="1" spans="1:9">
      <c r="A13" s="5">
        <v>999222327530160</v>
      </c>
      <c r="B13" s="6">
        <v>44988</v>
      </c>
      <c r="C13" s="6">
        <v>44989</v>
      </c>
      <c r="D13" s="4">
        <v>920</v>
      </c>
      <c r="E13" s="4" t="str">
        <f>VLOOKUP(A13,HOP!A:L,12,0)</f>
        <v>920.00</v>
      </c>
      <c r="F13" s="4" t="str">
        <f>VLOOKUP(A13,HOP!A:C,3,0)</f>
        <v>2974080</v>
      </c>
      <c r="G13" s="4">
        <f t="shared" si="0"/>
        <v>0</v>
      </c>
      <c r="H13" s="4" t="str">
        <f t="shared" si="1"/>
        <v>，2974080</v>
      </c>
      <c r="I13" s="4" t="str">
        <f>VLOOKUP(A13,HOP!A:U,21,0)</f>
        <v>直采</v>
      </c>
    </row>
    <row r="14" s="4" customFormat="1" hidden="1" spans="1:9">
      <c r="A14" s="5">
        <v>999222331632238</v>
      </c>
      <c r="B14" s="6">
        <v>44986</v>
      </c>
      <c r="C14" s="6">
        <v>44989</v>
      </c>
      <c r="D14" s="4">
        <v>5550</v>
      </c>
      <c r="E14" s="4" t="str">
        <f>VLOOKUP(A14,HOP!A:L,12,0)</f>
        <v>5550.00</v>
      </c>
      <c r="F14" s="4" t="str">
        <f>VLOOKUP(A14,HOP!A:C,3,0)</f>
        <v>2974891</v>
      </c>
      <c r="G14" s="4">
        <f t="shared" si="0"/>
        <v>0</v>
      </c>
      <c r="H14" s="4" t="str">
        <f t="shared" si="1"/>
        <v>，2974891</v>
      </c>
      <c r="I14" s="4" t="str">
        <f>VLOOKUP(A14,HOP!A:U,21,0)</f>
        <v>直采</v>
      </c>
    </row>
    <row r="15" s="4" customFormat="1" hidden="1" spans="1:9">
      <c r="A15" s="5">
        <v>999222408209327</v>
      </c>
      <c r="B15" s="6">
        <v>44988</v>
      </c>
      <c r="C15" s="6">
        <v>44989</v>
      </c>
      <c r="D15" s="4">
        <v>465</v>
      </c>
      <c r="E15" s="4" t="str">
        <f>VLOOKUP(A15,HOP!A:L,12,0)</f>
        <v>465.00</v>
      </c>
      <c r="F15" s="4" t="str">
        <f>VLOOKUP(A15,HOP!A:C,3,0)</f>
        <v>2987087</v>
      </c>
      <c r="G15" s="4">
        <f t="shared" si="0"/>
        <v>0</v>
      </c>
      <c r="H15" s="4" t="str">
        <f t="shared" si="1"/>
        <v>，2987087</v>
      </c>
      <c r="I15" s="4" t="str">
        <f>VLOOKUP(A15,HOP!A:U,21,0)</f>
        <v>直采</v>
      </c>
    </row>
    <row r="16" s="4" customFormat="1" hidden="1" spans="1:9">
      <c r="A16" s="5">
        <v>999222414717927</v>
      </c>
      <c r="B16" s="6">
        <v>44985</v>
      </c>
      <c r="C16" s="6">
        <v>44989</v>
      </c>
      <c r="D16" s="4">
        <v>3660</v>
      </c>
      <c r="E16" s="4" t="str">
        <f>VLOOKUP(A16,HOP!A:L,12,0)</f>
        <v>3660.00</v>
      </c>
      <c r="F16" s="4" t="str">
        <f>VLOOKUP(A16,HOP!A:C,3,0)</f>
        <v>2987886</v>
      </c>
      <c r="G16" s="4">
        <f t="shared" si="0"/>
        <v>0</v>
      </c>
      <c r="H16" s="4" t="str">
        <f t="shared" si="1"/>
        <v>，2987886</v>
      </c>
      <c r="I16" s="4" t="str">
        <f>VLOOKUP(A16,HOP!A:U,21,0)</f>
        <v>直采</v>
      </c>
    </row>
    <row r="17" s="4" customFormat="1" hidden="1" spans="1:9">
      <c r="A17" s="5">
        <v>999222459101324</v>
      </c>
      <c r="B17" s="6">
        <v>44986</v>
      </c>
      <c r="C17" s="6">
        <v>44989</v>
      </c>
      <c r="D17" s="4">
        <v>4704</v>
      </c>
      <c r="E17" s="4" t="str">
        <f>VLOOKUP(A17,HOP!A:L,12,0)</f>
        <v>4704.00</v>
      </c>
      <c r="F17" s="4" t="str">
        <f>VLOOKUP(A17,HOP!A:C,3,0)</f>
        <v>2994456</v>
      </c>
      <c r="G17" s="4">
        <f t="shared" si="0"/>
        <v>0</v>
      </c>
      <c r="H17" s="4" t="str">
        <f t="shared" si="1"/>
        <v>，2994456</v>
      </c>
      <c r="I17" s="4" t="str">
        <f>VLOOKUP(A17,HOP!A:U,21,0)</f>
        <v>直采</v>
      </c>
    </row>
    <row r="18" s="4" customFormat="1" hidden="1" spans="1:9">
      <c r="A18" s="5">
        <v>999222460055604</v>
      </c>
      <c r="B18" s="6">
        <v>44987</v>
      </c>
      <c r="C18" s="6">
        <v>44989</v>
      </c>
      <c r="D18" s="4">
        <v>0</v>
      </c>
      <c r="E18" s="4" t="str">
        <f>VLOOKUP(A18,HOP!A:L,12,0)</f>
        <v>0.00</v>
      </c>
      <c r="F18" s="4" t="str">
        <f>VLOOKUP(A18,HOP!A:C,3,0)</f>
        <v>2994515</v>
      </c>
      <c r="G18" s="4">
        <f t="shared" si="0"/>
        <v>0</v>
      </c>
      <c r="H18" s="4" t="str">
        <f t="shared" si="1"/>
        <v>，2994515</v>
      </c>
      <c r="I18" s="4" t="str">
        <f>VLOOKUP(A18,HOP!A:U,21,0)</f>
        <v>直采</v>
      </c>
    </row>
    <row r="19" s="4" customFormat="1" hidden="1" spans="1:9">
      <c r="A19" s="5">
        <v>999222500328298</v>
      </c>
      <c r="B19" s="6">
        <v>44988</v>
      </c>
      <c r="C19" s="6">
        <v>44989</v>
      </c>
      <c r="D19" s="4">
        <v>375</v>
      </c>
      <c r="E19" s="4" t="str">
        <f>VLOOKUP(A19,HOP!A:L,12,0)</f>
        <v>375.00</v>
      </c>
      <c r="F19" s="4" t="str">
        <f>VLOOKUP(A19,HOP!A:C,3,0)</f>
        <v>3000590</v>
      </c>
      <c r="G19" s="4">
        <f t="shared" si="0"/>
        <v>0</v>
      </c>
      <c r="H19" s="4" t="str">
        <f t="shared" si="1"/>
        <v>，3000590</v>
      </c>
      <c r="I19" s="4" t="str">
        <f>VLOOKUP(A19,HOP!A:U,21,0)</f>
        <v>直采</v>
      </c>
    </row>
    <row r="20" s="4" customFormat="1" hidden="1" spans="1:9">
      <c r="A20" s="5">
        <v>999222524375513</v>
      </c>
      <c r="B20" s="6">
        <v>44987</v>
      </c>
      <c r="C20" s="6">
        <v>44989</v>
      </c>
      <c r="D20" s="4">
        <v>4400</v>
      </c>
      <c r="E20" s="4" t="str">
        <f>VLOOKUP(A20,HOP!A:L,12,0)</f>
        <v>4400.00</v>
      </c>
      <c r="F20" s="4" t="str">
        <f>VLOOKUP(A20,HOP!A:C,3,0)</f>
        <v>3003610</v>
      </c>
      <c r="G20" s="4">
        <f t="shared" si="0"/>
        <v>0</v>
      </c>
      <c r="H20" s="4" t="str">
        <f t="shared" si="1"/>
        <v>，3003610</v>
      </c>
      <c r="I20" s="4" t="str">
        <f>VLOOKUP(A20,HOP!A:U,21,0)</f>
        <v>直采</v>
      </c>
    </row>
    <row r="21" s="4" customFormat="1" hidden="1" spans="1:9">
      <c r="A21" s="5">
        <v>999222530707322</v>
      </c>
      <c r="B21" s="6">
        <v>44986</v>
      </c>
      <c r="C21" s="6">
        <v>44989</v>
      </c>
      <c r="D21" s="4">
        <v>4044</v>
      </c>
      <c r="E21" s="4" t="str">
        <f>VLOOKUP(A21,HOP!A:L,12,0)</f>
        <v>4044.00</v>
      </c>
      <c r="F21" s="4" t="str">
        <f>VLOOKUP(A21,HOP!A:C,3,0)</f>
        <v>3004801</v>
      </c>
      <c r="G21" s="4">
        <f t="shared" si="0"/>
        <v>0</v>
      </c>
      <c r="H21" s="4" t="str">
        <f t="shared" si="1"/>
        <v>，3004801</v>
      </c>
      <c r="I21" s="4" t="str">
        <f>VLOOKUP(A21,HOP!A:U,21,0)</f>
        <v>直采</v>
      </c>
    </row>
    <row r="22" s="4" customFormat="1" hidden="1" spans="1:9">
      <c r="A22" s="5">
        <v>999222542799075</v>
      </c>
      <c r="B22" s="6">
        <v>44987</v>
      </c>
      <c r="C22" s="6">
        <v>44989</v>
      </c>
      <c r="D22" s="4">
        <v>4734</v>
      </c>
      <c r="E22" s="4" t="str">
        <f>VLOOKUP(A22,HOP!A:L,12,0)</f>
        <v>4734.00</v>
      </c>
      <c r="F22" s="4" t="str">
        <f>VLOOKUP(A22,HOP!A:C,3,0)</f>
        <v>3006133</v>
      </c>
      <c r="G22" s="4">
        <f t="shared" si="0"/>
        <v>0</v>
      </c>
      <c r="H22" s="4" t="str">
        <f t="shared" si="1"/>
        <v>，3006133</v>
      </c>
      <c r="I22" s="4" t="str">
        <f>VLOOKUP(A22,HOP!A:U,21,0)</f>
        <v>直采</v>
      </c>
    </row>
    <row r="23" s="4" customFormat="1" hidden="1" spans="1:9">
      <c r="A23" s="5">
        <v>999222572231902</v>
      </c>
      <c r="B23" s="6">
        <v>44987</v>
      </c>
      <c r="C23" s="6">
        <v>44989</v>
      </c>
      <c r="D23" s="4">
        <v>16344</v>
      </c>
      <c r="E23" s="4" t="str">
        <f>VLOOKUP(A23,HOP!A:L,12,0)</f>
        <v>16344.00</v>
      </c>
      <c r="F23" s="4" t="str">
        <f>VLOOKUP(A23,HOP!A:C,3,0)</f>
        <v>3010654</v>
      </c>
      <c r="G23" s="4">
        <f t="shared" si="0"/>
        <v>0</v>
      </c>
      <c r="H23" s="4" t="str">
        <f t="shared" si="1"/>
        <v>，3010654</v>
      </c>
      <c r="I23" s="4" t="str">
        <f>VLOOKUP(A23,HOP!A:U,21,0)</f>
        <v>直采</v>
      </c>
    </row>
    <row r="24" s="4" customFormat="1" hidden="1" spans="1:9">
      <c r="A24" s="5">
        <v>22602536558</v>
      </c>
      <c r="B24" s="6">
        <v>44987</v>
      </c>
      <c r="C24" s="6">
        <v>44989</v>
      </c>
      <c r="D24" s="4">
        <v>2206</v>
      </c>
      <c r="E24" s="4" t="str">
        <f>VLOOKUP(A24,HOP!A:L,12,0)</f>
        <v>2206.00</v>
      </c>
      <c r="F24" s="4" t="str">
        <f>VLOOKUP(A24,HOP!A:C,3,0)</f>
        <v>3014730</v>
      </c>
      <c r="G24" s="4">
        <f t="shared" si="0"/>
        <v>0</v>
      </c>
      <c r="H24" s="4" t="str">
        <f t="shared" si="1"/>
        <v>，3014730</v>
      </c>
      <c r="I24" s="4" t="str">
        <f>VLOOKUP(A24,HOP!A:U,21,0)</f>
        <v>直采</v>
      </c>
    </row>
    <row r="25" s="4" customFormat="1" hidden="1" spans="1:9">
      <c r="A25" s="5">
        <v>999222688496763</v>
      </c>
      <c r="B25" s="6">
        <v>44986</v>
      </c>
      <c r="C25" s="6">
        <v>44989</v>
      </c>
      <c r="D25" s="4">
        <v>4614</v>
      </c>
      <c r="E25" s="4" t="str">
        <f>VLOOKUP(A25,HOP!A:L,12,0)</f>
        <v>4614.00</v>
      </c>
      <c r="F25" s="4" t="str">
        <f>VLOOKUP(A25,HOP!A:C,3,0)</f>
        <v>3026262</v>
      </c>
      <c r="G25" s="4">
        <f t="shared" si="0"/>
        <v>0</v>
      </c>
      <c r="H25" s="4" t="str">
        <f t="shared" si="1"/>
        <v>，3026262</v>
      </c>
      <c r="I25" s="4" t="str">
        <f>VLOOKUP(A25,HOP!A:U,21,0)</f>
        <v>直采</v>
      </c>
    </row>
    <row r="26" s="4" customFormat="1" hidden="1" spans="1:9">
      <c r="A26" s="5">
        <v>999222700320357</v>
      </c>
      <c r="B26" s="6">
        <v>44984</v>
      </c>
      <c r="C26" s="6">
        <v>44989</v>
      </c>
      <c r="D26" s="4">
        <v>2585</v>
      </c>
      <c r="E26" s="4" t="str">
        <f>VLOOKUP(A26,HOP!A:L,12,0)</f>
        <v>2585.00</v>
      </c>
      <c r="F26" s="4" t="str">
        <f>VLOOKUP(A26,HOP!A:C,3,0)</f>
        <v>3027599</v>
      </c>
      <c r="G26" s="4">
        <f t="shared" si="0"/>
        <v>0</v>
      </c>
      <c r="H26" s="4" t="str">
        <f t="shared" si="1"/>
        <v>，3027599</v>
      </c>
      <c r="I26" s="4" t="str">
        <f>VLOOKUP(A26,HOP!A:U,21,0)</f>
        <v>直采</v>
      </c>
    </row>
    <row r="27" s="4" customFormat="1" hidden="1" spans="1:9">
      <c r="A27" s="5">
        <v>999222739688434</v>
      </c>
      <c r="B27" s="6">
        <v>44975</v>
      </c>
      <c r="C27" s="6">
        <v>44989</v>
      </c>
      <c r="D27" s="4">
        <v>0</v>
      </c>
      <c r="E27" s="4" t="str">
        <f>VLOOKUP(A27,HOP!A:L,12,0)</f>
        <v>0.00</v>
      </c>
      <c r="F27" s="4" t="str">
        <f>VLOOKUP(A27,HOP!A:C,3,0)</f>
        <v>3032440</v>
      </c>
      <c r="G27" s="4">
        <f t="shared" si="0"/>
        <v>0</v>
      </c>
      <c r="H27" s="4" t="str">
        <f t="shared" si="1"/>
        <v>，3032440</v>
      </c>
      <c r="I27" s="4" t="str">
        <f>VLOOKUP(A27,HOP!A:U,21,0)</f>
        <v>直采</v>
      </c>
    </row>
    <row r="28" s="4" customFormat="1" hidden="1" spans="1:9">
      <c r="A28" s="5">
        <v>999222740071341</v>
      </c>
      <c r="B28" s="6">
        <v>44985</v>
      </c>
      <c r="C28" s="6">
        <v>44989</v>
      </c>
      <c r="D28" s="4">
        <v>4140</v>
      </c>
      <c r="E28" s="4" t="str">
        <f>VLOOKUP(A28,HOP!A:L,12,0)</f>
        <v>4140.00</v>
      </c>
      <c r="F28" s="4" t="str">
        <f>VLOOKUP(A28,HOP!A:C,3,0)</f>
        <v>3032504</v>
      </c>
      <c r="G28" s="4">
        <f t="shared" si="0"/>
        <v>0</v>
      </c>
      <c r="H28" s="4" t="str">
        <f t="shared" si="1"/>
        <v>，3032504</v>
      </c>
      <c r="I28" s="4" t="str">
        <f>VLOOKUP(A28,HOP!A:U,21,0)</f>
        <v>直采</v>
      </c>
    </row>
    <row r="29" s="4" customFormat="1" hidden="1" spans="1:9">
      <c r="A29" s="5">
        <v>999222758196518</v>
      </c>
      <c r="B29" s="6">
        <v>44988</v>
      </c>
      <c r="C29" s="6">
        <v>44989</v>
      </c>
      <c r="D29" s="4">
        <v>1175</v>
      </c>
      <c r="E29" s="4" t="str">
        <f>VLOOKUP(A29,HOP!A:L,12,0)</f>
        <v>1175.00</v>
      </c>
      <c r="F29" s="4" t="str">
        <f>VLOOKUP(A29,HOP!A:C,3,0)</f>
        <v>3035016</v>
      </c>
      <c r="G29" s="4">
        <f t="shared" si="0"/>
        <v>0</v>
      </c>
      <c r="H29" s="4" t="str">
        <f t="shared" si="1"/>
        <v>，3035016</v>
      </c>
      <c r="I29" s="4" t="str">
        <f>VLOOKUP(A29,HOP!A:U,21,0)</f>
        <v>直采</v>
      </c>
    </row>
    <row r="30" s="4" customFormat="1" hidden="1" spans="1:9">
      <c r="A30" s="5">
        <v>999222763109298</v>
      </c>
      <c r="B30" s="6">
        <v>44988</v>
      </c>
      <c r="C30" s="6">
        <v>44989</v>
      </c>
      <c r="D30" s="4">
        <v>1114</v>
      </c>
      <c r="E30" s="4" t="str">
        <f>VLOOKUP(A30,HOP!A:L,12,0)</f>
        <v>1114.00</v>
      </c>
      <c r="F30" s="4" t="str">
        <f>VLOOKUP(A30,HOP!A:C,3,0)</f>
        <v>3036011</v>
      </c>
      <c r="G30" s="4">
        <f t="shared" si="0"/>
        <v>0</v>
      </c>
      <c r="H30" s="4" t="str">
        <f t="shared" si="1"/>
        <v>，3036011</v>
      </c>
      <c r="I30" s="4" t="str">
        <f>VLOOKUP(A30,HOP!A:U,21,0)</f>
        <v>直采</v>
      </c>
    </row>
    <row r="31" s="4" customFormat="1" hidden="1" spans="1:9">
      <c r="A31" s="5">
        <v>999222770324053</v>
      </c>
      <c r="B31" s="6">
        <v>44987</v>
      </c>
      <c r="C31" s="6">
        <v>44989</v>
      </c>
      <c r="D31" s="4">
        <v>7220</v>
      </c>
      <c r="E31" s="4" t="str">
        <f>VLOOKUP(A31,HOP!A:L,12,0)</f>
        <v>7220.00</v>
      </c>
      <c r="F31" s="4" t="str">
        <f>VLOOKUP(A31,HOP!A:C,3,0)</f>
        <v>3036986</v>
      </c>
      <c r="G31" s="4">
        <f t="shared" si="0"/>
        <v>0</v>
      </c>
      <c r="H31" s="4" t="str">
        <f t="shared" si="1"/>
        <v>，3036986</v>
      </c>
      <c r="I31" s="4" t="str">
        <f>VLOOKUP(A31,HOP!A:U,21,0)</f>
        <v>直采</v>
      </c>
    </row>
    <row r="32" s="4" customFormat="1" hidden="1" spans="1:9">
      <c r="A32" s="5">
        <v>999222770860022</v>
      </c>
      <c r="B32" s="6">
        <v>44987</v>
      </c>
      <c r="C32" s="6">
        <v>44989</v>
      </c>
      <c r="D32" s="4">
        <v>1400</v>
      </c>
      <c r="E32" s="4" t="str">
        <f>VLOOKUP(A32,HOP!A:L,12,0)</f>
        <v>1400.00</v>
      </c>
      <c r="F32" s="4" t="str">
        <f>VLOOKUP(A32,HOP!A:C,3,0)</f>
        <v>3037108</v>
      </c>
      <c r="G32" s="4">
        <f t="shared" si="0"/>
        <v>0</v>
      </c>
      <c r="H32" s="4" t="str">
        <f t="shared" si="1"/>
        <v>，3037108</v>
      </c>
      <c r="I32" s="4" t="str">
        <f>VLOOKUP(A32,HOP!A:U,21,0)</f>
        <v>直采</v>
      </c>
    </row>
    <row r="33" s="4" customFormat="1" hidden="1" spans="1:9">
      <c r="A33" s="5">
        <v>999222780561738</v>
      </c>
      <c r="B33" s="6">
        <v>44987</v>
      </c>
      <c r="C33" s="6">
        <v>44989</v>
      </c>
      <c r="D33" s="4">
        <v>3050</v>
      </c>
      <c r="E33" s="4" t="str">
        <f>VLOOKUP(A33,HOP!A:L,12,0)</f>
        <v>3050.00</v>
      </c>
      <c r="F33" s="4" t="str">
        <f>VLOOKUP(A33,HOP!A:C,3,0)</f>
        <v>3038825</v>
      </c>
      <c r="G33" s="4">
        <f t="shared" si="0"/>
        <v>0</v>
      </c>
      <c r="H33" s="4" t="str">
        <f t="shared" si="1"/>
        <v>，3038825</v>
      </c>
      <c r="I33" s="4" t="str">
        <f>VLOOKUP(A33,HOP!A:U,21,0)</f>
        <v>直采</v>
      </c>
    </row>
    <row r="34" s="4" customFormat="1" hidden="1" spans="1:9">
      <c r="A34" s="5">
        <v>999222783519263</v>
      </c>
      <c r="B34" s="6">
        <v>44988</v>
      </c>
      <c r="C34" s="6">
        <v>44989</v>
      </c>
      <c r="D34" s="4">
        <v>258</v>
      </c>
      <c r="E34" s="4" t="str">
        <f>VLOOKUP(A34,HOP!A:L,12,0)</f>
        <v>258.00</v>
      </c>
      <c r="F34" s="4" t="str">
        <f>VLOOKUP(A34,HOP!A:C,3,0)</f>
        <v>3039389</v>
      </c>
      <c r="G34" s="4">
        <f t="shared" si="0"/>
        <v>0</v>
      </c>
      <c r="H34" s="4" t="str">
        <f t="shared" si="1"/>
        <v>，3039389</v>
      </c>
      <c r="I34" s="4" t="str">
        <f>VLOOKUP(A34,HOP!A:U,21,0)</f>
        <v>直采</v>
      </c>
    </row>
    <row r="35" s="4" customFormat="1" hidden="1" spans="1:9">
      <c r="A35" s="5">
        <v>999222784860385</v>
      </c>
      <c r="B35" s="6">
        <v>44986</v>
      </c>
      <c r="C35" s="6">
        <v>44989</v>
      </c>
      <c r="D35" s="4">
        <v>1989</v>
      </c>
      <c r="E35" s="4" t="str">
        <f>VLOOKUP(A35,HOP!A:L,12,0)</f>
        <v>1989.00</v>
      </c>
      <c r="F35" s="4" t="str">
        <f>VLOOKUP(A35,HOP!A:C,3,0)</f>
        <v>3039641</v>
      </c>
      <c r="G35" s="4">
        <f t="shared" ref="G35:G66" si="2">D35-E35</f>
        <v>0</v>
      </c>
      <c r="H35" s="4" t="str">
        <f t="shared" ref="H35:H66" si="3">$H$1&amp;F35</f>
        <v>，3039641</v>
      </c>
      <c r="I35" s="4" t="str">
        <f>VLOOKUP(A35,HOP!A:U,21,0)</f>
        <v>直采</v>
      </c>
    </row>
    <row r="36" s="4" customFormat="1" hidden="1" spans="1:9">
      <c r="A36" s="5">
        <v>22785437999</v>
      </c>
      <c r="B36" s="6">
        <v>44983</v>
      </c>
      <c r="C36" s="6">
        <v>44989</v>
      </c>
      <c r="D36" s="4">
        <v>1530</v>
      </c>
      <c r="E36" s="4" t="str">
        <f>VLOOKUP(A36,HOP!A:L,12,0)</f>
        <v>1530.00</v>
      </c>
      <c r="F36" s="4" t="str">
        <f>VLOOKUP(A36,HOP!A:C,3,0)</f>
        <v>3039763</v>
      </c>
      <c r="G36" s="4">
        <f t="shared" si="2"/>
        <v>0</v>
      </c>
      <c r="H36" s="4" t="str">
        <f t="shared" si="3"/>
        <v>，3039763</v>
      </c>
      <c r="I36" s="4" t="str">
        <f>VLOOKUP(A36,HOP!A:U,21,0)</f>
        <v>直采</v>
      </c>
    </row>
    <row r="37" s="4" customFormat="1" hidden="1" spans="1:9">
      <c r="A37" s="5">
        <v>999222794025316</v>
      </c>
      <c r="B37" s="6">
        <v>44988</v>
      </c>
      <c r="C37" s="6">
        <v>44989</v>
      </c>
      <c r="D37" s="4">
        <v>510</v>
      </c>
      <c r="E37" s="4" t="str">
        <f>VLOOKUP(A37,HOP!A:L,12,0)</f>
        <v>510.00</v>
      </c>
      <c r="F37" s="4" t="str">
        <f>VLOOKUP(A37,HOP!A:C,3,0)</f>
        <v>3041087</v>
      </c>
      <c r="G37" s="4">
        <f t="shared" si="2"/>
        <v>0</v>
      </c>
      <c r="H37" s="4" t="str">
        <f t="shared" si="3"/>
        <v>，3041087</v>
      </c>
      <c r="I37" s="4" t="str">
        <f>VLOOKUP(A37,HOP!A:U,21,0)</f>
        <v>直采</v>
      </c>
    </row>
    <row r="38" s="4" customFormat="1" spans="1:11">
      <c r="A38" s="8" t="s">
        <v>706</v>
      </c>
      <c r="B38" s="6">
        <v>44988</v>
      </c>
      <c r="C38" s="6">
        <v>44989</v>
      </c>
      <c r="D38" s="4">
        <v>1350</v>
      </c>
      <c r="E38" s="4" t="e">
        <f>VLOOKUP(A38,HOP!A:L,12,0)</f>
        <v>#N/A</v>
      </c>
      <c r="F38" s="4">
        <v>3032982</v>
      </c>
      <c r="G38" s="4" t="e">
        <f t="shared" si="2"/>
        <v>#N/A</v>
      </c>
      <c r="H38" s="4" t="str">
        <f t="shared" si="3"/>
        <v>，3032982</v>
      </c>
      <c r="I38" s="4" t="e">
        <f>VLOOKUP(A38,HOP!A:U,21,0)</f>
        <v>#N/A</v>
      </c>
      <c r="J38" s="4" t="s">
        <v>707</v>
      </c>
      <c r="K38" s="4" t="s">
        <v>708</v>
      </c>
    </row>
    <row r="39" s="4" customFormat="1" hidden="1" spans="1:9">
      <c r="A39" s="5">
        <v>999222808429431</v>
      </c>
      <c r="B39" s="6">
        <v>44988</v>
      </c>
      <c r="C39" s="6">
        <v>44989</v>
      </c>
      <c r="D39" s="4">
        <v>467</v>
      </c>
      <c r="E39" s="4" t="str">
        <f>VLOOKUP(A39,HOP!A:L,12,0)</f>
        <v>467.00</v>
      </c>
      <c r="F39" s="4" t="str">
        <f>VLOOKUP(A39,HOP!A:C,3,0)</f>
        <v>3044173</v>
      </c>
      <c r="G39" s="4">
        <f t="shared" si="2"/>
        <v>0</v>
      </c>
      <c r="H39" s="4" t="str">
        <f t="shared" si="3"/>
        <v>，3044173</v>
      </c>
      <c r="I39" s="4" t="str">
        <f>VLOOKUP(A39,HOP!A:U,21,0)</f>
        <v>直采</v>
      </c>
    </row>
    <row r="40" s="4" customFormat="1" hidden="1" spans="1:9">
      <c r="A40" s="5">
        <v>999222813070218</v>
      </c>
      <c r="B40" s="6">
        <v>44987</v>
      </c>
      <c r="C40" s="6">
        <v>44989</v>
      </c>
      <c r="D40" s="4">
        <v>1542</v>
      </c>
      <c r="E40" s="4" t="str">
        <f>VLOOKUP(A40,HOP!A:L,12,0)</f>
        <v>1542.00</v>
      </c>
      <c r="F40" s="4" t="str">
        <f>VLOOKUP(A40,HOP!A:C,3,0)</f>
        <v>3045136</v>
      </c>
      <c r="G40" s="4">
        <f t="shared" si="2"/>
        <v>0</v>
      </c>
      <c r="H40" s="4" t="str">
        <f t="shared" si="3"/>
        <v>，3045136</v>
      </c>
      <c r="I40" s="4" t="str">
        <f>VLOOKUP(A40,HOP!A:U,21,0)</f>
        <v>直采</v>
      </c>
    </row>
    <row r="41" s="4" customFormat="1" hidden="1" spans="1:9">
      <c r="A41" s="5">
        <v>999222815265270</v>
      </c>
      <c r="B41" s="6">
        <v>44986</v>
      </c>
      <c r="C41" s="6">
        <v>44989</v>
      </c>
      <c r="D41" s="4">
        <v>1140</v>
      </c>
      <c r="E41" s="4" t="str">
        <f>VLOOKUP(A41,HOP!A:L,12,0)</f>
        <v>1140.00</v>
      </c>
      <c r="F41" s="4" t="str">
        <f>VLOOKUP(A41,HOP!A:C,3,0)</f>
        <v>3045648</v>
      </c>
      <c r="G41" s="4">
        <f t="shared" si="2"/>
        <v>0</v>
      </c>
      <c r="H41" s="4" t="str">
        <f t="shared" si="3"/>
        <v>，3045648</v>
      </c>
      <c r="I41" s="4" t="str">
        <f>VLOOKUP(A41,HOP!A:U,21,0)</f>
        <v>直采</v>
      </c>
    </row>
    <row r="42" s="4" customFormat="1" hidden="1" spans="1:9">
      <c r="A42" s="5">
        <v>22816652994</v>
      </c>
      <c r="B42" s="6">
        <v>44988</v>
      </c>
      <c r="C42" s="6">
        <v>44989</v>
      </c>
      <c r="D42" s="4">
        <v>561</v>
      </c>
      <c r="E42" s="4" t="str">
        <f>VLOOKUP(A42,HOP!A:L,12,0)</f>
        <v>561.00</v>
      </c>
      <c r="F42" s="4" t="str">
        <f>VLOOKUP(A42,HOP!A:C,3,0)</f>
        <v>3046054</v>
      </c>
      <c r="G42" s="4">
        <f t="shared" si="2"/>
        <v>0</v>
      </c>
      <c r="H42" s="4" t="str">
        <f t="shared" si="3"/>
        <v>，3046054</v>
      </c>
      <c r="I42" s="4" t="str">
        <f>VLOOKUP(A42,HOP!A:U,21,0)</f>
        <v>直采</v>
      </c>
    </row>
    <row r="43" s="4" customFormat="1" hidden="1" spans="1:9">
      <c r="A43" s="5">
        <v>999222826557968</v>
      </c>
      <c r="B43" s="6">
        <v>44988</v>
      </c>
      <c r="C43" s="6">
        <v>44989</v>
      </c>
      <c r="D43" s="4">
        <v>722</v>
      </c>
      <c r="E43" s="4" t="str">
        <f>VLOOKUP(A43,HOP!A:L,12,0)</f>
        <v>722.00</v>
      </c>
      <c r="F43" s="4" t="str">
        <f>VLOOKUP(A43,HOP!A:C,3,0)</f>
        <v>3048118</v>
      </c>
      <c r="G43" s="4">
        <f t="shared" si="2"/>
        <v>0</v>
      </c>
      <c r="H43" s="4" t="str">
        <f t="shared" si="3"/>
        <v>，3048118</v>
      </c>
      <c r="I43" s="4" t="str">
        <f>VLOOKUP(A43,HOP!A:U,21,0)</f>
        <v>直连</v>
      </c>
    </row>
    <row r="44" s="4" customFormat="1" hidden="1" spans="1:9">
      <c r="A44" s="5">
        <v>999222828918511</v>
      </c>
      <c r="B44" s="6">
        <v>44987</v>
      </c>
      <c r="C44" s="6">
        <v>44989</v>
      </c>
      <c r="D44" s="4">
        <v>440</v>
      </c>
      <c r="E44" s="4" t="str">
        <f>VLOOKUP(A44,HOP!A:L,12,0)</f>
        <v>440.00</v>
      </c>
      <c r="F44" s="4" t="str">
        <f>VLOOKUP(A44,HOP!A:C,3,0)</f>
        <v>3048519</v>
      </c>
      <c r="G44" s="4">
        <f t="shared" si="2"/>
        <v>0</v>
      </c>
      <c r="H44" s="4" t="str">
        <f t="shared" si="3"/>
        <v>，3048519</v>
      </c>
      <c r="I44" s="4" t="str">
        <f>VLOOKUP(A44,HOP!A:U,21,0)</f>
        <v>直采</v>
      </c>
    </row>
    <row r="45" s="4" customFormat="1" hidden="1" spans="1:9">
      <c r="A45" s="5">
        <v>999222828921289</v>
      </c>
      <c r="B45" s="6">
        <v>44987</v>
      </c>
      <c r="C45" s="6">
        <v>44989</v>
      </c>
      <c r="D45" s="4">
        <v>440</v>
      </c>
      <c r="E45" s="4" t="str">
        <f>VLOOKUP(A45,HOP!A:L,12,0)</f>
        <v>440.00</v>
      </c>
      <c r="F45" s="4" t="str">
        <f>VLOOKUP(A45,HOP!A:C,3,0)</f>
        <v>3048521</v>
      </c>
      <c r="G45" s="4">
        <f t="shared" si="2"/>
        <v>0</v>
      </c>
      <c r="H45" s="4" t="str">
        <f t="shared" si="3"/>
        <v>，3048521</v>
      </c>
      <c r="I45" s="4" t="str">
        <f>VLOOKUP(A45,HOP!A:U,21,0)</f>
        <v>直采</v>
      </c>
    </row>
    <row r="46" s="4" customFormat="1" spans="1:9">
      <c r="A46" s="5">
        <v>999222837711442</v>
      </c>
      <c r="B46" s="6">
        <v>44984</v>
      </c>
      <c r="C46" s="6">
        <v>44989</v>
      </c>
      <c r="D46" s="4">
        <v>16129</v>
      </c>
      <c r="E46" s="4" t="str">
        <f>VLOOKUP(A46,HOP!A:L,12,0)</f>
        <v>16429.00</v>
      </c>
      <c r="F46" s="4" t="str">
        <f>VLOOKUP(A46,HOP!A:C,3,0)</f>
        <v>3050218</v>
      </c>
      <c r="G46" s="4">
        <f t="shared" si="2"/>
        <v>-300</v>
      </c>
      <c r="H46" s="4" t="str">
        <f t="shared" si="3"/>
        <v>，3050218</v>
      </c>
      <c r="I46" s="4" t="str">
        <f>VLOOKUP(A46,HOP!A:U,21,0)</f>
        <v>直采</v>
      </c>
    </row>
    <row r="47" s="4" customFormat="1" hidden="1" spans="1:9">
      <c r="A47" s="5">
        <v>999222848490701</v>
      </c>
      <c r="B47" s="6">
        <v>44986</v>
      </c>
      <c r="C47" s="6">
        <v>44989</v>
      </c>
      <c r="D47" s="4">
        <v>6576</v>
      </c>
      <c r="E47" s="4" t="str">
        <f>VLOOKUP(A47,HOP!A:L,12,0)</f>
        <v>6576.00</v>
      </c>
      <c r="F47" s="4" t="str">
        <f>VLOOKUP(A47,HOP!A:C,3,0)</f>
        <v>3051531</v>
      </c>
      <c r="G47" s="4">
        <f t="shared" si="2"/>
        <v>0</v>
      </c>
      <c r="H47" s="4" t="str">
        <f t="shared" si="3"/>
        <v>，3051531</v>
      </c>
      <c r="I47" s="4" t="str">
        <f>VLOOKUP(A47,HOP!A:U,21,0)</f>
        <v>直采</v>
      </c>
    </row>
    <row r="48" s="4" customFormat="1" hidden="1" spans="1:9">
      <c r="A48" s="5">
        <v>999222869002639</v>
      </c>
      <c r="B48" s="6">
        <v>44987</v>
      </c>
      <c r="C48" s="6">
        <v>44989</v>
      </c>
      <c r="D48" s="4">
        <v>1220</v>
      </c>
      <c r="E48" s="4" t="str">
        <f>VLOOKUP(A48,HOP!A:L,12,0)</f>
        <v>1220.00</v>
      </c>
      <c r="F48" s="4" t="str">
        <f>VLOOKUP(A48,HOP!A:C,3,0)</f>
        <v>3054950</v>
      </c>
      <c r="G48" s="4">
        <f t="shared" si="2"/>
        <v>0</v>
      </c>
      <c r="H48" s="4" t="str">
        <f t="shared" si="3"/>
        <v>，3054950</v>
      </c>
      <c r="I48" s="4" t="str">
        <f>VLOOKUP(A48,HOP!A:U,21,0)</f>
        <v>直采</v>
      </c>
    </row>
    <row r="49" s="4" customFormat="1" hidden="1" spans="1:9">
      <c r="A49" s="5">
        <v>999222871375829</v>
      </c>
      <c r="B49" s="6">
        <v>44985</v>
      </c>
      <c r="C49" s="6">
        <v>44989</v>
      </c>
      <c r="D49" s="4">
        <v>1020</v>
      </c>
      <c r="E49" s="4" t="str">
        <f>VLOOKUP(A49,HOP!A:L,12,0)</f>
        <v>1020.00</v>
      </c>
      <c r="F49" s="4" t="str">
        <f>VLOOKUP(A49,HOP!A:C,3,0)</f>
        <v>3055482</v>
      </c>
      <c r="G49" s="4">
        <f t="shared" si="2"/>
        <v>0</v>
      </c>
      <c r="H49" s="4" t="str">
        <f t="shared" si="3"/>
        <v>，3055482</v>
      </c>
      <c r="I49" s="4" t="str">
        <f>VLOOKUP(A49,HOP!A:U,21,0)</f>
        <v>直采</v>
      </c>
    </row>
    <row r="50" s="4" customFormat="1" hidden="1" spans="1:9">
      <c r="A50" s="5">
        <v>999222872284806</v>
      </c>
      <c r="B50" s="6">
        <v>44986</v>
      </c>
      <c r="C50" s="6">
        <v>44989</v>
      </c>
      <c r="D50" s="4">
        <v>1784</v>
      </c>
      <c r="E50" s="4" t="str">
        <f>VLOOKUP(A50,HOP!A:L,12,0)</f>
        <v>1784.00</v>
      </c>
      <c r="F50" s="4" t="str">
        <f>VLOOKUP(A50,HOP!A:C,3,0)</f>
        <v>3055675</v>
      </c>
      <c r="G50" s="4">
        <f t="shared" si="2"/>
        <v>0</v>
      </c>
      <c r="H50" s="4" t="str">
        <f t="shared" si="3"/>
        <v>，3055675</v>
      </c>
      <c r="I50" s="4" t="str">
        <f>VLOOKUP(A50,HOP!A:U,21,0)</f>
        <v>直采</v>
      </c>
    </row>
    <row r="51" s="4" customFormat="1" hidden="1" spans="1:9">
      <c r="A51" s="5">
        <v>999222872394403</v>
      </c>
      <c r="B51" s="6">
        <v>44987</v>
      </c>
      <c r="C51" s="6">
        <v>44989</v>
      </c>
      <c r="D51" s="4">
        <v>1256</v>
      </c>
      <c r="E51" s="4" t="str">
        <f>VLOOKUP(A51,HOP!A:L,12,0)</f>
        <v>1256.00</v>
      </c>
      <c r="F51" s="4" t="str">
        <f>VLOOKUP(A51,HOP!A:C,3,0)</f>
        <v>3055699</v>
      </c>
      <c r="G51" s="4">
        <f t="shared" si="2"/>
        <v>0</v>
      </c>
      <c r="H51" s="4" t="str">
        <f t="shared" si="3"/>
        <v>，3055699</v>
      </c>
      <c r="I51" s="4" t="str">
        <f>VLOOKUP(A51,HOP!A:U,21,0)</f>
        <v>直采</v>
      </c>
    </row>
    <row r="52" s="4" customFormat="1" hidden="1" spans="1:9">
      <c r="A52" s="5">
        <v>999222873112225</v>
      </c>
      <c r="B52" s="6">
        <v>44987</v>
      </c>
      <c r="C52" s="6">
        <v>44989</v>
      </c>
      <c r="D52" s="4">
        <v>11120</v>
      </c>
      <c r="E52" s="4" t="str">
        <f>VLOOKUP(A52,HOP!A:L,12,0)</f>
        <v>11120.00</v>
      </c>
      <c r="F52" s="4" t="str">
        <f>VLOOKUP(A52,HOP!A:C,3,0)</f>
        <v>3055842</v>
      </c>
      <c r="G52" s="4">
        <f t="shared" si="2"/>
        <v>0</v>
      </c>
      <c r="H52" s="4" t="str">
        <f t="shared" si="3"/>
        <v>，3055842</v>
      </c>
      <c r="I52" s="4" t="str">
        <f>VLOOKUP(A52,HOP!A:U,21,0)</f>
        <v>直采</v>
      </c>
    </row>
    <row r="53" s="4" customFormat="1" hidden="1" spans="1:9">
      <c r="A53" s="5">
        <v>999222874170986</v>
      </c>
      <c r="B53" s="6">
        <v>44987</v>
      </c>
      <c r="C53" s="6">
        <v>44989</v>
      </c>
      <c r="D53" s="4">
        <v>8320</v>
      </c>
      <c r="E53" s="4" t="str">
        <f>VLOOKUP(A53,HOP!A:L,12,0)</f>
        <v>8320.00</v>
      </c>
      <c r="F53" s="4" t="str">
        <f>VLOOKUP(A53,HOP!A:C,3,0)</f>
        <v>3056050</v>
      </c>
      <c r="G53" s="4">
        <f t="shared" si="2"/>
        <v>0</v>
      </c>
      <c r="H53" s="4" t="str">
        <f t="shared" si="3"/>
        <v>，3056050</v>
      </c>
      <c r="I53" s="4" t="str">
        <f>VLOOKUP(A53,HOP!A:U,21,0)</f>
        <v>直采</v>
      </c>
    </row>
    <row r="54" s="4" customFormat="1" hidden="1" spans="1:9">
      <c r="A54" s="5">
        <v>999222876995587</v>
      </c>
      <c r="B54" s="6">
        <v>44986</v>
      </c>
      <c r="C54" s="6">
        <v>44989</v>
      </c>
      <c r="D54" s="4">
        <v>3036</v>
      </c>
      <c r="E54" s="4" t="str">
        <f>VLOOKUP(A54,HOP!A:L,12,0)</f>
        <v>3036.00</v>
      </c>
      <c r="F54" s="4" t="str">
        <f>VLOOKUP(A54,HOP!A:C,3,0)</f>
        <v>3056651</v>
      </c>
      <c r="G54" s="4">
        <f t="shared" si="2"/>
        <v>0</v>
      </c>
      <c r="H54" s="4" t="str">
        <f t="shared" si="3"/>
        <v>，3056651</v>
      </c>
      <c r="I54" s="4" t="str">
        <f>VLOOKUP(A54,HOP!A:U,21,0)</f>
        <v>直采</v>
      </c>
    </row>
    <row r="55" s="4" customFormat="1" hidden="1" spans="1:9">
      <c r="A55" s="5">
        <v>999222879272662</v>
      </c>
      <c r="B55" s="6">
        <v>44988</v>
      </c>
      <c r="C55" s="6">
        <v>44989</v>
      </c>
      <c r="D55" s="4">
        <v>470</v>
      </c>
      <c r="E55" s="4" t="str">
        <f>VLOOKUP(A55,HOP!A:L,12,0)</f>
        <v>470.00</v>
      </c>
      <c r="F55" s="4" t="str">
        <f>VLOOKUP(A55,HOP!A:C,3,0)</f>
        <v>3057202</v>
      </c>
      <c r="G55" s="4">
        <f t="shared" si="2"/>
        <v>0</v>
      </c>
      <c r="H55" s="4" t="str">
        <f t="shared" si="3"/>
        <v>，3057202</v>
      </c>
      <c r="I55" s="4" t="str">
        <f>VLOOKUP(A55,HOP!A:U,21,0)</f>
        <v>直采</v>
      </c>
    </row>
    <row r="56" s="4" customFormat="1" hidden="1" spans="1:9">
      <c r="A56" s="5">
        <v>999222890913168</v>
      </c>
      <c r="B56" s="6">
        <v>44987</v>
      </c>
      <c r="C56" s="6">
        <v>44989</v>
      </c>
      <c r="D56" s="4">
        <v>340</v>
      </c>
      <c r="E56" s="4" t="str">
        <f>VLOOKUP(A56,HOP!A:L,12,0)</f>
        <v>340.00</v>
      </c>
      <c r="F56" s="4" t="str">
        <f>VLOOKUP(A56,HOP!A:C,3,0)</f>
        <v>3058510</v>
      </c>
      <c r="G56" s="4">
        <f t="shared" si="2"/>
        <v>0</v>
      </c>
      <c r="H56" s="4" t="str">
        <f t="shared" si="3"/>
        <v>，3058510</v>
      </c>
      <c r="I56" s="4" t="str">
        <f>VLOOKUP(A56,HOP!A:U,21,0)</f>
        <v>直采</v>
      </c>
    </row>
    <row r="57" s="4" customFormat="1" hidden="1" spans="1:9">
      <c r="A57" s="5">
        <v>999222894152440</v>
      </c>
      <c r="B57" s="6">
        <v>44988</v>
      </c>
      <c r="C57" s="6">
        <v>44989</v>
      </c>
      <c r="D57" s="4">
        <v>254</v>
      </c>
      <c r="E57" s="4" t="str">
        <f>VLOOKUP(A57,HOP!A:L,12,0)</f>
        <v>254.00</v>
      </c>
      <c r="F57" s="4" t="str">
        <f>VLOOKUP(A57,HOP!A:C,3,0)</f>
        <v>3059225</v>
      </c>
      <c r="G57" s="4">
        <f t="shared" si="2"/>
        <v>0</v>
      </c>
      <c r="H57" s="4" t="str">
        <f t="shared" si="3"/>
        <v>，3059225</v>
      </c>
      <c r="I57" s="4" t="str">
        <f>VLOOKUP(A57,HOP!A:U,21,0)</f>
        <v>直采</v>
      </c>
    </row>
    <row r="58" s="4" customFormat="1" hidden="1" spans="1:9">
      <c r="A58" s="5">
        <v>999222897514406</v>
      </c>
      <c r="B58" s="6">
        <v>44988</v>
      </c>
      <c r="C58" s="6">
        <v>44989</v>
      </c>
      <c r="D58" s="4">
        <v>170</v>
      </c>
      <c r="E58" s="4" t="str">
        <f>VLOOKUP(A58,HOP!A:L,12,0)</f>
        <v>170.00</v>
      </c>
      <c r="F58" s="4" t="str">
        <f>VLOOKUP(A58,HOP!A:C,3,0)</f>
        <v>3059860</v>
      </c>
      <c r="G58" s="4">
        <f t="shared" si="2"/>
        <v>0</v>
      </c>
      <c r="H58" s="4" t="str">
        <f t="shared" si="3"/>
        <v>，3059860</v>
      </c>
      <c r="I58" s="4" t="str">
        <f>VLOOKUP(A58,HOP!A:U,21,0)</f>
        <v>直采</v>
      </c>
    </row>
    <row r="59" s="4" customFormat="1" hidden="1" spans="1:9">
      <c r="A59" s="5">
        <v>999222898864461</v>
      </c>
      <c r="B59" s="6">
        <v>44987</v>
      </c>
      <c r="C59" s="6">
        <v>44989</v>
      </c>
      <c r="D59" s="4">
        <v>2054</v>
      </c>
      <c r="E59" s="4" t="str">
        <f>VLOOKUP(A59,HOP!A:L,12,0)</f>
        <v>2054.00</v>
      </c>
      <c r="F59" s="4" t="str">
        <f>VLOOKUP(A59,HOP!A:C,3,0)</f>
        <v>3060149</v>
      </c>
      <c r="G59" s="4">
        <f t="shared" si="2"/>
        <v>0</v>
      </c>
      <c r="H59" s="4" t="str">
        <f t="shared" si="3"/>
        <v>，3060149</v>
      </c>
      <c r="I59" s="4" t="str">
        <f>VLOOKUP(A59,HOP!A:U,21,0)</f>
        <v>直采</v>
      </c>
    </row>
    <row r="60" s="4" customFormat="1" spans="1:10">
      <c r="A60" s="8" t="s">
        <v>709</v>
      </c>
      <c r="B60" s="6">
        <v>44984</v>
      </c>
      <c r="C60" s="6">
        <v>44989</v>
      </c>
      <c r="D60" s="4">
        <v>300</v>
      </c>
      <c r="E60" s="4" t="e">
        <f>VLOOKUP(A60,HOP!A:L,12,0)</f>
        <v>#N/A</v>
      </c>
      <c r="F60" s="4">
        <v>3050218</v>
      </c>
      <c r="G60" s="4" t="e">
        <f t="shared" si="2"/>
        <v>#N/A</v>
      </c>
      <c r="H60" s="4" t="str">
        <f t="shared" si="3"/>
        <v>，3050218</v>
      </c>
      <c r="I60" s="4" t="e">
        <f>VLOOKUP(A60,HOP!A:U,21,0)</f>
        <v>#N/A</v>
      </c>
      <c r="J60" s="4" t="s">
        <v>710</v>
      </c>
    </row>
    <row r="61" s="4" customFormat="1" hidden="1" spans="1:9">
      <c r="A61" s="5">
        <v>22913682408</v>
      </c>
      <c r="B61" s="6">
        <v>44983</v>
      </c>
      <c r="C61" s="6">
        <v>44989</v>
      </c>
      <c r="D61" s="4">
        <v>6033</v>
      </c>
      <c r="E61" s="4" t="str">
        <f>VLOOKUP(A61,HOP!A:L,12,0)</f>
        <v>6033.00</v>
      </c>
      <c r="F61" s="4" t="str">
        <f>VLOOKUP(A61,HOP!A:C,3,0)</f>
        <v>3062555</v>
      </c>
      <c r="G61" s="4">
        <f t="shared" si="2"/>
        <v>0</v>
      </c>
      <c r="H61" s="4" t="str">
        <f t="shared" si="3"/>
        <v>，3062555</v>
      </c>
      <c r="I61" s="4" t="str">
        <f>VLOOKUP(A61,HOP!A:U,21,0)</f>
        <v>直采</v>
      </c>
    </row>
    <row r="62" s="4" customFormat="1" hidden="1" spans="1:9">
      <c r="A62" s="5">
        <v>999222913826993</v>
      </c>
      <c r="B62" s="6">
        <v>44987</v>
      </c>
      <c r="C62" s="6">
        <v>44989</v>
      </c>
      <c r="D62" s="4">
        <v>374</v>
      </c>
      <c r="E62" s="4" t="str">
        <f>VLOOKUP(A62,HOP!A:L,12,0)</f>
        <v>374.00</v>
      </c>
      <c r="F62" s="4" t="str">
        <f>VLOOKUP(A62,HOP!A:C,3,0)</f>
        <v>3062584</v>
      </c>
      <c r="G62" s="4">
        <f t="shared" si="2"/>
        <v>0</v>
      </c>
      <c r="H62" s="4" t="str">
        <f t="shared" si="3"/>
        <v>，3062584</v>
      </c>
      <c r="I62" s="4" t="str">
        <f>VLOOKUP(A62,HOP!A:U,21,0)</f>
        <v>直采</v>
      </c>
    </row>
    <row r="63" s="4" customFormat="1" hidden="1" spans="1:9">
      <c r="A63" s="5">
        <v>999222921890827</v>
      </c>
      <c r="B63" s="6">
        <v>44986</v>
      </c>
      <c r="C63" s="6">
        <v>44989</v>
      </c>
      <c r="D63" s="4">
        <v>1542</v>
      </c>
      <c r="E63" s="4" t="str">
        <f>VLOOKUP(A63,HOP!A:L,12,0)</f>
        <v>1542.00</v>
      </c>
      <c r="F63" s="4" t="str">
        <f>VLOOKUP(A63,HOP!A:C,3,0)</f>
        <v>3064117</v>
      </c>
      <c r="G63" s="4">
        <f t="shared" si="2"/>
        <v>0</v>
      </c>
      <c r="H63" s="4" t="str">
        <f t="shared" si="3"/>
        <v>，3064117</v>
      </c>
      <c r="I63" s="4" t="str">
        <f>VLOOKUP(A63,HOP!A:U,21,0)</f>
        <v>直采</v>
      </c>
    </row>
    <row r="64" s="4" customFormat="1" hidden="1" spans="1:9">
      <c r="A64" s="5">
        <v>999222924483417</v>
      </c>
      <c r="B64" s="6">
        <v>44987</v>
      </c>
      <c r="C64" s="6">
        <v>44989</v>
      </c>
      <c r="D64" s="4">
        <v>1278</v>
      </c>
      <c r="E64" s="4" t="str">
        <f>VLOOKUP(A64,HOP!A:L,12,0)</f>
        <v>1278.00</v>
      </c>
      <c r="F64" s="4" t="str">
        <f>VLOOKUP(A64,HOP!A:C,3,0)</f>
        <v>3064619</v>
      </c>
      <c r="G64" s="4">
        <f t="shared" si="2"/>
        <v>0</v>
      </c>
      <c r="H64" s="4" t="str">
        <f t="shared" si="3"/>
        <v>，3064619</v>
      </c>
      <c r="I64" s="4" t="str">
        <f>VLOOKUP(A64,HOP!A:U,21,0)</f>
        <v>直采</v>
      </c>
    </row>
    <row r="65" s="4" customFormat="1" hidden="1" spans="1:9">
      <c r="A65" s="5">
        <v>999222932804190</v>
      </c>
      <c r="B65" s="6">
        <v>44987</v>
      </c>
      <c r="C65" s="6">
        <v>44989</v>
      </c>
      <c r="D65" s="4">
        <v>2026</v>
      </c>
      <c r="E65" s="4" t="str">
        <f>VLOOKUP(A65,HOP!A:L,12,0)</f>
        <v>2026.00</v>
      </c>
      <c r="F65" s="4" t="str">
        <f>VLOOKUP(A65,HOP!A:C,3,0)</f>
        <v>3065999</v>
      </c>
      <c r="G65" s="4">
        <f t="shared" si="2"/>
        <v>0</v>
      </c>
      <c r="H65" s="4" t="str">
        <f t="shared" si="3"/>
        <v>，3065999</v>
      </c>
      <c r="I65" s="4" t="str">
        <f>VLOOKUP(A65,HOP!A:U,21,0)</f>
        <v>直采</v>
      </c>
    </row>
    <row r="66" s="4" customFormat="1" hidden="1" spans="1:9">
      <c r="A66" s="5">
        <v>999222932816920</v>
      </c>
      <c r="B66" s="6">
        <v>44987</v>
      </c>
      <c r="C66" s="6">
        <v>44989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hidden="1" spans="1:9">
      <c r="A67" s="5">
        <v>999222935375398</v>
      </c>
      <c r="B67" s="6">
        <v>44988</v>
      </c>
      <c r="C67" s="6">
        <v>44989</v>
      </c>
      <c r="D67" s="4">
        <v>0</v>
      </c>
      <c r="E67" s="4" t="str">
        <f>VLOOKUP(A67,HOP!A:L,12,0)</f>
        <v>0.00</v>
      </c>
      <c r="F67" s="4" t="str">
        <f>VLOOKUP(A67,HOP!A:C,3,0)</f>
        <v>3066346</v>
      </c>
      <c r="G67" s="4">
        <f t="shared" ref="G67:G98" si="4">D67-E67</f>
        <v>0</v>
      </c>
      <c r="H67" s="4" t="str">
        <f t="shared" ref="H67:H98" si="5">$H$1&amp;F67</f>
        <v>，3066346</v>
      </c>
      <c r="I67" s="4" t="str">
        <f>VLOOKUP(A67,HOP!A:U,21,0)</f>
        <v>直采</v>
      </c>
    </row>
    <row r="68" s="4" customFormat="1" hidden="1" spans="1:9">
      <c r="A68" s="5">
        <v>999222936630074</v>
      </c>
      <c r="B68" s="6">
        <v>44983</v>
      </c>
      <c r="C68" s="6">
        <v>44989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4"/>
        <v>#N/A</v>
      </c>
      <c r="H68" s="4" t="e">
        <f t="shared" si="5"/>
        <v>#N/A</v>
      </c>
      <c r="I68" s="4" t="e">
        <f>VLOOKUP(A68,HOP!A:U,21,0)</f>
        <v>#N/A</v>
      </c>
    </row>
    <row r="69" s="4" customFormat="1" hidden="1" spans="1:9">
      <c r="A69" s="5">
        <v>999222936715441</v>
      </c>
      <c r="B69" s="6">
        <v>44983</v>
      </c>
      <c r="C69" s="6">
        <v>44989</v>
      </c>
      <c r="D69" s="4">
        <v>6033</v>
      </c>
      <c r="E69" s="4" t="str">
        <f>VLOOKUP(A69,HOP!A:L,12,0)</f>
        <v>6033.00</v>
      </c>
      <c r="F69" s="4" t="str">
        <f>VLOOKUP(A69,HOP!A:C,3,0)</f>
        <v>3066627</v>
      </c>
      <c r="G69" s="4">
        <f t="shared" si="4"/>
        <v>0</v>
      </c>
      <c r="H69" s="4" t="str">
        <f t="shared" si="5"/>
        <v>，3066627</v>
      </c>
      <c r="I69" s="4" t="str">
        <f>VLOOKUP(A69,HOP!A:U,21,0)</f>
        <v>直采</v>
      </c>
    </row>
    <row r="70" s="4" customFormat="1" hidden="1" spans="1:9">
      <c r="A70" s="5">
        <v>999222939699731</v>
      </c>
      <c r="B70" s="6">
        <v>44987</v>
      </c>
      <c r="C70" s="6">
        <v>44989</v>
      </c>
      <c r="D70" s="4">
        <v>2738</v>
      </c>
      <c r="E70" s="4" t="str">
        <f>VLOOKUP(A70,HOP!A:L,12,0)</f>
        <v>2738.00</v>
      </c>
      <c r="F70" s="4" t="str">
        <f>VLOOKUP(A70,HOP!A:C,3,0)</f>
        <v>3067403</v>
      </c>
      <c r="G70" s="4">
        <f t="shared" si="4"/>
        <v>0</v>
      </c>
      <c r="H70" s="4" t="str">
        <f t="shared" si="5"/>
        <v>，3067403</v>
      </c>
      <c r="I70" s="4" t="str">
        <f>VLOOKUP(A70,HOP!A:U,21,0)</f>
        <v>直采</v>
      </c>
    </row>
    <row r="71" s="4" customFormat="1" hidden="1" spans="1:9">
      <c r="A71" s="5">
        <v>999222940568444</v>
      </c>
      <c r="B71" s="6">
        <v>44986</v>
      </c>
      <c r="C71" s="6">
        <v>44989</v>
      </c>
      <c r="D71" s="4">
        <v>690</v>
      </c>
      <c r="E71" s="4" t="str">
        <f>VLOOKUP(A71,HOP!A:L,12,0)</f>
        <v>690.00</v>
      </c>
      <c r="F71" s="4" t="str">
        <f>VLOOKUP(A71,HOP!A:C,3,0)</f>
        <v>3067580</v>
      </c>
      <c r="G71" s="4">
        <f t="shared" si="4"/>
        <v>0</v>
      </c>
      <c r="H71" s="4" t="str">
        <f t="shared" si="5"/>
        <v>，3067580</v>
      </c>
      <c r="I71" s="4" t="str">
        <f>VLOOKUP(A71,HOP!A:U,21,0)</f>
        <v>直采</v>
      </c>
    </row>
    <row r="72" s="4" customFormat="1" hidden="1" spans="1:9">
      <c r="A72" s="5">
        <v>999222940859473</v>
      </c>
      <c r="B72" s="6">
        <v>44987</v>
      </c>
      <c r="C72" s="6">
        <v>44989</v>
      </c>
      <c r="D72" s="4">
        <v>6036</v>
      </c>
      <c r="E72" s="4" t="str">
        <f>VLOOKUP(A72,HOP!A:L,12,0)</f>
        <v>6036.00</v>
      </c>
      <c r="F72" s="4" t="str">
        <f>VLOOKUP(A72,HOP!A:C,3,0)</f>
        <v>3067637</v>
      </c>
      <c r="G72" s="4">
        <f t="shared" si="4"/>
        <v>0</v>
      </c>
      <c r="H72" s="4" t="str">
        <f t="shared" si="5"/>
        <v>，3067637</v>
      </c>
      <c r="I72" s="4" t="str">
        <f>VLOOKUP(A72,HOP!A:U,21,0)</f>
        <v>直采</v>
      </c>
    </row>
    <row r="73" s="4" customFormat="1" hidden="1" spans="1:9">
      <c r="A73" s="5">
        <v>999222940885321</v>
      </c>
      <c r="B73" s="6">
        <v>44987</v>
      </c>
      <c r="C73" s="6">
        <v>44989</v>
      </c>
      <c r="D73" s="4">
        <v>6036</v>
      </c>
      <c r="E73" s="4" t="str">
        <f>VLOOKUP(A73,HOP!A:L,12,0)</f>
        <v>6036.00</v>
      </c>
      <c r="F73" s="4" t="str">
        <f>VLOOKUP(A73,HOP!A:C,3,0)</f>
        <v>3067643</v>
      </c>
      <c r="G73" s="4">
        <f t="shared" si="4"/>
        <v>0</v>
      </c>
      <c r="H73" s="4" t="str">
        <f t="shared" si="5"/>
        <v>，3067643</v>
      </c>
      <c r="I73" s="4" t="str">
        <f>VLOOKUP(A73,HOP!A:U,21,0)</f>
        <v>直采</v>
      </c>
    </row>
    <row r="74" s="4" customFormat="1" hidden="1" spans="1:9">
      <c r="A74" s="5">
        <v>999222941878770</v>
      </c>
      <c r="B74" s="6">
        <v>44986</v>
      </c>
      <c r="C74" s="6">
        <v>44989</v>
      </c>
      <c r="D74" s="4">
        <v>1094</v>
      </c>
      <c r="E74" s="4" t="str">
        <f>VLOOKUP(A74,HOP!A:L,12,0)</f>
        <v>1094.00</v>
      </c>
      <c r="F74" s="4" t="str">
        <f>VLOOKUP(A74,HOP!A:C,3,0)</f>
        <v>3067875</v>
      </c>
      <c r="G74" s="4">
        <f t="shared" si="4"/>
        <v>0</v>
      </c>
      <c r="H74" s="4" t="str">
        <f t="shared" si="5"/>
        <v>，3067875</v>
      </c>
      <c r="I74" s="4" t="str">
        <f>VLOOKUP(A74,HOP!A:U,21,0)</f>
        <v>直采</v>
      </c>
    </row>
    <row r="75" s="4" customFormat="1" hidden="1" spans="1:9">
      <c r="A75" s="5">
        <v>999222941785607</v>
      </c>
      <c r="B75" s="6">
        <v>44988</v>
      </c>
      <c r="C75" s="6">
        <v>44989</v>
      </c>
      <c r="D75" s="4">
        <v>0</v>
      </c>
      <c r="E75" s="4" t="str">
        <f>VLOOKUP(A75,HOP!A:L,12,0)</f>
        <v>0.00</v>
      </c>
      <c r="F75" s="4" t="str">
        <f>VLOOKUP(A75,HOP!A:C,3,0)</f>
        <v>3067856</v>
      </c>
      <c r="G75" s="4">
        <f t="shared" si="4"/>
        <v>0</v>
      </c>
      <c r="H75" s="4" t="str">
        <f t="shared" si="5"/>
        <v>，3067856</v>
      </c>
      <c r="I75" s="4" t="str">
        <f>VLOOKUP(A75,HOP!A:U,21,0)</f>
        <v>直采</v>
      </c>
    </row>
    <row r="76" s="4" customFormat="1" hidden="1" spans="1:9">
      <c r="A76" s="5">
        <v>999222947085178</v>
      </c>
      <c r="B76" s="6">
        <v>44988</v>
      </c>
      <c r="C76" s="6">
        <v>44989</v>
      </c>
      <c r="D76" s="4">
        <v>576</v>
      </c>
      <c r="E76" s="4" t="str">
        <f>VLOOKUP(A76,HOP!A:L,12,0)</f>
        <v>576.00</v>
      </c>
      <c r="F76" s="4" t="str">
        <f>VLOOKUP(A76,HOP!A:C,3,0)</f>
        <v>3069296</v>
      </c>
      <c r="G76" s="4">
        <f t="shared" si="4"/>
        <v>0</v>
      </c>
      <c r="H76" s="4" t="str">
        <f t="shared" si="5"/>
        <v>，3069296</v>
      </c>
      <c r="I76" s="4" t="str">
        <f>VLOOKUP(A76,HOP!A:U,21,0)</f>
        <v>直采</v>
      </c>
    </row>
    <row r="77" s="4" customFormat="1" hidden="1" spans="1:9">
      <c r="A77" s="5">
        <v>999222947496972</v>
      </c>
      <c r="B77" s="6">
        <v>44988</v>
      </c>
      <c r="C77" s="6">
        <v>44989</v>
      </c>
      <c r="D77" s="4">
        <v>444</v>
      </c>
      <c r="E77" s="4" t="str">
        <f>VLOOKUP(A77,HOP!A:L,12,0)</f>
        <v>444.00</v>
      </c>
      <c r="F77" s="4" t="str">
        <f>VLOOKUP(A77,HOP!A:C,3,0)</f>
        <v>3069482</v>
      </c>
      <c r="G77" s="4">
        <f t="shared" si="4"/>
        <v>0</v>
      </c>
      <c r="H77" s="4" t="str">
        <f t="shared" si="5"/>
        <v>，3069482</v>
      </c>
      <c r="I77" s="4" t="str">
        <f>VLOOKUP(A77,HOP!A:U,21,0)</f>
        <v>直采</v>
      </c>
    </row>
    <row r="78" s="4" customFormat="1" hidden="1" spans="1:9">
      <c r="A78" s="5">
        <v>999222956869971</v>
      </c>
      <c r="B78" s="6">
        <v>44986</v>
      </c>
      <c r="C78" s="6">
        <v>44989</v>
      </c>
      <c r="D78" s="4">
        <v>3039</v>
      </c>
      <c r="E78" s="4" t="str">
        <f>VLOOKUP(A78,HOP!A:L,12,0)</f>
        <v>3039.00</v>
      </c>
      <c r="F78" s="4" t="str">
        <f>VLOOKUP(A78,HOP!A:C,3,0)</f>
        <v>3072310</v>
      </c>
      <c r="G78" s="4">
        <f t="shared" si="4"/>
        <v>0</v>
      </c>
      <c r="H78" s="4" t="str">
        <f t="shared" si="5"/>
        <v>，3072310</v>
      </c>
      <c r="I78" s="4" t="str">
        <f>VLOOKUP(A78,HOP!A:U,21,0)</f>
        <v>直采</v>
      </c>
    </row>
    <row r="79" s="4" customFormat="1" hidden="1" spans="1:9">
      <c r="A79" s="5">
        <v>999222957907582</v>
      </c>
      <c r="B79" s="6">
        <v>44987</v>
      </c>
      <c r="C79" s="6">
        <v>44989</v>
      </c>
      <c r="D79" s="4">
        <v>2610</v>
      </c>
      <c r="E79" s="4" t="str">
        <f>VLOOKUP(A79,HOP!A:L,12,0)</f>
        <v>2610.00</v>
      </c>
      <c r="F79" s="4" t="str">
        <f>VLOOKUP(A79,HOP!A:C,3,0)</f>
        <v>3072685</v>
      </c>
      <c r="G79" s="4">
        <f t="shared" si="4"/>
        <v>0</v>
      </c>
      <c r="H79" s="4" t="str">
        <f t="shared" si="5"/>
        <v>，3072685</v>
      </c>
      <c r="I79" s="4" t="str">
        <f>VLOOKUP(A79,HOP!A:U,21,0)</f>
        <v>直采</v>
      </c>
    </row>
    <row r="80" s="4" customFormat="1" hidden="1" spans="1:9">
      <c r="A80" s="5">
        <v>999222961790470</v>
      </c>
      <c r="B80" s="6">
        <v>44987</v>
      </c>
      <c r="C80" s="6">
        <v>44989</v>
      </c>
      <c r="D80" s="4">
        <v>1404</v>
      </c>
      <c r="E80" s="4" t="str">
        <f>VLOOKUP(A80,HOP!A:L,12,0)</f>
        <v>1404.00</v>
      </c>
      <c r="F80" s="4" t="str">
        <f>VLOOKUP(A80,HOP!A:C,3,0)</f>
        <v>3073919</v>
      </c>
      <c r="G80" s="4">
        <f t="shared" si="4"/>
        <v>0</v>
      </c>
      <c r="H80" s="4" t="str">
        <f t="shared" si="5"/>
        <v>，3073919</v>
      </c>
      <c r="I80" s="4" t="str">
        <f>VLOOKUP(A80,HOP!A:U,21,0)</f>
        <v>直采</v>
      </c>
    </row>
    <row r="81" s="4" customFormat="1" hidden="1" spans="1:9">
      <c r="A81" s="5">
        <v>999222965299287</v>
      </c>
      <c r="B81" s="6">
        <v>44987</v>
      </c>
      <c r="C81" s="6">
        <v>44989</v>
      </c>
      <c r="D81" s="4">
        <v>11120</v>
      </c>
      <c r="E81" s="4" t="str">
        <f>VLOOKUP(A81,HOP!A:L,12,0)</f>
        <v>11120.00</v>
      </c>
      <c r="F81" s="4" t="str">
        <f>VLOOKUP(A81,HOP!A:C,3,0)</f>
        <v>3075008</v>
      </c>
      <c r="G81" s="4">
        <f t="shared" si="4"/>
        <v>0</v>
      </c>
      <c r="H81" s="4" t="str">
        <f t="shared" si="5"/>
        <v>，3075008</v>
      </c>
      <c r="I81" s="4" t="str">
        <f>VLOOKUP(A81,HOP!A:U,21,0)</f>
        <v>直采</v>
      </c>
    </row>
    <row r="82" s="4" customFormat="1" hidden="1" spans="1:9">
      <c r="A82" s="5">
        <v>999222966182108</v>
      </c>
      <c r="B82" s="6">
        <v>44986</v>
      </c>
      <c r="C82" s="6">
        <v>44989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4"/>
        <v>#N/A</v>
      </c>
      <c r="H82" s="4" t="e">
        <f t="shared" si="5"/>
        <v>#N/A</v>
      </c>
      <c r="I82" s="4" t="e">
        <f>VLOOKUP(A82,HOP!A:U,21,0)</f>
        <v>#N/A</v>
      </c>
    </row>
    <row r="83" s="4" customFormat="1" hidden="1" spans="1:9">
      <c r="A83" s="5">
        <v>999222967564455</v>
      </c>
      <c r="B83" s="6">
        <v>44986</v>
      </c>
      <c r="C83" s="6">
        <v>44989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4"/>
        <v>#N/A</v>
      </c>
      <c r="H83" s="4" t="e">
        <f t="shared" si="5"/>
        <v>#N/A</v>
      </c>
      <c r="I83" s="4" t="e">
        <f>VLOOKUP(A83,HOP!A:U,21,0)</f>
        <v>#N/A</v>
      </c>
    </row>
    <row r="84" s="4" customFormat="1" hidden="1" spans="1:9">
      <c r="A84" s="5">
        <v>22967608146</v>
      </c>
      <c r="B84" s="6">
        <v>44986</v>
      </c>
      <c r="C84" s="6">
        <v>44989</v>
      </c>
      <c r="D84" s="4">
        <v>3927</v>
      </c>
      <c r="E84" s="4" t="str">
        <f>VLOOKUP(A84,HOP!A:L,12,0)</f>
        <v>3927.00</v>
      </c>
      <c r="F84" s="4" t="str">
        <f>VLOOKUP(A84,HOP!A:C,3,0)</f>
        <v>3075736</v>
      </c>
      <c r="G84" s="4">
        <f t="shared" si="4"/>
        <v>0</v>
      </c>
      <c r="H84" s="4" t="str">
        <f t="shared" si="5"/>
        <v>，3075736</v>
      </c>
      <c r="I84" s="4" t="str">
        <f>VLOOKUP(A84,HOP!A:U,21,0)</f>
        <v>直采</v>
      </c>
    </row>
    <row r="85" s="4" customFormat="1" hidden="1" spans="1:9">
      <c r="A85" s="5">
        <v>999222968073675</v>
      </c>
      <c r="B85" s="6">
        <v>44988</v>
      </c>
      <c r="C85" s="6">
        <v>44989</v>
      </c>
      <c r="D85" s="4">
        <v>1369</v>
      </c>
      <c r="E85" s="4" t="str">
        <f>VLOOKUP(A85,HOP!A:L,12,0)</f>
        <v>1369.00</v>
      </c>
      <c r="F85" s="4" t="str">
        <f>VLOOKUP(A85,HOP!A:C,3,0)</f>
        <v>3075881</v>
      </c>
      <c r="G85" s="4">
        <f t="shared" si="4"/>
        <v>0</v>
      </c>
      <c r="H85" s="4" t="str">
        <f t="shared" si="5"/>
        <v>，3075881</v>
      </c>
      <c r="I85" s="4" t="str">
        <f>VLOOKUP(A85,HOP!A:U,21,0)</f>
        <v>直采</v>
      </c>
    </row>
    <row r="86" s="4" customFormat="1" hidden="1" spans="1:9">
      <c r="A86" s="5">
        <v>999222966016762</v>
      </c>
      <c r="B86" s="6">
        <v>44987</v>
      </c>
      <c r="C86" s="6">
        <v>44989</v>
      </c>
      <c r="D86" s="4">
        <v>1819</v>
      </c>
      <c r="E86" s="4" t="str">
        <f>VLOOKUP(A86,HOP!A:L,12,0)</f>
        <v>1819.00</v>
      </c>
      <c r="F86" s="4" t="str">
        <f>VLOOKUP(A86,HOP!A:C,3,0)</f>
        <v>3075261</v>
      </c>
      <c r="G86" s="4">
        <f t="shared" si="4"/>
        <v>0</v>
      </c>
      <c r="H86" s="4" t="str">
        <f t="shared" si="5"/>
        <v>，3075261</v>
      </c>
      <c r="I86" s="4" t="str">
        <f>VLOOKUP(A86,HOP!A:U,21,0)</f>
        <v>直采</v>
      </c>
    </row>
    <row r="87" s="4" customFormat="1" hidden="1" spans="1:9">
      <c r="A87" s="5">
        <v>999222970573660</v>
      </c>
      <c r="B87" s="6">
        <v>44988</v>
      </c>
      <c r="C87" s="6">
        <v>44989</v>
      </c>
      <c r="D87" s="4">
        <v>425</v>
      </c>
      <c r="E87" s="4" t="str">
        <f>VLOOKUP(A87,HOP!A:L,12,0)</f>
        <v>425.00</v>
      </c>
      <c r="F87" s="4" t="str">
        <f>VLOOKUP(A87,HOP!A:C,3,0)</f>
        <v>3076743</v>
      </c>
      <c r="G87" s="4">
        <f t="shared" si="4"/>
        <v>0</v>
      </c>
      <c r="H87" s="4" t="str">
        <f t="shared" si="5"/>
        <v>，3076743</v>
      </c>
      <c r="I87" s="4" t="str">
        <f>VLOOKUP(A87,HOP!A:U,21,0)</f>
        <v>直采</v>
      </c>
    </row>
    <row r="88" s="4" customFormat="1" hidden="1" spans="1:9">
      <c r="A88" s="5">
        <v>999222970794723</v>
      </c>
      <c r="B88" s="6">
        <v>44986</v>
      </c>
      <c r="C88" s="6">
        <v>44989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4"/>
        <v>#N/A</v>
      </c>
      <c r="H88" s="4" t="e">
        <f t="shared" si="5"/>
        <v>#N/A</v>
      </c>
      <c r="I88" s="4" t="e">
        <f>VLOOKUP(A88,HOP!A:U,21,0)</f>
        <v>#N/A</v>
      </c>
    </row>
    <row r="89" s="4" customFormat="1" hidden="1" spans="1:9">
      <c r="A89" s="5">
        <v>999222971302733</v>
      </c>
      <c r="B89" s="6">
        <v>44988</v>
      </c>
      <c r="C89" s="6">
        <v>44989</v>
      </c>
      <c r="D89" s="4">
        <v>1499</v>
      </c>
      <c r="E89" s="4" t="str">
        <f>VLOOKUP(A89,HOP!A:L,12,0)</f>
        <v>1499.00</v>
      </c>
      <c r="F89" s="4" t="str">
        <f>VLOOKUP(A89,HOP!A:C,3,0)</f>
        <v>3076919</v>
      </c>
      <c r="G89" s="4">
        <f t="shared" si="4"/>
        <v>0</v>
      </c>
      <c r="H89" s="4" t="str">
        <f t="shared" si="5"/>
        <v>，3076919</v>
      </c>
      <c r="I89" s="4" t="str">
        <f>VLOOKUP(A89,HOP!A:U,21,0)</f>
        <v>直采</v>
      </c>
    </row>
    <row r="90" s="4" customFormat="1" hidden="1" spans="1:9">
      <c r="A90" s="5">
        <v>999222972850428</v>
      </c>
      <c r="B90" s="6">
        <v>44987</v>
      </c>
      <c r="C90" s="6">
        <v>44989</v>
      </c>
      <c r="D90" s="4">
        <v>1220</v>
      </c>
      <c r="E90" s="4" t="str">
        <f>VLOOKUP(A90,HOP!A:L,12,0)</f>
        <v>1220.00</v>
      </c>
      <c r="F90" s="4" t="str">
        <f>VLOOKUP(A90,HOP!A:C,3,0)</f>
        <v>3077330</v>
      </c>
      <c r="G90" s="4">
        <f t="shared" si="4"/>
        <v>0</v>
      </c>
      <c r="H90" s="4" t="str">
        <f t="shared" si="5"/>
        <v>，3077330</v>
      </c>
      <c r="I90" s="4" t="str">
        <f>VLOOKUP(A90,HOP!A:U,21,0)</f>
        <v>直采</v>
      </c>
    </row>
    <row r="91" s="4" customFormat="1" hidden="1" spans="1:9">
      <c r="A91" s="5">
        <v>999222973657970</v>
      </c>
      <c r="B91" s="6">
        <v>44988</v>
      </c>
      <c r="C91" s="6">
        <v>44989</v>
      </c>
      <c r="D91" s="4">
        <v>1306</v>
      </c>
      <c r="E91" s="4" t="str">
        <f>VLOOKUP(A91,HOP!A:L,12,0)</f>
        <v>1306.00</v>
      </c>
      <c r="F91" s="4" t="str">
        <f>VLOOKUP(A91,HOP!A:C,3,0)</f>
        <v>3077538</v>
      </c>
      <c r="G91" s="4">
        <f t="shared" si="4"/>
        <v>0</v>
      </c>
      <c r="H91" s="4" t="str">
        <f t="shared" si="5"/>
        <v>，3077538</v>
      </c>
      <c r="I91" s="4" t="str">
        <f>VLOOKUP(A91,HOP!A:U,21,0)</f>
        <v>直采</v>
      </c>
    </row>
    <row r="92" s="4" customFormat="1" hidden="1" spans="1:9">
      <c r="A92" s="5">
        <v>999222975007894</v>
      </c>
      <c r="B92" s="6">
        <v>44988</v>
      </c>
      <c r="C92" s="6">
        <v>44989</v>
      </c>
      <c r="D92" s="4">
        <v>380</v>
      </c>
      <c r="E92" s="4" t="str">
        <f>VLOOKUP(A92,HOP!A:L,12,0)</f>
        <v>380.00</v>
      </c>
      <c r="F92" s="4" t="str">
        <f>VLOOKUP(A92,HOP!A:C,3,0)</f>
        <v>3077909</v>
      </c>
      <c r="G92" s="4">
        <f t="shared" si="4"/>
        <v>0</v>
      </c>
      <c r="H92" s="4" t="str">
        <f t="shared" si="5"/>
        <v>，3077909</v>
      </c>
      <c r="I92" s="4" t="str">
        <f>VLOOKUP(A92,HOP!A:U,21,0)</f>
        <v>直采</v>
      </c>
    </row>
    <row r="93" s="4" customFormat="1" hidden="1" spans="1:9">
      <c r="A93" s="5">
        <v>999222975651170</v>
      </c>
      <c r="B93" s="6">
        <v>44987</v>
      </c>
      <c r="C93" s="6">
        <v>44989</v>
      </c>
      <c r="D93" s="4">
        <v>1082</v>
      </c>
      <c r="E93" s="4" t="str">
        <f>VLOOKUP(A93,HOP!A:L,12,0)</f>
        <v>1082.00</v>
      </c>
      <c r="F93" s="4" t="str">
        <f>VLOOKUP(A93,HOP!A:C,3,0)</f>
        <v>3078063</v>
      </c>
      <c r="G93" s="4">
        <f t="shared" si="4"/>
        <v>0</v>
      </c>
      <c r="H93" s="4" t="str">
        <f t="shared" si="5"/>
        <v>，3078063</v>
      </c>
      <c r="I93" s="4" t="str">
        <f>VLOOKUP(A93,HOP!A:U,21,0)</f>
        <v>直采</v>
      </c>
    </row>
    <row r="94" s="4" customFormat="1" hidden="1" spans="1:9">
      <c r="A94" s="5">
        <v>999222975865134</v>
      </c>
      <c r="B94" s="6">
        <v>44987</v>
      </c>
      <c r="C94" s="6">
        <v>44989</v>
      </c>
      <c r="D94" s="4">
        <v>1188</v>
      </c>
      <c r="E94" s="4" t="str">
        <f>VLOOKUP(A94,HOP!A:L,12,0)</f>
        <v>1188.00</v>
      </c>
      <c r="F94" s="4" t="str">
        <f>VLOOKUP(A94,HOP!A:C,3,0)</f>
        <v>3078128</v>
      </c>
      <c r="G94" s="4">
        <f t="shared" si="4"/>
        <v>0</v>
      </c>
      <c r="H94" s="4" t="str">
        <f t="shared" si="5"/>
        <v>，3078128</v>
      </c>
      <c r="I94" s="4" t="str">
        <f>VLOOKUP(A94,HOP!A:U,21,0)</f>
        <v>直采</v>
      </c>
    </row>
    <row r="95" s="4" customFormat="1" hidden="1" spans="1:9">
      <c r="A95" s="5">
        <v>999222976580566</v>
      </c>
      <c r="B95" s="6">
        <v>44988</v>
      </c>
      <c r="C95" s="6">
        <v>44989</v>
      </c>
      <c r="D95" s="4">
        <v>1259</v>
      </c>
      <c r="E95" s="4" t="str">
        <f>VLOOKUP(A95,HOP!A:L,12,0)</f>
        <v>1259.00</v>
      </c>
      <c r="F95" s="4" t="str">
        <f>VLOOKUP(A95,HOP!A:C,3,0)</f>
        <v>3078375</v>
      </c>
      <c r="G95" s="4">
        <f t="shared" si="4"/>
        <v>0</v>
      </c>
      <c r="H95" s="4" t="str">
        <f t="shared" si="5"/>
        <v>，3078375</v>
      </c>
      <c r="I95" s="4" t="str">
        <f>VLOOKUP(A95,HOP!A:U,21,0)</f>
        <v>直采</v>
      </c>
    </row>
    <row r="96" s="4" customFormat="1" hidden="1" spans="1:9">
      <c r="A96" s="5">
        <v>999222978839231</v>
      </c>
      <c r="B96" s="6">
        <v>44987</v>
      </c>
      <c r="C96" s="6">
        <v>44989</v>
      </c>
      <c r="D96" s="4">
        <v>1196</v>
      </c>
      <c r="E96" s="4" t="str">
        <f>VLOOKUP(A96,HOP!A:L,12,0)</f>
        <v>1196.00</v>
      </c>
      <c r="F96" s="4" t="str">
        <f>VLOOKUP(A96,HOP!A:C,3,0)</f>
        <v>3079103</v>
      </c>
      <c r="G96" s="4">
        <f t="shared" si="4"/>
        <v>0</v>
      </c>
      <c r="H96" s="4" t="str">
        <f t="shared" si="5"/>
        <v>，3079103</v>
      </c>
      <c r="I96" s="4" t="str">
        <f>VLOOKUP(A96,HOP!A:U,21,0)</f>
        <v>直采</v>
      </c>
    </row>
    <row r="97" s="4" customFormat="1" hidden="1" spans="1:9">
      <c r="A97" s="5">
        <v>999222980181299</v>
      </c>
      <c r="B97" s="6">
        <v>44987</v>
      </c>
      <c r="C97" s="6">
        <v>44989</v>
      </c>
      <c r="D97" s="4">
        <v>1196</v>
      </c>
      <c r="E97" s="4" t="str">
        <f>VLOOKUP(A97,HOP!A:L,12,0)</f>
        <v>1196.00</v>
      </c>
      <c r="F97" s="4" t="str">
        <f>VLOOKUP(A97,HOP!A:C,3,0)</f>
        <v>3079629</v>
      </c>
      <c r="G97" s="4">
        <f t="shared" si="4"/>
        <v>0</v>
      </c>
      <c r="H97" s="4" t="str">
        <f t="shared" si="5"/>
        <v>，3079629</v>
      </c>
      <c r="I97" s="4" t="str">
        <f>VLOOKUP(A97,HOP!A:U,21,0)</f>
        <v>直采</v>
      </c>
    </row>
    <row r="98" s="4" customFormat="1" hidden="1" spans="1:9">
      <c r="A98" s="5">
        <v>999222981215313</v>
      </c>
      <c r="B98" s="6">
        <v>44988</v>
      </c>
      <c r="C98" s="6">
        <v>44989</v>
      </c>
      <c r="D98" s="4">
        <v>495</v>
      </c>
      <c r="E98" s="4" t="str">
        <f>VLOOKUP(A98,HOP!A:L,12,0)</f>
        <v>495.00</v>
      </c>
      <c r="F98" s="4" t="str">
        <f>VLOOKUP(A98,HOP!A:C,3,0)</f>
        <v>3080264</v>
      </c>
      <c r="G98" s="4">
        <f t="shared" si="4"/>
        <v>0</v>
      </c>
      <c r="H98" s="4" t="str">
        <f t="shared" si="5"/>
        <v>，3080264</v>
      </c>
      <c r="I98" s="4" t="str">
        <f>VLOOKUP(A98,HOP!A:U,21,0)</f>
        <v>直采</v>
      </c>
    </row>
    <row r="99" s="4" customFormat="1" hidden="1" spans="1:9">
      <c r="A99" s="5">
        <v>999222980029844</v>
      </c>
      <c r="B99" s="6">
        <v>44987</v>
      </c>
      <c r="C99" s="6">
        <v>44989</v>
      </c>
      <c r="D99" s="4">
        <v>1799</v>
      </c>
      <c r="E99" s="4" t="str">
        <f>VLOOKUP(A99,HOP!A:L,12,0)</f>
        <v>1799.00</v>
      </c>
      <c r="F99" s="4" t="str">
        <f>VLOOKUP(A99,HOP!A:C,3,0)</f>
        <v>3079543</v>
      </c>
      <c r="G99" s="4">
        <f t="shared" ref="G99:G130" si="6">D99-E99</f>
        <v>0</v>
      </c>
      <c r="H99" s="4" t="str">
        <f t="shared" ref="H99:H130" si="7">$H$1&amp;F99</f>
        <v>，3079543</v>
      </c>
      <c r="I99" s="4" t="str">
        <f>VLOOKUP(A99,HOP!A:U,21,0)</f>
        <v>直采</v>
      </c>
    </row>
    <row r="100" s="4" customFormat="1" hidden="1" spans="1:9">
      <c r="A100" s="5">
        <v>999222981417177</v>
      </c>
      <c r="B100" s="6">
        <v>44988</v>
      </c>
      <c r="C100" s="6">
        <v>44989</v>
      </c>
      <c r="D100" s="4">
        <v>440</v>
      </c>
      <c r="E100" s="4" t="str">
        <f>VLOOKUP(A100,HOP!A:L,12,0)</f>
        <v>440.00</v>
      </c>
      <c r="F100" s="4" t="str">
        <f>VLOOKUP(A100,HOP!A:C,3,0)</f>
        <v>3080354</v>
      </c>
      <c r="G100" s="4">
        <f t="shared" si="6"/>
        <v>0</v>
      </c>
      <c r="H100" s="4" t="str">
        <f t="shared" si="7"/>
        <v>，3080354</v>
      </c>
      <c r="I100" s="4" t="str">
        <f>VLOOKUP(A100,HOP!A:U,21,0)</f>
        <v>直采</v>
      </c>
    </row>
    <row r="101" s="4" customFormat="1" hidden="1" spans="1:9">
      <c r="A101" s="5">
        <v>999222983791185</v>
      </c>
      <c r="B101" s="6">
        <v>44988</v>
      </c>
      <c r="C101" s="6">
        <v>44989</v>
      </c>
      <c r="D101" s="4">
        <v>1500</v>
      </c>
      <c r="E101" s="4" t="str">
        <f>VLOOKUP(A101,HOP!A:L,12,0)</f>
        <v>1500.00</v>
      </c>
      <c r="F101" s="4" t="str">
        <f>VLOOKUP(A101,HOP!A:C,3,0)</f>
        <v>3081113</v>
      </c>
      <c r="G101" s="4">
        <f t="shared" si="6"/>
        <v>0</v>
      </c>
      <c r="H101" s="4" t="str">
        <f t="shared" si="7"/>
        <v>，3081113</v>
      </c>
      <c r="I101" s="4" t="str">
        <f>VLOOKUP(A101,HOP!A:U,21,0)</f>
        <v>直采</v>
      </c>
    </row>
    <row r="102" s="4" customFormat="1" hidden="1" spans="1:9">
      <c r="A102" s="5">
        <v>999222985050083</v>
      </c>
      <c r="B102" s="6">
        <v>44987</v>
      </c>
      <c r="C102" s="6">
        <v>44989</v>
      </c>
      <c r="D102" s="4">
        <v>11120</v>
      </c>
      <c r="E102" s="4" t="str">
        <f>VLOOKUP(A102,HOP!A:L,12,0)</f>
        <v>11120.00</v>
      </c>
      <c r="F102" s="4" t="str">
        <f>VLOOKUP(A102,HOP!A:C,3,0)</f>
        <v>3081533</v>
      </c>
      <c r="G102" s="4">
        <f t="shared" si="6"/>
        <v>0</v>
      </c>
      <c r="H102" s="4" t="str">
        <f t="shared" si="7"/>
        <v>，3081533</v>
      </c>
      <c r="I102" s="4" t="str">
        <f>VLOOKUP(A102,HOP!A:U,21,0)</f>
        <v>直采</v>
      </c>
    </row>
    <row r="103" s="4" customFormat="1" hidden="1" spans="1:9">
      <c r="A103" s="5">
        <v>999222986383864</v>
      </c>
      <c r="B103" s="6">
        <v>44988</v>
      </c>
      <c r="C103" s="6">
        <v>44989</v>
      </c>
      <c r="D103" s="4">
        <v>485</v>
      </c>
      <c r="E103" s="4" t="str">
        <f>VLOOKUP(A103,HOP!A:L,12,0)</f>
        <v>485.00</v>
      </c>
      <c r="F103" s="4" t="str">
        <f>VLOOKUP(A103,HOP!A:C,3,0)</f>
        <v>3081985</v>
      </c>
      <c r="G103" s="4">
        <f t="shared" si="6"/>
        <v>0</v>
      </c>
      <c r="H103" s="4" t="str">
        <f t="shared" si="7"/>
        <v>，3081985</v>
      </c>
      <c r="I103" s="4" t="str">
        <f>VLOOKUP(A103,HOP!A:U,21,0)</f>
        <v>直采</v>
      </c>
    </row>
    <row r="104" s="4" customFormat="1" hidden="1" spans="1:9">
      <c r="A104" s="5">
        <v>999222987040029</v>
      </c>
      <c r="B104" s="6">
        <v>44988</v>
      </c>
      <c r="C104" s="6">
        <v>44989</v>
      </c>
      <c r="D104" s="4">
        <v>573</v>
      </c>
      <c r="E104" s="4" t="str">
        <f>VLOOKUP(A104,HOP!A:L,12,0)</f>
        <v>573.00</v>
      </c>
      <c r="F104" s="4" t="str">
        <f>VLOOKUP(A104,HOP!A:C,3,0)</f>
        <v>3082200</v>
      </c>
      <c r="G104" s="4">
        <f t="shared" si="6"/>
        <v>0</v>
      </c>
      <c r="H104" s="4" t="str">
        <f t="shared" si="7"/>
        <v>，3082200</v>
      </c>
      <c r="I104" s="4" t="str">
        <f>VLOOKUP(A104,HOP!A:U,21,0)</f>
        <v>直采</v>
      </c>
    </row>
    <row r="105" s="4" customFormat="1" hidden="1" spans="1:9">
      <c r="A105" s="5">
        <v>999222987057517</v>
      </c>
      <c r="B105" s="6">
        <v>44988</v>
      </c>
      <c r="C105" s="6">
        <v>44989</v>
      </c>
      <c r="D105" s="4">
        <v>573</v>
      </c>
      <c r="E105" s="4" t="str">
        <f>VLOOKUP(A105,HOP!A:L,12,0)</f>
        <v>573.00</v>
      </c>
      <c r="F105" s="4" t="str">
        <f>VLOOKUP(A105,HOP!A:C,3,0)</f>
        <v>3082209</v>
      </c>
      <c r="G105" s="4">
        <f t="shared" si="6"/>
        <v>0</v>
      </c>
      <c r="H105" s="4" t="str">
        <f t="shared" si="7"/>
        <v>，3082209</v>
      </c>
      <c r="I105" s="4" t="str">
        <f>VLOOKUP(A105,HOP!A:U,21,0)</f>
        <v>直采</v>
      </c>
    </row>
    <row r="106" s="4" customFormat="1" hidden="1" spans="1:9">
      <c r="A106" s="5">
        <v>999222987729219</v>
      </c>
      <c r="B106" s="6">
        <v>44988</v>
      </c>
      <c r="C106" s="6">
        <v>44989</v>
      </c>
      <c r="D106" s="4">
        <v>573</v>
      </c>
      <c r="E106" s="4" t="str">
        <f>VLOOKUP(A106,HOP!A:L,12,0)</f>
        <v>573.00</v>
      </c>
      <c r="F106" s="4" t="str">
        <f>VLOOKUP(A106,HOP!A:C,3,0)</f>
        <v>3082449</v>
      </c>
      <c r="G106" s="4">
        <f t="shared" si="6"/>
        <v>0</v>
      </c>
      <c r="H106" s="4" t="str">
        <f t="shared" si="7"/>
        <v>，3082449</v>
      </c>
      <c r="I106" s="4" t="str">
        <f>VLOOKUP(A106,HOP!A:U,21,0)</f>
        <v>直采</v>
      </c>
    </row>
    <row r="107" s="4" customFormat="1" hidden="1" spans="1:9">
      <c r="A107" s="5">
        <v>999222988129805</v>
      </c>
      <c r="B107" s="6">
        <v>44988</v>
      </c>
      <c r="C107" s="6">
        <v>44989</v>
      </c>
      <c r="D107" s="4">
        <v>399</v>
      </c>
      <c r="E107" s="4" t="str">
        <f>VLOOKUP(A107,HOP!A:L,12,0)</f>
        <v>399.00</v>
      </c>
      <c r="F107" s="4" t="str">
        <f>VLOOKUP(A107,HOP!A:C,3,0)</f>
        <v>3082600</v>
      </c>
      <c r="G107" s="4">
        <f t="shared" si="6"/>
        <v>0</v>
      </c>
      <c r="H107" s="4" t="str">
        <f t="shared" si="7"/>
        <v>，3082600</v>
      </c>
      <c r="I107" s="4" t="str">
        <f>VLOOKUP(A107,HOP!A:U,21,0)</f>
        <v>直采</v>
      </c>
    </row>
    <row r="108" s="4" customFormat="1" hidden="1" spans="1:9">
      <c r="A108" s="5">
        <v>999222988703088</v>
      </c>
      <c r="B108" s="6">
        <v>44988</v>
      </c>
      <c r="C108" s="6">
        <v>44989</v>
      </c>
      <c r="D108" s="4">
        <v>210</v>
      </c>
      <c r="E108" s="4" t="str">
        <f>VLOOKUP(A108,HOP!A:L,12,0)</f>
        <v>210.00</v>
      </c>
      <c r="F108" s="4" t="str">
        <f>VLOOKUP(A108,HOP!A:C,3,0)</f>
        <v>3082835</v>
      </c>
      <c r="G108" s="4">
        <f t="shared" si="6"/>
        <v>0</v>
      </c>
      <c r="H108" s="4" t="str">
        <f t="shared" si="7"/>
        <v>，3082835</v>
      </c>
      <c r="I108" s="4" t="str">
        <f>VLOOKUP(A108,HOP!A:U,21,0)</f>
        <v>直采</v>
      </c>
    </row>
    <row r="109" s="4" customFormat="1" hidden="1" spans="1:9">
      <c r="A109" s="5">
        <v>999222989675632</v>
      </c>
      <c r="B109" s="6">
        <v>44988</v>
      </c>
      <c r="C109" s="6">
        <v>44989</v>
      </c>
      <c r="D109" s="4">
        <v>394</v>
      </c>
      <c r="E109" s="4" t="str">
        <f>VLOOKUP(A109,HOP!A:L,12,0)</f>
        <v>394.00</v>
      </c>
      <c r="F109" s="4" t="str">
        <f>VLOOKUP(A109,HOP!A:C,3,0)</f>
        <v>3083214</v>
      </c>
      <c r="G109" s="4">
        <f t="shared" si="6"/>
        <v>0</v>
      </c>
      <c r="H109" s="4" t="str">
        <f t="shared" si="7"/>
        <v>，3083214</v>
      </c>
      <c r="I109" s="4" t="str">
        <f>VLOOKUP(A109,HOP!A:U,21,0)</f>
        <v>直采</v>
      </c>
    </row>
    <row r="110" s="4" customFormat="1" hidden="1" spans="1:9">
      <c r="A110" s="5">
        <v>999222989505163</v>
      </c>
      <c r="B110" s="6">
        <v>44988</v>
      </c>
      <c r="C110" s="6">
        <v>44989</v>
      </c>
      <c r="D110" s="4">
        <v>260</v>
      </c>
      <c r="E110" s="4" t="str">
        <f>VLOOKUP(A110,HOP!A:L,12,0)</f>
        <v>260.00</v>
      </c>
      <c r="F110" s="4" t="str">
        <f>VLOOKUP(A110,HOP!A:C,3,0)</f>
        <v>3083153</v>
      </c>
      <c r="G110" s="4">
        <f t="shared" si="6"/>
        <v>0</v>
      </c>
      <c r="H110" s="4" t="str">
        <f t="shared" si="7"/>
        <v>，3083153</v>
      </c>
      <c r="I110" s="4" t="str">
        <f>VLOOKUP(A110,HOP!A:U,21,0)</f>
        <v>直采</v>
      </c>
    </row>
    <row r="111" s="4" customFormat="1" hidden="1" spans="1:9">
      <c r="A111" s="5">
        <v>999222990509998</v>
      </c>
      <c r="B111" s="6">
        <v>44988</v>
      </c>
      <c r="C111" s="6">
        <v>44989</v>
      </c>
      <c r="D111" s="4">
        <v>367</v>
      </c>
      <c r="E111" s="4" t="str">
        <f>VLOOKUP(A111,HOP!A:L,12,0)</f>
        <v>367.00</v>
      </c>
      <c r="F111" s="4" t="str">
        <f>VLOOKUP(A111,HOP!A:C,3,0)</f>
        <v>3083564</v>
      </c>
      <c r="G111" s="4">
        <f t="shared" si="6"/>
        <v>0</v>
      </c>
      <c r="H111" s="4" t="str">
        <f t="shared" si="7"/>
        <v>，3083564</v>
      </c>
      <c r="I111" s="4" t="str">
        <f>VLOOKUP(A111,HOP!A:U,21,0)</f>
        <v>直采</v>
      </c>
    </row>
    <row r="112" s="4" customFormat="1" hidden="1" spans="1:9">
      <c r="A112" s="5">
        <v>999222990692969</v>
      </c>
      <c r="B112" s="6">
        <v>44988</v>
      </c>
      <c r="C112" s="6">
        <v>44989</v>
      </c>
      <c r="D112" s="4">
        <v>425</v>
      </c>
      <c r="E112" s="4" t="str">
        <f>VLOOKUP(A112,HOP!A:L,12,0)</f>
        <v>425.00</v>
      </c>
      <c r="F112" s="4" t="str">
        <f>VLOOKUP(A112,HOP!A:C,3,0)</f>
        <v>3083650</v>
      </c>
      <c r="G112" s="4">
        <f t="shared" si="6"/>
        <v>0</v>
      </c>
      <c r="H112" s="4" t="str">
        <f t="shared" si="7"/>
        <v>，3083650</v>
      </c>
      <c r="I112" s="4" t="str">
        <f>VLOOKUP(A112,HOP!A:U,21,0)</f>
        <v>直采</v>
      </c>
    </row>
    <row r="113" s="4" customFormat="1" hidden="1" spans="1:9">
      <c r="A113" s="5">
        <v>999222991235749</v>
      </c>
      <c r="B113" s="6">
        <v>44988</v>
      </c>
      <c r="C113" s="6">
        <v>44989</v>
      </c>
      <c r="D113" s="4">
        <v>2297</v>
      </c>
      <c r="E113" s="4" t="str">
        <f>VLOOKUP(A113,HOP!A:L,12,0)</f>
        <v>2297.00</v>
      </c>
      <c r="F113" s="4" t="str">
        <f>VLOOKUP(A113,HOP!A:C,3,0)</f>
        <v>3083847</v>
      </c>
      <c r="G113" s="4">
        <f t="shared" si="6"/>
        <v>0</v>
      </c>
      <c r="H113" s="4" t="str">
        <f t="shared" si="7"/>
        <v>，3083847</v>
      </c>
      <c r="I113" s="4" t="str">
        <f>VLOOKUP(A113,HOP!A:U,21,0)</f>
        <v>直采</v>
      </c>
    </row>
    <row r="114" s="4" customFormat="1" hidden="1" spans="1:9">
      <c r="A114" s="5">
        <v>999222991311831</v>
      </c>
      <c r="B114" s="6">
        <v>44988</v>
      </c>
      <c r="C114" s="6">
        <v>44989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6"/>
        <v>#N/A</v>
      </c>
      <c r="H114" s="4" t="e">
        <f t="shared" si="7"/>
        <v>#N/A</v>
      </c>
      <c r="I114" s="4" t="e">
        <f>VLOOKUP(A114,HOP!A:U,21,0)</f>
        <v>#N/A</v>
      </c>
    </row>
    <row r="115" s="4" customFormat="1" hidden="1" spans="1:9">
      <c r="A115" s="5">
        <v>999222991798898</v>
      </c>
      <c r="B115" s="6">
        <v>44988</v>
      </c>
      <c r="C115" s="6">
        <v>44989</v>
      </c>
      <c r="D115" s="4">
        <v>394</v>
      </c>
      <c r="E115" s="4" t="str">
        <f>VLOOKUP(A115,HOP!A:L,12,0)</f>
        <v>394.00</v>
      </c>
      <c r="F115" s="4" t="str">
        <f>VLOOKUP(A115,HOP!A:C,3,0)</f>
        <v>3084111</v>
      </c>
      <c r="G115" s="4">
        <f t="shared" si="6"/>
        <v>0</v>
      </c>
      <c r="H115" s="4" t="str">
        <f t="shared" si="7"/>
        <v>，3084111</v>
      </c>
      <c r="I115" s="4" t="str">
        <f>VLOOKUP(A115,HOP!A:U,21,0)</f>
        <v>直采</v>
      </c>
    </row>
    <row r="116" s="4" customFormat="1" hidden="1" spans="1:9">
      <c r="A116" s="5">
        <v>999222991872685</v>
      </c>
      <c r="B116" s="6">
        <v>44988</v>
      </c>
      <c r="C116" s="6">
        <v>44989</v>
      </c>
      <c r="D116" s="4">
        <v>256</v>
      </c>
      <c r="E116" s="4" t="str">
        <f>VLOOKUP(A116,HOP!A:L,12,0)</f>
        <v>256.00</v>
      </c>
      <c r="F116" s="4" t="str">
        <f>VLOOKUP(A116,HOP!A:C,3,0)</f>
        <v>3084164</v>
      </c>
      <c r="G116" s="4">
        <f t="shared" si="6"/>
        <v>0</v>
      </c>
      <c r="H116" s="4" t="str">
        <f t="shared" si="7"/>
        <v>，3084164</v>
      </c>
      <c r="I116" s="4" t="str">
        <f>VLOOKUP(A116,HOP!A:U,21,0)</f>
        <v>直连</v>
      </c>
    </row>
    <row r="117" s="4" customFormat="1" hidden="1" spans="1:9">
      <c r="A117" s="5">
        <v>999222992329693</v>
      </c>
      <c r="B117" s="6">
        <v>44988</v>
      </c>
      <c r="C117" s="6">
        <v>44989</v>
      </c>
      <c r="D117" s="4">
        <v>314</v>
      </c>
      <c r="E117" s="4" t="str">
        <f>VLOOKUP(A117,HOP!A:L,12,0)</f>
        <v>314.00</v>
      </c>
      <c r="F117" s="4" t="str">
        <f>VLOOKUP(A117,HOP!A:C,3,0)</f>
        <v>3084416</v>
      </c>
      <c r="G117" s="4">
        <f t="shared" si="6"/>
        <v>0</v>
      </c>
      <c r="H117" s="4" t="str">
        <f t="shared" si="7"/>
        <v>，3084416</v>
      </c>
      <c r="I117" s="4" t="str">
        <f>VLOOKUP(A117,HOP!A:U,21,0)</f>
        <v>直采</v>
      </c>
    </row>
    <row r="118" s="4" customFormat="1" hidden="1" spans="1:9">
      <c r="A118" s="5">
        <v>999222992073341</v>
      </c>
      <c r="B118" s="6">
        <v>44988</v>
      </c>
      <c r="C118" s="6">
        <v>44989</v>
      </c>
      <c r="D118" s="4">
        <v>658</v>
      </c>
      <c r="E118" s="4" t="str">
        <f>VLOOKUP(A118,HOP!A:L,12,0)</f>
        <v>658.00</v>
      </c>
      <c r="F118" s="4" t="str">
        <f>VLOOKUP(A118,HOP!A:C,3,0)</f>
        <v>3084233</v>
      </c>
      <c r="G118" s="4">
        <f t="shared" si="6"/>
        <v>0</v>
      </c>
      <c r="H118" s="4" t="str">
        <f t="shared" si="7"/>
        <v>，3084233</v>
      </c>
      <c r="I118" s="4" t="str">
        <f>VLOOKUP(A118,HOP!A:U,21,0)</f>
        <v>直采</v>
      </c>
    </row>
    <row r="119" s="4" customFormat="1" hidden="1" spans="1:9">
      <c r="A119" s="5">
        <v>999222991856710</v>
      </c>
      <c r="B119" s="6">
        <v>44988</v>
      </c>
      <c r="C119" s="6">
        <v>44989</v>
      </c>
      <c r="D119" s="4">
        <v>699</v>
      </c>
      <c r="E119" s="4" t="str">
        <f>VLOOKUP(A119,HOP!A:L,12,0)</f>
        <v>699.00</v>
      </c>
      <c r="F119" s="4" t="str">
        <f>VLOOKUP(A119,HOP!A:C,3,0)</f>
        <v>3084150</v>
      </c>
      <c r="G119" s="4">
        <f t="shared" si="6"/>
        <v>0</v>
      </c>
      <c r="H119" s="4" t="str">
        <f t="shared" si="7"/>
        <v>，3084150</v>
      </c>
      <c r="I119" s="4" t="str">
        <f>VLOOKUP(A119,HOP!A:U,21,0)</f>
        <v>直采</v>
      </c>
    </row>
    <row r="120" s="4" customFormat="1" hidden="1" spans="1:9">
      <c r="A120" s="5">
        <v>999222993435011</v>
      </c>
      <c r="B120" s="6">
        <v>44988</v>
      </c>
      <c r="C120" s="6">
        <v>44989</v>
      </c>
      <c r="D120" s="4">
        <v>1560</v>
      </c>
      <c r="E120" s="4" t="str">
        <f>VLOOKUP(A120,HOP!A:L,12,0)</f>
        <v>1560.00</v>
      </c>
      <c r="F120" s="4" t="str">
        <f>VLOOKUP(A120,HOP!A:C,3,0)</f>
        <v>3084920</v>
      </c>
      <c r="G120" s="4">
        <f t="shared" si="6"/>
        <v>0</v>
      </c>
      <c r="H120" s="4" t="str">
        <f t="shared" si="7"/>
        <v>，3084920</v>
      </c>
      <c r="I120" s="4" t="str">
        <f>VLOOKUP(A120,HOP!A:U,21,0)</f>
        <v>直采</v>
      </c>
    </row>
    <row r="121" s="4" customFormat="1" hidden="1" spans="1:9">
      <c r="A121" s="5">
        <v>999222993707270</v>
      </c>
      <c r="B121" s="6">
        <v>44988</v>
      </c>
      <c r="C121" s="6">
        <v>44989</v>
      </c>
      <c r="D121" s="4">
        <v>188</v>
      </c>
      <c r="E121" s="4" t="str">
        <f>VLOOKUP(A121,HOP!A:L,12,0)</f>
        <v>188.00</v>
      </c>
      <c r="F121" s="4" t="str">
        <f>VLOOKUP(A121,HOP!A:C,3,0)</f>
        <v>3085047</v>
      </c>
      <c r="G121" s="4">
        <f t="shared" si="6"/>
        <v>0</v>
      </c>
      <c r="H121" s="4" t="str">
        <f t="shared" si="7"/>
        <v>，3085047</v>
      </c>
      <c r="I121" s="4" t="str">
        <f>VLOOKUP(A121,HOP!A:U,21,0)</f>
        <v>直采</v>
      </c>
    </row>
    <row r="122" s="4" customFormat="1" hidden="1" spans="1:9">
      <c r="A122" s="5">
        <v>999222994196245</v>
      </c>
      <c r="B122" s="6">
        <v>44988</v>
      </c>
      <c r="C122" s="6">
        <v>44989</v>
      </c>
      <c r="D122" s="4">
        <v>260</v>
      </c>
      <c r="E122" s="4" t="str">
        <f>VLOOKUP(A122,HOP!A:L,12,0)</f>
        <v>260.00</v>
      </c>
      <c r="F122" s="4" t="str">
        <f>VLOOKUP(A122,HOP!A:C,3,0)</f>
        <v>3085262</v>
      </c>
      <c r="G122" s="4">
        <f t="shared" si="6"/>
        <v>0</v>
      </c>
      <c r="H122" s="4" t="str">
        <f t="shared" si="7"/>
        <v>，3085262</v>
      </c>
      <c r="I122" s="4" t="str">
        <f>VLOOKUP(A122,HOP!A:U,21,0)</f>
        <v>直采</v>
      </c>
    </row>
    <row r="123" s="4" customFormat="1" hidden="1" spans="1:9">
      <c r="A123" s="5">
        <v>999222995293261</v>
      </c>
      <c r="B123" s="6">
        <v>44988</v>
      </c>
      <c r="C123" s="6">
        <v>44989</v>
      </c>
      <c r="D123" s="4">
        <v>394</v>
      </c>
      <c r="E123" s="4" t="str">
        <f>VLOOKUP(A123,HOP!A:L,12,0)</f>
        <v>394.00</v>
      </c>
      <c r="F123" s="4" t="str">
        <f>VLOOKUP(A123,HOP!A:C,3,0)</f>
        <v>3085691</v>
      </c>
      <c r="G123" s="4">
        <f t="shared" si="6"/>
        <v>0</v>
      </c>
      <c r="H123" s="4" t="str">
        <f t="shared" si="7"/>
        <v>，3085691</v>
      </c>
      <c r="I123" s="4" t="str">
        <f>VLOOKUP(A123,HOP!A:U,21,0)</f>
        <v>直采</v>
      </c>
    </row>
    <row r="124" s="4" customFormat="1" hidden="1" spans="1:9">
      <c r="A124" s="5">
        <v>999222995403781</v>
      </c>
      <c r="B124" s="6">
        <v>44988</v>
      </c>
      <c r="C124" s="6">
        <v>44989</v>
      </c>
      <c r="D124" s="4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6"/>
        <v>#N/A</v>
      </c>
      <c r="H124" s="4" t="e">
        <f t="shared" si="7"/>
        <v>#N/A</v>
      </c>
      <c r="I124" s="4" t="e">
        <f>VLOOKUP(A124,HOP!A:U,21,0)</f>
        <v>#N/A</v>
      </c>
    </row>
    <row r="125" s="4" customFormat="1" hidden="1" spans="1:9">
      <c r="A125" s="5">
        <v>999222995508741</v>
      </c>
      <c r="B125" s="6">
        <v>44988</v>
      </c>
      <c r="C125" s="6">
        <v>44989</v>
      </c>
      <c r="D125" s="4">
        <v>864</v>
      </c>
      <c r="E125" s="4" t="str">
        <f>VLOOKUP(A125,HOP!A:L,12,0)</f>
        <v>864.00</v>
      </c>
      <c r="F125" s="4" t="str">
        <f>VLOOKUP(A125,HOP!A:C,3,0)</f>
        <v>3085796</v>
      </c>
      <c r="G125" s="4">
        <f t="shared" si="6"/>
        <v>0</v>
      </c>
      <c r="H125" s="4" t="str">
        <f t="shared" si="7"/>
        <v>，3085796</v>
      </c>
      <c r="I125" s="4" t="str">
        <f>VLOOKUP(A125,HOP!A:U,21,0)</f>
        <v>直采</v>
      </c>
    </row>
    <row r="126" s="4" customFormat="1" hidden="1" spans="1:9">
      <c r="A126" s="5">
        <v>999222997613314</v>
      </c>
      <c r="B126" s="6">
        <v>44988</v>
      </c>
      <c r="C126" s="6">
        <v>44989</v>
      </c>
      <c r="D126" s="4">
        <v>650</v>
      </c>
      <c r="E126" s="4" t="str">
        <f>VLOOKUP(A126,HOP!A:L,12,0)</f>
        <v>650.00</v>
      </c>
      <c r="F126" s="4" t="str">
        <f>VLOOKUP(A126,HOP!A:C,3,0)</f>
        <v>3086655</v>
      </c>
      <c r="G126" s="4">
        <f t="shared" si="6"/>
        <v>0</v>
      </c>
      <c r="H126" s="4" t="str">
        <f t="shared" si="7"/>
        <v>，3086655</v>
      </c>
      <c r="I126" s="4" t="str">
        <f>VLOOKUP(A126,HOP!A:U,21,0)</f>
        <v>直采</v>
      </c>
    </row>
    <row r="127" s="4" customFormat="1" hidden="1" spans="1:9">
      <c r="A127" s="5">
        <v>999222997688032</v>
      </c>
      <c r="B127" s="6">
        <v>44988</v>
      </c>
      <c r="C127" s="6">
        <v>44989</v>
      </c>
      <c r="D127" s="4">
        <v>400</v>
      </c>
      <c r="E127" s="4" t="str">
        <f>VLOOKUP(A127,HOP!A:L,12,0)</f>
        <v>400.00</v>
      </c>
      <c r="F127" s="4" t="str">
        <f>VLOOKUP(A127,HOP!A:C,3,0)</f>
        <v>3086678</v>
      </c>
      <c r="G127" s="4">
        <f t="shared" si="6"/>
        <v>0</v>
      </c>
      <c r="H127" s="4" t="str">
        <f t="shared" si="7"/>
        <v>，3086678</v>
      </c>
      <c r="I127" s="4" t="str">
        <f>VLOOKUP(A127,HOP!A:U,21,0)</f>
        <v>直采</v>
      </c>
    </row>
    <row r="128" s="4" customFormat="1" hidden="1" spans="1:9">
      <c r="A128" s="5">
        <v>999222998125809</v>
      </c>
      <c r="B128" s="6">
        <v>44988</v>
      </c>
      <c r="C128" s="6">
        <v>44989</v>
      </c>
      <c r="D128" s="4">
        <v>890</v>
      </c>
      <c r="E128" s="4" t="str">
        <f>VLOOKUP(A128,HOP!A:L,12,0)</f>
        <v>890.00</v>
      </c>
      <c r="F128" s="4" t="str">
        <f>VLOOKUP(A128,HOP!A:C,3,0)</f>
        <v>3086883</v>
      </c>
      <c r="G128" s="4">
        <f t="shared" si="6"/>
        <v>0</v>
      </c>
      <c r="H128" s="4" t="str">
        <f t="shared" si="7"/>
        <v>，3086883</v>
      </c>
      <c r="I128" s="4" t="str">
        <f>VLOOKUP(A128,HOP!A:U,21,0)</f>
        <v>直采</v>
      </c>
    </row>
    <row r="129" s="4" customFormat="1" hidden="1" spans="1:9">
      <c r="A129" s="5">
        <v>999222998615278</v>
      </c>
      <c r="B129" s="6">
        <v>44988</v>
      </c>
      <c r="C129" s="6">
        <v>44989</v>
      </c>
      <c r="D129" s="4">
        <v>1099</v>
      </c>
      <c r="E129" s="4" t="str">
        <f>VLOOKUP(A129,HOP!A:L,12,0)</f>
        <v>1099.00</v>
      </c>
      <c r="F129" s="4" t="str">
        <f>VLOOKUP(A129,HOP!A:C,3,0)</f>
        <v>3086998</v>
      </c>
      <c r="G129" s="4">
        <f t="shared" si="6"/>
        <v>0</v>
      </c>
      <c r="H129" s="4" t="str">
        <f t="shared" si="7"/>
        <v>，3086998</v>
      </c>
      <c r="I129" s="4" t="str">
        <f>VLOOKUP(A129,HOP!A:U,21,0)</f>
        <v>直采</v>
      </c>
    </row>
    <row r="130" s="4" customFormat="1" hidden="1" spans="1:9">
      <c r="A130" s="5">
        <v>999222998630251</v>
      </c>
      <c r="B130" s="6">
        <v>44988</v>
      </c>
      <c r="C130" s="6">
        <v>44989</v>
      </c>
      <c r="D130" s="4">
        <v>400</v>
      </c>
      <c r="E130" s="4" t="str">
        <f>VLOOKUP(A130,HOP!A:L,12,0)</f>
        <v>400.00</v>
      </c>
      <c r="F130" s="4" t="str">
        <f>VLOOKUP(A130,HOP!A:C,3,0)</f>
        <v>3087004</v>
      </c>
      <c r="G130" s="4">
        <f t="shared" si="6"/>
        <v>0</v>
      </c>
      <c r="H130" s="4" t="str">
        <f t="shared" si="7"/>
        <v>，3087004</v>
      </c>
      <c r="I130" s="4" t="str">
        <f>VLOOKUP(A130,HOP!A:U,21,0)</f>
        <v>直采</v>
      </c>
    </row>
    <row r="132" spans="4:4">
      <c r="D132" s="4">
        <f>SUM(D2:D131)</f>
        <v>268303</v>
      </c>
    </row>
    <row r="137" spans="1:4">
      <c r="A137" s="4" t="s">
        <v>711</v>
      </c>
      <c r="C137" s="4">
        <v>267325</v>
      </c>
      <c r="D137" s="4">
        <v>301882.69</v>
      </c>
    </row>
    <row r="138" spans="1:4">
      <c r="A138" s="4" t="s">
        <v>712</v>
      </c>
      <c r="C138" s="4">
        <v>978</v>
      </c>
      <c r="D138" s="4">
        <v>1104.42</v>
      </c>
    </row>
    <row r="139" spans="1:4">
      <c r="A139" s="4" t="s">
        <v>713</v>
      </c>
      <c r="C139" s="4">
        <f>SUBTOTAL(9,C137:C138)</f>
        <v>268303</v>
      </c>
      <c r="D139" s="4">
        <f>SUBTOTAL(9,D137:D138)</f>
        <v>302987.11</v>
      </c>
    </row>
    <row r="140" spans="1:1">
      <c r="A140" s="4" t="s">
        <v>714</v>
      </c>
    </row>
  </sheetData>
  <autoFilter ref="A1:X130">
    <filterColumn colId="3">
      <filters>
        <filter val="300"/>
        <filter val="400"/>
        <filter val="1400"/>
        <filter val="1500"/>
        <filter val="1800"/>
        <filter val="4400"/>
        <filter val="1404"/>
        <filter val="4704"/>
        <filter val="1306"/>
        <filter val="2206"/>
        <filter val="210"/>
        <filter val="510"/>
        <filter val="2610"/>
        <filter val="314"/>
        <filter val="1114"/>
        <filter val="4614"/>
        <filter val="1819"/>
        <filter val="920"/>
        <filter val="1020"/>
        <filter val="1220"/>
        <filter val="7220"/>
        <filter val="8320"/>
        <filter val="11120"/>
        <filter val="722"/>
        <filter val="425"/>
        <filter val="2026"/>
        <filter val="3927"/>
        <filter val="4529"/>
        <filter val="16129"/>
        <filter val="1530"/>
        <filter val="633"/>
        <filter val="6033"/>
        <filter val="4734"/>
        <filter val="3036"/>
        <filter val="6036"/>
        <filter val="2738"/>
        <filter val="3039"/>
        <filter val="340"/>
        <filter val="440"/>
        <filter val="1140"/>
        <filter val="2640"/>
        <filter val="4140"/>
        <filter val="1542"/>
        <filter val="843"/>
        <filter val="444"/>
        <filter val="4044"/>
        <filter val="16344"/>
        <filter val="650"/>
        <filter val="850"/>
        <filter val="1350"/>
        <filter val="3050"/>
        <filter val="5550"/>
        <filter val="254"/>
        <filter val="2054"/>
        <filter val="256"/>
        <filter val="1256"/>
        <filter val="258"/>
        <filter val="658"/>
        <filter val="1259"/>
        <filter val="260"/>
        <filter val="1560"/>
        <filter val="3360"/>
        <filter val="3660"/>
        <filter val="561"/>
        <filter val="864"/>
        <filter val="465"/>
        <filter val="367"/>
        <filter val="467"/>
        <filter val="11268"/>
        <filter val="1369"/>
        <filter val="170"/>
        <filter val="470"/>
        <filter val="573"/>
        <filter val="374"/>
        <filter val="375"/>
        <filter val="1175"/>
        <filter val="576"/>
        <filter val="6576"/>
        <filter val="1077"/>
        <filter val="1278"/>
        <filter val="380"/>
        <filter val="880"/>
        <filter val="1082"/>
        <filter val="1784"/>
        <filter val="485"/>
        <filter val="2585"/>
        <filter val="188"/>
        <filter val="1188"/>
        <filter val="1989"/>
        <filter val="690"/>
        <filter val="890"/>
        <filter val="394"/>
        <filter val="1094"/>
        <filter val="495"/>
        <filter val="1196"/>
        <filter val="2297"/>
        <filter val="399"/>
        <filter val="699"/>
        <filter val="1099"/>
        <filter val="1499"/>
        <filter val="1799"/>
      </filters>
    </filterColumn>
    <filterColumn colId="6">
      <filters>
        <filter val="-3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715</v>
      </c>
      <c r="B1" s="2" t="s">
        <v>716</v>
      </c>
      <c r="C1" s="2" t="s">
        <v>717</v>
      </c>
      <c r="D1" s="2" t="s">
        <v>718</v>
      </c>
      <c r="E1" s="2" t="s">
        <v>13</v>
      </c>
      <c r="F1" s="2" t="s">
        <v>5</v>
      </c>
      <c r="G1" s="2" t="s">
        <v>6</v>
      </c>
      <c r="H1" s="2" t="s">
        <v>719</v>
      </c>
      <c r="I1" s="2" t="s">
        <v>720</v>
      </c>
      <c r="J1" s="2" t="s">
        <v>721</v>
      </c>
      <c r="K1" s="2" t="s">
        <v>722</v>
      </c>
      <c r="L1" s="2" t="s">
        <v>723</v>
      </c>
      <c r="M1" s="2" t="s">
        <v>724</v>
      </c>
      <c r="N1" s="2" t="s">
        <v>725</v>
      </c>
      <c r="O1" s="2" t="s">
        <v>726</v>
      </c>
      <c r="P1" s="2" t="s">
        <v>727</v>
      </c>
      <c r="Q1" s="2" t="s">
        <v>728</v>
      </c>
      <c r="R1" s="2" t="s">
        <v>729</v>
      </c>
      <c r="S1" s="2" t="s">
        <v>730</v>
      </c>
      <c r="T1" s="2" t="s">
        <v>731</v>
      </c>
      <c r="U1" s="2" t="s">
        <v>732</v>
      </c>
      <c r="V1" s="2" t="s">
        <v>733</v>
      </c>
    </row>
    <row r="2" s="1" customFormat="1" spans="1:22">
      <c r="A2" s="3">
        <v>999222998630251</v>
      </c>
      <c r="B2" s="1" t="s">
        <v>734</v>
      </c>
      <c r="C2" s="1" t="s">
        <v>735</v>
      </c>
      <c r="D2" s="1" t="s">
        <v>736</v>
      </c>
      <c r="E2" s="1" t="s">
        <v>737</v>
      </c>
      <c r="F2" s="1" t="s">
        <v>734</v>
      </c>
      <c r="G2" s="1" t="s">
        <v>738</v>
      </c>
      <c r="H2" s="1" t="s">
        <v>739</v>
      </c>
      <c r="I2" s="1" t="s">
        <v>740</v>
      </c>
      <c r="J2" s="1" t="s">
        <v>741</v>
      </c>
      <c r="K2" s="1" t="s">
        <v>740</v>
      </c>
      <c r="L2" s="1" t="s">
        <v>740</v>
      </c>
      <c r="M2" s="1" t="s">
        <v>742</v>
      </c>
      <c r="N2" s="1" t="s">
        <v>742</v>
      </c>
      <c r="O2" s="1" t="s">
        <v>743</v>
      </c>
      <c r="P2" s="1" t="s">
        <v>744</v>
      </c>
      <c r="Q2" s="1" t="s">
        <v>745</v>
      </c>
      <c r="R2" s="1" t="s">
        <v>746</v>
      </c>
      <c r="S2" s="1" t="s">
        <v>747</v>
      </c>
      <c r="T2" s="1" t="s">
        <v>748</v>
      </c>
      <c r="U2" s="1" t="s">
        <v>749</v>
      </c>
      <c r="V2" s="1" t="s">
        <v>750</v>
      </c>
    </row>
    <row r="3" s="1" customFormat="1" spans="1:22">
      <c r="A3" s="3">
        <v>999222998615278</v>
      </c>
      <c r="B3" s="1" t="s">
        <v>734</v>
      </c>
      <c r="C3" s="1" t="s">
        <v>751</v>
      </c>
      <c r="D3" s="1" t="s">
        <v>752</v>
      </c>
      <c r="E3" s="1" t="s">
        <v>753</v>
      </c>
      <c r="F3" s="1" t="s">
        <v>734</v>
      </c>
      <c r="G3" s="1" t="s">
        <v>738</v>
      </c>
      <c r="H3" s="1" t="s">
        <v>739</v>
      </c>
      <c r="I3" s="1" t="s">
        <v>754</v>
      </c>
      <c r="J3" s="1" t="s">
        <v>741</v>
      </c>
      <c r="K3" s="1" t="s">
        <v>754</v>
      </c>
      <c r="L3" s="1" t="s">
        <v>754</v>
      </c>
      <c r="M3" s="1" t="s">
        <v>742</v>
      </c>
      <c r="N3" s="1" t="s">
        <v>742</v>
      </c>
      <c r="O3" s="1" t="s">
        <v>743</v>
      </c>
      <c r="P3" s="1" t="s">
        <v>744</v>
      </c>
      <c r="Q3" s="1" t="s">
        <v>745</v>
      </c>
      <c r="R3" s="1" t="s">
        <v>755</v>
      </c>
      <c r="S3" s="1" t="s">
        <v>747</v>
      </c>
      <c r="T3" s="1" t="s">
        <v>748</v>
      </c>
      <c r="U3" s="1" t="s">
        <v>749</v>
      </c>
      <c r="V3" s="1" t="s">
        <v>756</v>
      </c>
    </row>
    <row r="4" s="1" customFormat="1" spans="1:22">
      <c r="A4" s="3">
        <v>999222998125809</v>
      </c>
      <c r="B4" s="1" t="s">
        <v>734</v>
      </c>
      <c r="C4" s="1" t="s">
        <v>757</v>
      </c>
      <c r="D4" s="1" t="s">
        <v>758</v>
      </c>
      <c r="E4" s="1" t="s">
        <v>759</v>
      </c>
      <c r="F4" s="1" t="s">
        <v>734</v>
      </c>
      <c r="G4" s="1" t="s">
        <v>738</v>
      </c>
      <c r="H4" s="1" t="s">
        <v>739</v>
      </c>
      <c r="I4" s="1" t="s">
        <v>760</v>
      </c>
      <c r="J4" s="1" t="s">
        <v>741</v>
      </c>
      <c r="K4" s="1" t="s">
        <v>760</v>
      </c>
      <c r="L4" s="1" t="s">
        <v>760</v>
      </c>
      <c r="M4" s="1" t="s">
        <v>742</v>
      </c>
      <c r="N4" s="1" t="s">
        <v>742</v>
      </c>
      <c r="O4" s="1" t="s">
        <v>743</v>
      </c>
      <c r="P4" s="1" t="s">
        <v>744</v>
      </c>
      <c r="Q4" s="1" t="s">
        <v>745</v>
      </c>
      <c r="R4" s="1" t="s">
        <v>761</v>
      </c>
      <c r="S4" s="1" t="s">
        <v>747</v>
      </c>
      <c r="T4" s="1" t="s">
        <v>748</v>
      </c>
      <c r="U4" s="1" t="s">
        <v>749</v>
      </c>
      <c r="V4" s="1" t="s">
        <v>750</v>
      </c>
    </row>
    <row r="5" s="1" customFormat="1" spans="1:22">
      <c r="A5" s="3">
        <v>999222997688032</v>
      </c>
      <c r="B5" s="1" t="s">
        <v>734</v>
      </c>
      <c r="C5" s="1" t="s">
        <v>762</v>
      </c>
      <c r="D5" s="1" t="s">
        <v>736</v>
      </c>
      <c r="E5" s="1" t="s">
        <v>763</v>
      </c>
      <c r="F5" s="1" t="s">
        <v>734</v>
      </c>
      <c r="G5" s="1" t="s">
        <v>738</v>
      </c>
      <c r="H5" s="1" t="s">
        <v>739</v>
      </c>
      <c r="I5" s="1" t="s">
        <v>740</v>
      </c>
      <c r="J5" s="1" t="s">
        <v>741</v>
      </c>
      <c r="K5" s="1" t="s">
        <v>740</v>
      </c>
      <c r="L5" s="1" t="s">
        <v>740</v>
      </c>
      <c r="M5" s="1" t="s">
        <v>742</v>
      </c>
      <c r="N5" s="1" t="s">
        <v>742</v>
      </c>
      <c r="O5" s="1" t="s">
        <v>743</v>
      </c>
      <c r="P5" s="1" t="s">
        <v>744</v>
      </c>
      <c r="Q5" s="1" t="s">
        <v>745</v>
      </c>
      <c r="R5" s="1" t="s">
        <v>764</v>
      </c>
      <c r="S5" s="1" t="s">
        <v>747</v>
      </c>
      <c r="T5" s="1" t="s">
        <v>748</v>
      </c>
      <c r="U5" s="1" t="s">
        <v>749</v>
      </c>
      <c r="V5" s="1" t="s">
        <v>750</v>
      </c>
    </row>
    <row r="6" s="1" customFormat="1" spans="1:22">
      <c r="A6" s="3">
        <v>999222997613314</v>
      </c>
      <c r="B6" s="1" t="s">
        <v>734</v>
      </c>
      <c r="C6" s="1" t="s">
        <v>765</v>
      </c>
      <c r="D6" s="1" t="s">
        <v>766</v>
      </c>
      <c r="E6" s="1" t="s">
        <v>767</v>
      </c>
      <c r="F6" s="1" t="s">
        <v>734</v>
      </c>
      <c r="G6" s="1" t="s">
        <v>738</v>
      </c>
      <c r="H6" s="1" t="s">
        <v>739</v>
      </c>
      <c r="I6" s="1" t="s">
        <v>768</v>
      </c>
      <c r="J6" s="1" t="s">
        <v>741</v>
      </c>
      <c r="K6" s="1" t="s">
        <v>768</v>
      </c>
      <c r="L6" s="1" t="s">
        <v>768</v>
      </c>
      <c r="M6" s="1" t="s">
        <v>742</v>
      </c>
      <c r="N6" s="1" t="s">
        <v>742</v>
      </c>
      <c r="O6" s="1" t="s">
        <v>743</v>
      </c>
      <c r="P6" s="1" t="s">
        <v>744</v>
      </c>
      <c r="Q6" s="1" t="s">
        <v>745</v>
      </c>
      <c r="R6" s="1" t="s">
        <v>769</v>
      </c>
      <c r="S6" s="1" t="s">
        <v>747</v>
      </c>
      <c r="T6" s="1" t="s">
        <v>748</v>
      </c>
      <c r="U6" s="1" t="s">
        <v>749</v>
      </c>
      <c r="V6" s="1" t="s">
        <v>750</v>
      </c>
    </row>
    <row r="7" s="1" customFormat="1" spans="1:22">
      <c r="A7" s="3">
        <v>999222995508741</v>
      </c>
      <c r="B7" s="1" t="s">
        <v>734</v>
      </c>
      <c r="C7" s="1" t="s">
        <v>770</v>
      </c>
      <c r="D7" s="1" t="s">
        <v>771</v>
      </c>
      <c r="E7" s="1" t="s">
        <v>772</v>
      </c>
      <c r="F7" s="1" t="s">
        <v>734</v>
      </c>
      <c r="G7" s="1" t="s">
        <v>738</v>
      </c>
      <c r="H7" s="1" t="s">
        <v>739</v>
      </c>
      <c r="I7" s="1" t="s">
        <v>773</v>
      </c>
      <c r="J7" s="1" t="s">
        <v>741</v>
      </c>
      <c r="K7" s="1" t="s">
        <v>773</v>
      </c>
      <c r="L7" s="1" t="s">
        <v>773</v>
      </c>
      <c r="M7" s="1" t="s">
        <v>742</v>
      </c>
      <c r="N7" s="1" t="s">
        <v>742</v>
      </c>
      <c r="O7" s="1" t="s">
        <v>743</v>
      </c>
      <c r="P7" s="1" t="s">
        <v>744</v>
      </c>
      <c r="Q7" s="1" t="s">
        <v>745</v>
      </c>
      <c r="R7" s="1" t="s">
        <v>774</v>
      </c>
      <c r="S7" s="1" t="s">
        <v>747</v>
      </c>
      <c r="T7" s="1" t="s">
        <v>748</v>
      </c>
      <c r="U7" s="1" t="s">
        <v>749</v>
      </c>
      <c r="V7" s="1" t="s">
        <v>750</v>
      </c>
    </row>
    <row r="8" s="1" customFormat="1" spans="1:22">
      <c r="A8" s="3">
        <v>999222995293261</v>
      </c>
      <c r="B8" s="1" t="s">
        <v>734</v>
      </c>
      <c r="C8" s="1" t="s">
        <v>775</v>
      </c>
      <c r="D8" s="1" t="s">
        <v>736</v>
      </c>
      <c r="E8" s="1" t="s">
        <v>776</v>
      </c>
      <c r="F8" s="1" t="s">
        <v>734</v>
      </c>
      <c r="G8" s="1" t="s">
        <v>738</v>
      </c>
      <c r="H8" s="1" t="s">
        <v>739</v>
      </c>
      <c r="I8" s="1" t="s">
        <v>777</v>
      </c>
      <c r="J8" s="1" t="s">
        <v>741</v>
      </c>
      <c r="K8" s="1" t="s">
        <v>777</v>
      </c>
      <c r="L8" s="1" t="s">
        <v>777</v>
      </c>
      <c r="M8" s="1" t="s">
        <v>742</v>
      </c>
      <c r="N8" s="1" t="s">
        <v>742</v>
      </c>
      <c r="O8" s="1" t="s">
        <v>743</v>
      </c>
      <c r="P8" s="1" t="s">
        <v>744</v>
      </c>
      <c r="Q8" s="1" t="s">
        <v>745</v>
      </c>
      <c r="R8" s="1" t="s">
        <v>778</v>
      </c>
      <c r="S8" s="1" t="s">
        <v>747</v>
      </c>
      <c r="T8" s="1" t="s">
        <v>748</v>
      </c>
      <c r="U8" s="1" t="s">
        <v>749</v>
      </c>
      <c r="V8" s="1" t="s">
        <v>750</v>
      </c>
    </row>
    <row r="9" s="1" customFormat="1" spans="1:22">
      <c r="A9" s="3">
        <v>999222994196245</v>
      </c>
      <c r="B9" s="1" t="s">
        <v>734</v>
      </c>
      <c r="C9" s="1" t="s">
        <v>779</v>
      </c>
      <c r="D9" s="1" t="s">
        <v>780</v>
      </c>
      <c r="E9" s="1" t="s">
        <v>781</v>
      </c>
      <c r="F9" s="1" t="s">
        <v>734</v>
      </c>
      <c r="G9" s="1" t="s">
        <v>738</v>
      </c>
      <c r="H9" s="1" t="s">
        <v>739</v>
      </c>
      <c r="I9" s="1" t="s">
        <v>782</v>
      </c>
      <c r="J9" s="1" t="s">
        <v>741</v>
      </c>
      <c r="K9" s="1" t="s">
        <v>782</v>
      </c>
      <c r="L9" s="1" t="s">
        <v>782</v>
      </c>
      <c r="M9" s="1" t="s">
        <v>742</v>
      </c>
      <c r="N9" s="1" t="s">
        <v>742</v>
      </c>
      <c r="O9" s="1" t="s">
        <v>743</v>
      </c>
      <c r="P9" s="1" t="s">
        <v>744</v>
      </c>
      <c r="Q9" s="1" t="s">
        <v>745</v>
      </c>
      <c r="R9" s="1" t="s">
        <v>783</v>
      </c>
      <c r="S9" s="1" t="s">
        <v>747</v>
      </c>
      <c r="T9" s="1" t="s">
        <v>748</v>
      </c>
      <c r="U9" s="1" t="s">
        <v>749</v>
      </c>
      <c r="V9" s="1" t="s">
        <v>750</v>
      </c>
    </row>
    <row r="10" s="1" customFormat="1" spans="1:22">
      <c r="A10" s="3">
        <v>999222993707270</v>
      </c>
      <c r="B10" s="1" t="s">
        <v>734</v>
      </c>
      <c r="C10" s="1" t="s">
        <v>784</v>
      </c>
      <c r="D10" s="1" t="s">
        <v>785</v>
      </c>
      <c r="E10" s="1" t="s">
        <v>786</v>
      </c>
      <c r="F10" s="1" t="s">
        <v>734</v>
      </c>
      <c r="G10" s="1" t="s">
        <v>738</v>
      </c>
      <c r="H10" s="1" t="s">
        <v>739</v>
      </c>
      <c r="I10" s="1" t="s">
        <v>787</v>
      </c>
      <c r="J10" s="1" t="s">
        <v>741</v>
      </c>
      <c r="K10" s="1" t="s">
        <v>787</v>
      </c>
      <c r="L10" s="1" t="s">
        <v>787</v>
      </c>
      <c r="M10" s="1" t="s">
        <v>742</v>
      </c>
      <c r="N10" s="1" t="s">
        <v>742</v>
      </c>
      <c r="O10" s="1" t="s">
        <v>743</v>
      </c>
      <c r="P10" s="1" t="s">
        <v>744</v>
      </c>
      <c r="Q10" s="1" t="s">
        <v>745</v>
      </c>
      <c r="R10" s="1" t="s">
        <v>788</v>
      </c>
      <c r="S10" s="1" t="s">
        <v>747</v>
      </c>
      <c r="T10" s="1" t="s">
        <v>748</v>
      </c>
      <c r="U10" s="1" t="s">
        <v>749</v>
      </c>
      <c r="V10" s="1" t="s">
        <v>750</v>
      </c>
    </row>
    <row r="11" s="1" customFormat="1" spans="1:22">
      <c r="A11" s="3">
        <v>999222993435011</v>
      </c>
      <c r="B11" s="1" t="s">
        <v>734</v>
      </c>
      <c r="C11" s="1" t="s">
        <v>789</v>
      </c>
      <c r="D11" s="1" t="s">
        <v>790</v>
      </c>
      <c r="E11" s="1" t="s">
        <v>791</v>
      </c>
      <c r="F11" s="1" t="s">
        <v>734</v>
      </c>
      <c r="G11" s="1" t="s">
        <v>738</v>
      </c>
      <c r="H11" s="1" t="s">
        <v>739</v>
      </c>
      <c r="I11" s="1" t="s">
        <v>792</v>
      </c>
      <c r="J11" s="1" t="s">
        <v>741</v>
      </c>
      <c r="K11" s="1" t="s">
        <v>792</v>
      </c>
      <c r="L11" s="1" t="s">
        <v>792</v>
      </c>
      <c r="M11" s="1" t="s">
        <v>742</v>
      </c>
      <c r="N11" s="1" t="s">
        <v>742</v>
      </c>
      <c r="O11" s="1" t="s">
        <v>743</v>
      </c>
      <c r="P11" s="1" t="s">
        <v>744</v>
      </c>
      <c r="Q11" s="1" t="s">
        <v>745</v>
      </c>
      <c r="R11" s="1" t="s">
        <v>793</v>
      </c>
      <c r="S11" s="1" t="s">
        <v>747</v>
      </c>
      <c r="T11" s="1" t="s">
        <v>748</v>
      </c>
      <c r="U11" s="1" t="s">
        <v>749</v>
      </c>
      <c r="V11" s="1" t="s">
        <v>794</v>
      </c>
    </row>
    <row r="12" s="1" customFormat="1" spans="1:22">
      <c r="A12" s="3">
        <v>999222992329693</v>
      </c>
      <c r="B12" s="1" t="s">
        <v>734</v>
      </c>
      <c r="C12" s="1" t="s">
        <v>795</v>
      </c>
      <c r="D12" s="1" t="s">
        <v>796</v>
      </c>
      <c r="E12" s="1" t="s">
        <v>797</v>
      </c>
      <c r="F12" s="1" t="s">
        <v>734</v>
      </c>
      <c r="G12" s="1" t="s">
        <v>738</v>
      </c>
      <c r="H12" s="1" t="s">
        <v>739</v>
      </c>
      <c r="I12" s="1" t="s">
        <v>798</v>
      </c>
      <c r="J12" s="1" t="s">
        <v>741</v>
      </c>
      <c r="K12" s="1" t="s">
        <v>798</v>
      </c>
      <c r="L12" s="1" t="s">
        <v>798</v>
      </c>
      <c r="M12" s="1" t="s">
        <v>742</v>
      </c>
      <c r="N12" s="1" t="s">
        <v>742</v>
      </c>
      <c r="O12" s="1" t="s">
        <v>743</v>
      </c>
      <c r="P12" s="1" t="s">
        <v>744</v>
      </c>
      <c r="Q12" s="1" t="s">
        <v>745</v>
      </c>
      <c r="R12" s="1" t="s">
        <v>799</v>
      </c>
      <c r="S12" s="1" t="s">
        <v>747</v>
      </c>
      <c r="T12" s="1" t="s">
        <v>748</v>
      </c>
      <c r="U12" s="1" t="s">
        <v>749</v>
      </c>
      <c r="V12" s="1" t="s">
        <v>800</v>
      </c>
    </row>
    <row r="13" s="1" customFormat="1" spans="1:22">
      <c r="A13" s="3">
        <v>999222992073341</v>
      </c>
      <c r="B13" s="1" t="s">
        <v>734</v>
      </c>
      <c r="C13" s="1" t="s">
        <v>801</v>
      </c>
      <c r="D13" s="1" t="s">
        <v>802</v>
      </c>
      <c r="E13" s="1" t="s">
        <v>803</v>
      </c>
      <c r="F13" s="1" t="s">
        <v>734</v>
      </c>
      <c r="G13" s="1" t="s">
        <v>738</v>
      </c>
      <c r="H13" s="1" t="s">
        <v>739</v>
      </c>
      <c r="I13" s="1" t="s">
        <v>804</v>
      </c>
      <c r="J13" s="1" t="s">
        <v>741</v>
      </c>
      <c r="K13" s="1" t="s">
        <v>804</v>
      </c>
      <c r="L13" s="1" t="s">
        <v>804</v>
      </c>
      <c r="M13" s="1" t="s">
        <v>742</v>
      </c>
      <c r="N13" s="1" t="s">
        <v>742</v>
      </c>
      <c r="O13" s="1" t="s">
        <v>743</v>
      </c>
      <c r="P13" s="1" t="s">
        <v>744</v>
      </c>
      <c r="Q13" s="1" t="s">
        <v>745</v>
      </c>
      <c r="R13" s="1" t="s">
        <v>805</v>
      </c>
      <c r="S13" s="1" t="s">
        <v>747</v>
      </c>
      <c r="T13" s="1" t="s">
        <v>748</v>
      </c>
      <c r="U13" s="1" t="s">
        <v>749</v>
      </c>
      <c r="V13" s="1" t="s">
        <v>750</v>
      </c>
    </row>
    <row r="14" s="1" customFormat="1" spans="1:22">
      <c r="A14" s="3">
        <v>999222991872685</v>
      </c>
      <c r="B14" s="1" t="s">
        <v>734</v>
      </c>
      <c r="C14" s="1" t="s">
        <v>806</v>
      </c>
      <c r="D14" s="1" t="s">
        <v>807</v>
      </c>
      <c r="E14" s="1" t="s">
        <v>808</v>
      </c>
      <c r="F14" s="1" t="s">
        <v>734</v>
      </c>
      <c r="G14" s="1" t="s">
        <v>738</v>
      </c>
      <c r="H14" s="1" t="s">
        <v>739</v>
      </c>
      <c r="I14" s="1" t="s">
        <v>809</v>
      </c>
      <c r="J14" s="1" t="s">
        <v>741</v>
      </c>
      <c r="K14" s="1" t="s">
        <v>809</v>
      </c>
      <c r="L14" s="1" t="s">
        <v>809</v>
      </c>
      <c r="M14" s="1" t="s">
        <v>742</v>
      </c>
      <c r="N14" s="1" t="s">
        <v>742</v>
      </c>
      <c r="O14" s="1" t="s">
        <v>743</v>
      </c>
      <c r="P14" s="1" t="s">
        <v>744</v>
      </c>
      <c r="Q14" s="1" t="s">
        <v>745</v>
      </c>
      <c r="R14" s="1" t="s">
        <v>810</v>
      </c>
      <c r="S14" s="1" t="s">
        <v>747</v>
      </c>
      <c r="T14" s="1" t="s">
        <v>748</v>
      </c>
      <c r="U14" s="1" t="s">
        <v>811</v>
      </c>
      <c r="V14" s="1" t="s">
        <v>812</v>
      </c>
    </row>
    <row r="15" s="1" customFormat="1" spans="1:22">
      <c r="A15" s="3">
        <v>999222991856710</v>
      </c>
      <c r="B15" s="1" t="s">
        <v>734</v>
      </c>
      <c r="C15" s="1" t="s">
        <v>813</v>
      </c>
      <c r="D15" s="1" t="s">
        <v>814</v>
      </c>
      <c r="E15" s="1" t="s">
        <v>815</v>
      </c>
      <c r="F15" s="1" t="s">
        <v>734</v>
      </c>
      <c r="G15" s="1" t="s">
        <v>738</v>
      </c>
      <c r="H15" s="1" t="s">
        <v>739</v>
      </c>
      <c r="I15" s="1" t="s">
        <v>816</v>
      </c>
      <c r="J15" s="1" t="s">
        <v>741</v>
      </c>
      <c r="K15" s="1" t="s">
        <v>816</v>
      </c>
      <c r="L15" s="1" t="s">
        <v>816</v>
      </c>
      <c r="M15" s="1" t="s">
        <v>742</v>
      </c>
      <c r="N15" s="1" t="s">
        <v>742</v>
      </c>
      <c r="O15" s="1" t="s">
        <v>743</v>
      </c>
      <c r="P15" s="1" t="s">
        <v>744</v>
      </c>
      <c r="Q15" s="1" t="s">
        <v>745</v>
      </c>
      <c r="R15" s="1" t="s">
        <v>817</v>
      </c>
      <c r="S15" s="1" t="s">
        <v>747</v>
      </c>
      <c r="T15" s="1" t="s">
        <v>748</v>
      </c>
      <c r="U15" s="1" t="s">
        <v>749</v>
      </c>
      <c r="V15" s="1" t="s">
        <v>818</v>
      </c>
    </row>
    <row r="16" s="1" customFormat="1" spans="1:22">
      <c r="A16" s="3">
        <v>999222991798898</v>
      </c>
      <c r="B16" s="1" t="s">
        <v>734</v>
      </c>
      <c r="C16" s="1" t="s">
        <v>819</v>
      </c>
      <c r="D16" s="1" t="s">
        <v>736</v>
      </c>
      <c r="E16" s="1" t="s">
        <v>820</v>
      </c>
      <c r="F16" s="1" t="s">
        <v>734</v>
      </c>
      <c r="G16" s="1" t="s">
        <v>738</v>
      </c>
      <c r="H16" s="1" t="s">
        <v>739</v>
      </c>
      <c r="I16" s="1" t="s">
        <v>777</v>
      </c>
      <c r="J16" s="1" t="s">
        <v>741</v>
      </c>
      <c r="K16" s="1" t="s">
        <v>777</v>
      </c>
      <c r="L16" s="1" t="s">
        <v>777</v>
      </c>
      <c r="M16" s="1" t="s">
        <v>742</v>
      </c>
      <c r="N16" s="1" t="s">
        <v>742</v>
      </c>
      <c r="O16" s="1" t="s">
        <v>743</v>
      </c>
      <c r="P16" s="1" t="s">
        <v>744</v>
      </c>
      <c r="Q16" s="1" t="s">
        <v>745</v>
      </c>
      <c r="R16" s="1" t="s">
        <v>821</v>
      </c>
      <c r="S16" s="1" t="s">
        <v>747</v>
      </c>
      <c r="T16" s="1" t="s">
        <v>748</v>
      </c>
      <c r="U16" s="1" t="s">
        <v>749</v>
      </c>
      <c r="V16" s="1" t="s">
        <v>750</v>
      </c>
    </row>
    <row r="17" s="1" customFormat="1" spans="1:22">
      <c r="A17" s="3">
        <v>999222991235749</v>
      </c>
      <c r="B17" s="1" t="s">
        <v>822</v>
      </c>
      <c r="C17" s="1" t="s">
        <v>823</v>
      </c>
      <c r="D17" s="1" t="s">
        <v>790</v>
      </c>
      <c r="E17" s="1" t="s">
        <v>824</v>
      </c>
      <c r="F17" s="1" t="s">
        <v>734</v>
      </c>
      <c r="G17" s="1" t="s">
        <v>738</v>
      </c>
      <c r="H17" s="1" t="s">
        <v>739</v>
      </c>
      <c r="I17" s="1" t="s">
        <v>825</v>
      </c>
      <c r="J17" s="1" t="s">
        <v>741</v>
      </c>
      <c r="K17" s="1" t="s">
        <v>825</v>
      </c>
      <c r="L17" s="1" t="s">
        <v>825</v>
      </c>
      <c r="M17" s="1" t="s">
        <v>742</v>
      </c>
      <c r="N17" s="1" t="s">
        <v>742</v>
      </c>
      <c r="O17" s="1" t="s">
        <v>743</v>
      </c>
      <c r="P17" s="1" t="s">
        <v>744</v>
      </c>
      <c r="Q17" s="1" t="s">
        <v>745</v>
      </c>
      <c r="R17" s="1" t="s">
        <v>826</v>
      </c>
      <c r="S17" s="1" t="s">
        <v>747</v>
      </c>
      <c r="T17" s="1" t="s">
        <v>748</v>
      </c>
      <c r="U17" s="1" t="s">
        <v>749</v>
      </c>
      <c r="V17" s="1" t="s">
        <v>794</v>
      </c>
    </row>
    <row r="18" s="1" customFormat="1" spans="1:22">
      <c r="A18" s="3">
        <v>999222990692969</v>
      </c>
      <c r="B18" s="1" t="s">
        <v>822</v>
      </c>
      <c r="C18" s="1" t="s">
        <v>827</v>
      </c>
      <c r="D18" s="1" t="s">
        <v>828</v>
      </c>
      <c r="E18" s="1" t="s">
        <v>829</v>
      </c>
      <c r="F18" s="1" t="s">
        <v>734</v>
      </c>
      <c r="G18" s="1" t="s">
        <v>738</v>
      </c>
      <c r="H18" s="1" t="s">
        <v>739</v>
      </c>
      <c r="I18" s="1" t="s">
        <v>830</v>
      </c>
      <c r="J18" s="1" t="s">
        <v>741</v>
      </c>
      <c r="K18" s="1" t="s">
        <v>830</v>
      </c>
      <c r="L18" s="1" t="s">
        <v>830</v>
      </c>
      <c r="M18" s="1" t="s">
        <v>742</v>
      </c>
      <c r="N18" s="1" t="s">
        <v>742</v>
      </c>
      <c r="O18" s="1" t="s">
        <v>743</v>
      </c>
      <c r="P18" s="1" t="s">
        <v>744</v>
      </c>
      <c r="Q18" s="1" t="s">
        <v>745</v>
      </c>
      <c r="R18" s="1" t="s">
        <v>831</v>
      </c>
      <c r="S18" s="1" t="s">
        <v>747</v>
      </c>
      <c r="T18" s="1" t="s">
        <v>748</v>
      </c>
      <c r="U18" s="1" t="s">
        <v>749</v>
      </c>
      <c r="V18" s="1" t="s">
        <v>800</v>
      </c>
    </row>
    <row r="19" s="1" customFormat="1" spans="1:22">
      <c r="A19" s="3">
        <v>999222990509998</v>
      </c>
      <c r="B19" s="1" t="s">
        <v>822</v>
      </c>
      <c r="C19" s="1" t="s">
        <v>832</v>
      </c>
      <c r="D19" s="1" t="s">
        <v>833</v>
      </c>
      <c r="E19" s="1" t="s">
        <v>834</v>
      </c>
      <c r="F19" s="1" t="s">
        <v>734</v>
      </c>
      <c r="G19" s="1" t="s">
        <v>738</v>
      </c>
      <c r="H19" s="1" t="s">
        <v>739</v>
      </c>
      <c r="I19" s="1" t="s">
        <v>835</v>
      </c>
      <c r="J19" s="1" t="s">
        <v>741</v>
      </c>
      <c r="K19" s="1" t="s">
        <v>835</v>
      </c>
      <c r="L19" s="1" t="s">
        <v>835</v>
      </c>
      <c r="M19" s="1" t="s">
        <v>742</v>
      </c>
      <c r="N19" s="1" t="s">
        <v>742</v>
      </c>
      <c r="O19" s="1" t="s">
        <v>743</v>
      </c>
      <c r="P19" s="1" t="s">
        <v>744</v>
      </c>
      <c r="Q19" s="1" t="s">
        <v>745</v>
      </c>
      <c r="R19" s="1" t="s">
        <v>836</v>
      </c>
      <c r="S19" s="1" t="s">
        <v>747</v>
      </c>
      <c r="T19" s="1" t="s">
        <v>748</v>
      </c>
      <c r="U19" s="1" t="s">
        <v>749</v>
      </c>
      <c r="V19" s="1" t="s">
        <v>800</v>
      </c>
    </row>
    <row r="20" s="1" customFormat="1" spans="1:22">
      <c r="A20" s="3">
        <v>999222989675632</v>
      </c>
      <c r="B20" s="1" t="s">
        <v>822</v>
      </c>
      <c r="C20" s="1" t="s">
        <v>837</v>
      </c>
      <c r="D20" s="1" t="s">
        <v>736</v>
      </c>
      <c r="E20" s="1" t="s">
        <v>838</v>
      </c>
      <c r="F20" s="1" t="s">
        <v>734</v>
      </c>
      <c r="G20" s="1" t="s">
        <v>738</v>
      </c>
      <c r="H20" s="1" t="s">
        <v>739</v>
      </c>
      <c r="I20" s="1" t="s">
        <v>777</v>
      </c>
      <c r="J20" s="1" t="s">
        <v>741</v>
      </c>
      <c r="K20" s="1" t="s">
        <v>777</v>
      </c>
      <c r="L20" s="1" t="s">
        <v>777</v>
      </c>
      <c r="M20" s="1" t="s">
        <v>742</v>
      </c>
      <c r="N20" s="1" t="s">
        <v>742</v>
      </c>
      <c r="O20" s="1" t="s">
        <v>743</v>
      </c>
      <c r="P20" s="1" t="s">
        <v>744</v>
      </c>
      <c r="Q20" s="1" t="s">
        <v>745</v>
      </c>
      <c r="R20" s="1" t="s">
        <v>839</v>
      </c>
      <c r="S20" s="1" t="s">
        <v>747</v>
      </c>
      <c r="T20" s="1" t="s">
        <v>748</v>
      </c>
      <c r="U20" s="1" t="s">
        <v>749</v>
      </c>
      <c r="V20" s="1" t="s">
        <v>750</v>
      </c>
    </row>
    <row r="21" s="1" customFormat="1" spans="1:22">
      <c r="A21" s="3">
        <v>999222989505163</v>
      </c>
      <c r="B21" s="1" t="s">
        <v>822</v>
      </c>
      <c r="C21" s="1" t="s">
        <v>840</v>
      </c>
      <c r="D21" s="1" t="s">
        <v>780</v>
      </c>
      <c r="E21" s="1" t="s">
        <v>841</v>
      </c>
      <c r="F21" s="1" t="s">
        <v>734</v>
      </c>
      <c r="G21" s="1" t="s">
        <v>738</v>
      </c>
      <c r="H21" s="1" t="s">
        <v>739</v>
      </c>
      <c r="I21" s="1" t="s">
        <v>782</v>
      </c>
      <c r="J21" s="1" t="s">
        <v>741</v>
      </c>
      <c r="K21" s="1" t="s">
        <v>782</v>
      </c>
      <c r="L21" s="1" t="s">
        <v>782</v>
      </c>
      <c r="M21" s="1" t="s">
        <v>742</v>
      </c>
      <c r="N21" s="1" t="s">
        <v>742</v>
      </c>
      <c r="O21" s="1" t="s">
        <v>743</v>
      </c>
      <c r="P21" s="1" t="s">
        <v>744</v>
      </c>
      <c r="Q21" s="1" t="s">
        <v>745</v>
      </c>
      <c r="R21" s="1" t="s">
        <v>842</v>
      </c>
      <c r="S21" s="1" t="s">
        <v>747</v>
      </c>
      <c r="T21" s="1" t="s">
        <v>748</v>
      </c>
      <c r="U21" s="1" t="s">
        <v>749</v>
      </c>
      <c r="V21" s="1" t="s">
        <v>750</v>
      </c>
    </row>
    <row r="22" s="1" customFormat="1" spans="1:22">
      <c r="A22" s="3">
        <v>999222988703088</v>
      </c>
      <c r="B22" s="1" t="s">
        <v>822</v>
      </c>
      <c r="C22" s="1" t="s">
        <v>843</v>
      </c>
      <c r="D22" s="1" t="s">
        <v>844</v>
      </c>
      <c r="E22" s="1" t="s">
        <v>845</v>
      </c>
      <c r="F22" s="1" t="s">
        <v>734</v>
      </c>
      <c r="G22" s="1" t="s">
        <v>738</v>
      </c>
      <c r="H22" s="1" t="s">
        <v>739</v>
      </c>
      <c r="I22" s="1" t="s">
        <v>846</v>
      </c>
      <c r="J22" s="1" t="s">
        <v>741</v>
      </c>
      <c r="K22" s="1" t="s">
        <v>846</v>
      </c>
      <c r="L22" s="1" t="s">
        <v>846</v>
      </c>
      <c r="M22" s="1" t="s">
        <v>742</v>
      </c>
      <c r="N22" s="1" t="s">
        <v>742</v>
      </c>
      <c r="O22" s="1" t="s">
        <v>743</v>
      </c>
      <c r="P22" s="1" t="s">
        <v>744</v>
      </c>
      <c r="Q22" s="1" t="s">
        <v>745</v>
      </c>
      <c r="R22" s="1" t="s">
        <v>847</v>
      </c>
      <c r="S22" s="1" t="s">
        <v>747</v>
      </c>
      <c r="T22" s="1" t="s">
        <v>748</v>
      </c>
      <c r="U22" s="1" t="s">
        <v>749</v>
      </c>
      <c r="V22" s="1" t="s">
        <v>800</v>
      </c>
    </row>
    <row r="23" s="1" customFormat="1" spans="1:22">
      <c r="A23" s="3">
        <v>999222988129805</v>
      </c>
      <c r="B23" s="1" t="s">
        <v>822</v>
      </c>
      <c r="C23" s="1" t="s">
        <v>848</v>
      </c>
      <c r="D23" s="1" t="s">
        <v>833</v>
      </c>
      <c r="E23" s="1" t="s">
        <v>849</v>
      </c>
      <c r="F23" s="1" t="s">
        <v>734</v>
      </c>
      <c r="G23" s="1" t="s">
        <v>738</v>
      </c>
      <c r="H23" s="1" t="s">
        <v>739</v>
      </c>
      <c r="I23" s="1" t="s">
        <v>850</v>
      </c>
      <c r="J23" s="1" t="s">
        <v>741</v>
      </c>
      <c r="K23" s="1" t="s">
        <v>850</v>
      </c>
      <c r="L23" s="1" t="s">
        <v>850</v>
      </c>
      <c r="M23" s="1" t="s">
        <v>742</v>
      </c>
      <c r="N23" s="1" t="s">
        <v>742</v>
      </c>
      <c r="O23" s="1" t="s">
        <v>743</v>
      </c>
      <c r="P23" s="1" t="s">
        <v>744</v>
      </c>
      <c r="Q23" s="1" t="s">
        <v>745</v>
      </c>
      <c r="R23" s="1" t="s">
        <v>851</v>
      </c>
      <c r="S23" s="1" t="s">
        <v>747</v>
      </c>
      <c r="T23" s="1" t="s">
        <v>748</v>
      </c>
      <c r="U23" s="1" t="s">
        <v>749</v>
      </c>
      <c r="V23" s="1" t="s">
        <v>800</v>
      </c>
    </row>
    <row r="24" s="1" customFormat="1" spans="1:22">
      <c r="A24" s="3">
        <v>999222987729219</v>
      </c>
      <c r="B24" s="1" t="s">
        <v>822</v>
      </c>
      <c r="C24" s="1" t="s">
        <v>852</v>
      </c>
      <c r="D24" s="1" t="s">
        <v>853</v>
      </c>
      <c r="E24" s="1" t="s">
        <v>854</v>
      </c>
      <c r="F24" s="1" t="s">
        <v>734</v>
      </c>
      <c r="G24" s="1" t="s">
        <v>738</v>
      </c>
      <c r="H24" s="1" t="s">
        <v>739</v>
      </c>
      <c r="I24" s="1" t="s">
        <v>855</v>
      </c>
      <c r="J24" s="1" t="s">
        <v>741</v>
      </c>
      <c r="K24" s="1" t="s">
        <v>855</v>
      </c>
      <c r="L24" s="1" t="s">
        <v>855</v>
      </c>
      <c r="M24" s="1" t="s">
        <v>742</v>
      </c>
      <c r="N24" s="1" t="s">
        <v>742</v>
      </c>
      <c r="O24" s="1" t="s">
        <v>743</v>
      </c>
      <c r="P24" s="1" t="s">
        <v>744</v>
      </c>
      <c r="Q24" s="1" t="s">
        <v>745</v>
      </c>
      <c r="R24" s="1" t="s">
        <v>856</v>
      </c>
      <c r="S24" s="1" t="s">
        <v>747</v>
      </c>
      <c r="T24" s="1" t="s">
        <v>748</v>
      </c>
      <c r="U24" s="1" t="s">
        <v>749</v>
      </c>
      <c r="V24" s="1" t="s">
        <v>750</v>
      </c>
    </row>
    <row r="25" s="1" customFormat="1" spans="1:22">
      <c r="A25" s="3">
        <v>999222987057517</v>
      </c>
      <c r="B25" s="1" t="s">
        <v>822</v>
      </c>
      <c r="C25" s="1" t="s">
        <v>857</v>
      </c>
      <c r="D25" s="1" t="s">
        <v>853</v>
      </c>
      <c r="E25" s="1" t="s">
        <v>858</v>
      </c>
      <c r="F25" s="1" t="s">
        <v>734</v>
      </c>
      <c r="G25" s="1" t="s">
        <v>738</v>
      </c>
      <c r="H25" s="1" t="s">
        <v>739</v>
      </c>
      <c r="I25" s="1" t="s">
        <v>855</v>
      </c>
      <c r="J25" s="1" t="s">
        <v>741</v>
      </c>
      <c r="K25" s="1" t="s">
        <v>855</v>
      </c>
      <c r="L25" s="1" t="s">
        <v>855</v>
      </c>
      <c r="M25" s="1" t="s">
        <v>742</v>
      </c>
      <c r="N25" s="1" t="s">
        <v>742</v>
      </c>
      <c r="O25" s="1" t="s">
        <v>743</v>
      </c>
      <c r="P25" s="1" t="s">
        <v>744</v>
      </c>
      <c r="Q25" s="1" t="s">
        <v>745</v>
      </c>
      <c r="R25" s="1" t="s">
        <v>859</v>
      </c>
      <c r="S25" s="1" t="s">
        <v>747</v>
      </c>
      <c r="T25" s="1" t="s">
        <v>748</v>
      </c>
      <c r="U25" s="1" t="s">
        <v>749</v>
      </c>
      <c r="V25" s="1" t="s">
        <v>750</v>
      </c>
    </row>
    <row r="26" s="1" customFormat="1" spans="1:22">
      <c r="A26" s="3">
        <v>999222987040029</v>
      </c>
      <c r="B26" s="1" t="s">
        <v>822</v>
      </c>
      <c r="C26" s="1" t="s">
        <v>860</v>
      </c>
      <c r="D26" s="1" t="s">
        <v>853</v>
      </c>
      <c r="E26" s="1" t="s">
        <v>861</v>
      </c>
      <c r="F26" s="1" t="s">
        <v>734</v>
      </c>
      <c r="G26" s="1" t="s">
        <v>738</v>
      </c>
      <c r="H26" s="1" t="s">
        <v>739</v>
      </c>
      <c r="I26" s="1" t="s">
        <v>855</v>
      </c>
      <c r="J26" s="1" t="s">
        <v>741</v>
      </c>
      <c r="K26" s="1" t="s">
        <v>855</v>
      </c>
      <c r="L26" s="1" t="s">
        <v>855</v>
      </c>
      <c r="M26" s="1" t="s">
        <v>742</v>
      </c>
      <c r="N26" s="1" t="s">
        <v>742</v>
      </c>
      <c r="O26" s="1" t="s">
        <v>743</v>
      </c>
      <c r="P26" s="1" t="s">
        <v>744</v>
      </c>
      <c r="Q26" s="1" t="s">
        <v>745</v>
      </c>
      <c r="R26" s="1" t="s">
        <v>862</v>
      </c>
      <c r="S26" s="1" t="s">
        <v>747</v>
      </c>
      <c r="T26" s="1" t="s">
        <v>748</v>
      </c>
      <c r="U26" s="1" t="s">
        <v>749</v>
      </c>
      <c r="V26" s="1" t="s">
        <v>750</v>
      </c>
    </row>
    <row r="27" s="1" customFormat="1" spans="1:22">
      <c r="A27" s="3">
        <v>999222986383864</v>
      </c>
      <c r="B27" s="1" t="s">
        <v>822</v>
      </c>
      <c r="C27" s="1" t="s">
        <v>863</v>
      </c>
      <c r="D27" s="1" t="s">
        <v>864</v>
      </c>
      <c r="E27" s="1" t="s">
        <v>865</v>
      </c>
      <c r="F27" s="1" t="s">
        <v>734</v>
      </c>
      <c r="G27" s="1" t="s">
        <v>738</v>
      </c>
      <c r="H27" s="1" t="s">
        <v>739</v>
      </c>
      <c r="I27" s="1" t="s">
        <v>866</v>
      </c>
      <c r="J27" s="1" t="s">
        <v>741</v>
      </c>
      <c r="K27" s="1" t="s">
        <v>866</v>
      </c>
      <c r="L27" s="1" t="s">
        <v>866</v>
      </c>
      <c r="M27" s="1" t="s">
        <v>742</v>
      </c>
      <c r="N27" s="1" t="s">
        <v>742</v>
      </c>
      <c r="O27" s="1" t="s">
        <v>743</v>
      </c>
      <c r="P27" s="1" t="s">
        <v>744</v>
      </c>
      <c r="Q27" s="1" t="s">
        <v>745</v>
      </c>
      <c r="R27" s="1" t="s">
        <v>867</v>
      </c>
      <c r="S27" s="1" t="s">
        <v>747</v>
      </c>
      <c r="T27" s="1" t="s">
        <v>748</v>
      </c>
      <c r="U27" s="1" t="s">
        <v>749</v>
      </c>
      <c r="V27" s="1" t="s">
        <v>800</v>
      </c>
    </row>
    <row r="28" s="1" customFormat="1" spans="1:22">
      <c r="A28" s="3">
        <v>999222985050083</v>
      </c>
      <c r="B28" s="1" t="s">
        <v>822</v>
      </c>
      <c r="C28" s="1" t="s">
        <v>868</v>
      </c>
      <c r="D28" s="1" t="s">
        <v>869</v>
      </c>
      <c r="E28" s="1" t="s">
        <v>870</v>
      </c>
      <c r="F28" s="1" t="s">
        <v>822</v>
      </c>
      <c r="G28" s="1" t="s">
        <v>738</v>
      </c>
      <c r="H28" s="1" t="s">
        <v>739</v>
      </c>
      <c r="I28" s="1" t="s">
        <v>871</v>
      </c>
      <c r="J28" s="1" t="s">
        <v>741</v>
      </c>
      <c r="K28" s="1" t="s">
        <v>871</v>
      </c>
      <c r="L28" s="1" t="s">
        <v>871</v>
      </c>
      <c r="M28" s="1" t="s">
        <v>742</v>
      </c>
      <c r="N28" s="1" t="s">
        <v>742</v>
      </c>
      <c r="O28" s="1" t="s">
        <v>743</v>
      </c>
      <c r="P28" s="1" t="s">
        <v>744</v>
      </c>
      <c r="Q28" s="1" t="s">
        <v>745</v>
      </c>
      <c r="R28" s="1" t="s">
        <v>872</v>
      </c>
      <c r="S28" s="1" t="s">
        <v>747</v>
      </c>
      <c r="T28" s="1" t="s">
        <v>748</v>
      </c>
      <c r="U28" s="1" t="s">
        <v>749</v>
      </c>
      <c r="V28" s="1" t="s">
        <v>750</v>
      </c>
    </row>
    <row r="29" s="1" customFormat="1" spans="1:22">
      <c r="A29" s="3">
        <v>999222983791185</v>
      </c>
      <c r="B29" s="1" t="s">
        <v>822</v>
      </c>
      <c r="C29" s="1" t="s">
        <v>873</v>
      </c>
      <c r="D29" s="1" t="s">
        <v>790</v>
      </c>
      <c r="E29" s="1" t="s">
        <v>874</v>
      </c>
      <c r="F29" s="1" t="s">
        <v>734</v>
      </c>
      <c r="G29" s="1" t="s">
        <v>738</v>
      </c>
      <c r="H29" s="1" t="s">
        <v>739</v>
      </c>
      <c r="I29" s="1" t="s">
        <v>875</v>
      </c>
      <c r="J29" s="1" t="s">
        <v>741</v>
      </c>
      <c r="K29" s="1" t="s">
        <v>875</v>
      </c>
      <c r="L29" s="1" t="s">
        <v>875</v>
      </c>
      <c r="M29" s="1" t="s">
        <v>742</v>
      </c>
      <c r="N29" s="1" t="s">
        <v>742</v>
      </c>
      <c r="O29" s="1" t="s">
        <v>743</v>
      </c>
      <c r="P29" s="1" t="s">
        <v>744</v>
      </c>
      <c r="Q29" s="1" t="s">
        <v>745</v>
      </c>
      <c r="R29" s="1" t="s">
        <v>876</v>
      </c>
      <c r="S29" s="1" t="s">
        <v>747</v>
      </c>
      <c r="T29" s="1" t="s">
        <v>748</v>
      </c>
      <c r="U29" s="1" t="s">
        <v>749</v>
      </c>
      <c r="V29" s="1" t="s">
        <v>794</v>
      </c>
    </row>
    <row r="30" s="1" customFormat="1" spans="1:22">
      <c r="A30" s="3">
        <v>999222981417177</v>
      </c>
      <c r="B30" s="1" t="s">
        <v>822</v>
      </c>
      <c r="C30" s="1" t="s">
        <v>877</v>
      </c>
      <c r="D30" s="1" t="s">
        <v>878</v>
      </c>
      <c r="E30" s="1" t="s">
        <v>879</v>
      </c>
      <c r="F30" s="1" t="s">
        <v>734</v>
      </c>
      <c r="G30" s="1" t="s">
        <v>738</v>
      </c>
      <c r="H30" s="1" t="s">
        <v>739</v>
      </c>
      <c r="I30" s="1" t="s">
        <v>880</v>
      </c>
      <c r="J30" s="1" t="s">
        <v>741</v>
      </c>
      <c r="K30" s="1" t="s">
        <v>880</v>
      </c>
      <c r="L30" s="1" t="s">
        <v>880</v>
      </c>
      <c r="M30" s="1" t="s">
        <v>742</v>
      </c>
      <c r="N30" s="1" t="s">
        <v>742</v>
      </c>
      <c r="O30" s="1" t="s">
        <v>743</v>
      </c>
      <c r="P30" s="1" t="s">
        <v>744</v>
      </c>
      <c r="Q30" s="1" t="s">
        <v>745</v>
      </c>
      <c r="R30" s="1" t="s">
        <v>881</v>
      </c>
      <c r="S30" s="1" t="s">
        <v>747</v>
      </c>
      <c r="T30" s="1" t="s">
        <v>748</v>
      </c>
      <c r="U30" s="1" t="s">
        <v>749</v>
      </c>
      <c r="V30" s="1" t="s">
        <v>818</v>
      </c>
    </row>
    <row r="31" s="1" customFormat="1" spans="1:22">
      <c r="A31" s="3">
        <v>999222981215313</v>
      </c>
      <c r="B31" s="1" t="s">
        <v>822</v>
      </c>
      <c r="C31" s="1" t="s">
        <v>882</v>
      </c>
      <c r="D31" s="1" t="s">
        <v>883</v>
      </c>
      <c r="E31" s="1" t="s">
        <v>884</v>
      </c>
      <c r="F31" s="1" t="s">
        <v>734</v>
      </c>
      <c r="G31" s="1" t="s">
        <v>738</v>
      </c>
      <c r="H31" s="1" t="s">
        <v>739</v>
      </c>
      <c r="I31" s="1" t="s">
        <v>885</v>
      </c>
      <c r="J31" s="1" t="s">
        <v>741</v>
      </c>
      <c r="K31" s="1" t="s">
        <v>885</v>
      </c>
      <c r="L31" s="1" t="s">
        <v>885</v>
      </c>
      <c r="M31" s="1" t="s">
        <v>742</v>
      </c>
      <c r="N31" s="1" t="s">
        <v>742</v>
      </c>
      <c r="O31" s="1" t="s">
        <v>743</v>
      </c>
      <c r="P31" s="1" t="s">
        <v>744</v>
      </c>
      <c r="Q31" s="1" t="s">
        <v>745</v>
      </c>
      <c r="R31" s="1" t="s">
        <v>886</v>
      </c>
      <c r="S31" s="1" t="s">
        <v>747</v>
      </c>
      <c r="T31" s="1" t="s">
        <v>748</v>
      </c>
      <c r="U31" s="1" t="s">
        <v>749</v>
      </c>
      <c r="V31" s="1" t="s">
        <v>750</v>
      </c>
    </row>
    <row r="32" s="1" customFormat="1" spans="1:22">
      <c r="A32" s="3">
        <v>999222980181299</v>
      </c>
      <c r="B32" s="1" t="s">
        <v>822</v>
      </c>
      <c r="C32" s="1" t="s">
        <v>887</v>
      </c>
      <c r="D32" s="1" t="s">
        <v>888</v>
      </c>
      <c r="E32" s="1" t="s">
        <v>889</v>
      </c>
      <c r="F32" s="1" t="s">
        <v>822</v>
      </c>
      <c r="G32" s="1" t="s">
        <v>738</v>
      </c>
      <c r="H32" s="1" t="s">
        <v>739</v>
      </c>
      <c r="I32" s="1" t="s">
        <v>890</v>
      </c>
      <c r="J32" s="1" t="s">
        <v>741</v>
      </c>
      <c r="K32" s="1" t="s">
        <v>890</v>
      </c>
      <c r="L32" s="1" t="s">
        <v>890</v>
      </c>
      <c r="M32" s="1" t="s">
        <v>742</v>
      </c>
      <c r="N32" s="1" t="s">
        <v>742</v>
      </c>
      <c r="O32" s="1" t="s">
        <v>743</v>
      </c>
      <c r="P32" s="1" t="s">
        <v>744</v>
      </c>
      <c r="Q32" s="1" t="s">
        <v>745</v>
      </c>
      <c r="R32" s="1" t="s">
        <v>891</v>
      </c>
      <c r="S32" s="1" t="s">
        <v>747</v>
      </c>
      <c r="T32" s="1" t="s">
        <v>748</v>
      </c>
      <c r="U32" s="1" t="s">
        <v>749</v>
      </c>
      <c r="V32" s="1" t="s">
        <v>750</v>
      </c>
    </row>
    <row r="33" s="1" customFormat="1" spans="1:22">
      <c r="A33" s="3">
        <v>999222980029844</v>
      </c>
      <c r="B33" s="1" t="s">
        <v>822</v>
      </c>
      <c r="C33" s="1" t="s">
        <v>892</v>
      </c>
      <c r="D33" s="1" t="s">
        <v>893</v>
      </c>
      <c r="E33" s="1" t="s">
        <v>894</v>
      </c>
      <c r="F33" s="1" t="s">
        <v>822</v>
      </c>
      <c r="G33" s="1" t="s">
        <v>738</v>
      </c>
      <c r="H33" s="1" t="s">
        <v>739</v>
      </c>
      <c r="I33" s="1" t="s">
        <v>895</v>
      </c>
      <c r="J33" s="1" t="s">
        <v>741</v>
      </c>
      <c r="K33" s="1" t="s">
        <v>895</v>
      </c>
      <c r="L33" s="1" t="s">
        <v>895</v>
      </c>
      <c r="M33" s="1" t="s">
        <v>742</v>
      </c>
      <c r="N33" s="1" t="s">
        <v>742</v>
      </c>
      <c r="O33" s="1" t="s">
        <v>743</v>
      </c>
      <c r="P33" s="1" t="s">
        <v>744</v>
      </c>
      <c r="Q33" s="1" t="s">
        <v>745</v>
      </c>
      <c r="R33" s="1" t="s">
        <v>896</v>
      </c>
      <c r="S33" s="1" t="s">
        <v>747</v>
      </c>
      <c r="T33" s="1" t="s">
        <v>748</v>
      </c>
      <c r="U33" s="1" t="s">
        <v>749</v>
      </c>
      <c r="V33" s="1" t="s">
        <v>800</v>
      </c>
    </row>
    <row r="34" s="1" customFormat="1" spans="1:22">
      <c r="A34" s="3">
        <v>999222978839231</v>
      </c>
      <c r="B34" s="1" t="s">
        <v>897</v>
      </c>
      <c r="C34" s="1" t="s">
        <v>898</v>
      </c>
      <c r="D34" s="1" t="s">
        <v>888</v>
      </c>
      <c r="E34" s="1" t="s">
        <v>899</v>
      </c>
      <c r="F34" s="1" t="s">
        <v>822</v>
      </c>
      <c r="G34" s="1" t="s">
        <v>738</v>
      </c>
      <c r="H34" s="1" t="s">
        <v>739</v>
      </c>
      <c r="I34" s="1" t="s">
        <v>890</v>
      </c>
      <c r="J34" s="1" t="s">
        <v>741</v>
      </c>
      <c r="K34" s="1" t="s">
        <v>890</v>
      </c>
      <c r="L34" s="1" t="s">
        <v>890</v>
      </c>
      <c r="M34" s="1" t="s">
        <v>742</v>
      </c>
      <c r="N34" s="1" t="s">
        <v>742</v>
      </c>
      <c r="O34" s="1" t="s">
        <v>743</v>
      </c>
      <c r="P34" s="1" t="s">
        <v>744</v>
      </c>
      <c r="Q34" s="1" t="s">
        <v>745</v>
      </c>
      <c r="R34" s="1" t="s">
        <v>900</v>
      </c>
      <c r="S34" s="1" t="s">
        <v>747</v>
      </c>
      <c r="T34" s="1" t="s">
        <v>748</v>
      </c>
      <c r="U34" s="1" t="s">
        <v>749</v>
      </c>
      <c r="V34" s="1" t="s">
        <v>750</v>
      </c>
    </row>
    <row r="35" s="1" customFormat="1" spans="1:22">
      <c r="A35" s="3">
        <v>999222976580566</v>
      </c>
      <c r="B35" s="1" t="s">
        <v>897</v>
      </c>
      <c r="C35" s="1" t="s">
        <v>901</v>
      </c>
      <c r="D35" s="1" t="s">
        <v>902</v>
      </c>
      <c r="E35" s="1" t="s">
        <v>903</v>
      </c>
      <c r="F35" s="1" t="s">
        <v>734</v>
      </c>
      <c r="G35" s="1" t="s">
        <v>738</v>
      </c>
      <c r="H35" s="1" t="s">
        <v>739</v>
      </c>
      <c r="I35" s="1" t="s">
        <v>904</v>
      </c>
      <c r="J35" s="1" t="s">
        <v>741</v>
      </c>
      <c r="K35" s="1" t="s">
        <v>904</v>
      </c>
      <c r="L35" s="1" t="s">
        <v>904</v>
      </c>
      <c r="M35" s="1" t="s">
        <v>742</v>
      </c>
      <c r="N35" s="1" t="s">
        <v>742</v>
      </c>
      <c r="O35" s="1" t="s">
        <v>743</v>
      </c>
      <c r="P35" s="1" t="s">
        <v>744</v>
      </c>
      <c r="Q35" s="1" t="s">
        <v>745</v>
      </c>
      <c r="R35" s="1" t="s">
        <v>905</v>
      </c>
      <c r="S35" s="1" t="s">
        <v>747</v>
      </c>
      <c r="T35" s="1" t="s">
        <v>748</v>
      </c>
      <c r="U35" s="1" t="s">
        <v>749</v>
      </c>
      <c r="V35" s="1" t="s">
        <v>818</v>
      </c>
    </row>
    <row r="36" s="1" customFormat="1" spans="1:22">
      <c r="A36" s="3">
        <v>999222975865134</v>
      </c>
      <c r="B36" s="1" t="s">
        <v>897</v>
      </c>
      <c r="C36" s="1" t="s">
        <v>906</v>
      </c>
      <c r="D36" s="1" t="s">
        <v>907</v>
      </c>
      <c r="E36" s="1" t="s">
        <v>908</v>
      </c>
      <c r="F36" s="1" t="s">
        <v>822</v>
      </c>
      <c r="G36" s="1" t="s">
        <v>738</v>
      </c>
      <c r="H36" s="1" t="s">
        <v>739</v>
      </c>
      <c r="I36" s="1" t="s">
        <v>909</v>
      </c>
      <c r="J36" s="1" t="s">
        <v>741</v>
      </c>
      <c r="K36" s="1" t="s">
        <v>909</v>
      </c>
      <c r="L36" s="1" t="s">
        <v>909</v>
      </c>
      <c r="M36" s="1" t="s">
        <v>742</v>
      </c>
      <c r="N36" s="1" t="s">
        <v>742</v>
      </c>
      <c r="O36" s="1" t="s">
        <v>743</v>
      </c>
      <c r="P36" s="1" t="s">
        <v>744</v>
      </c>
      <c r="Q36" s="1" t="s">
        <v>745</v>
      </c>
      <c r="R36" s="1" t="s">
        <v>910</v>
      </c>
      <c r="S36" s="1" t="s">
        <v>747</v>
      </c>
      <c r="T36" s="1" t="s">
        <v>748</v>
      </c>
      <c r="U36" s="1" t="s">
        <v>749</v>
      </c>
      <c r="V36" s="1" t="s">
        <v>750</v>
      </c>
    </row>
    <row r="37" s="1" customFormat="1" spans="1:22">
      <c r="A37" s="3">
        <v>999222975651170</v>
      </c>
      <c r="B37" s="1" t="s">
        <v>897</v>
      </c>
      <c r="C37" s="1" t="s">
        <v>911</v>
      </c>
      <c r="D37" s="1" t="s">
        <v>912</v>
      </c>
      <c r="E37" s="1" t="s">
        <v>913</v>
      </c>
      <c r="F37" s="1" t="s">
        <v>822</v>
      </c>
      <c r="G37" s="1" t="s">
        <v>738</v>
      </c>
      <c r="H37" s="1" t="s">
        <v>739</v>
      </c>
      <c r="I37" s="1" t="s">
        <v>914</v>
      </c>
      <c r="J37" s="1" t="s">
        <v>741</v>
      </c>
      <c r="K37" s="1" t="s">
        <v>914</v>
      </c>
      <c r="L37" s="1" t="s">
        <v>914</v>
      </c>
      <c r="M37" s="1" t="s">
        <v>742</v>
      </c>
      <c r="N37" s="1" t="s">
        <v>742</v>
      </c>
      <c r="O37" s="1" t="s">
        <v>743</v>
      </c>
      <c r="P37" s="1" t="s">
        <v>744</v>
      </c>
      <c r="Q37" s="1" t="s">
        <v>745</v>
      </c>
      <c r="R37" s="1" t="s">
        <v>915</v>
      </c>
      <c r="S37" s="1" t="s">
        <v>747</v>
      </c>
      <c r="T37" s="1" t="s">
        <v>748</v>
      </c>
      <c r="U37" s="1" t="s">
        <v>749</v>
      </c>
      <c r="V37" s="1" t="s">
        <v>750</v>
      </c>
    </row>
    <row r="38" s="1" customFormat="1" spans="1:22">
      <c r="A38" s="3">
        <v>999222975007894</v>
      </c>
      <c r="B38" s="1" t="s">
        <v>897</v>
      </c>
      <c r="C38" s="1" t="s">
        <v>916</v>
      </c>
      <c r="D38" s="1" t="s">
        <v>917</v>
      </c>
      <c r="E38" s="1" t="s">
        <v>918</v>
      </c>
      <c r="F38" s="1" t="s">
        <v>734</v>
      </c>
      <c r="G38" s="1" t="s">
        <v>738</v>
      </c>
      <c r="H38" s="1" t="s">
        <v>739</v>
      </c>
      <c r="I38" s="1" t="s">
        <v>919</v>
      </c>
      <c r="J38" s="1" t="s">
        <v>741</v>
      </c>
      <c r="K38" s="1" t="s">
        <v>919</v>
      </c>
      <c r="L38" s="1" t="s">
        <v>919</v>
      </c>
      <c r="M38" s="1" t="s">
        <v>742</v>
      </c>
      <c r="N38" s="1" t="s">
        <v>742</v>
      </c>
      <c r="O38" s="1" t="s">
        <v>743</v>
      </c>
      <c r="P38" s="1" t="s">
        <v>744</v>
      </c>
      <c r="Q38" s="1" t="s">
        <v>745</v>
      </c>
      <c r="R38" s="1" t="s">
        <v>920</v>
      </c>
      <c r="S38" s="1" t="s">
        <v>747</v>
      </c>
      <c r="T38" s="1" t="s">
        <v>748</v>
      </c>
      <c r="U38" s="1" t="s">
        <v>749</v>
      </c>
      <c r="V38" s="1" t="s">
        <v>750</v>
      </c>
    </row>
    <row r="39" s="1" customFormat="1" spans="1:22">
      <c r="A39" s="3">
        <v>999222973657970</v>
      </c>
      <c r="B39" s="1" t="s">
        <v>897</v>
      </c>
      <c r="C39" s="1" t="s">
        <v>921</v>
      </c>
      <c r="D39" s="1" t="s">
        <v>922</v>
      </c>
      <c r="E39" s="1" t="s">
        <v>923</v>
      </c>
      <c r="F39" s="1" t="s">
        <v>734</v>
      </c>
      <c r="G39" s="1" t="s">
        <v>738</v>
      </c>
      <c r="H39" s="1" t="s">
        <v>739</v>
      </c>
      <c r="I39" s="1" t="s">
        <v>924</v>
      </c>
      <c r="J39" s="1" t="s">
        <v>741</v>
      </c>
      <c r="K39" s="1" t="s">
        <v>924</v>
      </c>
      <c r="L39" s="1" t="s">
        <v>924</v>
      </c>
      <c r="M39" s="1" t="s">
        <v>742</v>
      </c>
      <c r="N39" s="1" t="s">
        <v>742</v>
      </c>
      <c r="O39" s="1" t="s">
        <v>743</v>
      </c>
      <c r="P39" s="1" t="s">
        <v>744</v>
      </c>
      <c r="Q39" s="1" t="s">
        <v>745</v>
      </c>
      <c r="R39" s="1" t="s">
        <v>925</v>
      </c>
      <c r="S39" s="1" t="s">
        <v>747</v>
      </c>
      <c r="T39" s="1" t="s">
        <v>748</v>
      </c>
      <c r="U39" s="1" t="s">
        <v>749</v>
      </c>
      <c r="V39" s="1" t="s">
        <v>750</v>
      </c>
    </row>
    <row r="40" s="1" customFormat="1" spans="1:22">
      <c r="A40" s="3">
        <v>999222972850428</v>
      </c>
      <c r="B40" s="1" t="s">
        <v>897</v>
      </c>
      <c r="C40" s="1" t="s">
        <v>926</v>
      </c>
      <c r="D40" s="1" t="s">
        <v>927</v>
      </c>
      <c r="E40" s="1" t="s">
        <v>928</v>
      </c>
      <c r="F40" s="1" t="s">
        <v>822</v>
      </c>
      <c r="G40" s="1" t="s">
        <v>738</v>
      </c>
      <c r="H40" s="1" t="s">
        <v>739</v>
      </c>
      <c r="I40" s="1" t="s">
        <v>929</v>
      </c>
      <c r="J40" s="1" t="s">
        <v>741</v>
      </c>
      <c r="K40" s="1" t="s">
        <v>929</v>
      </c>
      <c r="L40" s="1" t="s">
        <v>929</v>
      </c>
      <c r="M40" s="1" t="s">
        <v>742</v>
      </c>
      <c r="N40" s="1" t="s">
        <v>742</v>
      </c>
      <c r="O40" s="1" t="s">
        <v>743</v>
      </c>
      <c r="P40" s="1" t="s">
        <v>744</v>
      </c>
      <c r="Q40" s="1" t="s">
        <v>745</v>
      </c>
      <c r="R40" s="1" t="s">
        <v>930</v>
      </c>
      <c r="S40" s="1" t="s">
        <v>747</v>
      </c>
      <c r="T40" s="1" t="s">
        <v>748</v>
      </c>
      <c r="U40" s="1" t="s">
        <v>749</v>
      </c>
      <c r="V40" s="1" t="s">
        <v>750</v>
      </c>
    </row>
    <row r="41" s="1" customFormat="1" spans="1:22">
      <c r="A41" s="3">
        <v>999222971302733</v>
      </c>
      <c r="B41" s="1" t="s">
        <v>897</v>
      </c>
      <c r="C41" s="1" t="s">
        <v>931</v>
      </c>
      <c r="D41" s="1" t="s">
        <v>922</v>
      </c>
      <c r="E41" s="1" t="s">
        <v>932</v>
      </c>
      <c r="F41" s="1" t="s">
        <v>734</v>
      </c>
      <c r="G41" s="1" t="s">
        <v>738</v>
      </c>
      <c r="H41" s="1" t="s">
        <v>739</v>
      </c>
      <c r="I41" s="1" t="s">
        <v>933</v>
      </c>
      <c r="J41" s="1" t="s">
        <v>741</v>
      </c>
      <c r="K41" s="1" t="s">
        <v>933</v>
      </c>
      <c r="L41" s="1" t="s">
        <v>933</v>
      </c>
      <c r="M41" s="1" t="s">
        <v>742</v>
      </c>
      <c r="N41" s="1" t="s">
        <v>742</v>
      </c>
      <c r="O41" s="1" t="s">
        <v>743</v>
      </c>
      <c r="P41" s="1" t="s">
        <v>744</v>
      </c>
      <c r="Q41" s="1" t="s">
        <v>745</v>
      </c>
      <c r="R41" s="1" t="s">
        <v>934</v>
      </c>
      <c r="S41" s="1" t="s">
        <v>747</v>
      </c>
      <c r="T41" s="1" t="s">
        <v>748</v>
      </c>
      <c r="U41" s="1" t="s">
        <v>749</v>
      </c>
      <c r="V41" s="1" t="s">
        <v>750</v>
      </c>
    </row>
    <row r="42" s="1" customFormat="1" spans="1:22">
      <c r="A42" s="3">
        <v>999222970573660</v>
      </c>
      <c r="B42" s="1" t="s">
        <v>897</v>
      </c>
      <c r="C42" s="1" t="s">
        <v>935</v>
      </c>
      <c r="D42" s="1" t="s">
        <v>828</v>
      </c>
      <c r="E42" s="1" t="s">
        <v>936</v>
      </c>
      <c r="F42" s="1" t="s">
        <v>734</v>
      </c>
      <c r="G42" s="1" t="s">
        <v>738</v>
      </c>
      <c r="H42" s="1" t="s">
        <v>739</v>
      </c>
      <c r="I42" s="1" t="s">
        <v>830</v>
      </c>
      <c r="J42" s="1" t="s">
        <v>741</v>
      </c>
      <c r="K42" s="1" t="s">
        <v>830</v>
      </c>
      <c r="L42" s="1" t="s">
        <v>830</v>
      </c>
      <c r="M42" s="1" t="s">
        <v>742</v>
      </c>
      <c r="N42" s="1" t="s">
        <v>742</v>
      </c>
      <c r="O42" s="1" t="s">
        <v>743</v>
      </c>
      <c r="P42" s="1" t="s">
        <v>744</v>
      </c>
      <c r="Q42" s="1" t="s">
        <v>745</v>
      </c>
      <c r="R42" s="1" t="s">
        <v>937</v>
      </c>
      <c r="S42" s="1" t="s">
        <v>747</v>
      </c>
      <c r="T42" s="1" t="s">
        <v>748</v>
      </c>
      <c r="U42" s="1" t="s">
        <v>749</v>
      </c>
      <c r="V42" s="1" t="s">
        <v>800</v>
      </c>
    </row>
    <row r="43" s="1" customFormat="1" spans="1:22">
      <c r="A43" s="3">
        <v>999222968073675</v>
      </c>
      <c r="B43" s="1" t="s">
        <v>938</v>
      </c>
      <c r="C43" s="1" t="s">
        <v>939</v>
      </c>
      <c r="D43" s="1" t="s">
        <v>940</v>
      </c>
      <c r="E43" s="1" t="s">
        <v>941</v>
      </c>
      <c r="F43" s="1" t="s">
        <v>734</v>
      </c>
      <c r="G43" s="1" t="s">
        <v>738</v>
      </c>
      <c r="H43" s="1" t="s">
        <v>739</v>
      </c>
      <c r="I43" s="1" t="s">
        <v>942</v>
      </c>
      <c r="J43" s="1" t="s">
        <v>741</v>
      </c>
      <c r="K43" s="1" t="s">
        <v>942</v>
      </c>
      <c r="L43" s="1" t="s">
        <v>942</v>
      </c>
      <c r="M43" s="1" t="s">
        <v>742</v>
      </c>
      <c r="N43" s="1" t="s">
        <v>742</v>
      </c>
      <c r="O43" s="1" t="s">
        <v>743</v>
      </c>
      <c r="P43" s="1" t="s">
        <v>744</v>
      </c>
      <c r="Q43" s="1" t="s">
        <v>745</v>
      </c>
      <c r="R43" s="1" t="s">
        <v>943</v>
      </c>
      <c r="S43" s="1" t="s">
        <v>747</v>
      </c>
      <c r="T43" s="1" t="s">
        <v>748</v>
      </c>
      <c r="U43" s="1" t="s">
        <v>749</v>
      </c>
      <c r="V43" s="1" t="s">
        <v>750</v>
      </c>
    </row>
    <row r="44" s="1" customFormat="1" spans="1:22">
      <c r="A44" s="3">
        <v>22967608146</v>
      </c>
      <c r="B44" s="1" t="s">
        <v>938</v>
      </c>
      <c r="C44" s="1" t="s">
        <v>944</v>
      </c>
      <c r="D44" s="1" t="s">
        <v>945</v>
      </c>
      <c r="E44" s="1" t="s">
        <v>946</v>
      </c>
      <c r="F44" s="1" t="s">
        <v>897</v>
      </c>
      <c r="G44" s="1" t="s">
        <v>738</v>
      </c>
      <c r="H44" s="1" t="s">
        <v>739</v>
      </c>
      <c r="I44" s="1" t="s">
        <v>947</v>
      </c>
      <c r="J44" s="1" t="s">
        <v>741</v>
      </c>
      <c r="K44" s="1" t="s">
        <v>947</v>
      </c>
      <c r="L44" s="1" t="s">
        <v>947</v>
      </c>
      <c r="M44" s="1" t="s">
        <v>742</v>
      </c>
      <c r="N44" s="1" t="s">
        <v>742</v>
      </c>
      <c r="O44" s="1" t="s">
        <v>743</v>
      </c>
      <c r="P44" s="1" t="s">
        <v>744</v>
      </c>
      <c r="Q44" s="1" t="s">
        <v>745</v>
      </c>
      <c r="R44" s="1" t="s">
        <v>948</v>
      </c>
      <c r="S44" s="1" t="s">
        <v>747</v>
      </c>
      <c r="T44" s="1" t="s">
        <v>748</v>
      </c>
      <c r="U44" s="1" t="s">
        <v>749</v>
      </c>
      <c r="V44" s="1" t="s">
        <v>750</v>
      </c>
    </row>
    <row r="45" s="1" customFormat="1" spans="1:22">
      <c r="A45" s="3">
        <v>999222966016762</v>
      </c>
      <c r="B45" s="1" t="s">
        <v>938</v>
      </c>
      <c r="C45" s="1" t="s">
        <v>949</v>
      </c>
      <c r="D45" s="1" t="s">
        <v>950</v>
      </c>
      <c r="E45" s="1" t="s">
        <v>951</v>
      </c>
      <c r="F45" s="1" t="s">
        <v>822</v>
      </c>
      <c r="G45" s="1" t="s">
        <v>738</v>
      </c>
      <c r="H45" s="1" t="s">
        <v>739</v>
      </c>
      <c r="I45" s="1" t="s">
        <v>952</v>
      </c>
      <c r="J45" s="1" t="s">
        <v>741</v>
      </c>
      <c r="K45" s="1" t="s">
        <v>952</v>
      </c>
      <c r="L45" s="1" t="s">
        <v>952</v>
      </c>
      <c r="M45" s="1" t="s">
        <v>742</v>
      </c>
      <c r="N45" s="1" t="s">
        <v>742</v>
      </c>
      <c r="O45" s="1" t="s">
        <v>743</v>
      </c>
      <c r="P45" s="1" t="s">
        <v>744</v>
      </c>
      <c r="Q45" s="1" t="s">
        <v>745</v>
      </c>
      <c r="R45" s="1" t="s">
        <v>953</v>
      </c>
      <c r="S45" s="1" t="s">
        <v>747</v>
      </c>
      <c r="T45" s="1" t="s">
        <v>748</v>
      </c>
      <c r="U45" s="1" t="s">
        <v>749</v>
      </c>
      <c r="V45" s="1" t="s">
        <v>800</v>
      </c>
    </row>
    <row r="46" s="1" customFormat="1" spans="1:22">
      <c r="A46" s="3">
        <v>999222961790470</v>
      </c>
      <c r="B46" s="1" t="s">
        <v>938</v>
      </c>
      <c r="C46" s="1" t="s">
        <v>954</v>
      </c>
      <c r="D46" s="1" t="s">
        <v>955</v>
      </c>
      <c r="E46" s="1" t="s">
        <v>956</v>
      </c>
      <c r="F46" s="1" t="s">
        <v>822</v>
      </c>
      <c r="G46" s="1" t="s">
        <v>738</v>
      </c>
      <c r="H46" s="1" t="s">
        <v>739</v>
      </c>
      <c r="I46" s="1" t="s">
        <v>957</v>
      </c>
      <c r="J46" s="1" t="s">
        <v>741</v>
      </c>
      <c r="K46" s="1" t="s">
        <v>957</v>
      </c>
      <c r="L46" s="1" t="s">
        <v>957</v>
      </c>
      <c r="M46" s="1" t="s">
        <v>742</v>
      </c>
      <c r="N46" s="1" t="s">
        <v>742</v>
      </c>
      <c r="O46" s="1" t="s">
        <v>743</v>
      </c>
      <c r="P46" s="1" t="s">
        <v>744</v>
      </c>
      <c r="Q46" s="1" t="s">
        <v>745</v>
      </c>
      <c r="R46" s="1" t="s">
        <v>958</v>
      </c>
      <c r="S46" s="1" t="s">
        <v>747</v>
      </c>
      <c r="T46" s="1" t="s">
        <v>748</v>
      </c>
      <c r="U46" s="1" t="s">
        <v>749</v>
      </c>
      <c r="V46" s="1" t="s">
        <v>800</v>
      </c>
    </row>
    <row r="47" s="1" customFormat="1" spans="1:22">
      <c r="A47" s="3">
        <v>999222965299287</v>
      </c>
      <c r="B47" s="1" t="s">
        <v>938</v>
      </c>
      <c r="C47" s="1" t="s">
        <v>959</v>
      </c>
      <c r="D47" s="1" t="s">
        <v>869</v>
      </c>
      <c r="E47" s="1" t="s">
        <v>960</v>
      </c>
      <c r="F47" s="1" t="s">
        <v>822</v>
      </c>
      <c r="G47" s="1" t="s">
        <v>738</v>
      </c>
      <c r="H47" s="1" t="s">
        <v>739</v>
      </c>
      <c r="I47" s="1" t="s">
        <v>871</v>
      </c>
      <c r="J47" s="1" t="s">
        <v>741</v>
      </c>
      <c r="K47" s="1" t="s">
        <v>871</v>
      </c>
      <c r="L47" s="1" t="s">
        <v>871</v>
      </c>
      <c r="M47" s="1" t="s">
        <v>742</v>
      </c>
      <c r="N47" s="1" t="s">
        <v>742</v>
      </c>
      <c r="O47" s="1" t="s">
        <v>743</v>
      </c>
      <c r="P47" s="1" t="s">
        <v>744</v>
      </c>
      <c r="Q47" s="1" t="s">
        <v>745</v>
      </c>
      <c r="R47" s="1" t="s">
        <v>961</v>
      </c>
      <c r="S47" s="1" t="s">
        <v>747</v>
      </c>
      <c r="T47" s="1" t="s">
        <v>748</v>
      </c>
      <c r="U47" s="1" t="s">
        <v>749</v>
      </c>
      <c r="V47" s="1" t="s">
        <v>750</v>
      </c>
    </row>
    <row r="48" s="1" customFormat="1" spans="1:22">
      <c r="A48" s="3">
        <v>999222957907582</v>
      </c>
      <c r="B48" s="1" t="s">
        <v>938</v>
      </c>
      <c r="C48" s="1" t="s">
        <v>962</v>
      </c>
      <c r="D48" s="1" t="s">
        <v>752</v>
      </c>
      <c r="E48" s="1" t="s">
        <v>963</v>
      </c>
      <c r="F48" s="1" t="s">
        <v>822</v>
      </c>
      <c r="G48" s="1" t="s">
        <v>738</v>
      </c>
      <c r="H48" s="1" t="s">
        <v>739</v>
      </c>
      <c r="I48" s="1" t="s">
        <v>964</v>
      </c>
      <c r="J48" s="1" t="s">
        <v>741</v>
      </c>
      <c r="K48" s="1" t="s">
        <v>964</v>
      </c>
      <c r="L48" s="1" t="s">
        <v>964</v>
      </c>
      <c r="M48" s="1" t="s">
        <v>742</v>
      </c>
      <c r="N48" s="1" t="s">
        <v>742</v>
      </c>
      <c r="O48" s="1" t="s">
        <v>743</v>
      </c>
      <c r="P48" s="1" t="s">
        <v>744</v>
      </c>
      <c r="Q48" s="1" t="s">
        <v>745</v>
      </c>
      <c r="R48" s="1" t="s">
        <v>965</v>
      </c>
      <c r="S48" s="1" t="s">
        <v>747</v>
      </c>
      <c r="T48" s="1" t="s">
        <v>748</v>
      </c>
      <c r="U48" s="1" t="s">
        <v>749</v>
      </c>
      <c r="V48" s="1" t="s">
        <v>756</v>
      </c>
    </row>
    <row r="49" s="1" customFormat="1" spans="1:22">
      <c r="A49" s="3">
        <v>999222956869971</v>
      </c>
      <c r="B49" s="1" t="s">
        <v>966</v>
      </c>
      <c r="C49" s="1" t="s">
        <v>967</v>
      </c>
      <c r="D49" s="1" t="s">
        <v>945</v>
      </c>
      <c r="E49" s="1" t="s">
        <v>968</v>
      </c>
      <c r="F49" s="1" t="s">
        <v>897</v>
      </c>
      <c r="G49" s="1" t="s">
        <v>738</v>
      </c>
      <c r="H49" s="1" t="s">
        <v>739</v>
      </c>
      <c r="I49" s="1" t="s">
        <v>969</v>
      </c>
      <c r="J49" s="1" t="s">
        <v>741</v>
      </c>
      <c r="K49" s="1" t="s">
        <v>969</v>
      </c>
      <c r="L49" s="1" t="s">
        <v>969</v>
      </c>
      <c r="M49" s="1" t="s">
        <v>742</v>
      </c>
      <c r="N49" s="1" t="s">
        <v>742</v>
      </c>
      <c r="O49" s="1" t="s">
        <v>743</v>
      </c>
      <c r="P49" s="1" t="s">
        <v>744</v>
      </c>
      <c r="Q49" s="1" t="s">
        <v>745</v>
      </c>
      <c r="R49" s="1" t="s">
        <v>970</v>
      </c>
      <c r="S49" s="1" t="s">
        <v>747</v>
      </c>
      <c r="T49" s="1" t="s">
        <v>748</v>
      </c>
      <c r="U49" s="1" t="s">
        <v>749</v>
      </c>
      <c r="V49" s="1" t="s">
        <v>750</v>
      </c>
    </row>
    <row r="50" s="1" customFormat="1" spans="1:22">
      <c r="A50" s="3">
        <v>999222947496972</v>
      </c>
      <c r="B50" s="1" t="s">
        <v>966</v>
      </c>
      <c r="C50" s="1" t="s">
        <v>971</v>
      </c>
      <c r="D50" s="1" t="s">
        <v>972</v>
      </c>
      <c r="E50" s="1" t="s">
        <v>973</v>
      </c>
      <c r="F50" s="1" t="s">
        <v>734</v>
      </c>
      <c r="G50" s="1" t="s">
        <v>738</v>
      </c>
      <c r="H50" s="1" t="s">
        <v>739</v>
      </c>
      <c r="I50" s="1" t="s">
        <v>974</v>
      </c>
      <c r="J50" s="1" t="s">
        <v>741</v>
      </c>
      <c r="K50" s="1" t="s">
        <v>974</v>
      </c>
      <c r="L50" s="1" t="s">
        <v>974</v>
      </c>
      <c r="M50" s="1" t="s">
        <v>742</v>
      </c>
      <c r="N50" s="1" t="s">
        <v>742</v>
      </c>
      <c r="O50" s="1" t="s">
        <v>743</v>
      </c>
      <c r="P50" s="1" t="s">
        <v>744</v>
      </c>
      <c r="Q50" s="1" t="s">
        <v>745</v>
      </c>
      <c r="R50" s="1" t="s">
        <v>975</v>
      </c>
      <c r="S50" s="1" t="s">
        <v>747</v>
      </c>
      <c r="T50" s="1" t="s">
        <v>748</v>
      </c>
      <c r="U50" s="1" t="s">
        <v>749</v>
      </c>
      <c r="V50" s="1" t="s">
        <v>818</v>
      </c>
    </row>
    <row r="51" s="1" customFormat="1" spans="1:22">
      <c r="A51" s="3">
        <v>999222947085178</v>
      </c>
      <c r="B51" s="1" t="s">
        <v>966</v>
      </c>
      <c r="C51" s="1" t="s">
        <v>976</v>
      </c>
      <c r="D51" s="1" t="s">
        <v>977</v>
      </c>
      <c r="E51" s="1" t="s">
        <v>978</v>
      </c>
      <c r="F51" s="1" t="s">
        <v>734</v>
      </c>
      <c r="G51" s="1" t="s">
        <v>738</v>
      </c>
      <c r="H51" s="1" t="s">
        <v>739</v>
      </c>
      <c r="I51" s="1" t="s">
        <v>979</v>
      </c>
      <c r="J51" s="1" t="s">
        <v>741</v>
      </c>
      <c r="K51" s="1" t="s">
        <v>979</v>
      </c>
      <c r="L51" s="1" t="s">
        <v>979</v>
      </c>
      <c r="M51" s="1" t="s">
        <v>742</v>
      </c>
      <c r="N51" s="1" t="s">
        <v>742</v>
      </c>
      <c r="O51" s="1" t="s">
        <v>743</v>
      </c>
      <c r="P51" s="1" t="s">
        <v>744</v>
      </c>
      <c r="Q51" s="1" t="s">
        <v>745</v>
      </c>
      <c r="R51" s="1" t="s">
        <v>980</v>
      </c>
      <c r="S51" s="1" t="s">
        <v>747</v>
      </c>
      <c r="T51" s="1" t="s">
        <v>748</v>
      </c>
      <c r="U51" s="1" t="s">
        <v>749</v>
      </c>
      <c r="V51" s="1" t="s">
        <v>750</v>
      </c>
    </row>
    <row r="52" s="1" customFormat="1" spans="1:22">
      <c r="A52" s="3">
        <v>999222940885321</v>
      </c>
      <c r="B52" s="1" t="s">
        <v>981</v>
      </c>
      <c r="C52" s="1" t="s">
        <v>982</v>
      </c>
      <c r="D52" s="1" t="s">
        <v>983</v>
      </c>
      <c r="E52" s="1" t="s">
        <v>984</v>
      </c>
      <c r="F52" s="1" t="s">
        <v>822</v>
      </c>
      <c r="G52" s="1" t="s">
        <v>738</v>
      </c>
      <c r="H52" s="1" t="s">
        <v>739</v>
      </c>
      <c r="I52" s="1" t="s">
        <v>985</v>
      </c>
      <c r="J52" s="1" t="s">
        <v>741</v>
      </c>
      <c r="K52" s="1" t="s">
        <v>985</v>
      </c>
      <c r="L52" s="1" t="s">
        <v>985</v>
      </c>
      <c r="M52" s="1" t="s">
        <v>742</v>
      </c>
      <c r="N52" s="1" t="s">
        <v>742</v>
      </c>
      <c r="O52" s="1" t="s">
        <v>743</v>
      </c>
      <c r="P52" s="1" t="s">
        <v>744</v>
      </c>
      <c r="Q52" s="1" t="s">
        <v>745</v>
      </c>
      <c r="R52" s="1" t="s">
        <v>986</v>
      </c>
      <c r="S52" s="1" t="s">
        <v>747</v>
      </c>
      <c r="T52" s="1" t="s">
        <v>748</v>
      </c>
      <c r="U52" s="1" t="s">
        <v>749</v>
      </c>
      <c r="V52" s="1" t="s">
        <v>756</v>
      </c>
    </row>
    <row r="53" s="1" customFormat="1" spans="1:22">
      <c r="A53" s="3">
        <v>999222940859473</v>
      </c>
      <c r="B53" s="1" t="s">
        <v>981</v>
      </c>
      <c r="C53" s="1" t="s">
        <v>987</v>
      </c>
      <c r="D53" s="1" t="s">
        <v>983</v>
      </c>
      <c r="E53" s="1" t="s">
        <v>988</v>
      </c>
      <c r="F53" s="1" t="s">
        <v>822</v>
      </c>
      <c r="G53" s="1" t="s">
        <v>738</v>
      </c>
      <c r="H53" s="1" t="s">
        <v>739</v>
      </c>
      <c r="I53" s="1" t="s">
        <v>985</v>
      </c>
      <c r="J53" s="1" t="s">
        <v>741</v>
      </c>
      <c r="K53" s="1" t="s">
        <v>985</v>
      </c>
      <c r="L53" s="1" t="s">
        <v>985</v>
      </c>
      <c r="M53" s="1" t="s">
        <v>742</v>
      </c>
      <c r="N53" s="1" t="s">
        <v>742</v>
      </c>
      <c r="O53" s="1" t="s">
        <v>743</v>
      </c>
      <c r="P53" s="1" t="s">
        <v>744</v>
      </c>
      <c r="Q53" s="1" t="s">
        <v>745</v>
      </c>
      <c r="R53" s="1" t="s">
        <v>989</v>
      </c>
      <c r="S53" s="1" t="s">
        <v>747</v>
      </c>
      <c r="T53" s="1" t="s">
        <v>748</v>
      </c>
      <c r="U53" s="1" t="s">
        <v>749</v>
      </c>
      <c r="V53" s="1" t="s">
        <v>756</v>
      </c>
    </row>
    <row r="54" s="1" customFormat="1" spans="1:22">
      <c r="A54" s="3">
        <v>999222940568444</v>
      </c>
      <c r="B54" s="1" t="s">
        <v>981</v>
      </c>
      <c r="C54" s="1" t="s">
        <v>990</v>
      </c>
      <c r="D54" s="1" t="s">
        <v>991</v>
      </c>
      <c r="E54" s="1" t="s">
        <v>992</v>
      </c>
      <c r="F54" s="1" t="s">
        <v>897</v>
      </c>
      <c r="G54" s="1" t="s">
        <v>738</v>
      </c>
      <c r="H54" s="1" t="s">
        <v>739</v>
      </c>
      <c r="I54" s="1" t="s">
        <v>993</v>
      </c>
      <c r="J54" s="1" t="s">
        <v>741</v>
      </c>
      <c r="K54" s="1" t="s">
        <v>993</v>
      </c>
      <c r="L54" s="1" t="s">
        <v>993</v>
      </c>
      <c r="M54" s="1" t="s">
        <v>742</v>
      </c>
      <c r="N54" s="1" t="s">
        <v>742</v>
      </c>
      <c r="O54" s="1" t="s">
        <v>743</v>
      </c>
      <c r="P54" s="1" t="s">
        <v>744</v>
      </c>
      <c r="Q54" s="1" t="s">
        <v>745</v>
      </c>
      <c r="R54" s="1" t="s">
        <v>994</v>
      </c>
      <c r="S54" s="1" t="s">
        <v>747</v>
      </c>
      <c r="T54" s="1" t="s">
        <v>748</v>
      </c>
      <c r="U54" s="1" t="s">
        <v>749</v>
      </c>
      <c r="V54" s="1" t="s">
        <v>750</v>
      </c>
    </row>
    <row r="55" s="1" customFormat="1" spans="1:22">
      <c r="A55" s="3">
        <v>999222941878770</v>
      </c>
      <c r="B55" s="1" t="s">
        <v>981</v>
      </c>
      <c r="C55" s="1" t="s">
        <v>995</v>
      </c>
      <c r="D55" s="1" t="s">
        <v>996</v>
      </c>
      <c r="E55" s="1" t="s">
        <v>997</v>
      </c>
      <c r="F55" s="1" t="s">
        <v>897</v>
      </c>
      <c r="G55" s="1" t="s">
        <v>738</v>
      </c>
      <c r="H55" s="1" t="s">
        <v>739</v>
      </c>
      <c r="I55" s="1" t="s">
        <v>998</v>
      </c>
      <c r="J55" s="1" t="s">
        <v>741</v>
      </c>
      <c r="K55" s="1" t="s">
        <v>998</v>
      </c>
      <c r="L55" s="1" t="s">
        <v>998</v>
      </c>
      <c r="M55" s="1" t="s">
        <v>742</v>
      </c>
      <c r="N55" s="1" t="s">
        <v>742</v>
      </c>
      <c r="O55" s="1" t="s">
        <v>743</v>
      </c>
      <c r="P55" s="1" t="s">
        <v>744</v>
      </c>
      <c r="Q55" s="1" t="s">
        <v>745</v>
      </c>
      <c r="R55" s="1" t="s">
        <v>999</v>
      </c>
      <c r="S55" s="1" t="s">
        <v>747</v>
      </c>
      <c r="T55" s="1" t="s">
        <v>748</v>
      </c>
      <c r="U55" s="1" t="s">
        <v>749</v>
      </c>
      <c r="V55" s="1" t="s">
        <v>800</v>
      </c>
    </row>
    <row r="56" s="1" customFormat="1" spans="1:22">
      <c r="A56" s="3">
        <v>999222941785607</v>
      </c>
      <c r="B56" s="1" t="s">
        <v>981</v>
      </c>
      <c r="C56" s="1" t="s">
        <v>1000</v>
      </c>
      <c r="D56" s="1" t="s">
        <v>1001</v>
      </c>
      <c r="E56" s="1" t="s">
        <v>1002</v>
      </c>
      <c r="F56" s="1" t="s">
        <v>734</v>
      </c>
      <c r="G56" s="1" t="s">
        <v>738</v>
      </c>
      <c r="H56" s="1" t="s">
        <v>739</v>
      </c>
      <c r="I56" s="1" t="s">
        <v>1003</v>
      </c>
      <c r="J56" s="1" t="s">
        <v>741</v>
      </c>
      <c r="K56" s="1" t="s">
        <v>1003</v>
      </c>
      <c r="L56" s="1" t="s">
        <v>743</v>
      </c>
      <c r="M56" s="1" t="s">
        <v>1004</v>
      </c>
      <c r="N56" s="1" t="s">
        <v>1004</v>
      </c>
      <c r="O56" s="1" t="s">
        <v>743</v>
      </c>
      <c r="P56" s="1" t="s">
        <v>744</v>
      </c>
      <c r="Q56" s="1" t="s">
        <v>745</v>
      </c>
      <c r="R56" s="1" t="s">
        <v>1005</v>
      </c>
      <c r="S56" s="1" t="s">
        <v>747</v>
      </c>
      <c r="T56" s="1" t="s">
        <v>748</v>
      </c>
      <c r="U56" s="1" t="s">
        <v>749</v>
      </c>
      <c r="V56" s="1" t="s">
        <v>800</v>
      </c>
    </row>
    <row r="57" s="1" customFormat="1" spans="1:22">
      <c r="A57" s="3">
        <v>999222939699731</v>
      </c>
      <c r="B57" s="1" t="s">
        <v>981</v>
      </c>
      <c r="C57" s="1" t="s">
        <v>1006</v>
      </c>
      <c r="D57" s="1" t="s">
        <v>940</v>
      </c>
      <c r="E57" s="1" t="s">
        <v>1007</v>
      </c>
      <c r="F57" s="1" t="s">
        <v>822</v>
      </c>
      <c r="G57" s="1" t="s">
        <v>738</v>
      </c>
      <c r="H57" s="1" t="s">
        <v>739</v>
      </c>
      <c r="I57" s="1" t="s">
        <v>1008</v>
      </c>
      <c r="J57" s="1" t="s">
        <v>741</v>
      </c>
      <c r="K57" s="1" t="s">
        <v>1008</v>
      </c>
      <c r="L57" s="1" t="s">
        <v>1008</v>
      </c>
      <c r="M57" s="1" t="s">
        <v>742</v>
      </c>
      <c r="N57" s="1" t="s">
        <v>742</v>
      </c>
      <c r="O57" s="1" t="s">
        <v>743</v>
      </c>
      <c r="P57" s="1" t="s">
        <v>744</v>
      </c>
      <c r="Q57" s="1" t="s">
        <v>745</v>
      </c>
      <c r="R57" s="1" t="s">
        <v>1009</v>
      </c>
      <c r="S57" s="1" t="s">
        <v>747</v>
      </c>
      <c r="T57" s="1" t="s">
        <v>748</v>
      </c>
      <c r="U57" s="1" t="s">
        <v>749</v>
      </c>
      <c r="V57" s="1" t="s">
        <v>750</v>
      </c>
    </row>
    <row r="58" s="1" customFormat="1" spans="1:22">
      <c r="A58" s="3">
        <v>999222936715441</v>
      </c>
      <c r="B58" s="1" t="s">
        <v>1010</v>
      </c>
      <c r="C58" s="1" t="s">
        <v>1011</v>
      </c>
      <c r="D58" s="1" t="s">
        <v>945</v>
      </c>
      <c r="E58" s="1" t="s">
        <v>1012</v>
      </c>
      <c r="F58" s="1" t="s">
        <v>981</v>
      </c>
      <c r="G58" s="1" t="s">
        <v>738</v>
      </c>
      <c r="H58" s="1" t="s">
        <v>739</v>
      </c>
      <c r="I58" s="1" t="s">
        <v>1013</v>
      </c>
      <c r="J58" s="1" t="s">
        <v>741</v>
      </c>
      <c r="K58" s="1" t="s">
        <v>1013</v>
      </c>
      <c r="L58" s="1" t="s">
        <v>1013</v>
      </c>
      <c r="M58" s="1" t="s">
        <v>742</v>
      </c>
      <c r="N58" s="1" t="s">
        <v>742</v>
      </c>
      <c r="O58" s="1" t="s">
        <v>743</v>
      </c>
      <c r="P58" s="1" t="s">
        <v>744</v>
      </c>
      <c r="Q58" s="1" t="s">
        <v>745</v>
      </c>
      <c r="R58" s="1" t="s">
        <v>1014</v>
      </c>
      <c r="S58" s="1" t="s">
        <v>747</v>
      </c>
      <c r="T58" s="1" t="s">
        <v>748</v>
      </c>
      <c r="U58" s="1" t="s">
        <v>749</v>
      </c>
      <c r="V58" s="1" t="s">
        <v>750</v>
      </c>
    </row>
    <row r="59" s="1" customFormat="1" spans="1:22">
      <c r="A59" s="3">
        <v>999222935375398</v>
      </c>
      <c r="B59" s="1" t="s">
        <v>1010</v>
      </c>
      <c r="C59" s="1" t="s">
        <v>1015</v>
      </c>
      <c r="D59" s="1" t="s">
        <v>1016</v>
      </c>
      <c r="E59" s="1" t="s">
        <v>1017</v>
      </c>
      <c r="F59" s="1" t="s">
        <v>734</v>
      </c>
      <c r="G59" s="1" t="s">
        <v>738</v>
      </c>
      <c r="H59" s="1" t="s">
        <v>739</v>
      </c>
      <c r="I59" s="1" t="s">
        <v>1018</v>
      </c>
      <c r="J59" s="1" t="s">
        <v>741</v>
      </c>
      <c r="K59" s="1" t="s">
        <v>1018</v>
      </c>
      <c r="L59" s="1" t="s">
        <v>743</v>
      </c>
      <c r="M59" s="1" t="s">
        <v>1019</v>
      </c>
      <c r="N59" s="1" t="s">
        <v>1019</v>
      </c>
      <c r="O59" s="1" t="s">
        <v>743</v>
      </c>
      <c r="P59" s="1" t="s">
        <v>744</v>
      </c>
      <c r="Q59" s="1" t="s">
        <v>745</v>
      </c>
      <c r="R59" s="1" t="s">
        <v>1020</v>
      </c>
      <c r="S59" s="1" t="s">
        <v>747</v>
      </c>
      <c r="T59" s="1" t="s">
        <v>748</v>
      </c>
      <c r="U59" s="1" t="s">
        <v>749</v>
      </c>
      <c r="V59" s="1" t="s">
        <v>818</v>
      </c>
    </row>
    <row r="60" s="1" customFormat="1" spans="1:22">
      <c r="A60" s="3">
        <v>999222932804190</v>
      </c>
      <c r="B60" s="1" t="s">
        <v>1010</v>
      </c>
      <c r="C60" s="1" t="s">
        <v>1021</v>
      </c>
      <c r="D60" s="1" t="s">
        <v>945</v>
      </c>
      <c r="E60" s="1" t="s">
        <v>1022</v>
      </c>
      <c r="F60" s="1" t="s">
        <v>822</v>
      </c>
      <c r="G60" s="1" t="s">
        <v>738</v>
      </c>
      <c r="H60" s="1" t="s">
        <v>739</v>
      </c>
      <c r="I60" s="1" t="s">
        <v>1023</v>
      </c>
      <c r="J60" s="1" t="s">
        <v>741</v>
      </c>
      <c r="K60" s="1" t="s">
        <v>1023</v>
      </c>
      <c r="L60" s="1" t="s">
        <v>1023</v>
      </c>
      <c r="M60" s="1" t="s">
        <v>742</v>
      </c>
      <c r="N60" s="1" t="s">
        <v>742</v>
      </c>
      <c r="O60" s="1" t="s">
        <v>743</v>
      </c>
      <c r="P60" s="1" t="s">
        <v>744</v>
      </c>
      <c r="Q60" s="1" t="s">
        <v>745</v>
      </c>
      <c r="R60" s="1" t="s">
        <v>1024</v>
      </c>
      <c r="S60" s="1" t="s">
        <v>747</v>
      </c>
      <c r="T60" s="1" t="s">
        <v>748</v>
      </c>
      <c r="U60" s="1" t="s">
        <v>749</v>
      </c>
      <c r="V60" s="1" t="s">
        <v>750</v>
      </c>
    </row>
    <row r="61" s="1" customFormat="1" spans="1:22">
      <c r="A61" s="3">
        <v>999222924483417</v>
      </c>
      <c r="B61" s="1" t="s">
        <v>1010</v>
      </c>
      <c r="C61" s="1" t="s">
        <v>1025</v>
      </c>
      <c r="D61" s="1" t="s">
        <v>1026</v>
      </c>
      <c r="E61" s="1" t="s">
        <v>1027</v>
      </c>
      <c r="F61" s="1" t="s">
        <v>822</v>
      </c>
      <c r="G61" s="1" t="s">
        <v>738</v>
      </c>
      <c r="H61" s="1" t="s">
        <v>739</v>
      </c>
      <c r="I61" s="1" t="s">
        <v>1028</v>
      </c>
      <c r="J61" s="1" t="s">
        <v>741</v>
      </c>
      <c r="K61" s="1" t="s">
        <v>1028</v>
      </c>
      <c r="L61" s="1" t="s">
        <v>1028</v>
      </c>
      <c r="M61" s="1" t="s">
        <v>742</v>
      </c>
      <c r="N61" s="1" t="s">
        <v>742</v>
      </c>
      <c r="O61" s="1" t="s">
        <v>743</v>
      </c>
      <c r="P61" s="1" t="s">
        <v>744</v>
      </c>
      <c r="Q61" s="1" t="s">
        <v>745</v>
      </c>
      <c r="R61" s="1" t="s">
        <v>1029</v>
      </c>
      <c r="S61" s="1" t="s">
        <v>747</v>
      </c>
      <c r="T61" s="1" t="s">
        <v>748</v>
      </c>
      <c r="U61" s="1" t="s">
        <v>749</v>
      </c>
      <c r="V61" s="1" t="s">
        <v>750</v>
      </c>
    </row>
    <row r="62" s="1" customFormat="1" spans="1:22">
      <c r="A62" s="3">
        <v>999222921890827</v>
      </c>
      <c r="B62" s="1" t="s">
        <v>1030</v>
      </c>
      <c r="C62" s="1" t="s">
        <v>1031</v>
      </c>
      <c r="D62" s="1" t="s">
        <v>1032</v>
      </c>
      <c r="E62" s="1" t="s">
        <v>1033</v>
      </c>
      <c r="F62" s="1" t="s">
        <v>897</v>
      </c>
      <c r="G62" s="1" t="s">
        <v>738</v>
      </c>
      <c r="H62" s="1" t="s">
        <v>739</v>
      </c>
      <c r="I62" s="1" t="s">
        <v>1034</v>
      </c>
      <c r="J62" s="1" t="s">
        <v>741</v>
      </c>
      <c r="K62" s="1" t="s">
        <v>1034</v>
      </c>
      <c r="L62" s="1" t="s">
        <v>1034</v>
      </c>
      <c r="M62" s="1" t="s">
        <v>742</v>
      </c>
      <c r="N62" s="1" t="s">
        <v>742</v>
      </c>
      <c r="O62" s="1" t="s">
        <v>743</v>
      </c>
      <c r="P62" s="1" t="s">
        <v>744</v>
      </c>
      <c r="Q62" s="1" t="s">
        <v>745</v>
      </c>
      <c r="R62" s="1" t="s">
        <v>1035</v>
      </c>
      <c r="S62" s="1" t="s">
        <v>747</v>
      </c>
      <c r="T62" s="1" t="s">
        <v>748</v>
      </c>
      <c r="U62" s="1" t="s">
        <v>749</v>
      </c>
      <c r="V62" s="1" t="s">
        <v>750</v>
      </c>
    </row>
    <row r="63" s="1" customFormat="1" spans="1:22">
      <c r="A63" s="3">
        <v>999222913826993</v>
      </c>
      <c r="B63" s="1" t="s">
        <v>1030</v>
      </c>
      <c r="C63" s="1" t="s">
        <v>1036</v>
      </c>
      <c r="D63" s="1" t="s">
        <v>1037</v>
      </c>
      <c r="E63" s="1" t="s">
        <v>1038</v>
      </c>
      <c r="F63" s="1" t="s">
        <v>822</v>
      </c>
      <c r="G63" s="1" t="s">
        <v>738</v>
      </c>
      <c r="H63" s="1" t="s">
        <v>739</v>
      </c>
      <c r="I63" s="1" t="s">
        <v>1039</v>
      </c>
      <c r="J63" s="1" t="s">
        <v>741</v>
      </c>
      <c r="K63" s="1" t="s">
        <v>1039</v>
      </c>
      <c r="L63" s="1" t="s">
        <v>1039</v>
      </c>
      <c r="M63" s="1" t="s">
        <v>742</v>
      </c>
      <c r="N63" s="1" t="s">
        <v>742</v>
      </c>
      <c r="O63" s="1" t="s">
        <v>743</v>
      </c>
      <c r="P63" s="1" t="s">
        <v>744</v>
      </c>
      <c r="Q63" s="1" t="s">
        <v>745</v>
      </c>
      <c r="R63" s="1" t="s">
        <v>1040</v>
      </c>
      <c r="S63" s="1" t="s">
        <v>747</v>
      </c>
      <c r="T63" s="1" t="s">
        <v>748</v>
      </c>
      <c r="U63" s="1" t="s">
        <v>749</v>
      </c>
      <c r="V63" s="1" t="s">
        <v>750</v>
      </c>
    </row>
    <row r="64" s="1" customFormat="1" spans="1:22">
      <c r="A64" s="3">
        <v>22913682408</v>
      </c>
      <c r="B64" s="1" t="s">
        <v>1030</v>
      </c>
      <c r="C64" s="1" t="s">
        <v>1041</v>
      </c>
      <c r="D64" s="1" t="s">
        <v>945</v>
      </c>
      <c r="E64" s="1" t="s">
        <v>1042</v>
      </c>
      <c r="F64" s="1" t="s">
        <v>981</v>
      </c>
      <c r="G64" s="1" t="s">
        <v>738</v>
      </c>
      <c r="H64" s="1" t="s">
        <v>739</v>
      </c>
      <c r="I64" s="1" t="s">
        <v>1013</v>
      </c>
      <c r="J64" s="1" t="s">
        <v>741</v>
      </c>
      <c r="K64" s="1" t="s">
        <v>1013</v>
      </c>
      <c r="L64" s="1" t="s">
        <v>1013</v>
      </c>
      <c r="M64" s="1" t="s">
        <v>742</v>
      </c>
      <c r="N64" s="1" t="s">
        <v>742</v>
      </c>
      <c r="O64" s="1" t="s">
        <v>743</v>
      </c>
      <c r="P64" s="1" t="s">
        <v>744</v>
      </c>
      <c r="Q64" s="1" t="s">
        <v>745</v>
      </c>
      <c r="R64" s="1" t="s">
        <v>1043</v>
      </c>
      <c r="S64" s="1" t="s">
        <v>747</v>
      </c>
      <c r="T64" s="1" t="s">
        <v>748</v>
      </c>
      <c r="U64" s="1" t="s">
        <v>749</v>
      </c>
      <c r="V64" s="1" t="s">
        <v>750</v>
      </c>
    </row>
    <row r="65" s="1" customFormat="1" spans="1:22">
      <c r="A65" s="3">
        <v>999222898864461</v>
      </c>
      <c r="B65" s="1" t="s">
        <v>1044</v>
      </c>
      <c r="C65" s="1" t="s">
        <v>1045</v>
      </c>
      <c r="D65" s="1" t="s">
        <v>945</v>
      </c>
      <c r="E65" s="1" t="s">
        <v>1046</v>
      </c>
      <c r="F65" s="1" t="s">
        <v>822</v>
      </c>
      <c r="G65" s="1" t="s">
        <v>738</v>
      </c>
      <c r="H65" s="1" t="s">
        <v>739</v>
      </c>
      <c r="I65" s="1" t="s">
        <v>1047</v>
      </c>
      <c r="J65" s="1" t="s">
        <v>741</v>
      </c>
      <c r="K65" s="1" t="s">
        <v>1047</v>
      </c>
      <c r="L65" s="1" t="s">
        <v>1047</v>
      </c>
      <c r="M65" s="1" t="s">
        <v>742</v>
      </c>
      <c r="N65" s="1" t="s">
        <v>742</v>
      </c>
      <c r="O65" s="1" t="s">
        <v>743</v>
      </c>
      <c r="P65" s="1" t="s">
        <v>744</v>
      </c>
      <c r="Q65" s="1" t="s">
        <v>745</v>
      </c>
      <c r="R65" s="1" t="s">
        <v>1048</v>
      </c>
      <c r="S65" s="1" t="s">
        <v>747</v>
      </c>
      <c r="T65" s="1" t="s">
        <v>748</v>
      </c>
      <c r="U65" s="1" t="s">
        <v>749</v>
      </c>
      <c r="V65" s="1" t="s">
        <v>750</v>
      </c>
    </row>
    <row r="66" s="1" customFormat="1" spans="1:22">
      <c r="A66" s="3">
        <v>999222897514406</v>
      </c>
      <c r="B66" s="1" t="s">
        <v>1044</v>
      </c>
      <c r="C66" s="1" t="s">
        <v>1049</v>
      </c>
      <c r="D66" s="1" t="s">
        <v>991</v>
      </c>
      <c r="E66" s="1" t="s">
        <v>1050</v>
      </c>
      <c r="F66" s="1" t="s">
        <v>734</v>
      </c>
      <c r="G66" s="1" t="s">
        <v>738</v>
      </c>
      <c r="H66" s="1" t="s">
        <v>739</v>
      </c>
      <c r="I66" s="1" t="s">
        <v>1051</v>
      </c>
      <c r="J66" s="1" t="s">
        <v>741</v>
      </c>
      <c r="K66" s="1" t="s">
        <v>1051</v>
      </c>
      <c r="L66" s="1" t="s">
        <v>1051</v>
      </c>
      <c r="M66" s="1" t="s">
        <v>742</v>
      </c>
      <c r="N66" s="1" t="s">
        <v>742</v>
      </c>
      <c r="O66" s="1" t="s">
        <v>743</v>
      </c>
      <c r="P66" s="1" t="s">
        <v>744</v>
      </c>
      <c r="Q66" s="1" t="s">
        <v>745</v>
      </c>
      <c r="R66" s="1" t="s">
        <v>1052</v>
      </c>
      <c r="S66" s="1" t="s">
        <v>747</v>
      </c>
      <c r="T66" s="1" t="s">
        <v>748</v>
      </c>
      <c r="U66" s="1" t="s">
        <v>749</v>
      </c>
      <c r="V66" s="1" t="s">
        <v>750</v>
      </c>
    </row>
    <row r="67" s="1" customFormat="1" spans="1:22">
      <c r="A67" s="3">
        <v>999222894152440</v>
      </c>
      <c r="B67" s="1" t="s">
        <v>1044</v>
      </c>
      <c r="C67" s="1" t="s">
        <v>1053</v>
      </c>
      <c r="D67" s="1" t="s">
        <v>1054</v>
      </c>
      <c r="E67" s="1" t="s">
        <v>1055</v>
      </c>
      <c r="F67" s="1" t="s">
        <v>734</v>
      </c>
      <c r="G67" s="1" t="s">
        <v>738</v>
      </c>
      <c r="H67" s="1" t="s">
        <v>739</v>
      </c>
      <c r="I67" s="1" t="s">
        <v>1056</v>
      </c>
      <c r="J67" s="1" t="s">
        <v>741</v>
      </c>
      <c r="K67" s="1" t="s">
        <v>1056</v>
      </c>
      <c r="L67" s="1" t="s">
        <v>1056</v>
      </c>
      <c r="M67" s="1" t="s">
        <v>742</v>
      </c>
      <c r="N67" s="1" t="s">
        <v>742</v>
      </c>
      <c r="O67" s="1" t="s">
        <v>743</v>
      </c>
      <c r="P67" s="1" t="s">
        <v>744</v>
      </c>
      <c r="Q67" s="1" t="s">
        <v>745</v>
      </c>
      <c r="R67" s="1" t="s">
        <v>1057</v>
      </c>
      <c r="S67" s="1" t="s">
        <v>747</v>
      </c>
      <c r="T67" s="1" t="s">
        <v>748</v>
      </c>
      <c r="U67" s="1" t="s">
        <v>749</v>
      </c>
      <c r="V67" s="1" t="s">
        <v>800</v>
      </c>
    </row>
    <row r="68" s="1" customFormat="1" spans="1:22">
      <c r="A68" s="3">
        <v>999222890913168</v>
      </c>
      <c r="B68" s="1" t="s">
        <v>1044</v>
      </c>
      <c r="C68" s="1" t="s">
        <v>1058</v>
      </c>
      <c r="D68" s="1" t="s">
        <v>991</v>
      </c>
      <c r="E68" s="1" t="s">
        <v>1059</v>
      </c>
      <c r="F68" s="1" t="s">
        <v>822</v>
      </c>
      <c r="G68" s="1" t="s">
        <v>738</v>
      </c>
      <c r="H68" s="1" t="s">
        <v>739</v>
      </c>
      <c r="I68" s="1" t="s">
        <v>1060</v>
      </c>
      <c r="J68" s="1" t="s">
        <v>741</v>
      </c>
      <c r="K68" s="1" t="s">
        <v>1060</v>
      </c>
      <c r="L68" s="1" t="s">
        <v>1060</v>
      </c>
      <c r="M68" s="1" t="s">
        <v>742</v>
      </c>
      <c r="N68" s="1" t="s">
        <v>742</v>
      </c>
      <c r="O68" s="1" t="s">
        <v>743</v>
      </c>
      <c r="P68" s="1" t="s">
        <v>744</v>
      </c>
      <c r="Q68" s="1" t="s">
        <v>745</v>
      </c>
      <c r="R68" s="1" t="s">
        <v>1061</v>
      </c>
      <c r="S68" s="1" t="s">
        <v>747</v>
      </c>
      <c r="T68" s="1" t="s">
        <v>748</v>
      </c>
      <c r="U68" s="1" t="s">
        <v>749</v>
      </c>
      <c r="V68" s="1" t="s">
        <v>750</v>
      </c>
    </row>
    <row r="69" s="1" customFormat="1" spans="1:22">
      <c r="A69" s="3">
        <v>999222879272662</v>
      </c>
      <c r="B69" s="1" t="s">
        <v>1044</v>
      </c>
      <c r="C69" s="1" t="s">
        <v>1062</v>
      </c>
      <c r="D69" s="1" t="s">
        <v>1063</v>
      </c>
      <c r="E69" s="1" t="s">
        <v>1064</v>
      </c>
      <c r="F69" s="1" t="s">
        <v>734</v>
      </c>
      <c r="G69" s="1" t="s">
        <v>738</v>
      </c>
      <c r="H69" s="1" t="s">
        <v>739</v>
      </c>
      <c r="I69" s="1" t="s">
        <v>1065</v>
      </c>
      <c r="J69" s="1" t="s">
        <v>741</v>
      </c>
      <c r="K69" s="1" t="s">
        <v>1065</v>
      </c>
      <c r="L69" s="1" t="s">
        <v>1065</v>
      </c>
      <c r="M69" s="1" t="s">
        <v>742</v>
      </c>
      <c r="N69" s="1" t="s">
        <v>742</v>
      </c>
      <c r="O69" s="1" t="s">
        <v>743</v>
      </c>
      <c r="P69" s="1" t="s">
        <v>744</v>
      </c>
      <c r="Q69" s="1" t="s">
        <v>745</v>
      </c>
      <c r="R69" s="1" t="s">
        <v>1066</v>
      </c>
      <c r="S69" s="1" t="s">
        <v>747</v>
      </c>
      <c r="T69" s="1" t="s">
        <v>748</v>
      </c>
      <c r="U69" s="1" t="s">
        <v>749</v>
      </c>
      <c r="V69" s="1" t="s">
        <v>794</v>
      </c>
    </row>
    <row r="70" s="1" customFormat="1" spans="1:22">
      <c r="A70" s="3">
        <v>999222876995587</v>
      </c>
      <c r="B70" s="1" t="s">
        <v>1067</v>
      </c>
      <c r="C70" s="1" t="s">
        <v>1068</v>
      </c>
      <c r="D70" s="1" t="s">
        <v>1069</v>
      </c>
      <c r="E70" s="1" t="s">
        <v>1070</v>
      </c>
      <c r="F70" s="1" t="s">
        <v>897</v>
      </c>
      <c r="G70" s="1" t="s">
        <v>738</v>
      </c>
      <c r="H70" s="1" t="s">
        <v>739</v>
      </c>
      <c r="I70" s="1" t="s">
        <v>1071</v>
      </c>
      <c r="J70" s="1" t="s">
        <v>741</v>
      </c>
      <c r="K70" s="1" t="s">
        <v>1071</v>
      </c>
      <c r="L70" s="1" t="s">
        <v>1071</v>
      </c>
      <c r="M70" s="1" t="s">
        <v>742</v>
      </c>
      <c r="N70" s="1" t="s">
        <v>742</v>
      </c>
      <c r="O70" s="1" t="s">
        <v>743</v>
      </c>
      <c r="P70" s="1" t="s">
        <v>744</v>
      </c>
      <c r="Q70" s="1" t="s">
        <v>745</v>
      </c>
      <c r="R70" s="1" t="s">
        <v>1072</v>
      </c>
      <c r="S70" s="1" t="s">
        <v>747</v>
      </c>
      <c r="T70" s="1" t="s">
        <v>748</v>
      </c>
      <c r="U70" s="1" t="s">
        <v>749</v>
      </c>
      <c r="V70" s="1" t="s">
        <v>800</v>
      </c>
    </row>
    <row r="71" s="1" customFormat="1" spans="1:22">
      <c r="A71" s="3">
        <v>999222874170986</v>
      </c>
      <c r="B71" s="1" t="s">
        <v>1067</v>
      </c>
      <c r="C71" s="1" t="s">
        <v>1073</v>
      </c>
      <c r="D71" s="1" t="s">
        <v>945</v>
      </c>
      <c r="E71" s="1" t="s">
        <v>1074</v>
      </c>
      <c r="F71" s="1" t="s">
        <v>822</v>
      </c>
      <c r="G71" s="1" t="s">
        <v>738</v>
      </c>
      <c r="H71" s="1" t="s">
        <v>739</v>
      </c>
      <c r="I71" s="1" t="s">
        <v>1075</v>
      </c>
      <c r="J71" s="1" t="s">
        <v>741</v>
      </c>
      <c r="K71" s="1" t="s">
        <v>1075</v>
      </c>
      <c r="L71" s="1" t="s">
        <v>1075</v>
      </c>
      <c r="M71" s="1" t="s">
        <v>742</v>
      </c>
      <c r="N71" s="1" t="s">
        <v>742</v>
      </c>
      <c r="O71" s="1" t="s">
        <v>743</v>
      </c>
      <c r="P71" s="1" t="s">
        <v>744</v>
      </c>
      <c r="Q71" s="1" t="s">
        <v>745</v>
      </c>
      <c r="R71" s="1" t="s">
        <v>1076</v>
      </c>
      <c r="S71" s="1" t="s">
        <v>747</v>
      </c>
      <c r="T71" s="1" t="s">
        <v>748</v>
      </c>
      <c r="U71" s="1" t="s">
        <v>749</v>
      </c>
      <c r="V71" s="1" t="s">
        <v>750</v>
      </c>
    </row>
    <row r="72" s="1" customFormat="1" spans="1:22">
      <c r="A72" s="3">
        <v>999222873112225</v>
      </c>
      <c r="B72" s="1" t="s">
        <v>1067</v>
      </c>
      <c r="C72" s="1" t="s">
        <v>1077</v>
      </c>
      <c r="D72" s="1" t="s">
        <v>869</v>
      </c>
      <c r="E72" s="1" t="s">
        <v>1078</v>
      </c>
      <c r="F72" s="1" t="s">
        <v>822</v>
      </c>
      <c r="G72" s="1" t="s">
        <v>738</v>
      </c>
      <c r="H72" s="1" t="s">
        <v>739</v>
      </c>
      <c r="I72" s="1" t="s">
        <v>871</v>
      </c>
      <c r="J72" s="1" t="s">
        <v>741</v>
      </c>
      <c r="K72" s="1" t="s">
        <v>871</v>
      </c>
      <c r="L72" s="1" t="s">
        <v>871</v>
      </c>
      <c r="M72" s="1" t="s">
        <v>742</v>
      </c>
      <c r="N72" s="1" t="s">
        <v>742</v>
      </c>
      <c r="O72" s="1" t="s">
        <v>743</v>
      </c>
      <c r="P72" s="1" t="s">
        <v>744</v>
      </c>
      <c r="Q72" s="1" t="s">
        <v>745</v>
      </c>
      <c r="R72" s="1" t="s">
        <v>1079</v>
      </c>
      <c r="S72" s="1" t="s">
        <v>747</v>
      </c>
      <c r="T72" s="1" t="s">
        <v>748</v>
      </c>
      <c r="U72" s="1" t="s">
        <v>749</v>
      </c>
      <c r="V72" s="1" t="s">
        <v>750</v>
      </c>
    </row>
    <row r="73" s="1" customFormat="1" spans="1:22">
      <c r="A73" s="3">
        <v>999222872394403</v>
      </c>
      <c r="B73" s="1" t="s">
        <v>1067</v>
      </c>
      <c r="C73" s="1" t="s">
        <v>1080</v>
      </c>
      <c r="D73" s="1" t="s">
        <v>927</v>
      </c>
      <c r="E73" s="1" t="s">
        <v>1081</v>
      </c>
      <c r="F73" s="1" t="s">
        <v>822</v>
      </c>
      <c r="G73" s="1" t="s">
        <v>738</v>
      </c>
      <c r="H73" s="1" t="s">
        <v>739</v>
      </c>
      <c r="I73" s="1" t="s">
        <v>1082</v>
      </c>
      <c r="J73" s="1" t="s">
        <v>741</v>
      </c>
      <c r="K73" s="1" t="s">
        <v>1082</v>
      </c>
      <c r="L73" s="1" t="s">
        <v>1082</v>
      </c>
      <c r="M73" s="1" t="s">
        <v>742</v>
      </c>
      <c r="N73" s="1" t="s">
        <v>742</v>
      </c>
      <c r="O73" s="1" t="s">
        <v>743</v>
      </c>
      <c r="P73" s="1" t="s">
        <v>744</v>
      </c>
      <c r="Q73" s="1" t="s">
        <v>745</v>
      </c>
      <c r="R73" s="1" t="s">
        <v>1083</v>
      </c>
      <c r="S73" s="1" t="s">
        <v>747</v>
      </c>
      <c r="T73" s="1" t="s">
        <v>748</v>
      </c>
      <c r="U73" s="1" t="s">
        <v>749</v>
      </c>
      <c r="V73" s="1" t="s">
        <v>750</v>
      </c>
    </row>
    <row r="74" s="1" customFormat="1" spans="1:22">
      <c r="A74" s="3">
        <v>999222872284806</v>
      </c>
      <c r="B74" s="1" t="s">
        <v>1067</v>
      </c>
      <c r="C74" s="1" t="s">
        <v>1084</v>
      </c>
      <c r="D74" s="1" t="s">
        <v>1085</v>
      </c>
      <c r="E74" s="1" t="s">
        <v>1086</v>
      </c>
      <c r="F74" s="1" t="s">
        <v>897</v>
      </c>
      <c r="G74" s="1" t="s">
        <v>738</v>
      </c>
      <c r="H74" s="1" t="s">
        <v>739</v>
      </c>
      <c r="I74" s="1" t="s">
        <v>1087</v>
      </c>
      <c r="J74" s="1" t="s">
        <v>741</v>
      </c>
      <c r="K74" s="1" t="s">
        <v>1087</v>
      </c>
      <c r="L74" s="1" t="s">
        <v>1087</v>
      </c>
      <c r="M74" s="1" t="s">
        <v>742</v>
      </c>
      <c r="N74" s="1" t="s">
        <v>742</v>
      </c>
      <c r="O74" s="1" t="s">
        <v>743</v>
      </c>
      <c r="P74" s="1" t="s">
        <v>744</v>
      </c>
      <c r="Q74" s="1" t="s">
        <v>745</v>
      </c>
      <c r="R74" s="1" t="s">
        <v>1088</v>
      </c>
      <c r="S74" s="1" t="s">
        <v>747</v>
      </c>
      <c r="T74" s="1" t="s">
        <v>748</v>
      </c>
      <c r="U74" s="1" t="s">
        <v>749</v>
      </c>
      <c r="V74" s="1" t="s">
        <v>800</v>
      </c>
    </row>
    <row r="75" s="1" customFormat="1" spans="1:22">
      <c r="A75" s="3">
        <v>999222871375829</v>
      </c>
      <c r="B75" s="1" t="s">
        <v>1067</v>
      </c>
      <c r="C75" s="1" t="s">
        <v>1089</v>
      </c>
      <c r="D75" s="1" t="s">
        <v>1090</v>
      </c>
      <c r="E75" s="1" t="s">
        <v>1091</v>
      </c>
      <c r="F75" s="1" t="s">
        <v>938</v>
      </c>
      <c r="G75" s="1" t="s">
        <v>738</v>
      </c>
      <c r="H75" s="1" t="s">
        <v>739</v>
      </c>
      <c r="I75" s="1" t="s">
        <v>1092</v>
      </c>
      <c r="J75" s="1" t="s">
        <v>741</v>
      </c>
      <c r="K75" s="1" t="s">
        <v>1092</v>
      </c>
      <c r="L75" s="1" t="s">
        <v>1092</v>
      </c>
      <c r="M75" s="1" t="s">
        <v>742</v>
      </c>
      <c r="N75" s="1" t="s">
        <v>742</v>
      </c>
      <c r="O75" s="1" t="s">
        <v>743</v>
      </c>
      <c r="P75" s="1" t="s">
        <v>744</v>
      </c>
      <c r="Q75" s="1" t="s">
        <v>745</v>
      </c>
      <c r="R75" s="1" t="s">
        <v>1093</v>
      </c>
      <c r="S75" s="1" t="s">
        <v>747</v>
      </c>
      <c r="T75" s="1" t="s">
        <v>748</v>
      </c>
      <c r="U75" s="1" t="s">
        <v>749</v>
      </c>
      <c r="V75" s="1" t="s">
        <v>800</v>
      </c>
    </row>
    <row r="76" s="1" customFormat="1" spans="1:22">
      <c r="A76" s="3">
        <v>999222869002639</v>
      </c>
      <c r="B76" s="1" t="s">
        <v>1067</v>
      </c>
      <c r="C76" s="1" t="s">
        <v>1094</v>
      </c>
      <c r="D76" s="1" t="s">
        <v>907</v>
      </c>
      <c r="E76" s="1" t="s">
        <v>1095</v>
      </c>
      <c r="F76" s="1" t="s">
        <v>822</v>
      </c>
      <c r="G76" s="1" t="s">
        <v>738</v>
      </c>
      <c r="H76" s="1" t="s">
        <v>739</v>
      </c>
      <c r="I76" s="1" t="s">
        <v>929</v>
      </c>
      <c r="J76" s="1" t="s">
        <v>741</v>
      </c>
      <c r="K76" s="1" t="s">
        <v>929</v>
      </c>
      <c r="L76" s="1" t="s">
        <v>929</v>
      </c>
      <c r="M76" s="1" t="s">
        <v>742</v>
      </c>
      <c r="N76" s="1" t="s">
        <v>742</v>
      </c>
      <c r="O76" s="1" t="s">
        <v>743</v>
      </c>
      <c r="P76" s="1" t="s">
        <v>744</v>
      </c>
      <c r="Q76" s="1" t="s">
        <v>745</v>
      </c>
      <c r="R76" s="1" t="s">
        <v>1096</v>
      </c>
      <c r="S76" s="1" t="s">
        <v>747</v>
      </c>
      <c r="T76" s="1" t="s">
        <v>748</v>
      </c>
      <c r="U76" s="1" t="s">
        <v>749</v>
      </c>
      <c r="V76" s="1" t="s">
        <v>750</v>
      </c>
    </row>
    <row r="77" s="1" customFormat="1" spans="1:22">
      <c r="A77" s="3">
        <v>999222848490701</v>
      </c>
      <c r="B77" s="1" t="s">
        <v>1097</v>
      </c>
      <c r="C77" s="1" t="s">
        <v>1098</v>
      </c>
      <c r="D77" s="1" t="s">
        <v>1099</v>
      </c>
      <c r="E77" s="1" t="s">
        <v>1100</v>
      </c>
      <c r="F77" s="1" t="s">
        <v>897</v>
      </c>
      <c r="G77" s="1" t="s">
        <v>738</v>
      </c>
      <c r="H77" s="1" t="s">
        <v>739</v>
      </c>
      <c r="I77" s="1" t="s">
        <v>1101</v>
      </c>
      <c r="J77" s="1" t="s">
        <v>741</v>
      </c>
      <c r="K77" s="1" t="s">
        <v>1101</v>
      </c>
      <c r="L77" s="1" t="s">
        <v>1101</v>
      </c>
      <c r="M77" s="1" t="s">
        <v>742</v>
      </c>
      <c r="N77" s="1" t="s">
        <v>742</v>
      </c>
      <c r="O77" s="1" t="s">
        <v>743</v>
      </c>
      <c r="P77" s="1" t="s">
        <v>744</v>
      </c>
      <c r="Q77" s="1" t="s">
        <v>745</v>
      </c>
      <c r="R77" s="1" t="s">
        <v>1102</v>
      </c>
      <c r="S77" s="1" t="s">
        <v>747</v>
      </c>
      <c r="T77" s="1" t="s">
        <v>748</v>
      </c>
      <c r="U77" s="1" t="s">
        <v>749</v>
      </c>
      <c r="V77" s="1" t="s">
        <v>750</v>
      </c>
    </row>
    <row r="78" s="1" customFormat="1" spans="1:22">
      <c r="A78" s="3">
        <v>999222837711442</v>
      </c>
      <c r="B78" s="1" t="s">
        <v>1103</v>
      </c>
      <c r="C78" s="1" t="s">
        <v>1104</v>
      </c>
      <c r="D78" s="1" t="s">
        <v>1105</v>
      </c>
      <c r="E78" s="1" t="s">
        <v>1106</v>
      </c>
      <c r="F78" s="1" t="s">
        <v>966</v>
      </c>
      <c r="G78" s="1" t="s">
        <v>738</v>
      </c>
      <c r="H78" s="1" t="s">
        <v>739</v>
      </c>
      <c r="I78" s="1" t="s">
        <v>1107</v>
      </c>
      <c r="J78" s="1" t="s">
        <v>741</v>
      </c>
      <c r="K78" s="1" t="s">
        <v>1107</v>
      </c>
      <c r="L78" s="1" t="s">
        <v>1108</v>
      </c>
      <c r="M78" s="1" t="s">
        <v>1109</v>
      </c>
      <c r="N78" s="1" t="s">
        <v>1109</v>
      </c>
      <c r="O78" s="1" t="s">
        <v>743</v>
      </c>
      <c r="P78" s="1" t="s">
        <v>744</v>
      </c>
      <c r="Q78" s="1" t="s">
        <v>745</v>
      </c>
      <c r="R78" s="1" t="s">
        <v>1110</v>
      </c>
      <c r="S78" s="1" t="s">
        <v>747</v>
      </c>
      <c r="T78" s="1" t="s">
        <v>748</v>
      </c>
      <c r="U78" s="1" t="s">
        <v>749</v>
      </c>
      <c r="V78" s="1" t="s">
        <v>750</v>
      </c>
    </row>
    <row r="79" s="1" customFormat="1" spans="1:22">
      <c r="A79" s="3">
        <v>999222828921289</v>
      </c>
      <c r="B79" s="1" t="s">
        <v>1103</v>
      </c>
      <c r="C79" s="1" t="s">
        <v>1111</v>
      </c>
      <c r="D79" s="1" t="s">
        <v>1112</v>
      </c>
      <c r="E79" s="1" t="s">
        <v>1113</v>
      </c>
      <c r="F79" s="1" t="s">
        <v>822</v>
      </c>
      <c r="G79" s="1" t="s">
        <v>738</v>
      </c>
      <c r="H79" s="1" t="s">
        <v>739</v>
      </c>
      <c r="I79" s="1" t="s">
        <v>880</v>
      </c>
      <c r="J79" s="1" t="s">
        <v>741</v>
      </c>
      <c r="K79" s="1" t="s">
        <v>880</v>
      </c>
      <c r="L79" s="1" t="s">
        <v>880</v>
      </c>
      <c r="M79" s="1" t="s">
        <v>742</v>
      </c>
      <c r="N79" s="1" t="s">
        <v>742</v>
      </c>
      <c r="O79" s="1" t="s">
        <v>743</v>
      </c>
      <c r="P79" s="1" t="s">
        <v>744</v>
      </c>
      <c r="Q79" s="1" t="s">
        <v>745</v>
      </c>
      <c r="R79" s="1" t="s">
        <v>1114</v>
      </c>
      <c r="S79" s="1" t="s">
        <v>747</v>
      </c>
      <c r="T79" s="1" t="s">
        <v>748</v>
      </c>
      <c r="U79" s="1" t="s">
        <v>749</v>
      </c>
      <c r="V79" s="1" t="s">
        <v>750</v>
      </c>
    </row>
    <row r="80" s="1" customFormat="1" spans="1:22">
      <c r="A80" s="3">
        <v>999222828918511</v>
      </c>
      <c r="B80" s="1" t="s">
        <v>1103</v>
      </c>
      <c r="C80" s="1" t="s">
        <v>1115</v>
      </c>
      <c r="D80" s="1" t="s">
        <v>1112</v>
      </c>
      <c r="E80" s="1" t="s">
        <v>1116</v>
      </c>
      <c r="F80" s="1" t="s">
        <v>822</v>
      </c>
      <c r="G80" s="1" t="s">
        <v>738</v>
      </c>
      <c r="H80" s="1" t="s">
        <v>739</v>
      </c>
      <c r="I80" s="1" t="s">
        <v>880</v>
      </c>
      <c r="J80" s="1" t="s">
        <v>741</v>
      </c>
      <c r="K80" s="1" t="s">
        <v>880</v>
      </c>
      <c r="L80" s="1" t="s">
        <v>880</v>
      </c>
      <c r="M80" s="1" t="s">
        <v>742</v>
      </c>
      <c r="N80" s="1" t="s">
        <v>742</v>
      </c>
      <c r="O80" s="1" t="s">
        <v>743</v>
      </c>
      <c r="P80" s="1" t="s">
        <v>744</v>
      </c>
      <c r="Q80" s="1" t="s">
        <v>745</v>
      </c>
      <c r="R80" s="1" t="s">
        <v>1117</v>
      </c>
      <c r="S80" s="1" t="s">
        <v>747</v>
      </c>
      <c r="T80" s="1" t="s">
        <v>748</v>
      </c>
      <c r="U80" s="1" t="s">
        <v>749</v>
      </c>
      <c r="V80" s="1" t="s">
        <v>750</v>
      </c>
    </row>
    <row r="81" s="1" customFormat="1" spans="1:22">
      <c r="A81" s="3">
        <v>999222826557968</v>
      </c>
      <c r="B81" s="1" t="s">
        <v>1103</v>
      </c>
      <c r="C81" s="1" t="s">
        <v>1118</v>
      </c>
      <c r="D81" s="1" t="s">
        <v>1119</v>
      </c>
      <c r="E81" s="1" t="s">
        <v>1120</v>
      </c>
      <c r="F81" s="1" t="s">
        <v>734</v>
      </c>
      <c r="G81" s="1" t="s">
        <v>738</v>
      </c>
      <c r="H81" s="1" t="s">
        <v>739</v>
      </c>
      <c r="I81" s="1" t="s">
        <v>1121</v>
      </c>
      <c r="J81" s="1" t="s">
        <v>741</v>
      </c>
      <c r="K81" s="1" t="s">
        <v>1121</v>
      </c>
      <c r="L81" s="1" t="s">
        <v>1121</v>
      </c>
      <c r="M81" s="1" t="s">
        <v>742</v>
      </c>
      <c r="N81" s="1" t="s">
        <v>742</v>
      </c>
      <c r="O81" s="1" t="s">
        <v>743</v>
      </c>
      <c r="P81" s="1" t="s">
        <v>744</v>
      </c>
      <c r="Q81" s="1" t="s">
        <v>745</v>
      </c>
      <c r="R81" s="1" t="s">
        <v>1122</v>
      </c>
      <c r="S81" s="1" t="s">
        <v>747</v>
      </c>
      <c r="T81" s="1" t="s">
        <v>748</v>
      </c>
      <c r="U81" s="1" t="s">
        <v>811</v>
      </c>
      <c r="V81" s="1" t="s">
        <v>1123</v>
      </c>
    </row>
    <row r="82" s="1" customFormat="1" spans="1:22">
      <c r="A82" s="3">
        <v>22816652994</v>
      </c>
      <c r="B82" s="1" t="s">
        <v>1124</v>
      </c>
      <c r="C82" s="1" t="s">
        <v>1125</v>
      </c>
      <c r="D82" s="1" t="s">
        <v>1126</v>
      </c>
      <c r="E82" s="1" t="s">
        <v>1127</v>
      </c>
      <c r="F82" s="1" t="s">
        <v>734</v>
      </c>
      <c r="G82" s="1" t="s">
        <v>738</v>
      </c>
      <c r="H82" s="1" t="s">
        <v>739</v>
      </c>
      <c r="I82" s="1" t="s">
        <v>1128</v>
      </c>
      <c r="J82" s="1" t="s">
        <v>741</v>
      </c>
      <c r="K82" s="1" t="s">
        <v>1128</v>
      </c>
      <c r="L82" s="1" t="s">
        <v>1128</v>
      </c>
      <c r="M82" s="1" t="s">
        <v>742</v>
      </c>
      <c r="N82" s="1" t="s">
        <v>742</v>
      </c>
      <c r="O82" s="1" t="s">
        <v>743</v>
      </c>
      <c r="P82" s="1" t="s">
        <v>744</v>
      </c>
      <c r="Q82" s="1" t="s">
        <v>745</v>
      </c>
      <c r="R82" s="1" t="s">
        <v>1129</v>
      </c>
      <c r="S82" s="1" t="s">
        <v>747</v>
      </c>
      <c r="T82" s="1" t="s">
        <v>748</v>
      </c>
      <c r="U82" s="1" t="s">
        <v>749</v>
      </c>
      <c r="V82" s="1" t="s">
        <v>800</v>
      </c>
    </row>
    <row r="83" s="1" customFormat="1" spans="1:22">
      <c r="A83" s="3">
        <v>999222815265270</v>
      </c>
      <c r="B83" s="1" t="s">
        <v>1124</v>
      </c>
      <c r="C83" s="1" t="s">
        <v>1130</v>
      </c>
      <c r="D83" s="1" t="s">
        <v>1131</v>
      </c>
      <c r="E83" s="1" t="s">
        <v>1132</v>
      </c>
      <c r="F83" s="1" t="s">
        <v>897</v>
      </c>
      <c r="G83" s="1" t="s">
        <v>738</v>
      </c>
      <c r="H83" s="1" t="s">
        <v>739</v>
      </c>
      <c r="I83" s="1" t="s">
        <v>1133</v>
      </c>
      <c r="J83" s="1" t="s">
        <v>741</v>
      </c>
      <c r="K83" s="1" t="s">
        <v>1133</v>
      </c>
      <c r="L83" s="1" t="s">
        <v>1133</v>
      </c>
      <c r="M83" s="1" t="s">
        <v>742</v>
      </c>
      <c r="N83" s="1" t="s">
        <v>742</v>
      </c>
      <c r="O83" s="1" t="s">
        <v>743</v>
      </c>
      <c r="P83" s="1" t="s">
        <v>744</v>
      </c>
      <c r="Q83" s="1" t="s">
        <v>745</v>
      </c>
      <c r="R83" s="1" t="s">
        <v>1134</v>
      </c>
      <c r="S83" s="1" t="s">
        <v>747</v>
      </c>
      <c r="T83" s="1" t="s">
        <v>748</v>
      </c>
      <c r="U83" s="1" t="s">
        <v>749</v>
      </c>
      <c r="V83" s="1" t="s">
        <v>800</v>
      </c>
    </row>
    <row r="84" s="1" customFormat="1" spans="1:22">
      <c r="A84" s="3">
        <v>999222813070218</v>
      </c>
      <c r="B84" s="1" t="s">
        <v>1124</v>
      </c>
      <c r="C84" s="1" t="s">
        <v>1135</v>
      </c>
      <c r="D84" s="1" t="s">
        <v>1136</v>
      </c>
      <c r="E84" s="1" t="s">
        <v>1137</v>
      </c>
      <c r="F84" s="1" t="s">
        <v>822</v>
      </c>
      <c r="G84" s="1" t="s">
        <v>738</v>
      </c>
      <c r="H84" s="1" t="s">
        <v>739</v>
      </c>
      <c r="I84" s="1" t="s">
        <v>1034</v>
      </c>
      <c r="J84" s="1" t="s">
        <v>741</v>
      </c>
      <c r="K84" s="1" t="s">
        <v>1034</v>
      </c>
      <c r="L84" s="1" t="s">
        <v>1034</v>
      </c>
      <c r="M84" s="1" t="s">
        <v>742</v>
      </c>
      <c r="N84" s="1" t="s">
        <v>742</v>
      </c>
      <c r="O84" s="1" t="s">
        <v>743</v>
      </c>
      <c r="P84" s="1" t="s">
        <v>744</v>
      </c>
      <c r="Q84" s="1" t="s">
        <v>745</v>
      </c>
      <c r="R84" s="1" t="s">
        <v>1138</v>
      </c>
      <c r="S84" s="1" t="s">
        <v>747</v>
      </c>
      <c r="T84" s="1" t="s">
        <v>748</v>
      </c>
      <c r="U84" s="1" t="s">
        <v>749</v>
      </c>
      <c r="V84" s="1" t="s">
        <v>750</v>
      </c>
    </row>
    <row r="85" s="1" customFormat="1" spans="1:22">
      <c r="A85" s="3">
        <v>999222808429431</v>
      </c>
      <c r="B85" s="1" t="s">
        <v>1139</v>
      </c>
      <c r="C85" s="1" t="s">
        <v>1140</v>
      </c>
      <c r="D85" s="1" t="s">
        <v>1141</v>
      </c>
      <c r="E85" s="1" t="s">
        <v>1142</v>
      </c>
      <c r="F85" s="1" t="s">
        <v>734</v>
      </c>
      <c r="G85" s="1" t="s">
        <v>738</v>
      </c>
      <c r="H85" s="1" t="s">
        <v>739</v>
      </c>
      <c r="I85" s="1" t="s">
        <v>1143</v>
      </c>
      <c r="J85" s="1" t="s">
        <v>741</v>
      </c>
      <c r="K85" s="1" t="s">
        <v>1143</v>
      </c>
      <c r="L85" s="1" t="s">
        <v>1143</v>
      </c>
      <c r="M85" s="1" t="s">
        <v>742</v>
      </c>
      <c r="N85" s="1" t="s">
        <v>742</v>
      </c>
      <c r="O85" s="1" t="s">
        <v>743</v>
      </c>
      <c r="P85" s="1" t="s">
        <v>744</v>
      </c>
      <c r="Q85" s="1" t="s">
        <v>745</v>
      </c>
      <c r="R85" s="1" t="s">
        <v>1144</v>
      </c>
      <c r="S85" s="1" t="s">
        <v>747</v>
      </c>
      <c r="T85" s="1" t="s">
        <v>748</v>
      </c>
      <c r="U85" s="1" t="s">
        <v>749</v>
      </c>
      <c r="V85" s="1" t="s">
        <v>812</v>
      </c>
    </row>
    <row r="86" s="1" customFormat="1" spans="1:22">
      <c r="A86" s="3">
        <v>999222794025316</v>
      </c>
      <c r="B86" s="1" t="s">
        <v>1139</v>
      </c>
      <c r="C86" s="1" t="s">
        <v>1145</v>
      </c>
      <c r="D86" s="1" t="s">
        <v>1146</v>
      </c>
      <c r="E86" s="1" t="s">
        <v>1147</v>
      </c>
      <c r="F86" s="1" t="s">
        <v>734</v>
      </c>
      <c r="G86" s="1" t="s">
        <v>738</v>
      </c>
      <c r="H86" s="1" t="s">
        <v>739</v>
      </c>
      <c r="I86" s="1" t="s">
        <v>1148</v>
      </c>
      <c r="J86" s="1" t="s">
        <v>741</v>
      </c>
      <c r="K86" s="1" t="s">
        <v>1148</v>
      </c>
      <c r="L86" s="1" t="s">
        <v>1148</v>
      </c>
      <c r="M86" s="1" t="s">
        <v>742</v>
      </c>
      <c r="N86" s="1" t="s">
        <v>742</v>
      </c>
      <c r="O86" s="1" t="s">
        <v>743</v>
      </c>
      <c r="P86" s="1" t="s">
        <v>744</v>
      </c>
      <c r="Q86" s="1" t="s">
        <v>745</v>
      </c>
      <c r="R86" s="1" t="s">
        <v>1149</v>
      </c>
      <c r="S86" s="1" t="s">
        <v>747</v>
      </c>
      <c r="T86" s="1" t="s">
        <v>748</v>
      </c>
      <c r="U86" s="1" t="s">
        <v>749</v>
      </c>
      <c r="V86" s="1" t="s">
        <v>750</v>
      </c>
    </row>
    <row r="87" s="1" customFormat="1" spans="1:22">
      <c r="A87" s="3">
        <v>999222784860385</v>
      </c>
      <c r="B87" s="1" t="s">
        <v>1150</v>
      </c>
      <c r="C87" s="1" t="s">
        <v>1151</v>
      </c>
      <c r="D87" s="1" t="s">
        <v>802</v>
      </c>
      <c r="E87" s="1" t="s">
        <v>1152</v>
      </c>
      <c r="F87" s="1" t="s">
        <v>897</v>
      </c>
      <c r="G87" s="1" t="s">
        <v>738</v>
      </c>
      <c r="H87" s="1" t="s">
        <v>739</v>
      </c>
      <c r="I87" s="1" t="s">
        <v>1153</v>
      </c>
      <c r="J87" s="1" t="s">
        <v>741</v>
      </c>
      <c r="K87" s="1" t="s">
        <v>1153</v>
      </c>
      <c r="L87" s="1" t="s">
        <v>1153</v>
      </c>
      <c r="M87" s="1" t="s">
        <v>742</v>
      </c>
      <c r="N87" s="1" t="s">
        <v>742</v>
      </c>
      <c r="O87" s="1" t="s">
        <v>743</v>
      </c>
      <c r="P87" s="1" t="s">
        <v>744</v>
      </c>
      <c r="Q87" s="1" t="s">
        <v>745</v>
      </c>
      <c r="R87" s="1" t="s">
        <v>1154</v>
      </c>
      <c r="S87" s="1" t="s">
        <v>747</v>
      </c>
      <c r="T87" s="1" t="s">
        <v>748</v>
      </c>
      <c r="U87" s="1" t="s">
        <v>749</v>
      </c>
      <c r="V87" s="1" t="s">
        <v>750</v>
      </c>
    </row>
    <row r="88" s="1" customFormat="1" spans="1:22">
      <c r="A88" s="3">
        <v>999222783519263</v>
      </c>
      <c r="B88" s="1" t="s">
        <v>1150</v>
      </c>
      <c r="C88" s="1" t="s">
        <v>1155</v>
      </c>
      <c r="D88" s="1" t="s">
        <v>1156</v>
      </c>
      <c r="E88" s="1" t="s">
        <v>1157</v>
      </c>
      <c r="F88" s="1" t="s">
        <v>734</v>
      </c>
      <c r="G88" s="1" t="s">
        <v>738</v>
      </c>
      <c r="H88" s="1" t="s">
        <v>739</v>
      </c>
      <c r="I88" s="1" t="s">
        <v>1158</v>
      </c>
      <c r="J88" s="1" t="s">
        <v>741</v>
      </c>
      <c r="K88" s="1" t="s">
        <v>1158</v>
      </c>
      <c r="L88" s="1" t="s">
        <v>1158</v>
      </c>
      <c r="M88" s="1" t="s">
        <v>742</v>
      </c>
      <c r="N88" s="1" t="s">
        <v>742</v>
      </c>
      <c r="O88" s="1" t="s">
        <v>743</v>
      </c>
      <c r="P88" s="1" t="s">
        <v>744</v>
      </c>
      <c r="Q88" s="1" t="s">
        <v>745</v>
      </c>
      <c r="R88" s="1" t="s">
        <v>1159</v>
      </c>
      <c r="S88" s="1" t="s">
        <v>747</v>
      </c>
      <c r="T88" s="1" t="s">
        <v>748</v>
      </c>
      <c r="U88" s="1" t="s">
        <v>749</v>
      </c>
      <c r="V88" s="1" t="s">
        <v>750</v>
      </c>
    </row>
    <row r="89" s="1" customFormat="1" spans="1:22">
      <c r="A89" s="3">
        <v>22785437999</v>
      </c>
      <c r="B89" s="1" t="s">
        <v>1150</v>
      </c>
      <c r="C89" s="1" t="s">
        <v>1160</v>
      </c>
      <c r="D89" s="1" t="s">
        <v>1090</v>
      </c>
      <c r="E89" s="1" t="s">
        <v>1161</v>
      </c>
      <c r="F89" s="1" t="s">
        <v>981</v>
      </c>
      <c r="G89" s="1" t="s">
        <v>738</v>
      </c>
      <c r="H89" s="1" t="s">
        <v>739</v>
      </c>
      <c r="I89" s="1" t="s">
        <v>1162</v>
      </c>
      <c r="J89" s="1" t="s">
        <v>741</v>
      </c>
      <c r="K89" s="1" t="s">
        <v>1162</v>
      </c>
      <c r="L89" s="1" t="s">
        <v>1162</v>
      </c>
      <c r="M89" s="1" t="s">
        <v>742</v>
      </c>
      <c r="N89" s="1" t="s">
        <v>742</v>
      </c>
      <c r="O89" s="1" t="s">
        <v>743</v>
      </c>
      <c r="P89" s="1" t="s">
        <v>744</v>
      </c>
      <c r="Q89" s="1" t="s">
        <v>745</v>
      </c>
      <c r="R89" s="1" t="s">
        <v>1163</v>
      </c>
      <c r="S89" s="1" t="s">
        <v>747</v>
      </c>
      <c r="T89" s="1" t="s">
        <v>748</v>
      </c>
      <c r="U89" s="1" t="s">
        <v>749</v>
      </c>
      <c r="V89" s="1" t="s">
        <v>800</v>
      </c>
    </row>
    <row r="90" s="1" customFormat="1" spans="1:22">
      <c r="A90" s="3">
        <v>999222780561738</v>
      </c>
      <c r="B90" s="1" t="s">
        <v>1150</v>
      </c>
      <c r="C90" s="1" t="s">
        <v>1164</v>
      </c>
      <c r="D90" s="1" t="s">
        <v>1165</v>
      </c>
      <c r="E90" s="1" t="s">
        <v>1166</v>
      </c>
      <c r="F90" s="1" t="s">
        <v>822</v>
      </c>
      <c r="G90" s="1" t="s">
        <v>738</v>
      </c>
      <c r="H90" s="1" t="s">
        <v>739</v>
      </c>
      <c r="I90" s="1" t="s">
        <v>1167</v>
      </c>
      <c r="J90" s="1" t="s">
        <v>741</v>
      </c>
      <c r="K90" s="1" t="s">
        <v>1167</v>
      </c>
      <c r="L90" s="1" t="s">
        <v>1167</v>
      </c>
      <c r="M90" s="1" t="s">
        <v>742</v>
      </c>
      <c r="N90" s="1" t="s">
        <v>742</v>
      </c>
      <c r="O90" s="1" t="s">
        <v>743</v>
      </c>
      <c r="P90" s="1" t="s">
        <v>744</v>
      </c>
      <c r="Q90" s="1" t="s">
        <v>745</v>
      </c>
      <c r="R90" s="1" t="s">
        <v>1168</v>
      </c>
      <c r="S90" s="1" t="s">
        <v>747</v>
      </c>
      <c r="T90" s="1" t="s">
        <v>748</v>
      </c>
      <c r="U90" s="1" t="s">
        <v>749</v>
      </c>
      <c r="V90" s="1" t="s">
        <v>818</v>
      </c>
    </row>
    <row r="91" s="1" customFormat="1" spans="1:22">
      <c r="A91" s="3">
        <v>999222770860022</v>
      </c>
      <c r="B91" s="1" t="s">
        <v>1169</v>
      </c>
      <c r="C91" s="1" t="s">
        <v>1170</v>
      </c>
      <c r="D91" s="1" t="s">
        <v>1171</v>
      </c>
      <c r="E91" s="1" t="s">
        <v>1172</v>
      </c>
      <c r="F91" s="1" t="s">
        <v>822</v>
      </c>
      <c r="G91" s="1" t="s">
        <v>738</v>
      </c>
      <c r="H91" s="1" t="s">
        <v>739</v>
      </c>
      <c r="I91" s="1" t="s">
        <v>1173</v>
      </c>
      <c r="J91" s="1" t="s">
        <v>741</v>
      </c>
      <c r="K91" s="1" t="s">
        <v>1173</v>
      </c>
      <c r="L91" s="1" t="s">
        <v>1173</v>
      </c>
      <c r="M91" s="1" t="s">
        <v>742</v>
      </c>
      <c r="N91" s="1" t="s">
        <v>742</v>
      </c>
      <c r="O91" s="1" t="s">
        <v>743</v>
      </c>
      <c r="P91" s="1" t="s">
        <v>744</v>
      </c>
      <c r="Q91" s="1" t="s">
        <v>745</v>
      </c>
      <c r="R91" s="1" t="s">
        <v>1174</v>
      </c>
      <c r="S91" s="1" t="s">
        <v>747</v>
      </c>
      <c r="T91" s="1" t="s">
        <v>748</v>
      </c>
      <c r="U91" s="1" t="s">
        <v>749</v>
      </c>
      <c r="V91" s="1" t="s">
        <v>818</v>
      </c>
    </row>
    <row r="92" s="1" customFormat="1" spans="1:22">
      <c r="A92" s="3">
        <v>999222770324053</v>
      </c>
      <c r="B92" s="1" t="s">
        <v>1169</v>
      </c>
      <c r="C92" s="1" t="s">
        <v>1175</v>
      </c>
      <c r="D92" s="1" t="s">
        <v>1176</v>
      </c>
      <c r="E92" s="1" t="s">
        <v>1177</v>
      </c>
      <c r="F92" s="1" t="s">
        <v>822</v>
      </c>
      <c r="G92" s="1" t="s">
        <v>738</v>
      </c>
      <c r="H92" s="1" t="s">
        <v>739</v>
      </c>
      <c r="I92" s="1" t="s">
        <v>1178</v>
      </c>
      <c r="J92" s="1" t="s">
        <v>741</v>
      </c>
      <c r="K92" s="1" t="s">
        <v>1178</v>
      </c>
      <c r="L92" s="1" t="s">
        <v>1178</v>
      </c>
      <c r="M92" s="1" t="s">
        <v>742</v>
      </c>
      <c r="N92" s="1" t="s">
        <v>742</v>
      </c>
      <c r="O92" s="1" t="s">
        <v>743</v>
      </c>
      <c r="P92" s="1" t="s">
        <v>744</v>
      </c>
      <c r="Q92" s="1" t="s">
        <v>745</v>
      </c>
      <c r="R92" s="1" t="s">
        <v>1179</v>
      </c>
      <c r="S92" s="1" t="s">
        <v>747</v>
      </c>
      <c r="T92" s="1" t="s">
        <v>748</v>
      </c>
      <c r="U92" s="1" t="s">
        <v>749</v>
      </c>
      <c r="V92" s="1" t="s">
        <v>750</v>
      </c>
    </row>
    <row r="93" s="1" customFormat="1" spans="1:22">
      <c r="A93" s="3">
        <v>999222763109298</v>
      </c>
      <c r="B93" s="1" t="s">
        <v>1169</v>
      </c>
      <c r="C93" s="1" t="s">
        <v>1180</v>
      </c>
      <c r="D93" s="1" t="s">
        <v>1181</v>
      </c>
      <c r="E93" s="1" t="s">
        <v>1182</v>
      </c>
      <c r="F93" s="1" t="s">
        <v>734</v>
      </c>
      <c r="G93" s="1" t="s">
        <v>738</v>
      </c>
      <c r="H93" s="1" t="s">
        <v>739</v>
      </c>
      <c r="I93" s="1" t="s">
        <v>1183</v>
      </c>
      <c r="J93" s="1" t="s">
        <v>741</v>
      </c>
      <c r="K93" s="1" t="s">
        <v>1183</v>
      </c>
      <c r="L93" s="1" t="s">
        <v>1183</v>
      </c>
      <c r="M93" s="1" t="s">
        <v>742</v>
      </c>
      <c r="N93" s="1" t="s">
        <v>742</v>
      </c>
      <c r="O93" s="1" t="s">
        <v>743</v>
      </c>
      <c r="P93" s="1" t="s">
        <v>744</v>
      </c>
      <c r="Q93" s="1" t="s">
        <v>745</v>
      </c>
      <c r="R93" s="1" t="s">
        <v>1184</v>
      </c>
      <c r="S93" s="1" t="s">
        <v>747</v>
      </c>
      <c r="T93" s="1" t="s">
        <v>748</v>
      </c>
      <c r="U93" s="1" t="s">
        <v>749</v>
      </c>
      <c r="V93" s="1" t="s">
        <v>750</v>
      </c>
    </row>
    <row r="94" s="1" customFormat="1" spans="1:22">
      <c r="A94" s="3">
        <v>999222758196518</v>
      </c>
      <c r="B94" s="1" t="s">
        <v>1169</v>
      </c>
      <c r="C94" s="1" t="s">
        <v>1185</v>
      </c>
      <c r="D94" s="1" t="s">
        <v>1181</v>
      </c>
      <c r="E94" s="1" t="s">
        <v>1186</v>
      </c>
      <c r="F94" s="1" t="s">
        <v>734</v>
      </c>
      <c r="G94" s="1" t="s">
        <v>738</v>
      </c>
      <c r="H94" s="1" t="s">
        <v>739</v>
      </c>
      <c r="I94" s="1" t="s">
        <v>1187</v>
      </c>
      <c r="J94" s="1" t="s">
        <v>741</v>
      </c>
      <c r="K94" s="1" t="s">
        <v>1187</v>
      </c>
      <c r="L94" s="1" t="s">
        <v>1187</v>
      </c>
      <c r="M94" s="1" t="s">
        <v>742</v>
      </c>
      <c r="N94" s="1" t="s">
        <v>742</v>
      </c>
      <c r="O94" s="1" t="s">
        <v>743</v>
      </c>
      <c r="P94" s="1" t="s">
        <v>744</v>
      </c>
      <c r="Q94" s="1" t="s">
        <v>745</v>
      </c>
      <c r="R94" s="1" t="s">
        <v>1188</v>
      </c>
      <c r="S94" s="1" t="s">
        <v>747</v>
      </c>
      <c r="T94" s="1" t="s">
        <v>748</v>
      </c>
      <c r="U94" s="1" t="s">
        <v>749</v>
      </c>
      <c r="V94" s="1" t="s">
        <v>750</v>
      </c>
    </row>
    <row r="95" s="1" customFormat="1" spans="1:22">
      <c r="A95" s="3">
        <v>999222740071341</v>
      </c>
      <c r="B95" s="1" t="s">
        <v>1189</v>
      </c>
      <c r="C95" s="1" t="s">
        <v>1190</v>
      </c>
      <c r="D95" s="1" t="s">
        <v>1191</v>
      </c>
      <c r="E95" s="1" t="s">
        <v>1192</v>
      </c>
      <c r="F95" s="1" t="s">
        <v>938</v>
      </c>
      <c r="G95" s="1" t="s">
        <v>738</v>
      </c>
      <c r="H95" s="1" t="s">
        <v>739</v>
      </c>
      <c r="I95" s="1" t="s">
        <v>1193</v>
      </c>
      <c r="J95" s="1" t="s">
        <v>741</v>
      </c>
      <c r="K95" s="1" t="s">
        <v>1193</v>
      </c>
      <c r="L95" s="1" t="s">
        <v>1193</v>
      </c>
      <c r="M95" s="1" t="s">
        <v>742</v>
      </c>
      <c r="N95" s="1" t="s">
        <v>742</v>
      </c>
      <c r="O95" s="1" t="s">
        <v>743</v>
      </c>
      <c r="P95" s="1" t="s">
        <v>744</v>
      </c>
      <c r="Q95" s="1" t="s">
        <v>745</v>
      </c>
      <c r="R95" s="1" t="s">
        <v>1194</v>
      </c>
      <c r="S95" s="1" t="s">
        <v>747</v>
      </c>
      <c r="T95" s="1" t="s">
        <v>748</v>
      </c>
      <c r="U95" s="1" t="s">
        <v>749</v>
      </c>
      <c r="V95" s="1" t="s">
        <v>750</v>
      </c>
    </row>
    <row r="96" s="1" customFormat="1" spans="1:22">
      <c r="A96" s="3">
        <v>999222739688434</v>
      </c>
      <c r="B96" s="1" t="s">
        <v>1189</v>
      </c>
      <c r="C96" s="1" t="s">
        <v>1195</v>
      </c>
      <c r="D96" s="1" t="s">
        <v>1156</v>
      </c>
      <c r="E96" s="1" t="s">
        <v>1196</v>
      </c>
      <c r="F96" s="1" t="s">
        <v>1139</v>
      </c>
      <c r="G96" s="1" t="s">
        <v>738</v>
      </c>
      <c r="H96" s="1" t="s">
        <v>739</v>
      </c>
      <c r="I96" s="1" t="s">
        <v>1197</v>
      </c>
      <c r="J96" s="1" t="s">
        <v>741</v>
      </c>
      <c r="K96" s="1" t="s">
        <v>1197</v>
      </c>
      <c r="L96" s="1" t="s">
        <v>743</v>
      </c>
      <c r="M96" s="1" t="s">
        <v>1198</v>
      </c>
      <c r="N96" s="1" t="s">
        <v>1198</v>
      </c>
      <c r="O96" s="1" t="s">
        <v>743</v>
      </c>
      <c r="P96" s="1" t="s">
        <v>744</v>
      </c>
      <c r="Q96" s="1" t="s">
        <v>745</v>
      </c>
      <c r="R96" s="1" t="s">
        <v>1199</v>
      </c>
      <c r="S96" s="1" t="s">
        <v>747</v>
      </c>
      <c r="T96" s="1" t="s">
        <v>748</v>
      </c>
      <c r="U96" s="1" t="s">
        <v>749</v>
      </c>
      <c r="V96" s="1" t="s">
        <v>750</v>
      </c>
    </row>
    <row r="97" s="1" customFormat="1" spans="1:22">
      <c r="A97" s="3">
        <v>999222700320357</v>
      </c>
      <c r="B97" s="1" t="s">
        <v>1200</v>
      </c>
      <c r="C97" s="1" t="s">
        <v>1201</v>
      </c>
      <c r="D97" s="1" t="s">
        <v>1026</v>
      </c>
      <c r="E97" s="1" t="s">
        <v>1202</v>
      </c>
      <c r="F97" s="1" t="s">
        <v>966</v>
      </c>
      <c r="G97" s="1" t="s">
        <v>738</v>
      </c>
      <c r="H97" s="1" t="s">
        <v>739</v>
      </c>
      <c r="I97" s="1" t="s">
        <v>1203</v>
      </c>
      <c r="J97" s="1" t="s">
        <v>741</v>
      </c>
      <c r="K97" s="1" t="s">
        <v>1203</v>
      </c>
      <c r="L97" s="1" t="s">
        <v>1203</v>
      </c>
      <c r="M97" s="1" t="s">
        <v>742</v>
      </c>
      <c r="N97" s="1" t="s">
        <v>742</v>
      </c>
      <c r="O97" s="1" t="s">
        <v>743</v>
      </c>
      <c r="P97" s="1" t="s">
        <v>744</v>
      </c>
      <c r="Q97" s="1" t="s">
        <v>745</v>
      </c>
      <c r="R97" s="1" t="s">
        <v>1204</v>
      </c>
      <c r="S97" s="1" t="s">
        <v>747</v>
      </c>
      <c r="T97" s="1" t="s">
        <v>748</v>
      </c>
      <c r="U97" s="1" t="s">
        <v>749</v>
      </c>
      <c r="V97" s="1" t="s">
        <v>750</v>
      </c>
    </row>
    <row r="98" s="1" customFormat="1" spans="1:22">
      <c r="A98" s="3">
        <v>999222688496763</v>
      </c>
      <c r="B98" s="1" t="s">
        <v>1205</v>
      </c>
      <c r="C98" s="1" t="s">
        <v>1206</v>
      </c>
      <c r="D98" s="1" t="s">
        <v>1207</v>
      </c>
      <c r="E98" s="1" t="s">
        <v>1208</v>
      </c>
      <c r="F98" s="1" t="s">
        <v>897</v>
      </c>
      <c r="G98" s="1" t="s">
        <v>738</v>
      </c>
      <c r="H98" s="1" t="s">
        <v>739</v>
      </c>
      <c r="I98" s="1" t="s">
        <v>1209</v>
      </c>
      <c r="J98" s="1" t="s">
        <v>741</v>
      </c>
      <c r="K98" s="1" t="s">
        <v>1209</v>
      </c>
      <c r="L98" s="1" t="s">
        <v>1209</v>
      </c>
      <c r="M98" s="1" t="s">
        <v>742</v>
      </c>
      <c r="N98" s="1" t="s">
        <v>742</v>
      </c>
      <c r="O98" s="1" t="s">
        <v>743</v>
      </c>
      <c r="P98" s="1" t="s">
        <v>744</v>
      </c>
      <c r="Q98" s="1" t="s">
        <v>745</v>
      </c>
      <c r="R98" s="1" t="s">
        <v>1210</v>
      </c>
      <c r="S98" s="1" t="s">
        <v>747</v>
      </c>
      <c r="T98" s="1" t="s">
        <v>748</v>
      </c>
      <c r="U98" s="1" t="s">
        <v>749</v>
      </c>
      <c r="V98" s="1" t="s">
        <v>750</v>
      </c>
    </row>
    <row r="99" s="1" customFormat="1" spans="1:22">
      <c r="A99" s="3">
        <v>22602536558</v>
      </c>
      <c r="B99" s="1" t="s">
        <v>1211</v>
      </c>
      <c r="C99" s="1" t="s">
        <v>1212</v>
      </c>
      <c r="D99" s="1" t="s">
        <v>1213</v>
      </c>
      <c r="E99" s="1" t="s">
        <v>1214</v>
      </c>
      <c r="F99" s="1" t="s">
        <v>822</v>
      </c>
      <c r="G99" s="1" t="s">
        <v>738</v>
      </c>
      <c r="H99" s="1" t="s">
        <v>739</v>
      </c>
      <c r="I99" s="1" t="s">
        <v>1215</v>
      </c>
      <c r="J99" s="1" t="s">
        <v>741</v>
      </c>
      <c r="K99" s="1" t="s">
        <v>1215</v>
      </c>
      <c r="L99" s="1" t="s">
        <v>1215</v>
      </c>
      <c r="M99" s="1" t="s">
        <v>742</v>
      </c>
      <c r="N99" s="1" t="s">
        <v>742</v>
      </c>
      <c r="O99" s="1" t="s">
        <v>743</v>
      </c>
      <c r="P99" s="1" t="s">
        <v>744</v>
      </c>
      <c r="Q99" s="1" t="s">
        <v>745</v>
      </c>
      <c r="R99" s="1" t="s">
        <v>1216</v>
      </c>
      <c r="S99" s="1" t="s">
        <v>747</v>
      </c>
      <c r="T99" s="1" t="s">
        <v>748</v>
      </c>
      <c r="U99" s="1" t="s">
        <v>749</v>
      </c>
      <c r="V99" s="1" t="s">
        <v>812</v>
      </c>
    </row>
    <row r="100" s="1" customFormat="1" spans="1:22">
      <c r="A100" s="3">
        <v>999222572231902</v>
      </c>
      <c r="B100" s="1" t="s">
        <v>1217</v>
      </c>
      <c r="C100" s="1" t="s">
        <v>1218</v>
      </c>
      <c r="D100" s="1" t="s">
        <v>1219</v>
      </c>
      <c r="E100" s="1" t="s">
        <v>1220</v>
      </c>
      <c r="F100" s="1" t="s">
        <v>822</v>
      </c>
      <c r="G100" s="1" t="s">
        <v>738</v>
      </c>
      <c r="H100" s="1" t="s">
        <v>739</v>
      </c>
      <c r="I100" s="1" t="s">
        <v>1221</v>
      </c>
      <c r="J100" s="1" t="s">
        <v>741</v>
      </c>
      <c r="K100" s="1" t="s">
        <v>1221</v>
      </c>
      <c r="L100" s="1" t="s">
        <v>1221</v>
      </c>
      <c r="M100" s="1" t="s">
        <v>742</v>
      </c>
      <c r="N100" s="1" t="s">
        <v>742</v>
      </c>
      <c r="O100" s="1" t="s">
        <v>743</v>
      </c>
      <c r="P100" s="1" t="s">
        <v>744</v>
      </c>
      <c r="Q100" s="1" t="s">
        <v>745</v>
      </c>
      <c r="R100" s="1" t="s">
        <v>1222</v>
      </c>
      <c r="S100" s="1" t="s">
        <v>747</v>
      </c>
      <c r="T100" s="1" t="s">
        <v>748</v>
      </c>
      <c r="U100" s="1" t="s">
        <v>749</v>
      </c>
      <c r="V100" s="1" t="s">
        <v>750</v>
      </c>
    </row>
    <row r="101" s="1" customFormat="1" spans="1:22">
      <c r="A101" s="3">
        <v>999222542799075</v>
      </c>
      <c r="B101" s="1" t="s">
        <v>1223</v>
      </c>
      <c r="C101" s="1" t="s">
        <v>1224</v>
      </c>
      <c r="D101" s="1" t="s">
        <v>1099</v>
      </c>
      <c r="E101" s="1" t="s">
        <v>1225</v>
      </c>
      <c r="F101" s="1" t="s">
        <v>822</v>
      </c>
      <c r="G101" s="1" t="s">
        <v>738</v>
      </c>
      <c r="H101" s="1" t="s">
        <v>739</v>
      </c>
      <c r="I101" s="1" t="s">
        <v>1226</v>
      </c>
      <c r="J101" s="1" t="s">
        <v>741</v>
      </c>
      <c r="K101" s="1" t="s">
        <v>1226</v>
      </c>
      <c r="L101" s="1" t="s">
        <v>1226</v>
      </c>
      <c r="M101" s="1" t="s">
        <v>742</v>
      </c>
      <c r="N101" s="1" t="s">
        <v>742</v>
      </c>
      <c r="O101" s="1" t="s">
        <v>743</v>
      </c>
      <c r="P101" s="1" t="s">
        <v>744</v>
      </c>
      <c r="Q101" s="1" t="s">
        <v>745</v>
      </c>
      <c r="R101" s="1" t="s">
        <v>1227</v>
      </c>
      <c r="S101" s="1" t="s">
        <v>747</v>
      </c>
      <c r="T101" s="1" t="s">
        <v>748</v>
      </c>
      <c r="U101" s="1" t="s">
        <v>749</v>
      </c>
      <c r="V101" s="1" t="s">
        <v>750</v>
      </c>
    </row>
    <row r="102" s="1" customFormat="1" spans="1:22">
      <c r="A102" s="3">
        <v>999222530707322</v>
      </c>
      <c r="B102" s="1" t="s">
        <v>1223</v>
      </c>
      <c r="C102" s="1" t="s">
        <v>1228</v>
      </c>
      <c r="D102" s="1" t="s">
        <v>1229</v>
      </c>
      <c r="E102" s="1" t="s">
        <v>1230</v>
      </c>
      <c r="F102" s="1" t="s">
        <v>897</v>
      </c>
      <c r="G102" s="1" t="s">
        <v>738</v>
      </c>
      <c r="H102" s="1" t="s">
        <v>739</v>
      </c>
      <c r="I102" s="1" t="s">
        <v>1231</v>
      </c>
      <c r="J102" s="1" t="s">
        <v>741</v>
      </c>
      <c r="K102" s="1" t="s">
        <v>1231</v>
      </c>
      <c r="L102" s="1" t="s">
        <v>1231</v>
      </c>
      <c r="M102" s="1" t="s">
        <v>742</v>
      </c>
      <c r="N102" s="1" t="s">
        <v>742</v>
      </c>
      <c r="O102" s="1" t="s">
        <v>743</v>
      </c>
      <c r="P102" s="1" t="s">
        <v>744</v>
      </c>
      <c r="Q102" s="1" t="s">
        <v>745</v>
      </c>
      <c r="R102" s="1" t="s">
        <v>1232</v>
      </c>
      <c r="S102" s="1" t="s">
        <v>747</v>
      </c>
      <c r="T102" s="1" t="s">
        <v>748</v>
      </c>
      <c r="U102" s="1" t="s">
        <v>749</v>
      </c>
      <c r="V102" s="1" t="s">
        <v>750</v>
      </c>
    </row>
    <row r="103" s="1" customFormat="1" spans="1:22">
      <c r="A103" s="3">
        <v>999222524375513</v>
      </c>
      <c r="B103" s="1" t="s">
        <v>1233</v>
      </c>
      <c r="C103" s="1" t="s">
        <v>1234</v>
      </c>
      <c r="D103" s="1" t="s">
        <v>1235</v>
      </c>
      <c r="E103" s="1" t="s">
        <v>1236</v>
      </c>
      <c r="F103" s="1" t="s">
        <v>822</v>
      </c>
      <c r="G103" s="1" t="s">
        <v>738</v>
      </c>
      <c r="H103" s="1" t="s">
        <v>739</v>
      </c>
      <c r="I103" s="1" t="s">
        <v>1237</v>
      </c>
      <c r="J103" s="1" t="s">
        <v>741</v>
      </c>
      <c r="K103" s="1" t="s">
        <v>1237</v>
      </c>
      <c r="L103" s="1" t="s">
        <v>1237</v>
      </c>
      <c r="M103" s="1" t="s">
        <v>742</v>
      </c>
      <c r="N103" s="1" t="s">
        <v>742</v>
      </c>
      <c r="O103" s="1" t="s">
        <v>743</v>
      </c>
      <c r="P103" s="1" t="s">
        <v>744</v>
      </c>
      <c r="Q103" s="1" t="s">
        <v>745</v>
      </c>
      <c r="R103" s="1" t="s">
        <v>1238</v>
      </c>
      <c r="S103" s="1" t="s">
        <v>747</v>
      </c>
      <c r="T103" s="1" t="s">
        <v>748</v>
      </c>
      <c r="U103" s="1" t="s">
        <v>749</v>
      </c>
      <c r="V103" s="1" t="s">
        <v>812</v>
      </c>
    </row>
    <row r="104" s="1" customFormat="1" spans="1:22">
      <c r="A104" s="3">
        <v>999222500328298</v>
      </c>
      <c r="B104" s="1" t="s">
        <v>1239</v>
      </c>
      <c r="C104" s="1" t="s">
        <v>1240</v>
      </c>
      <c r="D104" s="1" t="s">
        <v>1241</v>
      </c>
      <c r="E104" s="1" t="s">
        <v>1242</v>
      </c>
      <c r="F104" s="1" t="s">
        <v>734</v>
      </c>
      <c r="G104" s="1" t="s">
        <v>738</v>
      </c>
      <c r="H104" s="1" t="s">
        <v>739</v>
      </c>
      <c r="I104" s="1" t="s">
        <v>1243</v>
      </c>
      <c r="J104" s="1" t="s">
        <v>741</v>
      </c>
      <c r="K104" s="1" t="s">
        <v>1243</v>
      </c>
      <c r="L104" s="1" t="s">
        <v>1243</v>
      </c>
      <c r="M104" s="1" t="s">
        <v>742</v>
      </c>
      <c r="N104" s="1" t="s">
        <v>742</v>
      </c>
      <c r="O104" s="1" t="s">
        <v>743</v>
      </c>
      <c r="P104" s="1" t="s">
        <v>744</v>
      </c>
      <c r="Q104" s="1" t="s">
        <v>745</v>
      </c>
      <c r="R104" s="1" t="s">
        <v>1244</v>
      </c>
      <c r="S104" s="1" t="s">
        <v>747</v>
      </c>
      <c r="T104" s="1" t="s">
        <v>748</v>
      </c>
      <c r="U104" s="1" t="s">
        <v>749</v>
      </c>
      <c r="V104" s="1" t="s">
        <v>818</v>
      </c>
    </row>
    <row r="105" s="1" customFormat="1" spans="1:22">
      <c r="A105" s="3">
        <v>999222460055604</v>
      </c>
      <c r="B105" s="1" t="s">
        <v>1245</v>
      </c>
      <c r="C105" s="1" t="s">
        <v>1246</v>
      </c>
      <c r="D105" s="1" t="s">
        <v>828</v>
      </c>
      <c r="E105" s="1" t="s">
        <v>1247</v>
      </c>
      <c r="F105" s="1" t="s">
        <v>822</v>
      </c>
      <c r="G105" s="1" t="s">
        <v>738</v>
      </c>
      <c r="H105" s="1" t="s">
        <v>739</v>
      </c>
      <c r="I105" s="1" t="s">
        <v>1248</v>
      </c>
      <c r="J105" s="1" t="s">
        <v>741</v>
      </c>
      <c r="K105" s="1" t="s">
        <v>1248</v>
      </c>
      <c r="L105" s="1" t="s">
        <v>743</v>
      </c>
      <c r="M105" s="1" t="s">
        <v>1249</v>
      </c>
      <c r="N105" s="1" t="s">
        <v>1249</v>
      </c>
      <c r="O105" s="1" t="s">
        <v>743</v>
      </c>
      <c r="P105" s="1" t="s">
        <v>744</v>
      </c>
      <c r="Q105" s="1" t="s">
        <v>745</v>
      </c>
      <c r="R105" s="1" t="s">
        <v>1250</v>
      </c>
      <c r="S105" s="1" t="s">
        <v>747</v>
      </c>
      <c r="T105" s="1" t="s">
        <v>748</v>
      </c>
      <c r="U105" s="1" t="s">
        <v>749</v>
      </c>
      <c r="V105" s="1" t="s">
        <v>800</v>
      </c>
    </row>
    <row r="106" s="1" customFormat="1" spans="1:22">
      <c r="A106" s="3">
        <v>999222459101324</v>
      </c>
      <c r="B106" s="1" t="s">
        <v>1245</v>
      </c>
      <c r="C106" s="1" t="s">
        <v>1251</v>
      </c>
      <c r="D106" s="1" t="s">
        <v>1252</v>
      </c>
      <c r="E106" s="1" t="s">
        <v>1253</v>
      </c>
      <c r="F106" s="1" t="s">
        <v>897</v>
      </c>
      <c r="G106" s="1" t="s">
        <v>738</v>
      </c>
      <c r="H106" s="1" t="s">
        <v>739</v>
      </c>
      <c r="I106" s="1" t="s">
        <v>1254</v>
      </c>
      <c r="J106" s="1" t="s">
        <v>741</v>
      </c>
      <c r="K106" s="1" t="s">
        <v>1254</v>
      </c>
      <c r="L106" s="1" t="s">
        <v>1254</v>
      </c>
      <c r="M106" s="1" t="s">
        <v>742</v>
      </c>
      <c r="N106" s="1" t="s">
        <v>742</v>
      </c>
      <c r="O106" s="1" t="s">
        <v>743</v>
      </c>
      <c r="P106" s="1" t="s">
        <v>744</v>
      </c>
      <c r="Q106" s="1" t="s">
        <v>745</v>
      </c>
      <c r="R106" s="1" t="s">
        <v>1255</v>
      </c>
      <c r="S106" s="1" t="s">
        <v>747</v>
      </c>
      <c r="T106" s="1" t="s">
        <v>748</v>
      </c>
      <c r="U106" s="1" t="s">
        <v>749</v>
      </c>
      <c r="V106" s="1" t="s">
        <v>750</v>
      </c>
    </row>
    <row r="107" s="1" customFormat="1" spans="1:22">
      <c r="A107" s="3">
        <v>999222414717927</v>
      </c>
      <c r="B107" s="1" t="s">
        <v>1256</v>
      </c>
      <c r="C107" s="1" t="s">
        <v>1257</v>
      </c>
      <c r="D107" s="1" t="s">
        <v>1258</v>
      </c>
      <c r="E107" s="1" t="s">
        <v>1259</v>
      </c>
      <c r="F107" s="1" t="s">
        <v>938</v>
      </c>
      <c r="G107" s="1" t="s">
        <v>738</v>
      </c>
      <c r="H107" s="1" t="s">
        <v>739</v>
      </c>
      <c r="I107" s="1" t="s">
        <v>1260</v>
      </c>
      <c r="J107" s="1" t="s">
        <v>741</v>
      </c>
      <c r="K107" s="1" t="s">
        <v>1260</v>
      </c>
      <c r="L107" s="1" t="s">
        <v>1260</v>
      </c>
      <c r="M107" s="1" t="s">
        <v>742</v>
      </c>
      <c r="N107" s="1" t="s">
        <v>742</v>
      </c>
      <c r="O107" s="1" t="s">
        <v>743</v>
      </c>
      <c r="P107" s="1" t="s">
        <v>744</v>
      </c>
      <c r="Q107" s="1" t="s">
        <v>745</v>
      </c>
      <c r="R107" s="1" t="s">
        <v>1261</v>
      </c>
      <c r="S107" s="1" t="s">
        <v>747</v>
      </c>
      <c r="T107" s="1" t="s">
        <v>748</v>
      </c>
      <c r="U107" s="1" t="s">
        <v>749</v>
      </c>
      <c r="V107" s="1" t="s">
        <v>818</v>
      </c>
    </row>
    <row r="108" s="1" customFormat="1" spans="1:22">
      <c r="A108" s="3">
        <v>999222408209327</v>
      </c>
      <c r="B108" s="1" t="s">
        <v>1256</v>
      </c>
      <c r="C108" s="1" t="s">
        <v>1262</v>
      </c>
      <c r="D108" s="1" t="s">
        <v>1263</v>
      </c>
      <c r="E108" s="1" t="s">
        <v>1264</v>
      </c>
      <c r="F108" s="1" t="s">
        <v>734</v>
      </c>
      <c r="G108" s="1" t="s">
        <v>738</v>
      </c>
      <c r="H108" s="1" t="s">
        <v>739</v>
      </c>
      <c r="I108" s="1" t="s">
        <v>1265</v>
      </c>
      <c r="J108" s="1" t="s">
        <v>741</v>
      </c>
      <c r="K108" s="1" t="s">
        <v>1265</v>
      </c>
      <c r="L108" s="1" t="s">
        <v>1265</v>
      </c>
      <c r="M108" s="1" t="s">
        <v>742</v>
      </c>
      <c r="N108" s="1" t="s">
        <v>742</v>
      </c>
      <c r="O108" s="1" t="s">
        <v>743</v>
      </c>
      <c r="P108" s="1" t="s">
        <v>744</v>
      </c>
      <c r="Q108" s="1" t="s">
        <v>745</v>
      </c>
      <c r="R108" s="1" t="s">
        <v>1266</v>
      </c>
      <c r="S108" s="1" t="s">
        <v>747</v>
      </c>
      <c r="T108" s="1" t="s">
        <v>748</v>
      </c>
      <c r="U108" s="1" t="s">
        <v>749</v>
      </c>
      <c r="V108" s="1" t="s">
        <v>750</v>
      </c>
    </row>
    <row r="109" s="1" customFormat="1" spans="1:22">
      <c r="A109" s="3">
        <v>999222397518870</v>
      </c>
      <c r="B109" s="1" t="s">
        <v>1267</v>
      </c>
      <c r="C109" s="1" t="s">
        <v>1268</v>
      </c>
      <c r="D109" s="1" t="s">
        <v>1269</v>
      </c>
      <c r="E109" s="1" t="s">
        <v>1270</v>
      </c>
      <c r="F109" s="1" t="s">
        <v>734</v>
      </c>
      <c r="G109" s="1" t="s">
        <v>738</v>
      </c>
      <c r="H109" s="1" t="s">
        <v>739</v>
      </c>
      <c r="I109" s="1" t="s">
        <v>1271</v>
      </c>
      <c r="J109" s="1" t="s">
        <v>741</v>
      </c>
      <c r="K109" s="1" t="s">
        <v>1271</v>
      </c>
      <c r="L109" s="1" t="s">
        <v>1271</v>
      </c>
      <c r="M109" s="1" t="s">
        <v>742</v>
      </c>
      <c r="N109" s="1" t="s">
        <v>742</v>
      </c>
      <c r="O109" s="1" t="s">
        <v>743</v>
      </c>
      <c r="P109" s="1" t="s">
        <v>744</v>
      </c>
      <c r="Q109" s="1" t="s">
        <v>745</v>
      </c>
      <c r="R109" s="1" t="s">
        <v>1272</v>
      </c>
      <c r="S109" s="1" t="s">
        <v>747</v>
      </c>
      <c r="T109" s="1" t="s">
        <v>748</v>
      </c>
      <c r="U109" s="1" t="s">
        <v>749</v>
      </c>
      <c r="V109" s="1" t="s">
        <v>750</v>
      </c>
    </row>
    <row r="110" s="1" customFormat="1" spans="1:22">
      <c r="A110" s="3">
        <v>999222331632238</v>
      </c>
      <c r="B110" s="1" t="s">
        <v>1273</v>
      </c>
      <c r="C110" s="1" t="s">
        <v>1274</v>
      </c>
      <c r="D110" s="1" t="s">
        <v>1275</v>
      </c>
      <c r="E110" s="1" t="s">
        <v>1276</v>
      </c>
      <c r="F110" s="1" t="s">
        <v>897</v>
      </c>
      <c r="G110" s="1" t="s">
        <v>738</v>
      </c>
      <c r="H110" s="1" t="s">
        <v>739</v>
      </c>
      <c r="I110" s="1" t="s">
        <v>1277</v>
      </c>
      <c r="J110" s="1" t="s">
        <v>741</v>
      </c>
      <c r="K110" s="1" t="s">
        <v>1277</v>
      </c>
      <c r="L110" s="1" t="s">
        <v>1277</v>
      </c>
      <c r="M110" s="1" t="s">
        <v>742</v>
      </c>
      <c r="N110" s="1" t="s">
        <v>742</v>
      </c>
      <c r="O110" s="1" t="s">
        <v>743</v>
      </c>
      <c r="P110" s="1" t="s">
        <v>744</v>
      </c>
      <c r="Q110" s="1" t="s">
        <v>745</v>
      </c>
      <c r="R110" s="1" t="s">
        <v>1278</v>
      </c>
      <c r="S110" s="1" t="s">
        <v>747</v>
      </c>
      <c r="T110" s="1" t="s">
        <v>748</v>
      </c>
      <c r="U110" s="1" t="s">
        <v>749</v>
      </c>
      <c r="V110" s="1" t="s">
        <v>750</v>
      </c>
    </row>
    <row r="111" s="1" customFormat="1" spans="1:22">
      <c r="A111" s="3">
        <v>999222327530160</v>
      </c>
      <c r="B111" s="1" t="s">
        <v>1273</v>
      </c>
      <c r="C111" s="1" t="s">
        <v>1279</v>
      </c>
      <c r="D111" s="1" t="s">
        <v>1280</v>
      </c>
      <c r="E111" s="1" t="s">
        <v>1281</v>
      </c>
      <c r="F111" s="1" t="s">
        <v>734</v>
      </c>
      <c r="G111" s="1" t="s">
        <v>738</v>
      </c>
      <c r="H111" s="1" t="s">
        <v>739</v>
      </c>
      <c r="I111" s="1" t="s">
        <v>1282</v>
      </c>
      <c r="J111" s="1" t="s">
        <v>741</v>
      </c>
      <c r="K111" s="1" t="s">
        <v>1282</v>
      </c>
      <c r="L111" s="1" t="s">
        <v>1282</v>
      </c>
      <c r="M111" s="1" t="s">
        <v>742</v>
      </c>
      <c r="N111" s="1" t="s">
        <v>742</v>
      </c>
      <c r="O111" s="1" t="s">
        <v>743</v>
      </c>
      <c r="P111" s="1" t="s">
        <v>744</v>
      </c>
      <c r="Q111" s="1" t="s">
        <v>745</v>
      </c>
      <c r="R111" s="1" t="s">
        <v>1283</v>
      </c>
      <c r="S111" s="1" t="s">
        <v>747</v>
      </c>
      <c r="T111" s="1" t="s">
        <v>748</v>
      </c>
      <c r="U111" s="1" t="s">
        <v>749</v>
      </c>
      <c r="V111" s="1" t="s">
        <v>750</v>
      </c>
    </row>
    <row r="112" s="1" customFormat="1" spans="1:22">
      <c r="A112" s="3">
        <v>999222322149579</v>
      </c>
      <c r="B112" s="1" t="s">
        <v>1273</v>
      </c>
      <c r="C112" s="1" t="s">
        <v>1284</v>
      </c>
      <c r="D112" s="1" t="s">
        <v>996</v>
      </c>
      <c r="E112" s="1" t="s">
        <v>1285</v>
      </c>
      <c r="F112" s="1" t="s">
        <v>897</v>
      </c>
      <c r="G112" s="1" t="s">
        <v>738</v>
      </c>
      <c r="H112" s="1" t="s">
        <v>739</v>
      </c>
      <c r="I112" s="1" t="s">
        <v>1286</v>
      </c>
      <c r="J112" s="1" t="s">
        <v>741</v>
      </c>
      <c r="K112" s="1" t="s">
        <v>1286</v>
      </c>
      <c r="L112" s="1" t="s">
        <v>1286</v>
      </c>
      <c r="M112" s="1" t="s">
        <v>742</v>
      </c>
      <c r="N112" s="1" t="s">
        <v>742</v>
      </c>
      <c r="O112" s="1" t="s">
        <v>743</v>
      </c>
      <c r="P112" s="1" t="s">
        <v>744</v>
      </c>
      <c r="Q112" s="1" t="s">
        <v>745</v>
      </c>
      <c r="R112" s="1" t="s">
        <v>1287</v>
      </c>
      <c r="S112" s="1" t="s">
        <v>747</v>
      </c>
      <c r="T112" s="1" t="s">
        <v>748</v>
      </c>
      <c r="U112" s="1" t="s">
        <v>749</v>
      </c>
      <c r="V112" s="1" t="s">
        <v>800</v>
      </c>
    </row>
    <row r="113" s="1" customFormat="1" spans="1:22">
      <c r="A113" s="3">
        <v>999222318627575</v>
      </c>
      <c r="B113" s="1" t="s">
        <v>1288</v>
      </c>
      <c r="C113" s="1" t="s">
        <v>1289</v>
      </c>
      <c r="D113" s="1" t="s">
        <v>1290</v>
      </c>
      <c r="E113" s="1" t="s">
        <v>1291</v>
      </c>
      <c r="F113" s="1" t="s">
        <v>734</v>
      </c>
      <c r="G113" s="1" t="s">
        <v>738</v>
      </c>
      <c r="H113" s="1" t="s">
        <v>739</v>
      </c>
      <c r="I113" s="1" t="s">
        <v>1292</v>
      </c>
      <c r="J113" s="1" t="s">
        <v>741</v>
      </c>
      <c r="K113" s="1" t="s">
        <v>1292</v>
      </c>
      <c r="L113" s="1" t="s">
        <v>1292</v>
      </c>
      <c r="M113" s="1" t="s">
        <v>742</v>
      </c>
      <c r="N113" s="1" t="s">
        <v>742</v>
      </c>
      <c r="O113" s="1" t="s">
        <v>743</v>
      </c>
      <c r="P113" s="1" t="s">
        <v>744</v>
      </c>
      <c r="Q113" s="1" t="s">
        <v>745</v>
      </c>
      <c r="R113" s="1" t="s">
        <v>1293</v>
      </c>
      <c r="S113" s="1" t="s">
        <v>747</v>
      </c>
      <c r="T113" s="1" t="s">
        <v>748</v>
      </c>
      <c r="U113" s="1" t="s">
        <v>749</v>
      </c>
      <c r="V113" s="1" t="s">
        <v>794</v>
      </c>
    </row>
    <row r="114" s="1" customFormat="1" spans="1:22">
      <c r="A114" s="3">
        <v>999222314083219</v>
      </c>
      <c r="B114" s="1" t="s">
        <v>1288</v>
      </c>
      <c r="C114" s="1" t="s">
        <v>1294</v>
      </c>
      <c r="D114" s="1" t="s">
        <v>1131</v>
      </c>
      <c r="E114" s="1" t="s">
        <v>1295</v>
      </c>
      <c r="F114" s="1" t="s">
        <v>822</v>
      </c>
      <c r="G114" s="1" t="s">
        <v>738</v>
      </c>
      <c r="H114" s="1" t="s">
        <v>739</v>
      </c>
      <c r="I114" s="1" t="s">
        <v>1296</v>
      </c>
      <c r="J114" s="1" t="s">
        <v>741</v>
      </c>
      <c r="K114" s="1" t="s">
        <v>1296</v>
      </c>
      <c r="L114" s="1" t="s">
        <v>1296</v>
      </c>
      <c r="M114" s="1" t="s">
        <v>742</v>
      </c>
      <c r="N114" s="1" t="s">
        <v>742</v>
      </c>
      <c r="O114" s="1" t="s">
        <v>743</v>
      </c>
      <c r="P114" s="1" t="s">
        <v>744</v>
      </c>
      <c r="Q114" s="1" t="s">
        <v>745</v>
      </c>
      <c r="R114" s="1" t="s">
        <v>1297</v>
      </c>
      <c r="S114" s="1" t="s">
        <v>747</v>
      </c>
      <c r="T114" s="1" t="s">
        <v>748</v>
      </c>
      <c r="U114" s="1" t="s">
        <v>749</v>
      </c>
      <c r="V114" s="1" t="s">
        <v>800</v>
      </c>
    </row>
    <row r="115" s="1" customFormat="1" spans="1:22">
      <c r="A115" s="3">
        <v>999222311525360</v>
      </c>
      <c r="B115" s="1" t="s">
        <v>1288</v>
      </c>
      <c r="C115" s="1" t="s">
        <v>1298</v>
      </c>
      <c r="D115" s="1" t="s">
        <v>1299</v>
      </c>
      <c r="E115" s="1" t="s">
        <v>1300</v>
      </c>
      <c r="F115" s="1" t="s">
        <v>1010</v>
      </c>
      <c r="G115" s="1" t="s">
        <v>738</v>
      </c>
      <c r="H115" s="1" t="s">
        <v>739</v>
      </c>
      <c r="I115" s="1" t="s">
        <v>1301</v>
      </c>
      <c r="J115" s="1" t="s">
        <v>741</v>
      </c>
      <c r="K115" s="1" t="s">
        <v>1301</v>
      </c>
      <c r="L115" s="1" t="s">
        <v>1301</v>
      </c>
      <c r="M115" s="1" t="s">
        <v>742</v>
      </c>
      <c r="N115" s="1" t="s">
        <v>742</v>
      </c>
      <c r="O115" s="1" t="s">
        <v>743</v>
      </c>
      <c r="P115" s="1" t="s">
        <v>744</v>
      </c>
      <c r="Q115" s="1" t="s">
        <v>745</v>
      </c>
      <c r="R115" s="1" t="s">
        <v>1302</v>
      </c>
      <c r="S115" s="1" t="s">
        <v>747</v>
      </c>
      <c r="T115" s="1" t="s">
        <v>748</v>
      </c>
      <c r="U115" s="1" t="s">
        <v>749</v>
      </c>
      <c r="V115" s="1" t="s">
        <v>812</v>
      </c>
    </row>
    <row r="116" s="1" customFormat="1" spans="1:22">
      <c r="A116" s="3">
        <v>999222244372776</v>
      </c>
      <c r="B116" s="1" t="s">
        <v>1303</v>
      </c>
      <c r="C116" s="1" t="s">
        <v>1304</v>
      </c>
      <c r="D116" s="1" t="s">
        <v>1305</v>
      </c>
      <c r="E116" s="1" t="s">
        <v>1306</v>
      </c>
      <c r="F116" s="1" t="s">
        <v>938</v>
      </c>
      <c r="G116" s="1" t="s">
        <v>738</v>
      </c>
      <c r="H116" s="1" t="s">
        <v>739</v>
      </c>
      <c r="I116" s="1" t="s">
        <v>1307</v>
      </c>
      <c r="J116" s="1" t="s">
        <v>741</v>
      </c>
      <c r="K116" s="1" t="s">
        <v>1307</v>
      </c>
      <c r="L116" s="1" t="s">
        <v>1307</v>
      </c>
      <c r="M116" s="1" t="s">
        <v>742</v>
      </c>
      <c r="N116" s="1" t="s">
        <v>742</v>
      </c>
      <c r="O116" s="1" t="s">
        <v>743</v>
      </c>
      <c r="P116" s="1" t="s">
        <v>744</v>
      </c>
      <c r="Q116" s="1" t="s">
        <v>745</v>
      </c>
      <c r="R116" s="1" t="s">
        <v>1308</v>
      </c>
      <c r="S116" s="1" t="s">
        <v>747</v>
      </c>
      <c r="T116" s="1" t="s">
        <v>748</v>
      </c>
      <c r="U116" s="1" t="s">
        <v>749</v>
      </c>
      <c r="V116" s="1" t="s">
        <v>750</v>
      </c>
    </row>
    <row r="117" s="1" customFormat="1" spans="1:22">
      <c r="A117" s="3">
        <v>999222229428446</v>
      </c>
      <c r="B117" s="1" t="s">
        <v>1309</v>
      </c>
      <c r="C117" s="1" t="s">
        <v>1310</v>
      </c>
      <c r="D117" s="1" t="s">
        <v>1311</v>
      </c>
      <c r="E117" s="1" t="s">
        <v>1312</v>
      </c>
      <c r="F117" s="1" t="s">
        <v>822</v>
      </c>
      <c r="G117" s="1" t="s">
        <v>738</v>
      </c>
      <c r="H117" s="1" t="s">
        <v>739</v>
      </c>
      <c r="I117" s="1" t="s">
        <v>1313</v>
      </c>
      <c r="J117" s="1" t="s">
        <v>741</v>
      </c>
      <c r="K117" s="1" t="s">
        <v>1313</v>
      </c>
      <c r="L117" s="1" t="s">
        <v>1313</v>
      </c>
      <c r="M117" s="1" t="s">
        <v>742</v>
      </c>
      <c r="N117" s="1" t="s">
        <v>742</v>
      </c>
      <c r="O117" s="1" t="s">
        <v>743</v>
      </c>
      <c r="P117" s="1" t="s">
        <v>744</v>
      </c>
      <c r="Q117" s="1" t="s">
        <v>745</v>
      </c>
      <c r="R117" s="1" t="s">
        <v>1314</v>
      </c>
      <c r="S117" s="1" t="s">
        <v>747</v>
      </c>
      <c r="T117" s="1" t="s">
        <v>748</v>
      </c>
      <c r="U117" s="1" t="s">
        <v>749</v>
      </c>
      <c r="V117" s="1" t="s">
        <v>750</v>
      </c>
    </row>
    <row r="118" s="1" customFormat="1" spans="1:22">
      <c r="A118" s="3">
        <v>999222165991490</v>
      </c>
      <c r="B118" s="1" t="s">
        <v>1315</v>
      </c>
      <c r="C118" s="1" t="s">
        <v>1316</v>
      </c>
      <c r="D118" s="1" t="s">
        <v>1317</v>
      </c>
      <c r="E118" s="1" t="s">
        <v>1318</v>
      </c>
      <c r="F118" s="1" t="s">
        <v>981</v>
      </c>
      <c r="G118" s="1" t="s">
        <v>738</v>
      </c>
      <c r="H118" s="1" t="s">
        <v>739</v>
      </c>
      <c r="I118" s="1" t="s">
        <v>1319</v>
      </c>
      <c r="J118" s="1" t="s">
        <v>741</v>
      </c>
      <c r="K118" s="1" t="s">
        <v>1319</v>
      </c>
      <c r="L118" s="1" t="s">
        <v>1319</v>
      </c>
      <c r="M118" s="1" t="s">
        <v>742</v>
      </c>
      <c r="N118" s="1" t="s">
        <v>742</v>
      </c>
      <c r="O118" s="1" t="s">
        <v>743</v>
      </c>
      <c r="P118" s="1" t="s">
        <v>744</v>
      </c>
      <c r="Q118" s="1" t="s">
        <v>745</v>
      </c>
      <c r="R118" s="1" t="s">
        <v>1320</v>
      </c>
      <c r="S118" s="1" t="s">
        <v>747</v>
      </c>
      <c r="T118" s="1" t="s">
        <v>748</v>
      </c>
      <c r="U118" s="1" t="s">
        <v>749</v>
      </c>
      <c r="V118" s="1" t="s">
        <v>750</v>
      </c>
    </row>
    <row r="119" s="1" customFormat="1" spans="1:22">
      <c r="A119" s="3">
        <v>999222015899573</v>
      </c>
      <c r="B119" s="1" t="s">
        <v>1321</v>
      </c>
      <c r="C119" s="1" t="s">
        <v>1322</v>
      </c>
      <c r="D119" s="1" t="s">
        <v>1323</v>
      </c>
      <c r="E119" s="1" t="s">
        <v>1324</v>
      </c>
      <c r="F119" s="1" t="s">
        <v>897</v>
      </c>
      <c r="G119" s="1" t="s">
        <v>738</v>
      </c>
      <c r="H119" s="1" t="s">
        <v>739</v>
      </c>
      <c r="I119" s="1" t="s">
        <v>1325</v>
      </c>
      <c r="J119" s="1" t="s">
        <v>741</v>
      </c>
      <c r="K119" s="1" t="s">
        <v>1325</v>
      </c>
      <c r="L119" s="1" t="s">
        <v>1325</v>
      </c>
      <c r="M119" s="1" t="s">
        <v>742</v>
      </c>
      <c r="N119" s="1" t="s">
        <v>742</v>
      </c>
      <c r="O119" s="1" t="s">
        <v>743</v>
      </c>
      <c r="P119" s="1" t="s">
        <v>744</v>
      </c>
      <c r="Q119" s="1" t="s">
        <v>745</v>
      </c>
      <c r="R119" s="1" t="s">
        <v>1326</v>
      </c>
      <c r="S119" s="1" t="s">
        <v>747</v>
      </c>
      <c r="T119" s="1" t="s">
        <v>748</v>
      </c>
      <c r="U119" s="1" t="s">
        <v>749</v>
      </c>
      <c r="V119" s="1" t="s">
        <v>750</v>
      </c>
    </row>
    <row r="120" s="1" customFormat="1" spans="1:22">
      <c r="A120" s="3">
        <v>999221975907782</v>
      </c>
      <c r="B120" s="1" t="s">
        <v>1327</v>
      </c>
      <c r="C120" s="1" t="s">
        <v>1328</v>
      </c>
      <c r="D120" s="1" t="s">
        <v>1252</v>
      </c>
      <c r="E120" s="1" t="s">
        <v>1329</v>
      </c>
      <c r="F120" s="1" t="s">
        <v>734</v>
      </c>
      <c r="G120" s="1" t="s">
        <v>738</v>
      </c>
      <c r="H120" s="1" t="s">
        <v>739</v>
      </c>
      <c r="I120" s="1" t="s">
        <v>1330</v>
      </c>
      <c r="J120" s="1" t="s">
        <v>741</v>
      </c>
      <c r="K120" s="1" t="s">
        <v>1330</v>
      </c>
      <c r="L120" s="1" t="s">
        <v>1330</v>
      </c>
      <c r="M120" s="1" t="s">
        <v>742</v>
      </c>
      <c r="N120" s="1" t="s">
        <v>742</v>
      </c>
      <c r="O120" s="1" t="s">
        <v>743</v>
      </c>
      <c r="P120" s="1" t="s">
        <v>744</v>
      </c>
      <c r="Q120" s="1" t="s">
        <v>745</v>
      </c>
      <c r="R120" s="1" t="s">
        <v>1331</v>
      </c>
      <c r="S120" s="1" t="s">
        <v>747</v>
      </c>
      <c r="T120" s="1" t="s">
        <v>748</v>
      </c>
      <c r="U120" s="1" t="s">
        <v>749</v>
      </c>
      <c r="V120" s="1" t="s">
        <v>750</v>
      </c>
    </row>
    <row r="121" s="1" customFormat="1" spans="1:22">
      <c r="A121" s="3">
        <v>21851210621</v>
      </c>
      <c r="B121" s="1" t="s">
        <v>1332</v>
      </c>
      <c r="C121" s="1" t="s">
        <v>1333</v>
      </c>
      <c r="D121" s="1" t="s">
        <v>1334</v>
      </c>
      <c r="E121" s="1" t="s">
        <v>1335</v>
      </c>
      <c r="F121" s="1" t="s">
        <v>822</v>
      </c>
      <c r="G121" s="1" t="s">
        <v>738</v>
      </c>
      <c r="H121" s="1" t="s">
        <v>739</v>
      </c>
      <c r="I121" s="1" t="s">
        <v>1336</v>
      </c>
      <c r="J121" s="1" t="s">
        <v>741</v>
      </c>
      <c r="K121" s="1" t="s">
        <v>1336</v>
      </c>
      <c r="L121" s="1" t="s">
        <v>1336</v>
      </c>
      <c r="M121" s="1" t="s">
        <v>742</v>
      </c>
      <c r="N121" s="1" t="s">
        <v>742</v>
      </c>
      <c r="O121" s="1" t="s">
        <v>743</v>
      </c>
      <c r="P121" s="1" t="s">
        <v>744</v>
      </c>
      <c r="Q121" s="1" t="s">
        <v>745</v>
      </c>
      <c r="R121" s="1" t="s">
        <v>1337</v>
      </c>
      <c r="S121" s="1" t="s">
        <v>747</v>
      </c>
      <c r="T121" s="1" t="s">
        <v>748</v>
      </c>
      <c r="U121" s="1" t="s">
        <v>749</v>
      </c>
      <c r="V121" s="1" t="s">
        <v>750</v>
      </c>
    </row>
    <row r="122" s="1" customFormat="1" spans="1:22">
      <c r="A122" s="3">
        <v>21851205890</v>
      </c>
      <c r="B122" s="1" t="s">
        <v>1332</v>
      </c>
      <c r="C122" s="1" t="s">
        <v>1338</v>
      </c>
      <c r="D122" s="1" t="s">
        <v>1334</v>
      </c>
      <c r="E122" s="1" t="s">
        <v>1335</v>
      </c>
      <c r="F122" s="1" t="s">
        <v>822</v>
      </c>
      <c r="G122" s="1" t="s">
        <v>738</v>
      </c>
      <c r="H122" s="1" t="s">
        <v>739</v>
      </c>
      <c r="I122" s="1" t="s">
        <v>1336</v>
      </c>
      <c r="J122" s="1" t="s">
        <v>741</v>
      </c>
      <c r="K122" s="1" t="s">
        <v>1336</v>
      </c>
      <c r="L122" s="1" t="s">
        <v>1336</v>
      </c>
      <c r="M122" s="1" t="s">
        <v>742</v>
      </c>
      <c r="N122" s="1" t="s">
        <v>742</v>
      </c>
      <c r="O122" s="1" t="s">
        <v>743</v>
      </c>
      <c r="P122" s="1" t="s">
        <v>744</v>
      </c>
      <c r="Q122" s="1" t="s">
        <v>745</v>
      </c>
      <c r="R122" s="1" t="s">
        <v>1339</v>
      </c>
      <c r="S122" s="1" t="s">
        <v>747</v>
      </c>
      <c r="T122" s="1" t="s">
        <v>748</v>
      </c>
      <c r="U122" s="1" t="s">
        <v>749</v>
      </c>
      <c r="V122" s="1" t="s">
        <v>750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2023-03-07T01:24:00Z</dcterms:created>
  <dcterms:modified xsi:type="dcterms:W3CDTF">2023-03-07T01:37:05Z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882B922DBD1B475FB84CA69FA380EDD7</vt:lpwstr>
  </property>
  <property fmtid="{D5CDD505-2E9C-101B-9397-08002B2CF9AE}" pid="3" name="KSOProductBuildVer">
    <vt:lpwstr>2052-11.1.0.13703</vt:lpwstr>
  </property>
</Properties>
</file>