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对账!$1:$162</definedName>
  </definedNames>
  <calcPr calcId="144525"/>
</workbook>
</file>

<file path=xl/sharedStrings.xml><?xml version="1.0" encoding="utf-8"?>
<sst xmlns="http://schemas.openxmlformats.org/spreadsheetml/2006/main" count="5288" uniqueCount="1814">
  <si>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</si>
  <si>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</si>
  <si>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</si>
  <si>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</si>
  <si>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</si>
  <si>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</si>
  <si>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</si>
  <si>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</si>
  <si>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</si>
  <si>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</si>
  <si>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</si>
  <si>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</si>
  <si>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</si>
  <si>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</si>
  <si>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</si>
  <si>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</si>
  <si>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</si>
  <si>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</si>
  <si>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</si>
  <si>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</si>
  <si>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</si>
  <si>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</si>
  <si>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</si>
  <si>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</si>
  <si>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</si>
  <si>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999221934012722	</t>
  </si>
  <si>
    <t>Ctrip</t>
  </si>
  <si>
    <t>正常</t>
  </si>
  <si>
    <t>[布宜诺斯艾利斯]征服者酒店(El Conquistador Hotel)(91907425)</t>
  </si>
  <si>
    <t>标准房&lt;2人入住&gt;&lt;不退款&gt;&lt;早餐&gt;</t>
  </si>
  <si>
    <t>HKD</t>
  </si>
  <si>
    <t>Montero/Melisa Paula</t>
  </si>
  <si>
    <t>CA13030230307HKD</t>
  </si>
  <si>
    <t>未提现</t>
  </si>
  <si>
    <t>携程开票</t>
  </si>
  <si>
    <t xml:space="preserve">2877508	</t>
  </si>
  <si>
    <t xml:space="preserve">9164684714721	</t>
  </si>
  <si>
    <t xml:space="preserve">21979520343	</t>
  </si>
  <si>
    <t>[芭堤雅]芭堤雅阿瓦尼度假酒店 (SHA Extra Plus)(Avani Pattaya Resort (SHA Extra Plus))(69338173)</t>
  </si>
  <si>
    <t>阿瓦尼园景房&lt;2人入住&gt;&lt;不退款&gt;&lt;早餐&gt;</t>
  </si>
  <si>
    <t>Oh/Yeejjn</t>
  </si>
  <si>
    <t xml:space="preserve">2893167	</t>
  </si>
  <si>
    <t xml:space="preserve">	</t>
  </si>
  <si>
    <t xml:space="preserve">999222149857959	</t>
  </si>
  <si>
    <t>[岘港]TMS岘港海滩酒店(Tms Hotel Da Nang Beach)(60514274)</t>
  </si>
  <si>
    <t>部分海洋尊贵双床套房&lt;2人入住&gt;&lt;不退款&gt;&lt;早餐&gt;</t>
  </si>
  <si>
    <t>HEEKYOUNG/KIM</t>
  </si>
  <si>
    <t xml:space="preserve">2938485	</t>
  </si>
  <si>
    <t>取消</t>
  </si>
  <si>
    <t xml:space="preserve">999222150382296	</t>
  </si>
  <si>
    <t xml:space="preserve">2938642	</t>
  </si>
  <si>
    <t xml:space="preserve">145050	</t>
  </si>
  <si>
    <t xml:space="preserve">999222172124489	</t>
  </si>
  <si>
    <t>[马德里]NH组巴诺酒店(NH Madrid Zurbano)(55639788)</t>
  </si>
  <si>
    <t>标准客房&lt;2人入住&gt;&lt;不退款&gt;</t>
  </si>
  <si>
    <t>ZHANG/YIGANG</t>
  </si>
  <si>
    <t xml:space="preserve">2943861	</t>
  </si>
  <si>
    <t xml:space="preserve">999222196524484	</t>
  </si>
  <si>
    <t>[Sipson]宜必思尚品酒店，伦敦希思罗机场(Ibis Styles London Heathrow Airport)(55402784)</t>
  </si>
  <si>
    <t>标准双人床房&lt;2人入住&gt;&lt;不退款&gt;&lt;早餐&gt;</t>
  </si>
  <si>
    <t>McDonough/Laura</t>
  </si>
  <si>
    <t xml:space="preserve">2948691	</t>
  </si>
  <si>
    <t xml:space="preserve">999222338392250	</t>
  </si>
  <si>
    <t>sanchez parra/sheila</t>
  </si>
  <si>
    <t xml:space="preserve">2975743	</t>
  </si>
  <si>
    <t xml:space="preserve">999222402453717	</t>
  </si>
  <si>
    <t>[巴黎]朗东堡10号巴黎北站宜必思酒店(Ibis Paris Gare du Nord Château Landon 10ème)(60467311)</t>
  </si>
  <si>
    <t>双人床房&lt;2人入住&gt;&lt;不退款&gt;&lt;早餐&gt;</t>
  </si>
  <si>
    <t>DAVID/Nicolas</t>
  </si>
  <si>
    <t xml:space="preserve">2985952	</t>
  </si>
  <si>
    <t xml:space="preserve">999222442316136	</t>
  </si>
  <si>
    <t>[陶尔哈姆莱茨]诺富特伦敦金丝雀码头酒店(Novotel London Canary Wharf)(55270032)</t>
  </si>
  <si>
    <t>高级双人房, 1 张特大床&lt;2人入住&gt;&lt;不退款&gt;&lt;早餐&gt;</t>
  </si>
  <si>
    <t>Rogers/Kallum</t>
  </si>
  <si>
    <t xml:space="preserve">2991902	</t>
  </si>
  <si>
    <t xml:space="preserve">999222480947258	</t>
  </si>
  <si>
    <t>[杜塞尔多夫]布雷顿百彻霍夫酒店(Breidenbacher Hof)(55956309)</t>
  </si>
  <si>
    <t>高级双人房&lt;2人入住&gt;&lt;不退款&gt;&lt;早餐&gt;</t>
  </si>
  <si>
    <t>Woltermann/Jan</t>
  </si>
  <si>
    <t xml:space="preserve">2997689	</t>
  </si>
  <si>
    <t xml:space="preserve">708337	</t>
  </si>
  <si>
    <t xml:space="preserve">999222481185644	</t>
  </si>
  <si>
    <t>[纽约]纽约中央凯悦大酒店(Hyatt Grand Central New York)(55862047)</t>
  </si>
  <si>
    <t>客房, 1 张大床, 无障碍, 浴缸&lt;2人入住&gt;&lt;不退款&gt;</t>
  </si>
  <si>
    <t>FANG/RUOQI</t>
  </si>
  <si>
    <t xml:space="preserve">2997716	</t>
  </si>
  <si>
    <t xml:space="preserve">999222484569365	</t>
  </si>
  <si>
    <t>[马六甲]马六甲宜必思酒店(ibis Melaka)(80333290)</t>
  </si>
  <si>
    <t>标准房, 1 张大床&lt;2人入住&gt;&lt;不退款&gt;&lt;早餐&gt;</t>
  </si>
  <si>
    <t>TAN/SEK CHOO</t>
  </si>
  <si>
    <t xml:space="preserve">2998292	</t>
  </si>
  <si>
    <t xml:space="preserve">443548	</t>
  </si>
  <si>
    <t xml:space="preserve">999222501174754	</t>
  </si>
  <si>
    <t>[哈默史密斯-富勒姆区]伦敦切尔西希尔顿逸林酒店(DoubleTree by Hilton London Chelsea)(55653143)</t>
  </si>
  <si>
    <t>双人床房&lt;2人入住&gt;&lt;不退款&gt;</t>
  </si>
  <si>
    <t>Alwashash/Emad</t>
  </si>
  <si>
    <t xml:space="preserve">3000756	</t>
  </si>
  <si>
    <t xml:space="preserve">999222507601826	</t>
  </si>
  <si>
    <t>[吉隆坡]吉隆坡皇家朱兰酒店(Royale Chulan Kuala Lumpur)(55851892)</t>
  </si>
  <si>
    <t>高级房&lt;2人入住&gt;&lt;不退款&gt;</t>
  </si>
  <si>
    <t>BHALLA/KIRINJOAT</t>
  </si>
  <si>
    <t xml:space="preserve">3001344	</t>
  </si>
  <si>
    <t xml:space="preserve">999222531110245	</t>
  </si>
  <si>
    <t>[阿姆斯特丹]阿姆斯特丹斯洛特迪克智选假日酒店(Holiday Inn Express Amsterdam - Sloterdijk Station)(55757241)</t>
  </si>
  <si>
    <t>BARBER/JESSICA JADE,WEBB/LUKE MICHAEL</t>
  </si>
  <si>
    <t xml:space="preserve">3004899	</t>
  </si>
  <si>
    <t xml:space="preserve">41936927	</t>
  </si>
  <si>
    <t xml:space="preserve">999222539105486	</t>
  </si>
  <si>
    <t>[蒙特利尔]菲利普斯乐广场及套房酒店(Le Square Phillips Hôtel &amp; Suites)(55956564)</t>
  </si>
  <si>
    <t>开放式客房, 1 张特大床&lt;2人入住&gt;&lt;早餐&gt;</t>
  </si>
  <si>
    <t>CARON/MARIE-SUSIE</t>
  </si>
  <si>
    <t xml:space="preserve">3005366	</t>
  </si>
  <si>
    <t xml:space="preserve">519316	</t>
  </si>
  <si>
    <t xml:space="preserve">999222587819174	</t>
  </si>
  <si>
    <t>[曼谷]曼谷素坤逸11号智选假日酒店 (政府卫生认证)(Holiday Inn Express Bangkok Sukhumvit 11 (SHA Plus+))(55312079)</t>
  </si>
  <si>
    <t>标准房&lt;2人入住&gt;&lt;不退款&gt;</t>
  </si>
  <si>
    <t>LIU/DINGNING</t>
  </si>
  <si>
    <t xml:space="preserve">3012922	</t>
  </si>
  <si>
    <t xml:space="preserve">27202969	</t>
  </si>
  <si>
    <t xml:space="preserve">999222588876409	</t>
  </si>
  <si>
    <t>[伯明翰]希尔顿伯明翰大街欢朋酒店(Hampton by Hilton Birmingham Broad Street)(55426513)</t>
  </si>
  <si>
    <t>双床房&lt;2人入住&gt;&lt;不退款&gt;</t>
  </si>
  <si>
    <t>Kaur/Nisha</t>
  </si>
  <si>
    <t xml:space="preserve">3013122	</t>
  </si>
  <si>
    <t xml:space="preserve">84412316	</t>
  </si>
  <si>
    <t xml:space="preserve">999222608251475	</t>
  </si>
  <si>
    <t>PENTLAND/SARAH</t>
  </si>
  <si>
    <t xml:space="preserve">3015705	</t>
  </si>
  <si>
    <t xml:space="preserve">999222624192149	</t>
  </si>
  <si>
    <t>[悉尼]悉尼美居酒店(Mercure Sydney)(55280523)</t>
  </si>
  <si>
    <t>标准双人房&lt;2人入住&gt;&lt;不退款&gt;</t>
  </si>
  <si>
    <t>KHOO/EU JIN</t>
  </si>
  <si>
    <t xml:space="preserve">3017968	</t>
  </si>
  <si>
    <t xml:space="preserve">999222667096865	</t>
  </si>
  <si>
    <t>[吉隆坡]吉隆坡四季酒店(Four Seasons Hotel Kuala Lumpur)(55542782)</t>
  </si>
  <si>
    <t>四季公园景套房&lt;2人入住&gt;&lt;不退款&gt;</t>
  </si>
  <si>
    <t>TSENG/PEIYU</t>
  </si>
  <si>
    <t xml:space="preserve">3023115	</t>
  </si>
  <si>
    <t xml:space="preserve">999222667547015	</t>
  </si>
  <si>
    <t>[迪沙鲁]马来西亚迪沙魯海岸One&amp;Only唯逸度假酒店(One&amp;Only Desaru Coast)(95140139)</t>
  </si>
  <si>
    <t>雨林精致特大床套房&lt;2人入住&gt;&lt;不退款&gt;&lt;早餐&gt;</t>
  </si>
  <si>
    <t>YAO/XIN</t>
  </si>
  <si>
    <t xml:space="preserve">3023182	</t>
  </si>
  <si>
    <t xml:space="preserve">8727SE009886	</t>
  </si>
  <si>
    <t xml:space="preserve">999222672469523	</t>
  </si>
  <si>
    <t>[曼彻斯特]曼彻斯特波特兰宜必思尚品酒店(Ibis Styles Manchester Portland)(55289891)</t>
  </si>
  <si>
    <t>标准双床房&lt;2人入住&gt;&lt;不退款&gt;&lt;早餐&gt;</t>
  </si>
  <si>
    <t>CHANTRAKUL/RATTHANAN</t>
  </si>
  <si>
    <t xml:space="preserve">3024038	</t>
  </si>
  <si>
    <t xml:space="preserve">804735	</t>
  </si>
  <si>
    <t xml:space="preserve">999222686169519	</t>
  </si>
  <si>
    <t>Lopez Casado/Paula</t>
  </si>
  <si>
    <t xml:space="preserve">3025788	</t>
  </si>
  <si>
    <t xml:space="preserve">999222693355697	</t>
  </si>
  <si>
    <t>[八打灵再也]吉隆坡颐思殿酒店(Eastin Hotel Kuala Lumpur)(55270753)</t>
  </si>
  <si>
    <t>豪华房（特大床）&lt;2人入住&gt;&lt;不退款&gt;&lt;早餐&gt;</t>
  </si>
  <si>
    <t>WAN/ZAKHWAN</t>
  </si>
  <si>
    <t xml:space="preserve">3027180	</t>
  </si>
  <si>
    <t xml:space="preserve">7968112	</t>
  </si>
  <si>
    <t xml:space="preserve">999222710798356	</t>
  </si>
  <si>
    <t>[巴塞罗那]巴塞罗那新西位酒店(Vincci Bit)(55862150)</t>
  </si>
  <si>
    <t>双人或双床房&lt;2人入住&gt;&lt;不退款&gt;</t>
  </si>
  <si>
    <t>CHOW/CHIN HOI</t>
  </si>
  <si>
    <t xml:space="preserve">3029360	</t>
  </si>
  <si>
    <t xml:space="preserve">999222715244894	</t>
  </si>
  <si>
    <t>[Pakulonan]塞尔彭阿拉姆舒特拉美居酒店(Mercure Serpong Alam Sutera)(70391526)</t>
  </si>
  <si>
    <t>高级房, 1 张大床&lt;2人入住&gt;&lt;不退款&gt;&lt;早餐&gt;</t>
  </si>
  <si>
    <t>Xu/Jun</t>
  </si>
  <si>
    <t xml:space="preserve">3029573	</t>
  </si>
  <si>
    <t xml:space="preserve">999222715677441	</t>
  </si>
  <si>
    <t>[墨西哥城]墨西哥城特瑞普WTC酒店(TRYP by Wyndham Mexico City World Trade Center Area)(95690301)</t>
  </si>
  <si>
    <t>双床房&lt;2人入住&gt;&lt;不退款&gt;&lt;早餐&gt;</t>
  </si>
  <si>
    <t>ROSALES/MOISES,HERNANDEZ/FERNANDA</t>
  </si>
  <si>
    <t xml:space="preserve">3029610	</t>
  </si>
  <si>
    <t xml:space="preserve">69829364	</t>
  </si>
  <si>
    <t xml:space="preserve">999222723930745	</t>
  </si>
  <si>
    <t>[新加坡]新加坡乌节大酒店(Orchard Hotel Singapore)(55345910)</t>
  </si>
  <si>
    <t>超值豪华双床房&lt;2人入住&gt;&lt;不退款&gt;&lt;早餐&gt;</t>
  </si>
  <si>
    <t>LEUNG/SHING TAK,LEUNG/PATTY LI YAN</t>
  </si>
  <si>
    <t xml:space="preserve">3030608	</t>
  </si>
  <si>
    <t xml:space="preserve">999222730718097	</t>
  </si>
  <si>
    <t>[新山]新山凯贝丽酒店式服务公寓(Capri by Fraser Johor Bahru)(55572794)</t>
  </si>
  <si>
    <t>行政特大床一室房&lt;2人入住&gt;&lt;不退款&gt;&lt;早餐&gt;</t>
  </si>
  <si>
    <t>HO/XINYI</t>
  </si>
  <si>
    <t xml:space="preserve">3031001	</t>
  </si>
  <si>
    <t xml:space="preserve">999222732152116	</t>
  </si>
  <si>
    <t>[迪拜]迪拜市中心安纳塔拉酒店(Anantara Downtown Dubai Hotel)(60513915)</t>
  </si>
  <si>
    <t>尊贵城景房&lt;2人入住&gt;&lt;不退款&gt;&lt;早餐&gt;</t>
  </si>
  <si>
    <t>Garg/Mohit,Garg/Mohit</t>
  </si>
  <si>
    <t xml:space="preserve">3031219	</t>
  </si>
  <si>
    <t xml:space="preserve">999222733099260	</t>
  </si>
  <si>
    <t>[舍讷费尔德]柏林机场施柏阁酒店(Steigenberger Airport Hotel Berlin)(91624939)</t>
  </si>
  <si>
    <t>高级双床房&lt;2人入住&gt;&lt;不退款&gt;</t>
  </si>
  <si>
    <t>SUCKOW/JULIA</t>
  </si>
  <si>
    <t xml:space="preserve">3031363	</t>
  </si>
  <si>
    <t xml:space="preserve">900739200330544	</t>
  </si>
  <si>
    <t xml:space="preserve">999222747237598	</t>
  </si>
  <si>
    <t>[第比利斯]伊维利亚丽笙酒店(Radisson Blu Iveria Hotel)(55861890)</t>
  </si>
  <si>
    <t>PATEL/CHITRAL</t>
  </si>
  <si>
    <t xml:space="preserve">3033236	</t>
  </si>
  <si>
    <t xml:space="preserve">999222761560594	</t>
  </si>
  <si>
    <t>泳池园景房&lt;2人入住&gt;&lt;不退款&gt;</t>
  </si>
  <si>
    <t>TANG/AIJUN</t>
  </si>
  <si>
    <t xml:space="preserve">3035739	</t>
  </si>
  <si>
    <t xml:space="preserve">3184475	</t>
  </si>
  <si>
    <t xml:space="preserve">999222773731671	</t>
  </si>
  <si>
    <t>[雅典]爱玛仕酒店(Hermes Hotel)(56140522)</t>
  </si>
  <si>
    <t>经济双人房&lt;2人入住&gt;&lt;不退款&gt;&lt;早餐&gt;</t>
  </si>
  <si>
    <t>LIN/MEI</t>
  </si>
  <si>
    <t xml:space="preserve">3037660	</t>
  </si>
  <si>
    <t xml:space="preserve">999222774320972	</t>
  </si>
  <si>
    <t>[巴拿马城]巴拿马城瑞广场酒店(Hotel Riu Plaza Panama)(55733524)</t>
  </si>
  <si>
    <t>豪华双床房&lt;2人入住&gt;&lt;不退款&gt;&lt;早餐&gt;</t>
  </si>
  <si>
    <t>ZHANG/JIABO</t>
  </si>
  <si>
    <t xml:space="preserve">SH15355380	</t>
  </si>
  <si>
    <t xml:space="preserve">999222784606340	</t>
  </si>
  <si>
    <t>[洛杉矶]洛杉矶宫古酒店(Miyako Hotel Los Angeles)(70391875)</t>
  </si>
  <si>
    <t>特大床房&lt;2人入住&gt;&lt;不退款&gt;</t>
  </si>
  <si>
    <t>YUNG/KAI WING KEVIN</t>
  </si>
  <si>
    <t xml:space="preserve">3039583	</t>
  </si>
  <si>
    <t>退单</t>
  </si>
  <si>
    <t xml:space="preserve">999222798981513	</t>
  </si>
  <si>
    <t>[布拉迪斯拉发1区]布拉提斯拉瓦凯隆国会酒店(Clarion Congress Hotel Bratislava)(60467352)</t>
  </si>
  <si>
    <t>li/bingjun,teng/qixia</t>
  </si>
  <si>
    <t xml:space="preserve">3042127	</t>
  </si>
  <si>
    <t xml:space="preserve">2114451	</t>
  </si>
  <si>
    <t xml:space="preserve">999222799621333	</t>
  </si>
  <si>
    <t>[沙美岛]沙美岛拉维曼别墅度假村 (政府卫生认证)(Le Vimarn Cottages &amp; Spa (SHA Plus+))(68545220)</t>
  </si>
  <si>
    <t>山丘侧豪华小屋&lt;2人入住&gt;&lt;不退款&gt;&lt;早餐&gt;</t>
  </si>
  <si>
    <t>CHOW/KA HEI,KWONG/CHUN WAI</t>
  </si>
  <si>
    <t xml:space="preserve">3042284	</t>
  </si>
  <si>
    <t xml:space="preserve">999222802046317	</t>
  </si>
  <si>
    <t>[柏林]玛丽蒂姆柏林普洛艾特酒店(Maritim proArte Hotel Berlin)(55831917)</t>
  </si>
  <si>
    <t>舒适双人床房&lt;2人入住&gt;&lt;不退款&gt;</t>
  </si>
  <si>
    <t>Douven/Andrea</t>
  </si>
  <si>
    <t xml:space="preserve">3043030	</t>
  </si>
  <si>
    <t xml:space="preserve">125551599	</t>
  </si>
  <si>
    <t xml:space="preserve">999222811884449	</t>
  </si>
  <si>
    <t>[吉隆坡]吉隆坡双威太子酒店(Sunway Putra Hotel Kuala Lumpur)(55290388)</t>
  </si>
  <si>
    <t>CHEN/LiDE,LiU/JianWen</t>
  </si>
  <si>
    <t xml:space="preserve">3044869	</t>
  </si>
  <si>
    <t xml:space="preserve">856659756	</t>
  </si>
  <si>
    <t xml:space="preserve">999222814935019	</t>
  </si>
  <si>
    <t>[普吉岛]普吉芭东英迪格酒店 - IHG 酒店 (政府卫生认证)(Hotel Indigo Phuket Patong, an IHG Hotel (SHA Extra Plus))(91810341)</t>
  </si>
  <si>
    <t>城景标准双床房&lt;2人入住&gt;&lt;不退款&gt;&lt;早餐&gt;</t>
  </si>
  <si>
    <t>ZHUANG/TAO,QI/PEIHONG,CHEN/LINJIA,SHI/LILI</t>
  </si>
  <si>
    <t xml:space="preserve">3045573	</t>
  </si>
  <si>
    <t xml:space="preserve">999222821914443	</t>
  </si>
  <si>
    <t>[纽约]纽约温德姆花园唐人街酒店(Wyndham Garden Chinatown)(55280869)</t>
  </si>
  <si>
    <t>客房（1张大床，行动无障碍）&lt;2人入住&gt;&lt;不退款&gt;</t>
  </si>
  <si>
    <t>Jiang/Justin</t>
  </si>
  <si>
    <t xml:space="preserve">3047648	</t>
  </si>
  <si>
    <t xml:space="preserve">80429EE014631	</t>
  </si>
  <si>
    <t xml:space="preserve">999222832983728	</t>
  </si>
  <si>
    <t>[卡姆登]皇家国家酒店(Royal National Hotel)(55452169)</t>
  </si>
  <si>
    <t>双人床或双床房&lt;2人入住&gt;&lt;不退款&gt;</t>
  </si>
  <si>
    <t>LIU/YUNGUO</t>
  </si>
  <si>
    <t xml:space="preserve">3049235	</t>
  </si>
  <si>
    <t xml:space="preserve">999222838163627	</t>
  </si>
  <si>
    <t>[曼谷]曼谷廊曼机场阿玛瑞酒店(Amari Don Muang Airport Bangkok)(55280787)</t>
  </si>
  <si>
    <t>豪华特大床房&lt;2人入住&gt;&lt;不退款&gt;&lt;早餐&gt;</t>
  </si>
  <si>
    <t>ZOU/JINLE,SUN/JUN</t>
  </si>
  <si>
    <t xml:space="preserve">3050322	</t>
  </si>
  <si>
    <t xml:space="preserve">999222844417131	</t>
  </si>
  <si>
    <t>[曼谷]曼谷铂尔曼G酒店 （政府卫生认证）(Pullman Bangkok Hotel G（SHA Extra Plus）)(55639547)</t>
  </si>
  <si>
    <t>尊贵豪华双人房&lt;2人入住&gt;&lt;不退款&gt;</t>
  </si>
  <si>
    <t>HSIAO/SHIHCHIN</t>
  </si>
  <si>
    <t xml:space="preserve">3050981	</t>
  </si>
  <si>
    <t xml:space="preserve">44005458	</t>
  </si>
  <si>
    <t xml:space="preserve">999222869854774	</t>
  </si>
  <si>
    <t>[中雅加达]阿斯顿凯马约兰城市酒店(ASTON Kemayoran City Hotel)(94358739)</t>
  </si>
  <si>
    <t>一室三人房&lt;2人入住&gt;&lt;不退款&gt;&lt;早餐&gt;</t>
  </si>
  <si>
    <t>SUN/HAIGANG,TENG/DEYU</t>
  </si>
  <si>
    <t xml:space="preserve">3055172	</t>
  </si>
  <si>
    <t xml:space="preserve">2062	</t>
  </si>
  <si>
    <t xml:space="preserve">999222873277569	</t>
  </si>
  <si>
    <t>[布拉格]格兰迪尔布拉格酒店(Grandior Hotel Prague)(55491589)</t>
  </si>
  <si>
    <t>经典房&lt;2人入住&gt;&lt;不退款&gt;</t>
  </si>
  <si>
    <t>Sharma/Tarun,Narra/Praveen Kumar Reddy,Konetisetti/Chandra Sekhar,Agnihotri/Badrinath Krishnarao,Serrao/Leon Swithin</t>
  </si>
  <si>
    <t xml:space="preserve">3055881	</t>
  </si>
  <si>
    <t xml:space="preserve">125787899	</t>
  </si>
  <si>
    <t xml:space="preserve">999222890143152	</t>
  </si>
  <si>
    <t>LI/WEI</t>
  </si>
  <si>
    <t xml:space="preserve">3058309	</t>
  </si>
  <si>
    <t xml:space="preserve">SH15418997	</t>
  </si>
  <si>
    <t xml:space="preserve">999222890190926	</t>
  </si>
  <si>
    <t>豪华家庭特大床房&lt;2人入住&gt;&lt;不退款&gt;&lt;早餐&gt;</t>
  </si>
  <si>
    <t>Mario Miguel/Firvida Noy</t>
  </si>
  <si>
    <t xml:space="preserve">3058322	</t>
  </si>
  <si>
    <t xml:space="preserve">SH15419016	</t>
  </si>
  <si>
    <t xml:space="preserve">999222895997606	</t>
  </si>
  <si>
    <t>[曼谷]住宿酒店(STAY Hotel Bangkok)(55321199)</t>
  </si>
  <si>
    <t>豪华双人房&lt;2人入住&gt;&lt;不退款&gt;</t>
  </si>
  <si>
    <t>Fan/Hanwen</t>
  </si>
  <si>
    <t xml:space="preserve">3059532	</t>
  </si>
  <si>
    <t xml:space="preserve">-22506	</t>
  </si>
  <si>
    <t xml:space="preserve">999222907163119	</t>
  </si>
  <si>
    <t>[维加西奥]维罗纳蒙特梅兹酒店(Hotel Montemezzi Verona)(90352294)</t>
  </si>
  <si>
    <t>基础双床房&lt;2人入住&gt;&lt;不退款&gt;</t>
  </si>
  <si>
    <t>MAZZARONE/STEFANO</t>
  </si>
  <si>
    <t xml:space="preserve">3060923	</t>
  </si>
  <si>
    <t xml:space="preserve">EXP-1462678830	</t>
  </si>
  <si>
    <t xml:space="preserve">999222907616177	</t>
  </si>
  <si>
    <t>[帕赛市]贝尔蒙特马尼拉酒店(Belmont Hotel Manila)(55321134)</t>
  </si>
  <si>
    <t>DONG/XIANJING</t>
  </si>
  <si>
    <t xml:space="preserve">3061035	</t>
  </si>
  <si>
    <t xml:space="preserve">206459	</t>
  </si>
  <si>
    <t xml:space="preserve">999222913669684	</t>
  </si>
  <si>
    <t>[古晋]港景酒店(Harbour View Hotel)(55337418)</t>
  </si>
  <si>
    <t>豪华房(特大床)&lt;2人入住&gt;&lt;不退款&gt;&lt;早餐&gt;</t>
  </si>
  <si>
    <t>HASID/SULAIMAN</t>
  </si>
  <si>
    <t xml:space="preserve">3062546	</t>
  </si>
  <si>
    <t xml:space="preserve">999222917168713	</t>
  </si>
  <si>
    <t>[柏林]柏林施柏阁酒店(Steigenberger Hotel Am Kanzleramt)(55822293)</t>
  </si>
  <si>
    <t>精致套房&lt;2人入住&gt;&lt;不退款&gt;</t>
  </si>
  <si>
    <t>Kuehnel/Kevin</t>
  </si>
  <si>
    <t xml:space="preserve">3063220	</t>
  </si>
  <si>
    <t xml:space="preserve">4637SE124951-14	</t>
  </si>
  <si>
    <t xml:space="preserve">999222923435472	</t>
  </si>
  <si>
    <t>[芭堤雅]萨瓦斯蒂暹罗酒店(Sawasdee Siam Hotel)(55666117)</t>
  </si>
  <si>
    <t>DATTHUYAWAT/CHUTIKAN</t>
  </si>
  <si>
    <t xml:space="preserve">3064389	</t>
  </si>
  <si>
    <t xml:space="preserve">999222923694019	</t>
  </si>
  <si>
    <t>[雪邦]国际机场 KLIA-KLIA2途恩酒店(Tune Hotel KLIA-KLIA2)(60514018)</t>
  </si>
  <si>
    <t>标准双床房&lt;2人入住&gt;&lt;不退款&gt;</t>
  </si>
  <si>
    <t>Mohd Rijal/Mohd Firdaus Reza</t>
  </si>
  <si>
    <t xml:space="preserve">3064428	</t>
  </si>
  <si>
    <t xml:space="preserve">172676122	</t>
  </si>
  <si>
    <t xml:space="preserve">999222927109956	</t>
  </si>
  <si>
    <t>[洛杉矶]川田酒店(Kawada Hotel)(55707597)</t>
  </si>
  <si>
    <t>双床房&lt;2人入住&gt;</t>
  </si>
  <si>
    <t>ZHANG/ZHENDE</t>
  </si>
  <si>
    <t xml:space="preserve">3065203	</t>
  </si>
  <si>
    <t xml:space="preserve">1463626468	</t>
  </si>
  <si>
    <t xml:space="preserve">999222927941998	</t>
  </si>
  <si>
    <t>[曼谷]曼谷利特酒店 (政府卫生认证)(LiT BANGKOK Hotel)(60493897)</t>
  </si>
  <si>
    <t>不同温度房&lt;2人入住&gt;&lt;不退款&gt;</t>
  </si>
  <si>
    <t>YANG/TING,LAI/PENGZHOU</t>
  </si>
  <si>
    <t xml:space="preserve">3065340	</t>
  </si>
  <si>
    <t xml:space="preserve">25078574	</t>
  </si>
  <si>
    <t xml:space="preserve">999222931379988	</t>
  </si>
  <si>
    <t>[孟菲斯]机场 I-240 凯艺酒店(Quality Inn Airport I-240)(60532287)</t>
  </si>
  <si>
    <t>标准间1特大床&lt;2人入住&gt;&lt;不退款&gt;&lt;早餐&gt;</t>
  </si>
  <si>
    <t>CAI/JINGNAN</t>
  </si>
  <si>
    <t xml:space="preserve">3065865	</t>
  </si>
  <si>
    <t xml:space="preserve">999222934481840	</t>
  </si>
  <si>
    <t>[新德里]皇家广场酒店(Hotel The Royal Plaza)(55680560)</t>
  </si>
  <si>
    <t>Matharu/Surindar</t>
  </si>
  <si>
    <t xml:space="preserve">3066203	</t>
  </si>
  <si>
    <t xml:space="preserve">312617	</t>
  </si>
  <si>
    <t xml:space="preserve">999222937686125	</t>
  </si>
  <si>
    <t>[曼谷]曼谷素坤逸十一酒店 (政府卫生认证)(Eleven Hotel Bangkok Sukhumvit 11 (SHA Extra Plus))(95084404)</t>
  </si>
  <si>
    <t>超值豪华特大床房&lt;2人入住&gt;&lt;不退款&gt;</t>
  </si>
  <si>
    <t>GUN/GUN SIM LIM</t>
  </si>
  <si>
    <t xml:space="preserve">3066869	</t>
  </si>
  <si>
    <t xml:space="preserve">999222937777540	</t>
  </si>
  <si>
    <t>[迈阿密泉]迈阿密机场舒眠酒店(Sleep Inn Miami Airport)(92029796)</t>
  </si>
  <si>
    <t>无障碍大号床房&lt;2人入住&gt;&lt;不退款&gt;&lt;早餐&gt;</t>
  </si>
  <si>
    <t>Couture/Dominique</t>
  </si>
  <si>
    <t xml:space="preserve">3066899	</t>
  </si>
  <si>
    <t xml:space="preserve">999222938144885	</t>
  </si>
  <si>
    <t>[圣地亚哥]天堂点度假村&amp;水疗中心(Paradise Point Resort &amp; Spa)(55269740)</t>
  </si>
  <si>
    <t>拉奈园景大号床房&lt;2人入住&gt;&lt;不退款&gt;</t>
  </si>
  <si>
    <t>leyva/gabriela</t>
  </si>
  <si>
    <t xml:space="preserve">3067004	</t>
  </si>
  <si>
    <t xml:space="preserve">29066SE485016	</t>
  </si>
  <si>
    <t xml:space="preserve">999222943402741	</t>
  </si>
  <si>
    <t>[维勒潘特]鲁瓦西维勒班特展览公园塞安酒店(Cyan Hotel Roissy Villepinte Parc des Expositions)(77372060)</t>
  </si>
  <si>
    <t>YAHIAOUI/YAHIAOUI</t>
  </si>
  <si>
    <t xml:space="preserve">3068300	</t>
  </si>
  <si>
    <t xml:space="preserve">2615164	</t>
  </si>
  <si>
    <t xml:space="preserve">999222945992224	</t>
  </si>
  <si>
    <t>[沃吕沃－圣朗贝尔]布鲁塞尔沃路维酒店(Hotel Ramada Brussels Woluwe)(55612010)</t>
  </si>
  <si>
    <t>舒适双人或双床房&lt;2人入住&gt;&lt;不退款&gt;</t>
  </si>
  <si>
    <t>Morelli/Charlotte</t>
  </si>
  <si>
    <t xml:space="preserve">3068939	</t>
  </si>
  <si>
    <t xml:space="preserve">HTL-WBD-381318485	</t>
  </si>
  <si>
    <t xml:space="preserve">999222947648936	</t>
  </si>
  <si>
    <t>[拉斯维加斯]山姆城酒店 &amp; 甘布尔广场(Sam's Town Hotel &amp; Gambling Hall)(55312277)</t>
  </si>
  <si>
    <t>经典客房, 2 张大床房&lt;2人入住&gt;&lt;不退款&gt;</t>
  </si>
  <si>
    <t>SCHOLZEN/DANNETTE</t>
  </si>
  <si>
    <t xml:space="preserve">3069572	</t>
  </si>
  <si>
    <t xml:space="preserve">126062333	</t>
  </si>
  <si>
    <t xml:space="preserve">999222948332262	</t>
  </si>
  <si>
    <t>[泗水]泗水探索酒店(Quest Hotel Darmo - Surabaya by Aston)(60480266)</t>
  </si>
  <si>
    <t>GE/PAN,GE/PAN</t>
  </si>
  <si>
    <t xml:space="preserve">3069768	</t>
  </si>
  <si>
    <t xml:space="preserve">999222950046457	</t>
  </si>
  <si>
    <t>[芭堤雅]芭堤雅中天海滩迪瓦尔酒店 (政府卫生认证)(D Varee Jomtien Beach, Pattaya (SHA Extra Plus))(68545375)</t>
  </si>
  <si>
    <t>海景豪华双人床房&lt;2人入住&gt;&lt;不退款&gt;&lt;早餐&gt;</t>
  </si>
  <si>
    <t>CIVILAI/RUDNATEE</t>
  </si>
  <si>
    <t xml:space="preserve">3070297	</t>
  </si>
  <si>
    <t xml:space="preserve">999222953959463	</t>
  </si>
  <si>
    <t>[多伦多]多伦多中心假日酒店(Holiday Inn Toronto Downtown Centre, an IHG Hotel)(55612021)</t>
  </si>
  <si>
    <t>两张双人床房&lt;2人入住&gt;&lt;不退款&gt;</t>
  </si>
  <si>
    <t>corcoran/timothy</t>
  </si>
  <si>
    <t xml:space="preserve">3071359	</t>
  </si>
  <si>
    <t xml:space="preserve">47216884	</t>
  </si>
  <si>
    <t xml:space="preserve">999222956084496	</t>
  </si>
  <si>
    <t>[仁川]仁川松岛空中花园酒店(Hotel Skypark Incheon Songdo)(55391232)</t>
  </si>
  <si>
    <t>YOO/SEUNGJOO</t>
  </si>
  <si>
    <t xml:space="preserve">3072043	</t>
  </si>
  <si>
    <t xml:space="preserve">999222957317405	</t>
  </si>
  <si>
    <t>[哈默史密斯-富勒姆区]诺富特伦敦西区酒店(Novotel London West)(55841875)</t>
  </si>
  <si>
    <t>高级双床房&lt;2人入住&gt;&lt;不退款&gt;&lt;早餐&gt;</t>
  </si>
  <si>
    <t>HARVEY/MICHAEL RYAN</t>
  </si>
  <si>
    <t xml:space="preserve">3072461	</t>
  </si>
  <si>
    <t xml:space="preserve">SH15468324	</t>
  </si>
  <si>
    <t xml:space="preserve">999222957492882	</t>
  </si>
  <si>
    <t>[阿布扎比]亚斯岛丽柏酒店(Park Inn by Radisson Abu Dhabi Yas Island)(55872255)</t>
  </si>
  <si>
    <t>高级海景房带阳台&lt;2人入住&gt;&lt;不退款&gt;&lt;早餐&gt;</t>
  </si>
  <si>
    <t>Fikri/Abdelaziz</t>
  </si>
  <si>
    <t xml:space="preserve">3072523	</t>
  </si>
  <si>
    <t xml:space="preserve">From Allocation	</t>
  </si>
  <si>
    <t xml:space="preserve">999222962741224	</t>
  </si>
  <si>
    <t>[新加坡]新加坡京华酒店(Hotel Royal Singapore)(55465127)</t>
  </si>
  <si>
    <t>Twin/Double room - Deluxe&lt;2人入住&gt;&lt;不退款&gt;</t>
  </si>
  <si>
    <t>NOVAKOVIC/NEBOJSA</t>
  </si>
  <si>
    <t xml:space="preserve">3074249	</t>
  </si>
  <si>
    <t xml:space="preserve">917166	</t>
  </si>
  <si>
    <t xml:space="preserve">999222963806921	</t>
  </si>
  <si>
    <t>[西雅加达]阿斯顿卡蒂卡格罗酒店会议中心(ASTON Kartika Grogol Hotel &amp; Conference Center)(92030300)</t>
  </si>
  <si>
    <t>优质一室双床房&lt;2人入住&gt;&lt;不退款&gt;&lt;早餐&gt;</t>
  </si>
  <si>
    <t>LIU/JIANXIA</t>
  </si>
  <si>
    <t xml:space="preserve">3074567	</t>
  </si>
  <si>
    <t xml:space="preserve">101.23.EV98YCT4.1	</t>
  </si>
  <si>
    <t xml:space="preserve">999222963814210	</t>
  </si>
  <si>
    <t>优选一室特大床房&lt;2人入住&gt;&lt;不退款&gt;&lt;早餐&gt;</t>
  </si>
  <si>
    <t>LIU/JIANXIA,Ma/San</t>
  </si>
  <si>
    <t xml:space="preserve">3074569	</t>
  </si>
  <si>
    <t>101.23.Y7Z7J4EU.1</t>
  </si>
  <si>
    <t xml:space="preserve"> 101.23.Y7Z7J4EU.2	</t>
  </si>
  <si>
    <t xml:space="preserve">999222964615200	</t>
  </si>
  <si>
    <t>[曼谷]曼谷安納塔拉暹邏酒店(Anantara Siam Bangkok Hotel)(55269836)</t>
  </si>
  <si>
    <t>一卧室套房&lt;2人入住&gt;&lt;不退款&gt;</t>
  </si>
  <si>
    <t>ZHANG/JIALIN</t>
  </si>
  <si>
    <t xml:space="preserve">3074792	</t>
  </si>
  <si>
    <t xml:space="preserve">999222964849917	</t>
  </si>
  <si>
    <t>两卧室家庭套房&lt;2人入住&gt;&lt;不退款&gt;</t>
  </si>
  <si>
    <t xml:space="preserve">SH15476732	</t>
  </si>
  <si>
    <t xml:space="preserve">999222964894824	</t>
  </si>
  <si>
    <t>SHAOYU/LIANG</t>
  </si>
  <si>
    <t xml:space="preserve">3074877	</t>
  </si>
  <si>
    <t xml:space="preserve">999222965025246	</t>
  </si>
  <si>
    <t>[河内]河内广场大酒店(Grand Plaza Hanoi Hotel)(55851883)</t>
  </si>
  <si>
    <t>豪华房&lt;2人入住&gt;&lt;不退款&gt;</t>
  </si>
  <si>
    <t>LEE/SANGEUN</t>
  </si>
  <si>
    <t xml:space="preserve">3074920	</t>
  </si>
  <si>
    <t xml:space="preserve">9152571942222	</t>
  </si>
  <si>
    <t xml:space="preserve">999222965064584	</t>
  </si>
  <si>
    <t>[马六甲]马六甲大华酒店(The Majestic Malacca)(55707548)</t>
  </si>
  <si>
    <t>LIEW/ANDREA</t>
  </si>
  <si>
    <t xml:space="preserve">3074935	</t>
  </si>
  <si>
    <t xml:space="preserve">172826267	</t>
  </si>
  <si>
    <t xml:space="preserve">999222967108477	</t>
  </si>
  <si>
    <t>[中雅加达]雅加达瓦希德哈西姆智选假日酒店(Holiday Inn Express Jakarta Wahid Hasyim, an IHG Hotel)(55639809)</t>
  </si>
  <si>
    <t>LIU/CHENGWANG</t>
  </si>
  <si>
    <t xml:space="preserve">3075590	</t>
  </si>
  <si>
    <t xml:space="preserve">85758650	</t>
  </si>
  <si>
    <t xml:space="preserve">999222969469146	</t>
  </si>
  <si>
    <t>[考艾岛]可爱岛海滩度假SPA酒店(Kauai Beach Resort &amp; Spa)(55254342)</t>
  </si>
  <si>
    <t>园景山腰特大床房&lt;2人入住&gt;&lt;不退款&gt;</t>
  </si>
  <si>
    <t>Welch/Melissa</t>
  </si>
  <si>
    <t xml:space="preserve">3076453	</t>
  </si>
  <si>
    <t xml:space="preserve">27646SE266590	</t>
  </si>
  <si>
    <t xml:space="preserve">999222970083314	</t>
  </si>
  <si>
    <t>[八打灵再也]皇家朱兰曲线酒店(Royale Chulan The Curve)(55270754)</t>
  </si>
  <si>
    <t>MOHD AKHIR/MOHD HAFIZ,ZULKIFLI/CIK SABRINA</t>
  </si>
  <si>
    <t xml:space="preserve">3076598	</t>
  </si>
  <si>
    <t xml:space="preserve">400193/400194	</t>
  </si>
  <si>
    <t xml:space="preserve">999222970418149	</t>
  </si>
  <si>
    <t>[新加坡]新加坡皇后酒店(Hotel Royal @ Queens Singapore)(55680235)</t>
  </si>
  <si>
    <t>行政房&lt;2人入住&gt;&lt;不退款&gt;</t>
  </si>
  <si>
    <t>TANG/CHING SIang</t>
  </si>
  <si>
    <t xml:space="preserve">3076688	</t>
  </si>
  <si>
    <t xml:space="preserve">52719826-1	</t>
  </si>
  <si>
    <t xml:space="preserve">999222971761925	</t>
  </si>
  <si>
    <t>[曼谷]曼谷拉玛九萨默赛特酒店(Somerset Rama 9 Bangkok)(94361514)</t>
  </si>
  <si>
    <t>行政一室房&lt;2人入住&gt;&lt;不退款&gt;</t>
  </si>
  <si>
    <t>LI/QING</t>
  </si>
  <si>
    <t xml:space="preserve">3077039	</t>
  </si>
  <si>
    <t xml:space="preserve">402303000056	</t>
  </si>
  <si>
    <t xml:space="preserve">999222975682122	</t>
  </si>
  <si>
    <t>[纽约]纽约千禧普瑞米尔酒店(Millennium Premier New York Times Square)(60532347)</t>
  </si>
  <si>
    <t>行政大床房&lt;2人入住&gt;&lt;不退款&gt;&lt;早餐&gt;</t>
  </si>
  <si>
    <t>MARIE MAGDELEINE/GIOVHANNY</t>
  </si>
  <si>
    <t xml:space="preserve">3078075	</t>
  </si>
  <si>
    <t xml:space="preserve">4K96EX8ZX	</t>
  </si>
  <si>
    <t xml:space="preserve">999222980136854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</si>
  <si>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</si>
  <si>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</si>
  <si>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SONG/ZEXI</t>
  </si>
  <si>
    <t xml:space="preserve">3079602	</t>
  </si>
  <si>
    <t xml:space="preserve">999222980623635	</t>
  </si>
  <si>
    <t>[圣加布里埃尔]洛杉矶圣加百利喜来登酒店(Sheraton Los Angeles San Gabriel)(55733532)</t>
  </si>
  <si>
    <t>客房, 2 张大床房&lt;2人入住&gt;&lt;不退款&gt;</t>
  </si>
  <si>
    <t>CHEN/SAIXIONG,WU/JIANG</t>
  </si>
  <si>
    <t xml:space="preserve">3079941	</t>
  </si>
  <si>
    <t xml:space="preserve">99512374	</t>
  </si>
  <si>
    <t xml:space="preserve">999222980997310	</t>
  </si>
  <si>
    <t>[慕尼黑]帝国酒店(Hotel Imperial)(55451965)</t>
  </si>
  <si>
    <t>HEYDARZADEH TARI/PARHAM</t>
  </si>
  <si>
    <t xml:space="preserve">3080191	</t>
  </si>
  <si>
    <t xml:space="preserve">1466602544	</t>
  </si>
  <si>
    <t xml:space="preserve">999222980999484	</t>
  </si>
  <si>
    <t>[巴厘岛]勒吉安地平线酒店(Brits Hotel Legian)(60467101)</t>
  </si>
  <si>
    <t>SETIAWAN/AGUS</t>
  </si>
  <si>
    <t xml:space="preserve">3080193	</t>
  </si>
  <si>
    <t xml:space="preserve">999222981215640	</t>
  </si>
  <si>
    <t>[威斯敏斯特城]伦敦中央公园酒店(Central Park Hotel)(55598819)</t>
  </si>
  <si>
    <t>SAMSUDIN/MOHAMAD ROSMADI</t>
  </si>
  <si>
    <t xml:space="preserve">3080265	</t>
  </si>
  <si>
    <t xml:space="preserve">1466612086	</t>
  </si>
  <si>
    <t xml:space="preserve">999222981398552	</t>
  </si>
  <si>
    <t>[Bandar Baru Nilai]汝来阿顿酒店(Aeton Hotel Nilai)(94360702)</t>
  </si>
  <si>
    <t>标准房（带窗）&lt;2人入住&gt;&lt;不退款&gt;</t>
  </si>
  <si>
    <t>BIN SELAMAT/JUZAILI</t>
  </si>
  <si>
    <t xml:space="preserve">3080346	</t>
  </si>
  <si>
    <t xml:space="preserve">酒店前台bin先生确认	</t>
  </si>
  <si>
    <t xml:space="preserve">999222983849625	</t>
  </si>
  <si>
    <t>[巴厘岛]巴厘岛大彭杜克普里阿玉酒店(Grand Pondok Puri Ayu)(94358422)</t>
  </si>
  <si>
    <t>CHANEL/GEDSU</t>
  </si>
  <si>
    <t xml:space="preserve">3081136	</t>
  </si>
  <si>
    <t xml:space="preserve">999222984390633	</t>
  </si>
  <si>
    <t>[巴德胡弗多普]阿姆斯特丹史基浦机场宜必思酒店(Ibis Schiphol Amsterdam Airport)(55290037)</t>
  </si>
  <si>
    <t>双人房&lt;2人入住&gt;&lt;不退款&gt;</t>
  </si>
  <si>
    <t>HEIN/HEIN KYAW LATT</t>
  </si>
  <si>
    <t xml:space="preserve">3081320	</t>
  </si>
  <si>
    <t xml:space="preserve">22986237424	</t>
  </si>
  <si>
    <t>[科隆]玛丽艾拉机场诺夫酒店(Novum Hotel Mariella Airport)(55465087)</t>
  </si>
  <si>
    <t>标准双人房&lt;2人入住&gt;&lt;不退款&gt;&lt;早餐&gt;</t>
  </si>
  <si>
    <t>PETER/JONAS KRIT,KAWALLA/JOANA DESIREE</t>
  </si>
  <si>
    <t xml:space="preserve">3081952	</t>
  </si>
  <si>
    <t xml:space="preserve">_1466817624	</t>
  </si>
  <si>
    <t xml:space="preserve">999222985873331	</t>
  </si>
  <si>
    <t>[沙莫尼蒙勃朗]沙莫尼漫游汽车旅馆(Wanderlust Motels Chamonix)(55611741)</t>
  </si>
  <si>
    <t>经典客房&lt;2人入住&gt;&lt;不退款&gt;</t>
  </si>
  <si>
    <t>modeste/jonathan</t>
  </si>
  <si>
    <t xml:space="preserve">3081839	</t>
  </si>
  <si>
    <t xml:space="preserve">1466808565	</t>
  </si>
  <si>
    <t xml:space="preserve">999222986428383	</t>
  </si>
  <si>
    <t>[曼谷]曼谷历史酒店(The Heritage Hotel Bangkok Silom)(54503369)</t>
  </si>
  <si>
    <t>舒适房&lt;2人入住&gt;&lt;不退款&gt;</t>
  </si>
  <si>
    <t>SORNSABANANT/PHROMPORN</t>
  </si>
  <si>
    <t xml:space="preserve">3081996	</t>
  </si>
  <si>
    <t xml:space="preserve">999222987517991	</t>
  </si>
  <si>
    <t>wang/zequan</t>
  </si>
  <si>
    <t xml:space="preserve">3082364	</t>
  </si>
  <si>
    <t xml:space="preserve">69060672	</t>
  </si>
  <si>
    <t xml:space="preserve">999222988149819	</t>
  </si>
  <si>
    <t>MOHAMMED/BADEROL</t>
  </si>
  <si>
    <t xml:space="preserve">3082612	</t>
  </si>
  <si>
    <t xml:space="preserve">25224781	</t>
  </si>
  <si>
    <t xml:space="preserve">999222989427974	</t>
  </si>
  <si>
    <t>工作室风格双床房&lt;2人入住&gt;&lt;不退款&gt;</t>
  </si>
  <si>
    <t>IRVANITA/IRVANITA</t>
  </si>
  <si>
    <t xml:space="preserve">3083133	</t>
  </si>
  <si>
    <t xml:space="preserve">101.23.77VJ7YFZ.1	</t>
  </si>
  <si>
    <t xml:space="preserve">999222989906222	</t>
  </si>
  <si>
    <t>[Rimba Terjun]奥伊克斯酒店(The Oikos Hotel)(91545589)</t>
  </si>
  <si>
    <t>大床房-无窗&lt;2人入住&gt;&lt;不退款&gt;</t>
  </si>
  <si>
    <t>ATIKAH/ADILAH</t>
  </si>
  <si>
    <t xml:space="preserve">3083296	</t>
  </si>
  <si>
    <t xml:space="preserve">999222990225077	</t>
  </si>
  <si>
    <t>[Racha Thewa]德维拉素万那普酒店(Dwella Suvarnabhumi)(55465025)</t>
  </si>
  <si>
    <t>高级房（双人床，无机场接送服务）&lt;2人入住&gt;&lt;不退款&gt;</t>
  </si>
  <si>
    <t>RATCHAWONG/CHUTIKAN</t>
  </si>
  <si>
    <t xml:space="preserve">3083446	</t>
  </si>
  <si>
    <t xml:space="preserve">HGUConf1466925407 (Room 1)	</t>
  </si>
  <si>
    <t xml:space="preserve">999222990548963	</t>
  </si>
  <si>
    <t>[芭堤雅]芭堤雅三月酒店(March Hotel Pattaya)(91811523)</t>
  </si>
  <si>
    <t>城景豪华双人房&lt;2人入住&gt;&lt;不退款&gt;</t>
  </si>
  <si>
    <t>WANLABEH/SARAWUT</t>
  </si>
  <si>
    <t xml:space="preserve">3083579	</t>
  </si>
  <si>
    <t xml:space="preserve">1466940309	</t>
  </si>
  <si>
    <t xml:space="preserve">999222990897904	</t>
  </si>
  <si>
    <t>[曼谷]曼谷路易斯客栈酒店(Louis Tavern Hotel)(68031221)</t>
  </si>
  <si>
    <t>高级房&lt;2人入住&gt;&lt;不退款&gt;&lt;早餐&gt;</t>
  </si>
  <si>
    <t>SOMPHONG/SIRICHAI</t>
  </si>
  <si>
    <t xml:space="preserve">3083731	</t>
  </si>
  <si>
    <t xml:space="preserve">999222992063986	</t>
  </si>
  <si>
    <t>[避兰东]圣淘沙豪华酒店(Grand Sentosa Hotel)(55944632)</t>
  </si>
  <si>
    <t>高级房(双床)&lt;2人入住&gt;&lt;不退款&gt;</t>
  </si>
  <si>
    <t>WONG/KWAN YU</t>
  </si>
  <si>
    <t xml:space="preserve">3084228	</t>
  </si>
  <si>
    <t xml:space="preserve">25240364	</t>
  </si>
  <si>
    <t xml:space="preserve">999222992196177	</t>
  </si>
  <si>
    <t>[杜塞尔多夫]杜塞道夫生活酒店(Living Hotel Düsseldorf)(56140410)</t>
  </si>
  <si>
    <t>商务房&lt;2人入住&gt;&lt;不退款&gt;</t>
  </si>
  <si>
    <t>Lang/Daniel</t>
  </si>
  <si>
    <t xml:space="preserve">3084324	</t>
  </si>
  <si>
    <t xml:space="preserve">1467159926	</t>
  </si>
  <si>
    <t xml:space="preserve">999222992411486	</t>
  </si>
  <si>
    <t>[济州市]济州空中花园酒店(Hotel Skypark Jeju 1)(70165322)</t>
  </si>
  <si>
    <t>HAN/BOOHYUN</t>
  </si>
  <si>
    <t xml:space="preserve">3084466	</t>
  </si>
  <si>
    <t xml:space="preserve">999222992533522	</t>
  </si>
  <si>
    <t>[麻坡]麻拉尔99酒店(Muarar 99 Hotel)(55812107)</t>
  </si>
  <si>
    <t>豪华双床房&lt;2人入住&gt;&lt;不退款&gt;</t>
  </si>
  <si>
    <t>Lim/weelom</t>
  </si>
  <si>
    <t xml:space="preserve">3084542	</t>
  </si>
  <si>
    <t xml:space="preserve">9152663668699	</t>
  </si>
  <si>
    <t xml:space="preserve">999222992500694	</t>
  </si>
  <si>
    <t>Tokak/Burak</t>
  </si>
  <si>
    <t xml:space="preserve">3084525	</t>
  </si>
  <si>
    <t xml:space="preserve">25241934	</t>
  </si>
  <si>
    <t xml:space="preserve">999222992541416	</t>
  </si>
  <si>
    <t>[南雅加达]雅加达珐维盖特斯波特酒店(Favehotel Gatot Subroto Jakarta)(70165218)</t>
  </si>
  <si>
    <t>致爱房&lt;2人入住&gt;&lt;不退款&gt;</t>
  </si>
  <si>
    <t>PUTRI/ANISA</t>
  </si>
  <si>
    <t xml:space="preserve">3084546	</t>
  </si>
  <si>
    <t xml:space="preserve">25241959	</t>
  </si>
  <si>
    <t xml:space="preserve">999222992621842	</t>
  </si>
  <si>
    <t>[布罗瑟德]布罗瑟德酒店(Hotel Brossard)(89920848)</t>
  </si>
  <si>
    <t>Dumont/Jeremy</t>
  </si>
  <si>
    <t xml:space="preserve">3084589	</t>
  </si>
  <si>
    <t xml:space="preserve">126328657	</t>
  </si>
  <si>
    <t xml:space="preserve">999222992784226	</t>
  </si>
  <si>
    <t>艾斯丁豪华房&lt;2人入住&gt;&lt;不退款&gt;</t>
  </si>
  <si>
    <t>AHMADNAZRE/AHMAD FIKRI</t>
  </si>
  <si>
    <t xml:space="preserve">3084634	</t>
  </si>
  <si>
    <t xml:space="preserve">999222993098775	</t>
  </si>
  <si>
    <t>[曼谷]宜必思尚品曼谷素坤逸康福酒店(Ibis Styles Bangkok Sukhumvit Phra Khanong)(91809160)</t>
  </si>
  <si>
    <t>标准房（双床）&lt;2人入住&gt;&lt;不退款&gt;</t>
  </si>
  <si>
    <t xml:space="preserve">3084740	</t>
  </si>
  <si>
    <t xml:space="preserve">25243173	</t>
  </si>
  <si>
    <t xml:space="preserve">999222993168364	</t>
  </si>
  <si>
    <t>[迪拜]迪拜城市季节塔酒店(City Seasons Towers Hotel Dubai)(55289861)</t>
  </si>
  <si>
    <t>豪华双人房/双床房&lt;2人入住&gt;&lt;不退款&gt;</t>
  </si>
  <si>
    <t>ZHANG/DANPING</t>
  </si>
  <si>
    <t xml:space="preserve">3084782	</t>
  </si>
  <si>
    <t xml:space="preserve">999222993330679	</t>
  </si>
  <si>
    <t>[曼谷]彩虹套房酒店 (政府卫生认证)(Baiyoke Suite Hotel)(55653319)</t>
  </si>
  <si>
    <t>高级套房&lt;2人入住&gt;&lt;不退款&gt;</t>
  </si>
  <si>
    <t>PAYOONGCHANCHAI/PAIRAT</t>
  </si>
  <si>
    <t xml:space="preserve">3084856	</t>
  </si>
  <si>
    <t xml:space="preserve">69877	</t>
  </si>
  <si>
    <t xml:space="preserve">999222993340263	</t>
  </si>
  <si>
    <t>[曼彻斯特]曼彻斯特曼联萨斯酒店(Sachas Hotel Manchester)(55439641)</t>
  </si>
  <si>
    <t>内室大床房&lt;2人入住&gt;&lt;不退款&gt;</t>
  </si>
  <si>
    <t>BARNES/KAITLYN</t>
  </si>
  <si>
    <t xml:space="preserve">3084863	</t>
  </si>
  <si>
    <t xml:space="preserve">83428139	</t>
  </si>
  <si>
    <t xml:space="preserve">999222993905579	</t>
  </si>
  <si>
    <t>[诺阿瑟]瑞莱克斯机场酒店(Relax Airport)(55280534)</t>
  </si>
  <si>
    <t>JAWARA/SALIMATOU</t>
  </si>
  <si>
    <t xml:space="preserve">3085133	</t>
  </si>
  <si>
    <t xml:space="preserve">126334928	</t>
  </si>
  <si>
    <t xml:space="preserve">999222993954338	</t>
  </si>
  <si>
    <t>[Guntung Payung]班贾尔马辛班加巴鲁飞舞酒店(Favehotel Banjarbaru Banjarmasin)(55270126)</t>
  </si>
  <si>
    <t>ROSALINA/DIANA</t>
  </si>
  <si>
    <t xml:space="preserve">3085149	</t>
  </si>
  <si>
    <t xml:space="preserve">RZ-1467360994 (Room 1)	</t>
  </si>
  <si>
    <t xml:space="preserve">999222994212294	</t>
  </si>
  <si>
    <t>[彭世洛]佩奇派林酒店(Petch Pailyn Hotel)(95388480)</t>
  </si>
  <si>
    <t>经济房&lt;2人入住&gt;&lt;不退款&gt;</t>
  </si>
  <si>
    <t>NANQING/CHEN</t>
  </si>
  <si>
    <t xml:space="preserve">3085270	</t>
  </si>
  <si>
    <t xml:space="preserve">999222994238958	</t>
  </si>
  <si>
    <t>[巴厘岛]捷兰蒂克库塔尼奥酒店(Hotel Neo - Kuta, Jelantik)(55439286)</t>
  </si>
  <si>
    <t>ANGEL/JESICA</t>
  </si>
  <si>
    <t xml:space="preserve">3085276	</t>
  </si>
  <si>
    <t xml:space="preserve">999222994348423	</t>
  </si>
  <si>
    <t>[尼亚加拉瀑布]尼亚加拉瀑布瀑景万豪酒店及水疗中心(Niagara Falls Marriott Fallsview Hotel &amp; Spa)(55254025)</t>
  </si>
  <si>
    <t>双大床河景房&lt;2人入住&gt;&lt;不退款&gt;</t>
  </si>
  <si>
    <t>LAMBE/RICHARD</t>
  </si>
  <si>
    <t xml:space="preserve">3085318	</t>
  </si>
  <si>
    <t xml:space="preserve">999222994532508	</t>
  </si>
  <si>
    <t>SHAMSUDIN/SHAHRIZWAN</t>
  </si>
  <si>
    <t xml:space="preserve">3085396	</t>
  </si>
  <si>
    <t xml:space="preserve">25247134	</t>
  </si>
  <si>
    <t xml:space="preserve">999222994555163	</t>
  </si>
  <si>
    <t>[东雅加达]卡旺中心酒店(Sentral Cawang Hotel)(55452275)</t>
  </si>
  <si>
    <t>标准房(双人床)&lt;2人入住&gt;&lt;不退款&gt;</t>
  </si>
  <si>
    <t>MULTAZAM/JEIHAN</t>
  </si>
  <si>
    <t xml:space="preserve">3085408	</t>
  </si>
  <si>
    <t xml:space="preserve">999222994800292	</t>
  </si>
  <si>
    <t>[望加锡]马卡萨哈珀佩伦迪斯酒店(Harper Perintis Makassar by Aston)(55598978)</t>
  </si>
  <si>
    <t>Raynara/Anelka</t>
  </si>
  <si>
    <t xml:space="preserve">3085519	</t>
  </si>
  <si>
    <t xml:space="preserve">25247866	</t>
  </si>
  <si>
    <t xml:space="preserve">999222994800709	</t>
  </si>
  <si>
    <t>[基西米]麦格特中心伊克诺旅馆(Econo Lodge Inn &amp; Suites Maingate Central)(55312002)</t>
  </si>
  <si>
    <t>2张大床房(无烟)&lt;2人入住&gt;&lt;不退款&gt;&lt;早餐&gt;</t>
  </si>
  <si>
    <t>CAPIELO/CATHERINE</t>
  </si>
  <si>
    <t xml:space="preserve">3085521	</t>
  </si>
  <si>
    <t xml:space="preserve">999222994949937	</t>
  </si>
  <si>
    <t>[吉隆坡]铂尔曼吉隆坡孟沙酒店(Pullman Kuala Lumpur Bangsar)(55439350)</t>
  </si>
  <si>
    <t>豪华特大床房&lt;2人入住&gt;&lt;不退款&gt;</t>
  </si>
  <si>
    <t>KIONG/SEAN</t>
  </si>
  <si>
    <t xml:space="preserve">3085571	</t>
  </si>
  <si>
    <t xml:space="preserve">999222995308744	</t>
  </si>
  <si>
    <t>[曼谷]曼谷班达拉套房酒店(Bandara Suites Silom, Bangkok)(55320752)</t>
  </si>
  <si>
    <t>LYU/XIAOSHAN</t>
  </si>
  <si>
    <t xml:space="preserve">3085699	</t>
  </si>
  <si>
    <t xml:space="preserve">999222995650153	</t>
  </si>
  <si>
    <t>liang/yongbang,meng/zhengzhuan</t>
  </si>
  <si>
    <t xml:space="preserve">3085856	</t>
  </si>
  <si>
    <t xml:space="preserve">MTN-4908936766530604485	</t>
  </si>
  <si>
    <t xml:space="preserve">999222995844634	</t>
  </si>
  <si>
    <t>[清迈]安那公园酒店 (政府卫生认证)(Ana Park Chiangmai (SHA Extra Plus))(91812361)</t>
  </si>
  <si>
    <t>豪华池景房&lt;2人入住&gt;&lt;不退款&gt;</t>
  </si>
  <si>
    <t>KUHIRUNSIRI/PATTARIN</t>
  </si>
  <si>
    <t xml:space="preserve">3085943	</t>
  </si>
  <si>
    <t xml:space="preserve">1467428389	</t>
  </si>
  <si>
    <t xml:space="preserve">999222996558203	</t>
  </si>
  <si>
    <t>CHAINAM/PAKWALUN</t>
  </si>
  <si>
    <t xml:space="preserve">3086210	</t>
  </si>
  <si>
    <t xml:space="preserve">69900	</t>
  </si>
  <si>
    <t xml:space="preserve">999222996665103	</t>
  </si>
  <si>
    <t>[新山]新山晶冠酒店(Crystal Crown Hotel JB)(55289970)</t>
  </si>
  <si>
    <t>MAZUMIL/FAZLIN</t>
  </si>
  <si>
    <t xml:space="preserve">3086265	</t>
  </si>
  <si>
    <t xml:space="preserve">999222997630982	</t>
  </si>
  <si>
    <t>[南雅加达]滕德安居住酒店(Amaris Hotel Tendean)(68545348)</t>
  </si>
  <si>
    <t>智能房（大床）&lt;2人入住&gt;&lt;不退款&gt;&lt;早餐&gt;</t>
  </si>
  <si>
    <t>ZAENURY/ZAENURYRULLY</t>
  </si>
  <si>
    <t xml:space="preserve">3086662	</t>
  </si>
  <si>
    <t xml:space="preserve">9147689438762	</t>
  </si>
  <si>
    <t xml:space="preserve">999222997663589	</t>
  </si>
  <si>
    <t>[Rasah]芙蓉棕榈酒店(Palm Seremban Hotel)(90400106)</t>
  </si>
  <si>
    <t>JANTAN/NABILAH</t>
  </si>
  <si>
    <t xml:space="preserve">3086673	</t>
  </si>
  <si>
    <t xml:space="preserve">25255758	</t>
  </si>
  <si>
    <t xml:space="preserve">22997950003	</t>
  </si>
  <si>
    <t>[坤甸]坤甸阿斯顿会议中心酒店(ASTON Pontianak Hotel &amp; Convention Center)(55812308)</t>
  </si>
  <si>
    <t>BREALEY/MATTHEW DAVID</t>
  </si>
  <si>
    <t xml:space="preserve">3086824	</t>
  </si>
  <si>
    <t xml:space="preserve">#218033	</t>
  </si>
  <si>
    <t xml:space="preserve">999222998048684	</t>
  </si>
  <si>
    <t>[芭堤雅]芭堤雅沙妮酒店(The Zign Hotel)(55542731)</t>
  </si>
  <si>
    <t>CHEN/ZHOUYONG,KAN/JINXIONG</t>
  </si>
  <si>
    <t xml:space="preserve">3086850	</t>
  </si>
  <si>
    <t xml:space="preserve">999222998152037	</t>
  </si>
  <si>
    <t>[默费尔登-瓦尔多夫]瓦尔多夫机场酒店(Airport Hotel Walldorf)(55560128)</t>
  </si>
  <si>
    <t>Goldshteyn/Olga</t>
  </si>
  <si>
    <t xml:space="preserve">3086894	</t>
  </si>
  <si>
    <t xml:space="preserve">01W6401c87e6fe06	</t>
  </si>
  <si>
    <t xml:space="preserve">22999026785	</t>
  </si>
  <si>
    <t>[吉隆坡]OYO 89576 摩卡酒店(OYO 89576 Mokka Hotel)(91812275)</t>
  </si>
  <si>
    <t>GULAM RUSOL/SITI NADIAH</t>
  </si>
  <si>
    <t xml:space="preserve">3087101	</t>
  </si>
  <si>
    <t xml:space="preserve">9147690770671	</t>
  </si>
  <si>
    <t xml:space="preserve">999222999308579	</t>
  </si>
  <si>
    <t>[曼谷]金玉素万那普酒店(Golden Jade Suvarnabhumi)(55851976)</t>
  </si>
  <si>
    <t>YAO/YINBING,HE/FANYU</t>
  </si>
  <si>
    <t xml:space="preserve">3087189	</t>
  </si>
  <si>
    <t xml:space="preserve">1072945655	</t>
  </si>
  <si>
    <t xml:space="preserve">999222999352617	</t>
  </si>
  <si>
    <t>[乔治市]马来西亚富豪酒店(Hotel Regal Malaysia)(55328946)</t>
  </si>
  <si>
    <t>MAT ZAIN/NORSITIFARIS</t>
  </si>
  <si>
    <t xml:space="preserve">3087212	</t>
  </si>
  <si>
    <t xml:space="preserve">9152676837446	</t>
  </si>
  <si>
    <t xml:space="preserve">999222999442178	</t>
  </si>
  <si>
    <t>SIM YEE/CHONG</t>
  </si>
  <si>
    <t xml:space="preserve">3087261	</t>
  </si>
  <si>
    <t xml:space="preserve">999222999400883	</t>
  </si>
  <si>
    <t>SHIHAB/REEHANA</t>
  </si>
  <si>
    <t xml:space="preserve">3087233	</t>
  </si>
  <si>
    <t xml:space="preserve">999222999392013	</t>
  </si>
  <si>
    <t>[是拉差]司隶拉碴阁楼海滨酒店(The Loft Seaside Sriracha Hotel)(56140606)</t>
  </si>
  <si>
    <t>高级房间&lt;2人入住&gt;&lt;不退款&gt;&lt;早餐&gt;</t>
  </si>
  <si>
    <t>UTAKASATTARIN/SORAVUT</t>
  </si>
  <si>
    <t xml:space="preserve">3087228	</t>
  </si>
  <si>
    <t xml:space="preserve">1467509645	</t>
  </si>
  <si>
    <t xml:space="preserve">999222999170483	</t>
  </si>
  <si>
    <t>[法里达巴德]苏拉杰昆德维凡塔酒店 - 国家首都辖区(Vivanta Surajkund, NCR)(55920207)</t>
  </si>
  <si>
    <t>高级特大床房&lt;2人入住&gt;&lt;不退款&gt;</t>
  </si>
  <si>
    <t>FNU/PARTH</t>
  </si>
  <si>
    <t xml:space="preserve">3087138	</t>
  </si>
  <si>
    <t xml:space="preserve">75695SE140798	</t>
  </si>
  <si>
    <t xml:space="preserve">999222999715483	</t>
  </si>
  <si>
    <t>[莱恩费尔登埃希特登]温德姆斯图加特机场展览中心酒店(Wyndham Stuttgart Airport Messe)(55895734)</t>
  </si>
  <si>
    <t>标准双人床房&lt;2人入住&gt;&lt;不退款&gt;</t>
  </si>
  <si>
    <t>Gacaferi/Idriz</t>
  </si>
  <si>
    <t xml:space="preserve">3087374	</t>
  </si>
  <si>
    <t xml:space="preserve">999222999898509	</t>
  </si>
  <si>
    <t>[河内]河内风玄酒店(Vong Xua Hotel)(94361479)</t>
  </si>
  <si>
    <t>高级双人房&lt;2人入住&gt;&lt;不退款&gt;</t>
  </si>
  <si>
    <t>ZENG/TAO,VUONG/VAN CHIEN</t>
  </si>
  <si>
    <t xml:space="preserve">3087460	</t>
  </si>
  <si>
    <t xml:space="preserve">1467523436	</t>
  </si>
  <si>
    <t xml:space="preserve">999223000097231	</t>
  </si>
  <si>
    <t>ZUL/AHMAD ZULFADHLI</t>
  </si>
  <si>
    <t xml:space="preserve">3087535	</t>
  </si>
  <si>
    <t xml:space="preserve">25264992	</t>
  </si>
  <si>
    <t xml:space="preserve">999223000121819	</t>
  </si>
  <si>
    <t>[肯普顿帕克]奥利弗坦博国际机场城市旅馆酒店(City Lodge Hotel at or Tambo International Airport)(55346098)</t>
  </si>
  <si>
    <t>客房&lt;2人入住&gt;&lt;不退款&gt;</t>
  </si>
  <si>
    <t>Bide/Pierre,Bide/Pierre</t>
  </si>
  <si>
    <t xml:space="preserve">3087547	</t>
  </si>
  <si>
    <t xml:space="preserve">999223000347563	</t>
  </si>
  <si>
    <t>[丹戎本雅]槟城中环海景酒店(Hotel Sentral Seaview Penang)(69427856)</t>
  </si>
  <si>
    <t>SHAKIRIN/MUHAMMAD</t>
  </si>
  <si>
    <t xml:space="preserve">3087647	</t>
  </si>
  <si>
    <t xml:space="preserve">1072949025	</t>
  </si>
  <si>
    <t xml:space="preserve">999223000809222	</t>
  </si>
  <si>
    <t>[利雅得]阿齐济耶行政酒店(Executives Hotel - Azizia)(55320423)</t>
  </si>
  <si>
    <t>QIANG/DIANLIN,WANG/XIAO</t>
  </si>
  <si>
    <t xml:space="preserve">3087830	</t>
  </si>
  <si>
    <t xml:space="preserve">198989	</t>
  </si>
  <si>
    <t xml:space="preserve">999223001076539	</t>
  </si>
  <si>
    <t>豪华双人床房&lt;2人入住&gt;&lt;不退款&gt;</t>
  </si>
  <si>
    <t>BON/KENNICK</t>
  </si>
  <si>
    <t xml:space="preserve">3087936	</t>
  </si>
  <si>
    <t xml:space="preserve">8AKM2G	</t>
  </si>
  <si>
    <t xml:space="preserve">999223001472481	</t>
  </si>
  <si>
    <t>[迪拜]福朋喜来登扎耶德路酒店(Four Points by Sheraton Sheikh Zayed Road)(60467429)</t>
  </si>
  <si>
    <t>经典双床房&lt;2人入住&gt;&lt;不退款&gt;</t>
  </si>
  <si>
    <t>Al Nahwi/Al Harith Moosa,ALANSARI/Al Muntaser Adnan</t>
  </si>
  <si>
    <t xml:space="preserve">3088086	</t>
  </si>
  <si>
    <t xml:space="preserve">999223001745970	</t>
  </si>
  <si>
    <t>JAWAHARLAL/MUGILAN</t>
  </si>
  <si>
    <t xml:space="preserve">3088187	</t>
  </si>
  <si>
    <t xml:space="preserve">999223001763678	</t>
  </si>
  <si>
    <t>行政豪华房&lt;2人入住&gt;&lt;不退款&gt;</t>
  </si>
  <si>
    <t>GOPAL/MATHAVAN</t>
  </si>
  <si>
    <t xml:space="preserve">3088198	</t>
  </si>
  <si>
    <t xml:space="preserve">999223002265831	</t>
  </si>
  <si>
    <t>[吉隆坡]如玛吉隆玻市中心高级大酒店(The RuMa Hotel and Residences)(55329102)</t>
  </si>
  <si>
    <t>LI/ZHENG</t>
  </si>
  <si>
    <t xml:space="preserve">3088407	</t>
  </si>
  <si>
    <t xml:space="preserve">999223002429930	</t>
  </si>
  <si>
    <t>[曼谷]素坤逸萨瓦斯德饭店(Sawasdee Sukhumvit Inn)(55491865)</t>
  </si>
  <si>
    <t>OLEINIKOV/MIKHAIL</t>
  </si>
  <si>
    <t xml:space="preserve">3088450	</t>
  </si>
  <si>
    <t xml:space="preserve">999223002786813	</t>
  </si>
  <si>
    <t>[金奈]泰姬俱乐部别墅(Taj Club House)(55543128)</t>
  </si>
  <si>
    <t>高级房, 2 张单人床&lt;2人入住&gt;&lt;不退款&gt;</t>
  </si>
  <si>
    <t>Maloo/Meet</t>
  </si>
  <si>
    <t xml:space="preserve">3088574	</t>
  </si>
  <si>
    <t xml:space="preserve">75731SE092871-14	</t>
  </si>
  <si>
    <t>，</t>
  </si>
  <si>
    <t>本期扣款30.32元</t>
  </si>
  <si>
    <t>999222715677441</t>
  </si>
  <si>
    <t>189984.68 HKD</t>
  </si>
  <si>
    <t>A230307100332481</t>
  </si>
  <si>
    <t>A230307100435481</t>
  </si>
  <si>
    <t>总计：189984.68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</si>
  <si>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</si>
  <si>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</si>
  <si>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</si>
  <si>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</si>
  <si>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</si>
  <si>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</si>
  <si>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</si>
  <si>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</si>
  <si>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</si>
  <si>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</si>
  <si>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</si>
  <si>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</si>
  <si>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</si>
  <si>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</si>
  <si>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</si>
  <si>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</si>
  <si>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</si>
  <si>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</si>
  <si>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</si>
  <si>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2023-03-03</t>
  </si>
  <si>
    <t>3088574</t>
  </si>
  <si>
    <t>泰姬俱乐部大厦酒店</t>
  </si>
  <si>
    <t>Maloo Meet</t>
  </si>
  <si>
    <t>2023-03-04</t>
  </si>
  <si>
    <t>退房日周结</t>
  </si>
  <si>
    <t>415.06</t>
  </si>
  <si>
    <t>470.00</t>
  </si>
  <si>
    <t>0</t>
  </si>
  <si>
    <t>0.00</t>
  </si>
  <si>
    <t>携程汇智国际直连</t>
  </si>
  <si>
    <t>925</t>
  </si>
  <si>
    <t>2023-03-03 22:57:54</t>
  </si>
  <si>
    <t>否</t>
  </si>
  <si>
    <t>汇智国际旅游发展有限公司</t>
  </si>
  <si>
    <t>直连</t>
  </si>
  <si>
    <t>印度</t>
  </si>
  <si>
    <t>3088450</t>
  </si>
  <si>
    <t>素坤逸萨瓦斯德饭店</t>
  </si>
  <si>
    <t>OLEINIKOV MIKHAIL</t>
  </si>
  <si>
    <t>149.24</t>
  </si>
  <si>
    <t>169.00</t>
  </si>
  <si>
    <t>2023-03-03 22:28:21</t>
  </si>
  <si>
    <t>泰国</t>
  </si>
  <si>
    <t>3088407</t>
  </si>
  <si>
    <t>如玛吉隆玻市中心高级大酒店</t>
  </si>
  <si>
    <t>LI ZHENG</t>
  </si>
  <si>
    <t>1088.86</t>
  </si>
  <si>
    <t>1233.00</t>
  </si>
  <si>
    <t>2023-03-03 22:15:27</t>
  </si>
  <si>
    <t>马来西亚</t>
  </si>
  <si>
    <t>3088198</t>
  </si>
  <si>
    <t>吉隆坡颐思殿酒店</t>
  </si>
  <si>
    <t>GOPAL MATHAVAN</t>
  </si>
  <si>
    <t>383.27</t>
  </si>
  <si>
    <t>434.00</t>
  </si>
  <si>
    <t>2023-03-03 21:39:37</t>
  </si>
  <si>
    <t>3088187</t>
  </si>
  <si>
    <t>JAWAHARLAL MUGILAN</t>
  </si>
  <si>
    <t>1017.33</t>
  </si>
  <si>
    <t>1152.00</t>
  </si>
  <si>
    <t>3088086</t>
  </si>
  <si>
    <t>福朋喜来登扎耶德路酒店</t>
  </si>
  <si>
    <t>Al Nahwi Al Harith Moosa,ALANSARI Al Muntaser Adnan</t>
  </si>
  <si>
    <t>951.10</t>
  </si>
  <si>
    <t>1077.00</t>
  </si>
  <si>
    <t>2023-03-03 21:18:05</t>
  </si>
  <si>
    <t>阿拉伯联合酋长国</t>
  </si>
  <si>
    <t>3087936</t>
  </si>
  <si>
    <t>BON KENNICK</t>
  </si>
  <si>
    <t>337.34</t>
  </si>
  <si>
    <t>382.00</t>
  </si>
  <si>
    <t>2023-03-03 20:53:26</t>
  </si>
  <si>
    <t>3087830</t>
  </si>
  <si>
    <t>阿齐济耶行政酒店</t>
  </si>
  <si>
    <t>QIANG DIANLIN,WANG XIAO</t>
  </si>
  <si>
    <t>796.56</t>
  </si>
  <si>
    <t>902.00</t>
  </si>
  <si>
    <t>2023-03-03 20:34:17</t>
  </si>
  <si>
    <t>沙特阿拉伯</t>
  </si>
  <si>
    <t>3087647</t>
  </si>
  <si>
    <t>槟城中环海景酒店</t>
  </si>
  <si>
    <t>SHAKIRIN MUHAMMAD</t>
  </si>
  <si>
    <t>388.56</t>
  </si>
  <si>
    <t>440.00</t>
  </si>
  <si>
    <t>2023-03-03 19:59:06</t>
  </si>
  <si>
    <t>3087547</t>
  </si>
  <si>
    <t>奥利弗坦博国际机场城市旅馆酒店</t>
  </si>
  <si>
    <t>Bide Pierre,Bide Pierre</t>
  </si>
  <si>
    <t>582.85</t>
  </si>
  <si>
    <t>660.00</t>
  </si>
  <si>
    <t>2023-03-03 19:41:52</t>
  </si>
  <si>
    <t>南非</t>
  </si>
  <si>
    <t>3087535</t>
  </si>
  <si>
    <t>棕榈芙蓉大酒店</t>
  </si>
  <si>
    <t>ZUL AHMAD ZULFADHLI</t>
  </si>
  <si>
    <t>340.88</t>
  </si>
  <si>
    <t>386.00</t>
  </si>
  <si>
    <t>2023-03-03 19:40:08</t>
  </si>
  <si>
    <t>3087460</t>
  </si>
  <si>
    <t>风玄酒店</t>
  </si>
  <si>
    <t>ZENG TAO,VUONG VAN CHIEN</t>
  </si>
  <si>
    <t>143.06</t>
  </si>
  <si>
    <t>162.00</t>
  </si>
  <si>
    <t>2023-03-03 19:30:43</t>
  </si>
  <si>
    <t>越南</t>
  </si>
  <si>
    <t>3087374</t>
  </si>
  <si>
    <t>温德姆斯图加特机场展览中心酒店</t>
  </si>
  <si>
    <t>Gacaferi Idriz</t>
  </si>
  <si>
    <t>587.26</t>
  </si>
  <si>
    <t>665.00</t>
  </si>
  <si>
    <t>2023-03-03 19:10:58</t>
  </si>
  <si>
    <t>德国</t>
  </si>
  <si>
    <t>3087261</t>
  </si>
  <si>
    <t>SIM YEE CHONG</t>
  </si>
  <si>
    <t>339.11</t>
  </si>
  <si>
    <t>384.00</t>
  </si>
  <si>
    <t>2023-03-03 18:51:35</t>
  </si>
  <si>
    <t>3087233</t>
  </si>
  <si>
    <t>新山晶冠酒店</t>
  </si>
  <si>
    <t>SHIHAB REEHANA</t>
  </si>
  <si>
    <t>243.74</t>
  </si>
  <si>
    <t>276.00</t>
  </si>
  <si>
    <t>2023-03-03 18:47:18</t>
  </si>
  <si>
    <t>3087228</t>
  </si>
  <si>
    <t>司隶拉碴阁楼海滨酒店</t>
  </si>
  <si>
    <t>UTAKASATTARIN SORAVUT</t>
  </si>
  <si>
    <t>392.10</t>
  </si>
  <si>
    <t>444.00</t>
  </si>
  <si>
    <t>2023-03-03 18:50:12</t>
  </si>
  <si>
    <t>3087212</t>
  </si>
  <si>
    <t>马来西亚富豪酒店</t>
  </si>
  <si>
    <t>MAT ZAIN NORSITIFARIS</t>
  </si>
  <si>
    <t>256.10</t>
  </si>
  <si>
    <t>290.00</t>
  </si>
  <si>
    <t>2023-03-03 18:43:49</t>
  </si>
  <si>
    <t>3087189</t>
  </si>
  <si>
    <t>曼谷金玉素旺纳普酒店</t>
  </si>
  <si>
    <t>YAO YINBING,HE FANYU</t>
  </si>
  <si>
    <t>2023-03-03 18:42:10</t>
  </si>
  <si>
    <t>3087138</t>
  </si>
  <si>
    <t>苏拉杰昆德维凡塔酒店 - 国家首都辖区</t>
  </si>
  <si>
    <t>FNU PARTH</t>
  </si>
  <si>
    <t>539.57</t>
  </si>
  <si>
    <t>611.00</t>
  </si>
  <si>
    <t>2023-03-03 19:09:09</t>
  </si>
  <si>
    <t>3087101</t>
  </si>
  <si>
    <t xml:space="preserve"> 89576 摩卡酒店</t>
  </si>
  <si>
    <t>GULAM RUSOL SITI NADIAH</t>
  </si>
  <si>
    <t>302.02</t>
  </si>
  <si>
    <t>342.00</t>
  </si>
  <si>
    <t>2023-03-03 18:20:08</t>
  </si>
  <si>
    <t>3086894</t>
  </si>
  <si>
    <t>瓦尔多夫机场酒店</t>
  </si>
  <si>
    <t>Goldshteyn Olga</t>
  </si>
  <si>
    <t>408.88</t>
  </si>
  <si>
    <t>463.00</t>
  </si>
  <si>
    <t>2023-03-03 18:21:50</t>
  </si>
  <si>
    <t>3086850</t>
  </si>
  <si>
    <t>芭堤雅沙妮酒店</t>
  </si>
  <si>
    <t>CHEN ZHOUYONG,KAN JINXIONG</t>
  </si>
  <si>
    <t>890.16</t>
  </si>
  <si>
    <t>1008.00</t>
  </si>
  <si>
    <t>2023-03-03 17:07:30</t>
  </si>
  <si>
    <t>3086824</t>
  </si>
  <si>
    <t>坤甸阿斯顿会议中心酒店</t>
  </si>
  <si>
    <t>BREALEY MATTHEW DAVID</t>
  </si>
  <si>
    <t>214.59</t>
  </si>
  <si>
    <t>243.00</t>
  </si>
  <si>
    <t>2023-03-03 17:02:44</t>
  </si>
  <si>
    <t>印度尼西亚</t>
  </si>
  <si>
    <t>3086673</t>
  </si>
  <si>
    <t>JANTAN NABILAH</t>
  </si>
  <si>
    <t>341.76</t>
  </si>
  <si>
    <t>387.00</t>
  </si>
  <si>
    <t>2023-03-03 16:36:56</t>
  </si>
  <si>
    <t>3086662</t>
  </si>
  <si>
    <t>滕德安居住酒店</t>
  </si>
  <si>
    <t>ZAENURY ZAENURYRULLY</t>
  </si>
  <si>
    <t>161.61</t>
  </si>
  <si>
    <t>183.00</t>
  </si>
  <si>
    <t>2023-03-03 16:34:02</t>
  </si>
  <si>
    <t>3086265</t>
  </si>
  <si>
    <t>MAZUMIL FAZLIN</t>
  </si>
  <si>
    <t>2023-03-03 15:11:24</t>
  </si>
  <si>
    <t>3086210</t>
  </si>
  <si>
    <t>彩虹套房酒店</t>
  </si>
  <si>
    <t>CHAINAM PAKWALUN</t>
  </si>
  <si>
    <t>283.48</t>
  </si>
  <si>
    <t>321.00</t>
  </si>
  <si>
    <t>2023-03-03 15:01:18</t>
  </si>
  <si>
    <t>3085943</t>
  </si>
  <si>
    <t>安那公园酒店 (SHA Extra Plus)</t>
  </si>
  <si>
    <t>KUHIRUNSIRI PATTARIN</t>
  </si>
  <si>
    <t>211.94</t>
  </si>
  <si>
    <t>240.00</t>
  </si>
  <si>
    <t>2023-03-03 14:27:43</t>
  </si>
  <si>
    <t>3085856</t>
  </si>
  <si>
    <t>国际机场 KLIA-KLIA2途恩酒店</t>
  </si>
  <si>
    <t>liang yongbang,meng zhengzhuan</t>
  </si>
  <si>
    <t>438.90</t>
  </si>
  <si>
    <t>497.00</t>
  </si>
  <si>
    <t>2023-03-03 13:43:33</t>
  </si>
  <si>
    <t>3085699</t>
  </si>
  <si>
    <t>曼谷班达拉套房酒店</t>
  </si>
  <si>
    <t>LYU XIAOSHAN</t>
  </si>
  <si>
    <t>528.98</t>
  </si>
  <si>
    <t>599.00</t>
  </si>
  <si>
    <t>2023-03-03 13:15:14</t>
  </si>
  <si>
    <t>3085571</t>
  </si>
  <si>
    <t>吉隆坡孟沙铂尔曼酒店</t>
  </si>
  <si>
    <t>KIONG SEAN</t>
  </si>
  <si>
    <t>419.47</t>
  </si>
  <si>
    <t>475.00</t>
  </si>
  <si>
    <t>2023-03-03 12:42:44</t>
  </si>
  <si>
    <t>3085521</t>
  </si>
  <si>
    <t>麦格特中心伊克诺旅馆</t>
  </si>
  <si>
    <t>CAPIELO CATHERINE</t>
  </si>
  <si>
    <t>635.83</t>
  </si>
  <si>
    <t>720.00</t>
  </si>
  <si>
    <t>2023-03-03 12:29:39</t>
  </si>
  <si>
    <t>美国</t>
  </si>
  <si>
    <t>3085519</t>
  </si>
  <si>
    <t>马卡萨哈珀佩伦迪斯酒店</t>
  </si>
  <si>
    <t>Raynara Anelka</t>
  </si>
  <si>
    <t>223.42</t>
  </si>
  <si>
    <t>253.00</t>
  </si>
  <si>
    <t>2023-03-03 12:29:27</t>
  </si>
  <si>
    <t>3085408</t>
  </si>
  <si>
    <t>卡旺中心酒店</t>
  </si>
  <si>
    <t>MULTAZAM JEIHAN</t>
  </si>
  <si>
    <t>181.04</t>
  </si>
  <si>
    <t>205.00</t>
  </si>
  <si>
    <t>2023-03-03 12:06:50</t>
  </si>
  <si>
    <t>3085396</t>
  </si>
  <si>
    <t>SHAMSUDIN SHAHRIZWAN</t>
  </si>
  <si>
    <t>332.05</t>
  </si>
  <si>
    <t>376.00</t>
  </si>
  <si>
    <t>2023-03-03 12:06:25</t>
  </si>
  <si>
    <t>3085318</t>
  </si>
  <si>
    <t>尼亚加拉瀑布瀑景万豪酒店及水疗中心</t>
  </si>
  <si>
    <t>LAMBE RICHARD</t>
  </si>
  <si>
    <t>821.28</t>
  </si>
  <si>
    <t>930.00</t>
  </si>
  <si>
    <t>2023-03-03 11:47:59</t>
  </si>
  <si>
    <t>加拿大</t>
  </si>
  <si>
    <t>3085276</t>
  </si>
  <si>
    <t>捷兰蒂克库塔尼奥酒店</t>
  </si>
  <si>
    <t>ANGEL JESICA</t>
  </si>
  <si>
    <t>90.08</t>
  </si>
  <si>
    <t>102.00</t>
  </si>
  <si>
    <t>2023-03-03 11:39:27</t>
  </si>
  <si>
    <t>3085270</t>
  </si>
  <si>
    <t>佩奇派林酒店</t>
  </si>
  <si>
    <t>NANQING CHEN</t>
  </si>
  <si>
    <t>79.48</t>
  </si>
  <si>
    <t>90.00</t>
  </si>
  <si>
    <t>2023-03-03 11:48:07</t>
  </si>
  <si>
    <t>3085149</t>
  </si>
  <si>
    <t>班贾尔马辛班加巴鲁飞舞酒店</t>
  </si>
  <si>
    <t>ROSALINA DIANA</t>
  </si>
  <si>
    <t>671.16</t>
  </si>
  <si>
    <t>760.00</t>
  </si>
  <si>
    <t>2023-03-03 11:33:15</t>
  </si>
  <si>
    <t>3085133</t>
  </si>
  <si>
    <t>瑞莱克斯机场酒店</t>
  </si>
  <si>
    <t>JAWARA SALIMATOU</t>
  </si>
  <si>
    <t>2023-03-03 11:08:33</t>
  </si>
  <si>
    <t>摩洛哥</t>
  </si>
  <si>
    <t>3084863</t>
  </si>
  <si>
    <t xml:space="preserve">曼联萨斯酒店 </t>
  </si>
  <si>
    <t>BARNES KAITLYN</t>
  </si>
  <si>
    <t>399.16</t>
  </si>
  <si>
    <t>452.00</t>
  </si>
  <si>
    <t>2023-03-03 10:04:15</t>
  </si>
  <si>
    <t>英国</t>
  </si>
  <si>
    <t>3084856</t>
  </si>
  <si>
    <t>PAYOONGCHANCHAI PAIRAT</t>
  </si>
  <si>
    <t>2023-03-03 10:03:08</t>
  </si>
  <si>
    <t>3084782</t>
  </si>
  <si>
    <t>迪拜城市季节塔酒店</t>
  </si>
  <si>
    <t>ZHANG DANPING</t>
  </si>
  <si>
    <t>634.95</t>
  </si>
  <si>
    <t>719.00</t>
  </si>
  <si>
    <t>2023-03-03 09:41:24</t>
  </si>
  <si>
    <t>3084740</t>
  </si>
  <si>
    <t>宜必思尚品曼谷素坤逸康福酒店</t>
  </si>
  <si>
    <t>LI WEI</t>
  </si>
  <si>
    <t>403.58</t>
  </si>
  <si>
    <t>457.00</t>
  </si>
  <si>
    <t>-457</t>
  </si>
  <si>
    <t>-403</t>
  </si>
  <si>
    <t>2023-03-03 09:32:09</t>
  </si>
  <si>
    <t>3084634</t>
  </si>
  <si>
    <t>AHMADNAZRE AHMAD FIKRI</t>
  </si>
  <si>
    <t>404.46</t>
  </si>
  <si>
    <t>458.00</t>
  </si>
  <si>
    <t>2023-03-03 08:55:23</t>
  </si>
  <si>
    <t>3084589</t>
  </si>
  <si>
    <t>布罗萨德酒店</t>
  </si>
  <si>
    <t>Dumont Jeremy</t>
  </si>
  <si>
    <t>648.20</t>
  </si>
  <si>
    <t>734.00</t>
  </si>
  <si>
    <t>2023-03-03 08:45:12</t>
  </si>
  <si>
    <t>3084546</t>
  </si>
  <si>
    <t>雅加达珐维盖特斯波特酒店</t>
  </si>
  <si>
    <t>PUTRI ANISA</t>
  </si>
  <si>
    <t>182.80</t>
  </si>
  <si>
    <t>207.00</t>
  </si>
  <si>
    <t>2023-03-03 08:12:39</t>
  </si>
  <si>
    <t>3084542</t>
  </si>
  <si>
    <t>麻拉尔99酒店</t>
  </si>
  <si>
    <t>Lim weelom</t>
  </si>
  <si>
    <t>187.22</t>
  </si>
  <si>
    <t>212.00</t>
  </si>
  <si>
    <t>2023-03-03 08:10:45</t>
  </si>
  <si>
    <t>3084525</t>
  </si>
  <si>
    <t>Tokak Burak</t>
  </si>
  <si>
    <t>2023-03-03 08:10:08</t>
  </si>
  <si>
    <t>3084466</t>
  </si>
  <si>
    <t>济州空中花园酒店</t>
  </si>
  <si>
    <t>HAN BOOHYUN</t>
  </si>
  <si>
    <t>312.62</t>
  </si>
  <si>
    <t>354.00</t>
  </si>
  <si>
    <t>2023-03-03 07:34:10</t>
  </si>
  <si>
    <t>韩国</t>
  </si>
  <si>
    <t>3084324</t>
  </si>
  <si>
    <t>杜塞道夫生活酒店</t>
  </si>
  <si>
    <t>Lang Daniel</t>
  </si>
  <si>
    <t>532.51</t>
  </si>
  <si>
    <t>603.00</t>
  </si>
  <si>
    <t>2023-03-03 05:10:12</t>
  </si>
  <si>
    <t>3084228</t>
  </si>
  <si>
    <t>圣淘沙豪华酒店</t>
  </si>
  <si>
    <t>WONG KWAN YU</t>
  </si>
  <si>
    <t>226.96</t>
  </si>
  <si>
    <t>257.00</t>
  </si>
  <si>
    <t>2023-03-03 03:11:48</t>
  </si>
  <si>
    <t>2023-03-02</t>
  </si>
  <si>
    <t>3083731</t>
  </si>
  <si>
    <t>路易斯酒馆酒店</t>
  </si>
  <si>
    <t>SOMPHONG SIRICHAI</t>
  </si>
  <si>
    <t>243.04</t>
  </si>
  <si>
    <t>277.00</t>
  </si>
  <si>
    <t>2023-03-02 23:17:29</t>
  </si>
  <si>
    <t>3083579</t>
  </si>
  <si>
    <t>芭堤雅三月酒店</t>
  </si>
  <si>
    <t>WANLABEH SARAWUT</t>
  </si>
  <si>
    <t>178.99</t>
  </si>
  <si>
    <t>204.00</t>
  </si>
  <si>
    <t>2023-03-02 22:51:05</t>
  </si>
  <si>
    <t>3083446</t>
  </si>
  <si>
    <t>德维拉素万那普酒店</t>
  </si>
  <si>
    <t>RATCHAWONG CHUTIKAN</t>
  </si>
  <si>
    <t>294.81</t>
  </si>
  <si>
    <t>336.00</t>
  </si>
  <si>
    <t>2023-03-02 22:24:17</t>
  </si>
  <si>
    <t>3083296</t>
  </si>
  <si>
    <t>奥伊克斯酒店</t>
  </si>
  <si>
    <t>ATIKAH ADILAH</t>
  </si>
  <si>
    <t>326.39</t>
  </si>
  <si>
    <t>372.00</t>
  </si>
  <si>
    <t>2023-03-02 21:49:26</t>
  </si>
  <si>
    <t>3083133</t>
  </si>
  <si>
    <t>阿斯顿卡蒂卡格罗酒店会议中心</t>
  </si>
  <si>
    <t>IRVANITA IRVANITA</t>
  </si>
  <si>
    <t>232.51</t>
  </si>
  <si>
    <t>265.00</t>
  </si>
  <si>
    <t>2023-03-02 21:13:25</t>
  </si>
  <si>
    <t>3082612</t>
  </si>
  <si>
    <t>MOHAMMED BADEROL</t>
  </si>
  <si>
    <t>331.66</t>
  </si>
  <si>
    <t>378.00</t>
  </si>
  <si>
    <t>2023-03-02 19:37:34</t>
  </si>
  <si>
    <t>3082364</t>
  </si>
  <si>
    <t>雅加达瓦希德哈西姆智选假日酒店</t>
  </si>
  <si>
    <t>wang zequan</t>
  </si>
  <si>
    <t>660.68</t>
  </si>
  <si>
    <t>753.00</t>
  </si>
  <si>
    <t>2023-03-02 18:43:56</t>
  </si>
  <si>
    <t>3081996</t>
  </si>
  <si>
    <t>曼谷历史酒店</t>
  </si>
  <si>
    <t>SORNSABANANT PHROMPORN</t>
  </si>
  <si>
    <t>972.16</t>
  </si>
  <si>
    <t>1108.00</t>
  </si>
  <si>
    <t>2023-03-02 17:20:50</t>
  </si>
  <si>
    <t>3081952</t>
  </si>
  <si>
    <t>玛丽艾拉机场诺夫酒店</t>
  </si>
  <si>
    <t>PETER JONAS KRIT,KAWALLA JOANA DESIREE</t>
  </si>
  <si>
    <t>411.50</t>
  </si>
  <si>
    <t>469.00</t>
  </si>
  <si>
    <t>2023-03-02 17:45:05</t>
  </si>
  <si>
    <t>3081839</t>
  </si>
  <si>
    <t>沙莫尼漫游汽车旅馆</t>
  </si>
  <si>
    <t>modeste jonathan</t>
  </si>
  <si>
    <t>1540.71</t>
  </si>
  <si>
    <t>1756.00</t>
  </si>
  <si>
    <t>2023-03-02 17:18:11</t>
  </si>
  <si>
    <t>法国</t>
  </si>
  <si>
    <t>3081320</t>
  </si>
  <si>
    <t>阿姆斯特丹史基浦机场宜必思酒店</t>
  </si>
  <si>
    <t>HEIN HEIN KYAW LATT</t>
  </si>
  <si>
    <t>1082.71</t>
  </si>
  <si>
    <t>1234.00</t>
  </si>
  <si>
    <t>2023-03-02 14:21:17</t>
  </si>
  <si>
    <t>荷兰</t>
  </si>
  <si>
    <t>3081136</t>
  </si>
  <si>
    <t>巴厘岛大彭杜克普里阿玉酒店</t>
  </si>
  <si>
    <t>CHANEL GEDSU</t>
  </si>
  <si>
    <t>99.15</t>
  </si>
  <si>
    <t>113.00</t>
  </si>
  <si>
    <t>2023-03-02 13:29:46</t>
  </si>
  <si>
    <t>3080346</t>
  </si>
  <si>
    <t>汝来阿顿酒店</t>
  </si>
  <si>
    <t>BIN SELAMAT JUZAILI</t>
  </si>
  <si>
    <t>280.77</t>
  </si>
  <si>
    <t>320.00</t>
  </si>
  <si>
    <t>2023-03-02 09:25:28</t>
  </si>
  <si>
    <t>3080265</t>
  </si>
  <si>
    <t>伦敦中央公园酒店</t>
  </si>
  <si>
    <t>SAMSUDIN MOHAMAD ROSMADI</t>
  </si>
  <si>
    <t>1525.80</t>
  </si>
  <si>
    <t>1739.00</t>
  </si>
  <si>
    <t>2023-03-02 09:01:31</t>
  </si>
  <si>
    <t>3080193</t>
  </si>
  <si>
    <t>勒吉安地平线酒店</t>
  </si>
  <si>
    <t>SETIAWAN AGUS</t>
  </si>
  <si>
    <t>319.37</t>
  </si>
  <si>
    <t>364.00</t>
  </si>
  <si>
    <t>2023-03-02 08:35:31</t>
  </si>
  <si>
    <t>3080191</t>
  </si>
  <si>
    <t>帝国酒店</t>
  </si>
  <si>
    <t>HEYDARZADEH TARI PARHAM</t>
  </si>
  <si>
    <t>325.52</t>
  </si>
  <si>
    <t>371.00</t>
  </si>
  <si>
    <t>2023-03-02 08:44:24</t>
  </si>
  <si>
    <t>3079941</t>
  </si>
  <si>
    <t>洛杉矶圣加百利喜来登酒店</t>
  </si>
  <si>
    <t>CHEN SAIXIONG,WU JIANG</t>
  </si>
  <si>
    <t>2615.53</t>
  </si>
  <si>
    <t>2981.00</t>
  </si>
  <si>
    <t>2023-03-02 06:03:07</t>
  </si>
  <si>
    <t>3079602</t>
  </si>
  <si>
    <t>槟城长荣桂冠酒店</t>
  </si>
  <si>
    <t>SONG ZEXI</t>
  </si>
  <si>
    <t>724.09</t>
  </si>
  <si>
    <t>818.00</t>
  </si>
  <si>
    <t>2023-03-02 09:25:59</t>
  </si>
  <si>
    <t>直采</t>
  </si>
  <si>
    <t>2023-03-01</t>
  </si>
  <si>
    <t>3078075</t>
  </si>
  <si>
    <t>纽约千禧普瑞米尔酒店</t>
  </si>
  <si>
    <t>MARIE MAGDELEINE GIOVHANNY</t>
  </si>
  <si>
    <t>3453.17</t>
  </si>
  <si>
    <t>3901.00</t>
  </si>
  <si>
    <t>2023-03-01 18:13:45</t>
  </si>
  <si>
    <t>3077039</t>
  </si>
  <si>
    <t>曼谷拉玛九萨默赛特酒店</t>
  </si>
  <si>
    <t>LI QING</t>
  </si>
  <si>
    <t>1182.63</t>
  </si>
  <si>
    <t>1336.00</t>
  </si>
  <si>
    <t>2023-03-01 12:35:34</t>
  </si>
  <si>
    <t>3076688</t>
  </si>
  <si>
    <t>新加坡皇后酒店</t>
  </si>
  <si>
    <t>TANG CHING SIang</t>
  </si>
  <si>
    <t>1881.05</t>
  </si>
  <si>
    <t>2125.00</t>
  </si>
  <si>
    <t>2023-03-01 10:29:28</t>
  </si>
  <si>
    <t>新加坡</t>
  </si>
  <si>
    <t>3076598</t>
  </si>
  <si>
    <t>吉隆坡皇家星光曲线酒店</t>
  </si>
  <si>
    <t>MOHD AKHIR MOHD HAFIZ,ZULKIFLI CIK SABRINA</t>
  </si>
  <si>
    <t>1731.45</t>
  </si>
  <si>
    <t>1956.00</t>
  </si>
  <si>
    <t>2023-03-01 10:22:37</t>
  </si>
  <si>
    <t>3076453</t>
  </si>
  <si>
    <t>可爱岛海滩度假SPA酒店</t>
  </si>
  <si>
    <t>Welch Melissa</t>
  </si>
  <si>
    <t>1874.85</t>
  </si>
  <si>
    <t>2118.00</t>
  </si>
  <si>
    <t>2023-03-01 08:41:39</t>
  </si>
  <si>
    <t>2023-02-28</t>
  </si>
  <si>
    <t>3075590</t>
  </si>
  <si>
    <t>LIU CHENGWANG</t>
  </si>
  <si>
    <t>937.56</t>
  </si>
  <si>
    <t>1057.00</t>
  </si>
  <si>
    <t>2023-02-28 22:21:37</t>
  </si>
  <si>
    <t>3074935</t>
  </si>
  <si>
    <t>马六甲大华酒店</t>
  </si>
  <si>
    <t>LIEW ANDREA</t>
  </si>
  <si>
    <t>705.17</t>
  </si>
  <si>
    <t>795.00</t>
  </si>
  <si>
    <t>2023-02-28 19:13:15</t>
  </si>
  <si>
    <t>3074920</t>
  </si>
  <si>
    <t>河内广场大酒店</t>
  </si>
  <si>
    <t>LEE SANGEUN</t>
  </si>
  <si>
    <t>1378.40</t>
  </si>
  <si>
    <t>1554.00</t>
  </si>
  <si>
    <t>2023-02-28 19:08:53</t>
  </si>
  <si>
    <t>3074877</t>
  </si>
  <si>
    <t>新加坡京华酒店</t>
  </si>
  <si>
    <t>SHAOYU LIANG</t>
  </si>
  <si>
    <t>907.40</t>
  </si>
  <si>
    <t>1023.00</t>
  </si>
  <si>
    <t>2023-02-28 18:57:20</t>
  </si>
  <si>
    <t>3074859</t>
  </si>
  <si>
    <t>曼谷暹罗安纳塔拉酒店</t>
  </si>
  <si>
    <t>ZHANG JIALIN</t>
  </si>
  <si>
    <t>14867.01</t>
  </si>
  <si>
    <t>16761.00</t>
  </si>
  <si>
    <t>2023-02-28 18:53:23</t>
  </si>
  <si>
    <t>3074569</t>
  </si>
  <si>
    <t>LIU JIANXIA,Ma San</t>
  </si>
  <si>
    <t>690.09</t>
  </si>
  <si>
    <t>778.00</t>
  </si>
  <si>
    <t>2023-02-28 17:30:15</t>
  </si>
  <si>
    <t>3074567</t>
  </si>
  <si>
    <t>LIU JIANXIA</t>
  </si>
  <si>
    <t>345.04</t>
  </si>
  <si>
    <t>389.00</t>
  </si>
  <si>
    <t>2023-02-28 17:29:39</t>
  </si>
  <si>
    <t>3074249</t>
  </si>
  <si>
    <t>NOVAKOVIC NEBOJSA</t>
  </si>
  <si>
    <t>1814.80</t>
  </si>
  <si>
    <t>2046.00</t>
  </si>
  <si>
    <t>2023-02-28 15:56:16</t>
  </si>
  <si>
    <t>3072523</t>
  </si>
  <si>
    <t>亚斯岛丽柏酒店</t>
  </si>
  <si>
    <t>Fikri Abdelaziz</t>
  </si>
  <si>
    <t>861.75</t>
  </si>
  <si>
    <t>970.00</t>
  </si>
  <si>
    <t>2023-02-28 01:09:06</t>
  </si>
  <si>
    <t>3072461</t>
  </si>
  <si>
    <t>诺富特伦敦西区酒店</t>
  </si>
  <si>
    <t>HARVEY MICHAEL RYAN</t>
  </si>
  <si>
    <t>868.86</t>
  </si>
  <si>
    <t>978.00</t>
  </si>
  <si>
    <t>2023-02-28 00:27:05</t>
  </si>
  <si>
    <t>2023-02-27</t>
  </si>
  <si>
    <t>3072043</t>
  </si>
  <si>
    <t>仁川松岛空中花园酒店</t>
  </si>
  <si>
    <t>YOO SEUNGJOO</t>
  </si>
  <si>
    <t>460.19</t>
  </si>
  <si>
    <t>518.00</t>
  </si>
  <si>
    <t>2023-02-27 22:07:25</t>
  </si>
  <si>
    <t>3071359</t>
  </si>
  <si>
    <t>多伦多中心假日酒店</t>
  </si>
  <si>
    <t>corcoran timothy</t>
  </si>
  <si>
    <t>3446.10</t>
  </si>
  <si>
    <t>3879.00</t>
  </si>
  <si>
    <t>2023-02-27 18:56:44</t>
  </si>
  <si>
    <t>3070297</t>
  </si>
  <si>
    <t>芭堤雅中天海滩迪瓦尔酒店 (SHA Extra Plus)</t>
  </si>
  <si>
    <t>CIVILAI RUDNATEE</t>
  </si>
  <si>
    <t>397.11</t>
  </si>
  <si>
    <t>447.00</t>
  </si>
  <si>
    <t>2023-02-27 12:56:17</t>
  </si>
  <si>
    <t>3069768</t>
  </si>
  <si>
    <t>泗水探索酒店</t>
  </si>
  <si>
    <t>GE PAN,GE PAN</t>
  </si>
  <si>
    <t>954.14</t>
  </si>
  <si>
    <t>1074.00</t>
  </si>
  <si>
    <t>2023-02-27 09:52:26</t>
  </si>
  <si>
    <t>3069572</t>
  </si>
  <si>
    <t>山姆城酒店 &amp; 甘布尔广场</t>
  </si>
  <si>
    <t>SCHOLZEN DANNETTE</t>
  </si>
  <si>
    <t>963.03</t>
  </si>
  <si>
    <t>1084.00</t>
  </si>
  <si>
    <t>2023-02-27 07:49:41</t>
  </si>
  <si>
    <t>2023-02-26</t>
  </si>
  <si>
    <t>3068939</t>
  </si>
  <si>
    <t>布鲁塞尔沃路维酒店</t>
  </si>
  <si>
    <t>Morelli Charlotte</t>
  </si>
  <si>
    <t>700.95</t>
  </si>
  <si>
    <t>789.00</t>
  </si>
  <si>
    <t>2023-02-26 22:27:37</t>
  </si>
  <si>
    <t>比利时</t>
  </si>
  <si>
    <t>3068300</t>
  </si>
  <si>
    <t>鲁瓦西维勒班特展览公园塞安酒店</t>
  </si>
  <si>
    <t>YAHIAOUI YAHIAOUI</t>
  </si>
  <si>
    <t>187.45</t>
  </si>
  <si>
    <t>211.00</t>
  </si>
  <si>
    <t>2023-02-26 18:06:00</t>
  </si>
  <si>
    <t>3067004</t>
  </si>
  <si>
    <t>天堂点度假村&amp;水疗中心</t>
  </si>
  <si>
    <t>leyva gabriela</t>
  </si>
  <si>
    <t>2315.17</t>
  </si>
  <si>
    <t>2606.00</t>
  </si>
  <si>
    <t>2023-02-26 04:45:19</t>
  </si>
  <si>
    <t>3066899</t>
  </si>
  <si>
    <t>迈阿密机场舒眠酒店</t>
  </si>
  <si>
    <t>Couture Dominique</t>
  </si>
  <si>
    <t>1431.21</t>
  </si>
  <si>
    <t>1611.00</t>
  </si>
  <si>
    <t>2023-02-26 02:06:28</t>
  </si>
  <si>
    <t>3066869</t>
  </si>
  <si>
    <t>曼谷素坤逸十一酒店 (SHA Extra Plus)</t>
  </si>
  <si>
    <t>GUN GUN SIM LIM</t>
  </si>
  <si>
    <t>1287.29</t>
  </si>
  <si>
    <t>1449.00</t>
  </si>
  <si>
    <t>2023-02-26 01:37:25</t>
  </si>
  <si>
    <t>2023-02-25</t>
  </si>
  <si>
    <t>3066203</t>
  </si>
  <si>
    <t>皇家广场酒店</t>
  </si>
  <si>
    <t>Matharu Surindar</t>
  </si>
  <si>
    <t>1539.79</t>
  </si>
  <si>
    <t>1734.00</t>
  </si>
  <si>
    <t>2023-02-25 20:05:48</t>
  </si>
  <si>
    <t>3065865</t>
  </si>
  <si>
    <t>机场 I-240 凯艺酒店</t>
  </si>
  <si>
    <t>CAI JINGNAN</t>
  </si>
  <si>
    <t>836.50</t>
  </si>
  <si>
    <t>942.00</t>
  </si>
  <si>
    <t>2023-02-25 15:52:31</t>
  </si>
  <si>
    <t>3065340</t>
  </si>
  <si>
    <t>曼谷利特酒店</t>
  </si>
  <si>
    <t>YANG TING,LAI PENGZHOU</t>
  </si>
  <si>
    <t>531.02</t>
  </si>
  <si>
    <t>598.00</t>
  </si>
  <si>
    <t>2023-02-25 11:53:44</t>
  </si>
  <si>
    <t>3065203</t>
  </si>
  <si>
    <t>川田酒店</t>
  </si>
  <si>
    <t>ZHANG ZHENDE</t>
  </si>
  <si>
    <t>1754.69</t>
  </si>
  <si>
    <t>1976.00</t>
  </si>
  <si>
    <t>2023-02-25 11:09:26</t>
  </si>
  <si>
    <t>3064428</t>
  </si>
  <si>
    <t>Mohd Rijal Mohd Firdaus Reza</t>
  </si>
  <si>
    <t>353.40</t>
  </si>
  <si>
    <t>401.00</t>
  </si>
  <si>
    <t>2023-02-25 00:17:51</t>
  </si>
  <si>
    <t>2023-02-24</t>
  </si>
  <si>
    <t>3064389</t>
  </si>
  <si>
    <t>萨瓦斯蒂暹罗酒店</t>
  </si>
  <si>
    <t>DATTHUYAWAT CHUTIKAN</t>
  </si>
  <si>
    <t>95.18</t>
  </si>
  <si>
    <t>108.00</t>
  </si>
  <si>
    <t>-107</t>
  </si>
  <si>
    <t>-95</t>
  </si>
  <si>
    <t>2023-02-24 23:53:31</t>
  </si>
  <si>
    <t>3063220</t>
  </si>
  <si>
    <t>柏林施柏阁酒店</t>
  </si>
  <si>
    <t>Kuehnel Kevin</t>
  </si>
  <si>
    <t>1381.00</t>
  </si>
  <si>
    <t>1567.00</t>
  </si>
  <si>
    <t>2023-02-24 17:52:11</t>
  </si>
  <si>
    <t>3062546</t>
  </si>
  <si>
    <t>港景酒店</t>
  </si>
  <si>
    <t>HASID SULAIMAN</t>
  </si>
  <si>
    <t>311.10</t>
  </si>
  <si>
    <t>353.00</t>
  </si>
  <si>
    <t>2023-02-24 14:29:50</t>
  </si>
  <si>
    <t>3061035</t>
  </si>
  <si>
    <t>贝尔蒙特马尼拉酒店</t>
  </si>
  <si>
    <t>DONG XIANJING</t>
  </si>
  <si>
    <t>900.69</t>
  </si>
  <si>
    <t>1022.00</t>
  </si>
  <si>
    <t>2023-02-24 02:32:52</t>
  </si>
  <si>
    <t>菲律宾</t>
  </si>
  <si>
    <t>3060923</t>
  </si>
  <si>
    <t>维罗纳蒙特梅兹酒店</t>
  </si>
  <si>
    <t>MAZZARONE STEFANO</t>
  </si>
  <si>
    <t>468.43</t>
  </si>
  <si>
    <t>532.00</t>
  </si>
  <si>
    <t>2023-02-24 01:28:26</t>
  </si>
  <si>
    <t>意大利</t>
  </si>
  <si>
    <t>2023-02-23</t>
  </si>
  <si>
    <t>3059532</t>
  </si>
  <si>
    <t>住宿酒店</t>
  </si>
  <si>
    <t>Fan Hanwen</t>
  </si>
  <si>
    <t>690.31</t>
  </si>
  <si>
    <t>784.00</t>
  </si>
  <si>
    <t>2023-02-23 18:23:00</t>
  </si>
  <si>
    <t>3058322</t>
  </si>
  <si>
    <t>巴拿马城瑞广场酒店</t>
  </si>
  <si>
    <t>Mario Miguel Firvida Noy</t>
  </si>
  <si>
    <t>2799.99</t>
  </si>
  <si>
    <t>3180.00</t>
  </si>
  <si>
    <t>2023-02-23 12:26:30</t>
  </si>
  <si>
    <t>巴拿马</t>
  </si>
  <si>
    <t>3058309</t>
  </si>
  <si>
    <t>2602.76</t>
  </si>
  <si>
    <t>2956.00</t>
  </si>
  <si>
    <t>2023-02-23 12:23:31</t>
  </si>
  <si>
    <t>2023-02-22</t>
  </si>
  <si>
    <t>3055881</t>
  </si>
  <si>
    <t>格兰迪尔布拉格酒店</t>
  </si>
  <si>
    <t>Sharma Tarun,Narra Praveen Kumar Reddy,Konetisetti Chandra Sekhar,Agnihotri Badrinath Krishnarao,Serrao Leon Swithin</t>
  </si>
  <si>
    <t>3338.82</t>
  </si>
  <si>
    <t>3798.00</t>
  </si>
  <si>
    <t>2023-02-22 17:54:29</t>
  </si>
  <si>
    <t>捷克</t>
  </si>
  <si>
    <t>3055172</t>
  </si>
  <si>
    <t>阿斯顿凯马约兰城市酒店</t>
  </si>
  <si>
    <t>SUN HAIGANG,TENG DEYU</t>
  </si>
  <si>
    <t>1520.84</t>
  </si>
  <si>
    <t>1730.00</t>
  </si>
  <si>
    <t>2023-02-22 14:32:18</t>
  </si>
  <si>
    <t>2023-02-21</t>
  </si>
  <si>
    <t>3050981</t>
  </si>
  <si>
    <t>曼谷铂尔曼G酒店</t>
  </si>
  <si>
    <t>HSIAO SHIHCHIN</t>
  </si>
  <si>
    <t>1457.24</t>
  </si>
  <si>
    <t>1662.00</t>
  </si>
  <si>
    <t>2023-02-21 10:37:38</t>
  </si>
  <si>
    <t>2023-02-20</t>
  </si>
  <si>
    <t>3050322</t>
  </si>
  <si>
    <t>曼谷廊曼机场阿玛瑞酒店</t>
  </si>
  <si>
    <t>ZOU JINLE,SUN JUN</t>
  </si>
  <si>
    <t>493.75</t>
  </si>
  <si>
    <t>563.00</t>
  </si>
  <si>
    <t>2023-02-21 09:57:26</t>
  </si>
  <si>
    <t>3047648</t>
  </si>
  <si>
    <t>温德姆花园唐人街酒店</t>
  </si>
  <si>
    <t>Jiang Justin</t>
  </si>
  <si>
    <t>1931.15</t>
  </si>
  <si>
    <t>2202.00</t>
  </si>
  <si>
    <t>2023-02-20 04:57:21</t>
  </si>
  <si>
    <t>2023-02-19</t>
  </si>
  <si>
    <t>3045573</t>
  </si>
  <si>
    <t>普吉芭东英迪格酒店 - IHG 酒店 (SHA PLUS+)</t>
  </si>
  <si>
    <t>ZHUANG TAO,QI PEIHONG,CHEN LINJIA,SHI LILI</t>
  </si>
  <si>
    <t>9124.31</t>
  </si>
  <si>
    <t>10404.00</t>
  </si>
  <si>
    <t>2023-02-19 16:14:54</t>
  </si>
  <si>
    <t>3044869</t>
  </si>
  <si>
    <t>吉隆坡双威太子酒店</t>
  </si>
  <si>
    <t>CHEN LiDE,LiU JianWen</t>
  </si>
  <si>
    <t>1470.73</t>
  </si>
  <si>
    <t>1677.00</t>
  </si>
  <si>
    <t>2023-02-19 10:30:28</t>
  </si>
  <si>
    <t>2023-02-18</t>
  </si>
  <si>
    <t>3043030</t>
  </si>
  <si>
    <t>玛丽蒂姆柏林普洛艾特酒店</t>
  </si>
  <si>
    <t>Douven Andrea</t>
  </si>
  <si>
    <t>856.25</t>
  </si>
  <si>
    <t>975.00</t>
  </si>
  <si>
    <t>2023-02-18 18:14:10</t>
  </si>
  <si>
    <t>3042284</t>
  </si>
  <si>
    <t>沙美岛拉维曼别墅度假村 (SHA Plus+)</t>
  </si>
  <si>
    <t>CHOW KA HEI,KWONG CHUN WAI</t>
  </si>
  <si>
    <t>984.46</t>
  </si>
  <si>
    <t>1121.00</t>
  </si>
  <si>
    <t>2023-02-18 15:00:33</t>
  </si>
  <si>
    <t>3042127</t>
  </si>
  <si>
    <t>布拉提斯拉瓦凯隆国会酒店</t>
  </si>
  <si>
    <t>li bingjun,teng qixia</t>
  </si>
  <si>
    <t>475.11</t>
  </si>
  <si>
    <t>541.00</t>
  </si>
  <si>
    <t>2023-02-18 13:56:41</t>
  </si>
  <si>
    <t>斯洛伐克</t>
  </si>
  <si>
    <t>2023-02-17</t>
  </si>
  <si>
    <t>3039583</t>
  </si>
  <si>
    <t>洛杉矶宫古酒店</t>
  </si>
  <si>
    <t>YUNG KAI WING KEVIN</t>
  </si>
  <si>
    <t>2772.93</t>
  </si>
  <si>
    <t>3164.00</t>
  </si>
  <si>
    <t>2023-02-17 17:40:27</t>
  </si>
  <si>
    <t>3037885</t>
  </si>
  <si>
    <t>ZHANG JIABO</t>
  </si>
  <si>
    <t>2587.13</t>
  </si>
  <si>
    <t>2952.00</t>
  </si>
  <si>
    <t>2023-02-17 08:01:56</t>
  </si>
  <si>
    <t>3037660</t>
  </si>
  <si>
    <t>爱玛仕酒店</t>
  </si>
  <si>
    <t>LIN MEI</t>
  </si>
  <si>
    <t>1475.86</t>
  </si>
  <si>
    <t>1684.00</t>
  </si>
  <si>
    <t>2023-02-17 02:37:29</t>
  </si>
  <si>
    <t>希腊</t>
  </si>
  <si>
    <t>2023-02-16</t>
  </si>
  <si>
    <t>3035739</t>
  </si>
  <si>
    <t>吉隆坡四季酒店</t>
  </si>
  <si>
    <t>TANG AIJUN</t>
  </si>
  <si>
    <t>1520.40</t>
  </si>
  <si>
    <t>1738.00</t>
  </si>
  <si>
    <t>2023-02-16 14:56:49</t>
  </si>
  <si>
    <t>2023-02-15</t>
  </si>
  <si>
    <t>3033236</t>
  </si>
  <si>
    <t>伊维利亚丽笙酒店</t>
  </si>
  <si>
    <t>PATEL CHITRAL</t>
  </si>
  <si>
    <t>3447.81</t>
  </si>
  <si>
    <t>3963.00</t>
  </si>
  <si>
    <t>2023-02-15 19:08:35</t>
  </si>
  <si>
    <t>格鲁吉亚</t>
  </si>
  <si>
    <t>3031363</t>
  </si>
  <si>
    <t>柏林施泰根博阁机场酒店</t>
  </si>
  <si>
    <t>SUCKOW JULIA</t>
  </si>
  <si>
    <t>790.09</t>
  </si>
  <si>
    <t>907.00</t>
  </si>
  <si>
    <t>2023-02-15 01:22:20</t>
  </si>
  <si>
    <t>2023-02-14</t>
  </si>
  <si>
    <t>3031219</t>
  </si>
  <si>
    <t>迪拜市中心安纳塔拉酒店</t>
  </si>
  <si>
    <t>Garg Mohit,Garg Mohit</t>
  </si>
  <si>
    <t>2691.70</t>
  </si>
  <si>
    <t>3090.00</t>
  </si>
  <si>
    <t>2023-02-16 19:42:45</t>
  </si>
  <si>
    <t>3030608</t>
  </si>
  <si>
    <t>新加坡乌节大酒店</t>
  </si>
  <si>
    <t>LEUNG SHING TAK,LEUNG PATTY LI YAN</t>
  </si>
  <si>
    <t>1219.54</t>
  </si>
  <si>
    <t>1400.00</t>
  </si>
  <si>
    <t>2023-02-14 18:24:24</t>
  </si>
  <si>
    <t>3031001</t>
  </si>
  <si>
    <t>新山凯贝丽酒店式服务公寓</t>
  </si>
  <si>
    <t>HO XINYI</t>
  </si>
  <si>
    <t>1195.15</t>
  </si>
  <si>
    <t>1372.00</t>
  </si>
  <si>
    <t>2023-02-15 10:34:44</t>
  </si>
  <si>
    <t>3029573</t>
  </si>
  <si>
    <t>塞尔彭阿拉姆舒特拉美爵酒店</t>
  </si>
  <si>
    <t>Xu Jun</t>
  </si>
  <si>
    <t>1319.72</t>
  </si>
  <si>
    <t>1515.00</t>
  </si>
  <si>
    <t>302.99</t>
  </si>
  <si>
    <t>-1212</t>
  </si>
  <si>
    <t>-1055</t>
  </si>
  <si>
    <t>2023-02-14 09:33:19</t>
  </si>
  <si>
    <t>3029360</t>
  </si>
  <si>
    <t>巴塞罗那新西位酒店</t>
  </si>
  <si>
    <t>CHOW CHIN HOI</t>
  </si>
  <si>
    <t>2234.37</t>
  </si>
  <si>
    <t>2565.00</t>
  </si>
  <si>
    <t>2023-02-14 05:49:40</t>
  </si>
  <si>
    <t>西班牙</t>
  </si>
  <si>
    <t>2023-02-13</t>
  </si>
  <si>
    <t>3027180</t>
  </si>
  <si>
    <t>WAN ZAKHWAN</t>
  </si>
  <si>
    <t>686.91</t>
  </si>
  <si>
    <t>790.00</t>
  </si>
  <si>
    <t>2023-02-13 11:45:15</t>
  </si>
  <si>
    <t>2023-02-12</t>
  </si>
  <si>
    <t>3025788</t>
  </si>
  <si>
    <t>NH组巴诺酒店</t>
  </si>
  <si>
    <t>Lopez Casado Paula</t>
  </si>
  <si>
    <t>666.91</t>
  </si>
  <si>
    <t>767.00</t>
  </si>
  <si>
    <t>2023-02-12 19:42:09</t>
  </si>
  <si>
    <t>3024038</t>
  </si>
  <si>
    <t>曼彻斯特波特兰宜必思尚品酒店</t>
  </si>
  <si>
    <t>CHANTRAKUL RATTHANAN</t>
  </si>
  <si>
    <t>1202.83</t>
  </si>
  <si>
    <t>1384.00</t>
  </si>
  <si>
    <t>2023-02-12 00:45:49</t>
  </si>
  <si>
    <t>2023-02-11</t>
  </si>
  <si>
    <t>3023182</t>
  </si>
  <si>
    <t>马来西亚迪沙魯海岸One&amp;Only唯逸度假酒店</t>
  </si>
  <si>
    <t>YAO XIN</t>
  </si>
  <si>
    <t>4031.75</t>
  </si>
  <si>
    <t>4639.00</t>
  </si>
  <si>
    <t>2023-02-11 19:09:01</t>
  </si>
  <si>
    <t>3023115</t>
  </si>
  <si>
    <t>TSENG PEIYU</t>
  </si>
  <si>
    <t>5157.24</t>
  </si>
  <si>
    <t>5934.00</t>
  </si>
  <si>
    <t>2023-02-12 09:45:45</t>
  </si>
  <si>
    <t>2023-02-09</t>
  </si>
  <si>
    <t>3017968</t>
  </si>
  <si>
    <t>悉尼美爵酒店</t>
  </si>
  <si>
    <t>KHOO EU JIN</t>
  </si>
  <si>
    <t>1215.98</t>
  </si>
  <si>
    <t>1403.00</t>
  </si>
  <si>
    <t>2023-02-09 21:11:10</t>
  </si>
  <si>
    <t>澳大利亚</t>
  </si>
  <si>
    <t>3015705</t>
  </si>
  <si>
    <t>宜必思尚品酒店，伦敦希思罗机场</t>
  </si>
  <si>
    <t>PENTLAND SARAH</t>
  </si>
  <si>
    <t>396.08</t>
  </si>
  <si>
    <t>2023-02-09 02:19:04</t>
  </si>
  <si>
    <t>2023-02-08</t>
  </si>
  <si>
    <t>3013122</t>
  </si>
  <si>
    <t>希尔顿伯明翰大街欢朋酒店</t>
  </si>
  <si>
    <t>Kaur Nisha</t>
  </si>
  <si>
    <t>551.73</t>
  </si>
  <si>
    <t>636.00</t>
  </si>
  <si>
    <t>2023-02-08 02:59:37</t>
  </si>
  <si>
    <t>3012922</t>
  </si>
  <si>
    <t>曼谷素坤逸11号智选假日酒店 (SHA Plus+)</t>
  </si>
  <si>
    <t>LIU DINGNING</t>
  </si>
  <si>
    <t>1064.18</t>
  </si>
  <si>
    <t>1227.00</t>
  </si>
  <si>
    <t>2023-02-08 00:02:11</t>
  </si>
  <si>
    <t>2023-02-05</t>
  </si>
  <si>
    <t>3005366</t>
  </si>
  <si>
    <t>菲利普斯乐广场及套房酒店</t>
  </si>
  <si>
    <t>CARON MARIE-SUSIE</t>
  </si>
  <si>
    <t>940.04</t>
  </si>
  <si>
    <t>1083.00</t>
  </si>
  <si>
    <t>2023-02-05 12:26:42</t>
  </si>
  <si>
    <t>3004899</t>
  </si>
  <si>
    <t>阿姆斯特丹斯特劳戴克智选假日酒店</t>
  </si>
  <si>
    <t>BARBER JESSICA JADE,WEBB LUKE MICHAEL</t>
  </si>
  <si>
    <t>1780.27</t>
  </si>
  <si>
    <t>2051.00</t>
  </si>
  <si>
    <t>2023-02-05 05:59:57</t>
  </si>
  <si>
    <t>2023-02-03</t>
  </si>
  <si>
    <t>3001344</t>
  </si>
  <si>
    <t>吉隆坡皇家朱兰酒店</t>
  </si>
  <si>
    <t>BHALLA KIRINJOAT</t>
  </si>
  <si>
    <t>2089.54</t>
  </si>
  <si>
    <t>2428.00</t>
  </si>
  <si>
    <t>2023-02-04 11:51:34</t>
  </si>
  <si>
    <t>3000756</t>
  </si>
  <si>
    <t>伦敦切尔西希尔顿逸林酒店</t>
  </si>
  <si>
    <t>Alwashash Emad</t>
  </si>
  <si>
    <t>2023-02-03 16:08:37</t>
  </si>
  <si>
    <t>2023-02-02</t>
  </si>
  <si>
    <t>2998292</t>
  </si>
  <si>
    <t>马六甲宜必思酒店</t>
  </si>
  <si>
    <t>TAN SEK CHOO</t>
  </si>
  <si>
    <t>2023-02-02 18:27:22</t>
  </si>
  <si>
    <t>2997689</t>
  </si>
  <si>
    <t>布雷顿百彻霍夫酒店</t>
  </si>
  <si>
    <t>Woltermann Jan</t>
  </si>
  <si>
    <t>2775.00</t>
  </si>
  <si>
    <t>3220.00</t>
  </si>
  <si>
    <t>2023-02-02 14:29:42</t>
  </si>
  <si>
    <t>2997716</t>
  </si>
  <si>
    <t>纽约中央凯悦大酒店</t>
  </si>
  <si>
    <t>FANG RUOQI</t>
  </si>
  <si>
    <t>2328.58</t>
  </si>
  <si>
    <t>2702.00</t>
  </si>
  <si>
    <t>2023-02-02 14:43:24</t>
  </si>
  <si>
    <t>2023-01-31</t>
  </si>
  <si>
    <t>2991902</t>
  </si>
  <si>
    <t>诺富特伦敦金丝雀码头酒店</t>
  </si>
  <si>
    <t>Rogers Kallum</t>
  </si>
  <si>
    <t>1035.84</t>
  </si>
  <si>
    <t>1200.00</t>
  </si>
  <si>
    <t>2023-01-31 09:56:52</t>
  </si>
  <si>
    <t>2023-01-29</t>
  </si>
  <si>
    <t>2985952</t>
  </si>
  <si>
    <t>朗东堡10号巴黎北站宜必思酒店</t>
  </si>
  <si>
    <t>DAVID Nicolas</t>
  </si>
  <si>
    <t>685.96</t>
  </si>
  <si>
    <t>2023-01-29 00:53:58</t>
  </si>
  <si>
    <t>2023-01-25</t>
  </si>
  <si>
    <t>2975743</t>
  </si>
  <si>
    <t>sanchez parra sheila</t>
  </si>
  <si>
    <t>682.48</t>
  </si>
  <si>
    <t>785.00</t>
  </si>
  <si>
    <t>2023-01-25 01:23:11</t>
  </si>
  <si>
    <t>2023-01-14</t>
  </si>
  <si>
    <t>2948691</t>
  </si>
  <si>
    <t>McDonough Laura</t>
  </si>
  <si>
    <t>405.63</t>
  </si>
  <si>
    <t>471.00</t>
  </si>
  <si>
    <t>2023-01-14 16:21:09</t>
  </si>
  <si>
    <t>2023-01-12</t>
  </si>
  <si>
    <t>2943861</t>
  </si>
  <si>
    <t>ZHANG YIGANG</t>
  </si>
  <si>
    <t>675.77</t>
  </si>
  <si>
    <t>2023-01-12 23:46:45</t>
  </si>
  <si>
    <t>2023-01-11</t>
  </si>
  <si>
    <t>2938642</t>
  </si>
  <si>
    <t>TMS岘港海滩酒店</t>
  </si>
  <si>
    <t>HEEKYOUNG KIM</t>
  </si>
  <si>
    <t>2341.50</t>
  </si>
  <si>
    <t>2692.00</t>
  </si>
  <si>
    <t>2023-01-11 15:17:30</t>
  </si>
  <si>
    <t>2022-12-22</t>
  </si>
  <si>
    <t>2893167</t>
  </si>
  <si>
    <t>芭堤雅阿瓦尼度假酒店</t>
  </si>
  <si>
    <t>Oh Yeejjn</t>
  </si>
  <si>
    <t>1346.55</t>
  </si>
  <si>
    <t>1500.00</t>
  </si>
  <si>
    <t>2022-12-24 16:15:49</t>
  </si>
  <si>
    <t>2022-12-16</t>
  </si>
  <si>
    <t>2877508</t>
  </si>
  <si>
    <t>征服者酒店</t>
  </si>
  <si>
    <t>Montero Melisa Paula</t>
  </si>
  <si>
    <t>1497.17</t>
  </si>
  <si>
    <t>1665.00</t>
  </si>
  <si>
    <t>2022-12-16 03:06:41</t>
  </si>
  <si>
    <t>阿根廷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</si>
</sst>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44984</v>
      </c>
      <c r="G2" s="6">
        <v>44989</v>
      </c>
      <c r="H2" s="4">
        <v>1</v>
      </c>
      <c r="I2" s="4">
        <v>5</v>
      </c>
      <c r="J2" s="4">
        <v>5</v>
      </c>
      <c r="K2" s="4" t="s">
        <v>30</v>
      </c>
      <c r="L2" s="4">
        <v>1665</v>
      </c>
      <c r="M2" s="4">
        <v>1665</v>
      </c>
      <c r="N2" s="4" t="s">
        <v>31</v>
      </c>
      <c r="O2" s="4" t="s">
        <v>32</v>
      </c>
      <c r="P2" s="4" t="s">
        <v>33</v>
      </c>
      <c r="Q2" s="4">
        <v>0</v>
      </c>
      <c r="R2" s="7">
        <v>44911</v>
      </c>
      <c r="S2" s="6">
        <v>44992</v>
      </c>
      <c r="T2" s="4" t="s">
        <v>34</v>
      </c>
      <c r="U2" s="4">
        <v>1665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44987</v>
      </c>
      <c r="G3" s="6">
        <v>44989</v>
      </c>
      <c r="H3" s="4">
        <v>1</v>
      </c>
      <c r="I3" s="4">
        <v>2</v>
      </c>
      <c r="J3" s="4">
        <v>2</v>
      </c>
      <c r="K3" s="4" t="s">
        <v>30</v>
      </c>
      <c r="L3" s="4">
        <v>1500</v>
      </c>
      <c r="M3" s="4">
        <v>1500</v>
      </c>
      <c r="N3" s="4" t="s">
        <v>40</v>
      </c>
      <c r="O3" s="4" t="s">
        <v>32</v>
      </c>
      <c r="P3" s="4" t="s">
        <v>33</v>
      </c>
      <c r="Q3" s="4">
        <v>0</v>
      </c>
      <c r="R3" s="7">
        <v>44917</v>
      </c>
      <c r="S3" s="6">
        <v>44992</v>
      </c>
      <c r="T3" s="4" t="s">
        <v>34</v>
      </c>
      <c r="U3" s="4">
        <v>1500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44987</v>
      </c>
      <c r="G4" s="6">
        <v>44989</v>
      </c>
      <c r="H4" s="4">
        <v>2</v>
      </c>
      <c r="I4" s="4">
        <v>2</v>
      </c>
      <c r="J4" s="4">
        <v>4</v>
      </c>
      <c r="K4" s="4" t="s">
        <v>30</v>
      </c>
      <c r="L4" s="4">
        <v>2692</v>
      </c>
      <c r="M4" s="4">
        <v>2692</v>
      </c>
      <c r="N4" s="4" t="s">
        <v>46</v>
      </c>
      <c r="O4" s="4" t="s">
        <v>32</v>
      </c>
      <c r="P4" s="4" t="s">
        <v>33</v>
      </c>
      <c r="Q4" s="4">
        <v>0</v>
      </c>
      <c r="R4" s="7">
        <v>44937</v>
      </c>
      <c r="S4" s="6">
        <v>44992</v>
      </c>
      <c r="T4" s="4" t="s">
        <v>34</v>
      </c>
      <c r="U4" s="4">
        <v>2692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48</v>
      </c>
      <c r="D5" s="4" t="s">
        <v>44</v>
      </c>
      <c r="E5" s="4" t="s">
        <v>45</v>
      </c>
      <c r="F5" s="6">
        <v>44987</v>
      </c>
      <c r="G5" s="6">
        <v>44989</v>
      </c>
      <c r="H5" s="4">
        <v>2</v>
      </c>
      <c r="I5" s="4">
        <v>2</v>
      </c>
      <c r="J5" s="4">
        <v>4</v>
      </c>
      <c r="K5" s="4" t="s">
        <v>30</v>
      </c>
      <c r="L5" s="4">
        <v>-2692</v>
      </c>
      <c r="M5" s="4">
        <v>-2692</v>
      </c>
      <c r="N5" s="4" t="s">
        <v>46</v>
      </c>
      <c r="O5" s="4" t="s">
        <v>32</v>
      </c>
      <c r="P5" s="4" t="s">
        <v>33</v>
      </c>
      <c r="Q5" s="4">
        <v>0</v>
      </c>
      <c r="R5" s="7">
        <v>44937</v>
      </c>
      <c r="S5" s="6">
        <v>44992</v>
      </c>
      <c r="T5" s="4" t="s">
        <v>34</v>
      </c>
      <c r="U5" s="4">
        <v>-2692</v>
      </c>
      <c r="V5" s="4">
        <v>0</v>
      </c>
      <c r="W5" s="4">
        <v>0</v>
      </c>
      <c r="X5" s="4" t="s">
        <v>47</v>
      </c>
      <c r="Y5" s="4" t="s">
        <v>42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44987</v>
      </c>
      <c r="G6" s="6">
        <v>44989</v>
      </c>
      <c r="H6" s="4">
        <v>2</v>
      </c>
      <c r="I6" s="4">
        <v>2</v>
      </c>
      <c r="J6" s="4">
        <v>4</v>
      </c>
      <c r="K6" s="4" t="s">
        <v>30</v>
      </c>
      <c r="L6" s="4">
        <v>2692</v>
      </c>
      <c r="M6" s="4">
        <v>2692</v>
      </c>
      <c r="N6" s="4" t="s">
        <v>46</v>
      </c>
      <c r="O6" s="4" t="s">
        <v>32</v>
      </c>
      <c r="P6" s="4" t="s">
        <v>33</v>
      </c>
      <c r="Q6" s="4">
        <v>0</v>
      </c>
      <c r="R6" s="7">
        <v>44937</v>
      </c>
      <c r="S6" s="6">
        <v>44992</v>
      </c>
      <c r="T6" s="4" t="s">
        <v>34</v>
      </c>
      <c r="U6" s="4">
        <v>2692</v>
      </c>
      <c r="V6" s="4">
        <v>0</v>
      </c>
      <c r="W6" s="4">
        <v>0</v>
      </c>
      <c r="X6" s="4" t="s">
        <v>50</v>
      </c>
      <c r="Y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44988</v>
      </c>
      <c r="G7" s="6">
        <v>44989</v>
      </c>
      <c r="H7" s="4">
        <v>1</v>
      </c>
      <c r="I7" s="4">
        <v>1</v>
      </c>
      <c r="J7" s="4">
        <v>1</v>
      </c>
      <c r="K7" s="4" t="s">
        <v>30</v>
      </c>
      <c r="L7" s="4">
        <v>778</v>
      </c>
      <c r="M7" s="4">
        <v>778</v>
      </c>
      <c r="N7" s="4" t="s">
        <v>55</v>
      </c>
      <c r="O7" s="4" t="s">
        <v>32</v>
      </c>
      <c r="P7" s="4" t="s">
        <v>33</v>
      </c>
      <c r="Q7" s="4">
        <v>0</v>
      </c>
      <c r="R7" s="7">
        <v>44938</v>
      </c>
      <c r="S7" s="6">
        <v>44992</v>
      </c>
      <c r="T7" s="4" t="s">
        <v>34</v>
      </c>
      <c r="U7" s="4">
        <v>778</v>
      </c>
      <c r="V7" s="4">
        <v>0</v>
      </c>
      <c r="W7" s="4">
        <v>0</v>
      </c>
      <c r="X7" s="4" t="s">
        <v>56</v>
      </c>
      <c r="Y7" s="4" t="s">
        <v>42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44988</v>
      </c>
      <c r="G8" s="6">
        <v>44989</v>
      </c>
      <c r="H8" s="4">
        <v>1</v>
      </c>
      <c r="I8" s="4">
        <v>1</v>
      </c>
      <c r="J8" s="4">
        <v>1</v>
      </c>
      <c r="K8" s="4" t="s">
        <v>30</v>
      </c>
      <c r="L8" s="4">
        <v>471</v>
      </c>
      <c r="M8" s="4">
        <v>471</v>
      </c>
      <c r="N8" s="4" t="s">
        <v>60</v>
      </c>
      <c r="O8" s="4" t="s">
        <v>32</v>
      </c>
      <c r="P8" s="4" t="s">
        <v>33</v>
      </c>
      <c r="Q8" s="4">
        <v>0</v>
      </c>
      <c r="R8" s="7">
        <v>44940</v>
      </c>
      <c r="S8" s="6">
        <v>44992</v>
      </c>
      <c r="T8" s="4" t="s">
        <v>34</v>
      </c>
      <c r="U8" s="4">
        <v>471</v>
      </c>
      <c r="V8" s="4">
        <v>0</v>
      </c>
      <c r="W8" s="4">
        <v>0</v>
      </c>
      <c r="X8" s="4" t="s">
        <v>61</v>
      </c>
      <c r="Y8" s="4" t="s">
        <v>42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53</v>
      </c>
      <c r="E9" s="4" t="s">
        <v>54</v>
      </c>
      <c r="F9" s="6">
        <v>44988</v>
      </c>
      <c r="G9" s="6">
        <v>44989</v>
      </c>
      <c r="H9" s="4">
        <v>1</v>
      </c>
      <c r="I9" s="4">
        <v>1</v>
      </c>
      <c r="J9" s="4">
        <v>1</v>
      </c>
      <c r="K9" s="4" t="s">
        <v>30</v>
      </c>
      <c r="L9" s="4">
        <v>785</v>
      </c>
      <c r="M9" s="4">
        <v>785</v>
      </c>
      <c r="N9" s="4" t="s">
        <v>63</v>
      </c>
      <c r="O9" s="4" t="s">
        <v>32</v>
      </c>
      <c r="P9" s="4" t="s">
        <v>33</v>
      </c>
      <c r="Q9" s="4">
        <v>0</v>
      </c>
      <c r="R9" s="7">
        <v>44951</v>
      </c>
      <c r="S9" s="6">
        <v>44992</v>
      </c>
      <c r="T9" s="4" t="s">
        <v>34</v>
      </c>
      <c r="U9" s="4">
        <v>785</v>
      </c>
      <c r="V9" s="4">
        <v>0</v>
      </c>
      <c r="W9" s="4">
        <v>0</v>
      </c>
      <c r="X9" s="4" t="s">
        <v>64</v>
      </c>
      <c r="Y9" s="4" t="s">
        <v>42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44988</v>
      </c>
      <c r="G10" s="6">
        <v>44989</v>
      </c>
      <c r="H10" s="4">
        <v>1</v>
      </c>
      <c r="I10" s="4">
        <v>1</v>
      </c>
      <c r="J10" s="4">
        <v>1</v>
      </c>
      <c r="K10" s="4" t="s">
        <v>30</v>
      </c>
      <c r="L10" s="4">
        <v>789</v>
      </c>
      <c r="M10" s="4">
        <v>789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44955</v>
      </c>
      <c r="S10" s="6">
        <v>44992</v>
      </c>
      <c r="T10" s="4" t="s">
        <v>34</v>
      </c>
      <c r="U10" s="4">
        <v>789</v>
      </c>
      <c r="V10" s="4">
        <v>0</v>
      </c>
      <c r="W10" s="4">
        <v>0</v>
      </c>
      <c r="X10" s="4" t="s">
        <v>69</v>
      </c>
      <c r="Y10" s="4" t="s">
        <v>42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44988</v>
      </c>
      <c r="G11" s="6">
        <v>44989</v>
      </c>
      <c r="H11" s="4">
        <v>1</v>
      </c>
      <c r="I11" s="4">
        <v>1</v>
      </c>
      <c r="J11" s="4">
        <v>1</v>
      </c>
      <c r="K11" s="4" t="s">
        <v>30</v>
      </c>
      <c r="L11" s="4">
        <v>1200</v>
      </c>
      <c r="M11" s="4">
        <v>1200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44957</v>
      </c>
      <c r="S11" s="6">
        <v>44992</v>
      </c>
      <c r="T11" s="4" t="s">
        <v>34</v>
      </c>
      <c r="U11" s="4">
        <v>1200</v>
      </c>
      <c r="V11" s="4">
        <v>0</v>
      </c>
      <c r="W11" s="4">
        <v>0</v>
      </c>
      <c r="X11" s="4" t="s">
        <v>74</v>
      </c>
      <c r="Y11" s="4" t="s">
        <v>42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44988</v>
      </c>
      <c r="G12" s="6">
        <v>44989</v>
      </c>
      <c r="H12" s="4">
        <v>1</v>
      </c>
      <c r="I12" s="4">
        <v>1</v>
      </c>
      <c r="J12" s="4">
        <v>1</v>
      </c>
      <c r="K12" s="4" t="s">
        <v>30</v>
      </c>
      <c r="L12" s="4">
        <v>3220</v>
      </c>
      <c r="M12" s="4">
        <v>3220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44959</v>
      </c>
      <c r="S12" s="6">
        <v>44992</v>
      </c>
      <c r="T12" s="4" t="s">
        <v>34</v>
      </c>
      <c r="U12" s="4">
        <v>3220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44987</v>
      </c>
      <c r="G13" s="6">
        <v>44989</v>
      </c>
      <c r="H13" s="4">
        <v>1</v>
      </c>
      <c r="I13" s="4">
        <v>2</v>
      </c>
      <c r="J13" s="4">
        <v>2</v>
      </c>
      <c r="K13" s="4" t="s">
        <v>30</v>
      </c>
      <c r="L13" s="4">
        <v>2702</v>
      </c>
      <c r="M13" s="4">
        <v>2702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44959</v>
      </c>
      <c r="S13" s="6">
        <v>44992</v>
      </c>
      <c r="T13" s="4" t="s">
        <v>34</v>
      </c>
      <c r="U13" s="4">
        <v>2702</v>
      </c>
      <c r="V13" s="4">
        <v>0</v>
      </c>
      <c r="W13" s="4">
        <v>0</v>
      </c>
      <c r="X13" s="4" t="s">
        <v>85</v>
      </c>
      <c r="Y13" s="4" t="s">
        <v>42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44988</v>
      </c>
      <c r="G14" s="6">
        <v>44989</v>
      </c>
      <c r="H14" s="4">
        <v>1</v>
      </c>
      <c r="I14" s="4">
        <v>1</v>
      </c>
      <c r="J14" s="4">
        <v>1</v>
      </c>
      <c r="K14" s="4" t="s">
        <v>30</v>
      </c>
      <c r="L14" s="4">
        <v>400</v>
      </c>
      <c r="M14" s="4">
        <v>400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44959</v>
      </c>
      <c r="S14" s="6">
        <v>44992</v>
      </c>
      <c r="T14" s="4" t="s">
        <v>34</v>
      </c>
      <c r="U14" s="4">
        <v>400</v>
      </c>
      <c r="V14" s="4">
        <v>0</v>
      </c>
      <c r="W14" s="4">
        <v>0</v>
      </c>
      <c r="X14" s="4" t="s">
        <v>90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44988</v>
      </c>
      <c r="G15" s="6">
        <v>44989</v>
      </c>
      <c r="H15" s="4">
        <v>1</v>
      </c>
      <c r="I15" s="4">
        <v>1</v>
      </c>
      <c r="J15" s="4">
        <v>1</v>
      </c>
      <c r="K15" s="4" t="s">
        <v>30</v>
      </c>
      <c r="L15" s="4">
        <v>1250</v>
      </c>
      <c r="M15" s="4">
        <v>1250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44960</v>
      </c>
      <c r="S15" s="6">
        <v>44992</v>
      </c>
      <c r="T15" s="4" t="s">
        <v>34</v>
      </c>
      <c r="U15" s="4">
        <v>1250</v>
      </c>
      <c r="V15" s="4">
        <v>0</v>
      </c>
      <c r="W15" s="4">
        <v>0</v>
      </c>
      <c r="X15" s="4" t="s">
        <v>96</v>
      </c>
      <c r="Y15" s="4" t="s">
        <v>42</v>
      </c>
    </row>
    <row r="16" s="4" customFormat="1" spans="1:25">
      <c r="A16" s="4" t="s">
        <v>92</v>
      </c>
      <c r="B16" s="4" t="s">
        <v>26</v>
      </c>
      <c r="C16" s="4" t="s">
        <v>48</v>
      </c>
      <c r="D16" s="4" t="s">
        <v>93</v>
      </c>
      <c r="E16" s="4" t="s">
        <v>94</v>
      </c>
      <c r="F16" s="6">
        <v>44988</v>
      </c>
      <c r="G16" s="6">
        <v>44989</v>
      </c>
      <c r="H16" s="4">
        <v>1</v>
      </c>
      <c r="I16" s="4">
        <v>1</v>
      </c>
      <c r="J16" s="4">
        <v>1</v>
      </c>
      <c r="K16" s="4" t="s">
        <v>30</v>
      </c>
      <c r="L16" s="4">
        <v>-1250</v>
      </c>
      <c r="M16" s="4">
        <v>-1250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44960</v>
      </c>
      <c r="S16" s="6">
        <v>44992</v>
      </c>
      <c r="T16" s="4" t="s">
        <v>34</v>
      </c>
      <c r="U16" s="4">
        <v>-1250</v>
      </c>
      <c r="V16" s="4">
        <v>0</v>
      </c>
      <c r="W16" s="4">
        <v>0</v>
      </c>
      <c r="X16" s="4" t="s">
        <v>96</v>
      </c>
      <c r="Y16" s="4" t="s">
        <v>42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44984</v>
      </c>
      <c r="G17" s="6">
        <v>44989</v>
      </c>
      <c r="H17" s="4">
        <v>1</v>
      </c>
      <c r="I17" s="4">
        <v>5</v>
      </c>
      <c r="J17" s="4">
        <v>5</v>
      </c>
      <c r="K17" s="4" t="s">
        <v>30</v>
      </c>
      <c r="L17" s="4">
        <v>2428</v>
      </c>
      <c r="M17" s="4">
        <v>2428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44960</v>
      </c>
      <c r="S17" s="6">
        <v>44992</v>
      </c>
      <c r="T17" s="4" t="s">
        <v>34</v>
      </c>
      <c r="U17" s="4">
        <v>2428</v>
      </c>
      <c r="V17" s="4">
        <v>0</v>
      </c>
      <c r="W17" s="4">
        <v>0</v>
      </c>
      <c r="X17" s="4" t="s">
        <v>101</v>
      </c>
      <c r="Y17" s="4" t="s">
        <v>42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67</v>
      </c>
      <c r="F18" s="6">
        <v>44986</v>
      </c>
      <c r="G18" s="6">
        <v>44989</v>
      </c>
      <c r="H18" s="4">
        <v>1</v>
      </c>
      <c r="I18" s="4">
        <v>3</v>
      </c>
      <c r="J18" s="4">
        <v>3</v>
      </c>
      <c r="K18" s="4" t="s">
        <v>30</v>
      </c>
      <c r="L18" s="4">
        <v>2051</v>
      </c>
      <c r="M18" s="4">
        <v>2051</v>
      </c>
      <c r="N18" s="4" t="s">
        <v>104</v>
      </c>
      <c r="O18" s="4" t="s">
        <v>32</v>
      </c>
      <c r="P18" s="4" t="s">
        <v>33</v>
      </c>
      <c r="Q18" s="4">
        <v>0</v>
      </c>
      <c r="R18" s="7">
        <v>44962</v>
      </c>
      <c r="S18" s="6">
        <v>44992</v>
      </c>
      <c r="T18" s="4" t="s">
        <v>34</v>
      </c>
      <c r="U18" s="4">
        <v>2051</v>
      </c>
      <c r="V18" s="4">
        <v>0</v>
      </c>
      <c r="W18" s="4">
        <v>0</v>
      </c>
      <c r="X18" s="4" t="s">
        <v>105</v>
      </c>
      <c r="Y18" s="4" t="s">
        <v>106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108</v>
      </c>
      <c r="E19" s="4" t="s">
        <v>109</v>
      </c>
      <c r="F19" s="6">
        <v>44988</v>
      </c>
      <c r="G19" s="6">
        <v>44989</v>
      </c>
      <c r="H19" s="4">
        <v>1</v>
      </c>
      <c r="I19" s="4">
        <v>1</v>
      </c>
      <c r="J19" s="4">
        <v>1</v>
      </c>
      <c r="K19" s="4" t="s">
        <v>30</v>
      </c>
      <c r="L19" s="4">
        <v>1083</v>
      </c>
      <c r="M19" s="4">
        <v>1083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44962</v>
      </c>
      <c r="S19" s="6">
        <v>44992</v>
      </c>
      <c r="T19" s="4" t="s">
        <v>34</v>
      </c>
      <c r="U19" s="4">
        <v>1083</v>
      </c>
      <c r="V19" s="4">
        <v>0</v>
      </c>
      <c r="W19" s="4">
        <v>0</v>
      </c>
      <c r="X19" s="4" t="s">
        <v>111</v>
      </c>
      <c r="Y19" s="4" t="s">
        <v>112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44986</v>
      </c>
      <c r="G20" s="6">
        <v>44989</v>
      </c>
      <c r="H20" s="4">
        <v>1</v>
      </c>
      <c r="I20" s="4">
        <v>3</v>
      </c>
      <c r="J20" s="4">
        <v>3</v>
      </c>
      <c r="K20" s="4" t="s">
        <v>30</v>
      </c>
      <c r="L20" s="4">
        <v>1227</v>
      </c>
      <c r="M20" s="4">
        <v>1227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44965</v>
      </c>
      <c r="S20" s="6">
        <v>44992</v>
      </c>
      <c r="T20" s="4" t="s">
        <v>34</v>
      </c>
      <c r="U20" s="4">
        <v>1227</v>
      </c>
      <c r="V20" s="4">
        <v>0</v>
      </c>
      <c r="W20" s="4">
        <v>0</v>
      </c>
      <c r="X20" s="4" t="s">
        <v>117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44988</v>
      </c>
      <c r="G21" s="6">
        <v>44989</v>
      </c>
      <c r="H21" s="4">
        <v>1</v>
      </c>
      <c r="I21" s="4">
        <v>1</v>
      </c>
      <c r="J21" s="4">
        <v>1</v>
      </c>
      <c r="K21" s="4" t="s">
        <v>30</v>
      </c>
      <c r="L21" s="4">
        <v>636</v>
      </c>
      <c r="M21" s="4">
        <v>636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44965</v>
      </c>
      <c r="S21" s="6">
        <v>44992</v>
      </c>
      <c r="T21" s="4" t="s">
        <v>34</v>
      </c>
      <c r="U21" s="4">
        <v>636</v>
      </c>
      <c r="V21" s="4">
        <v>0</v>
      </c>
      <c r="W21" s="4">
        <v>0</v>
      </c>
      <c r="X21" s="4" t="s">
        <v>123</v>
      </c>
      <c r="Y21" s="4" t="s">
        <v>124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58</v>
      </c>
      <c r="E22" s="4" t="s">
        <v>59</v>
      </c>
      <c r="F22" s="6">
        <v>44988</v>
      </c>
      <c r="G22" s="6">
        <v>44989</v>
      </c>
      <c r="H22" s="4">
        <v>1</v>
      </c>
      <c r="I22" s="4">
        <v>1</v>
      </c>
      <c r="J22" s="4">
        <v>1</v>
      </c>
      <c r="K22" s="4" t="s">
        <v>30</v>
      </c>
      <c r="L22" s="4">
        <v>457</v>
      </c>
      <c r="M22" s="4">
        <v>457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44966</v>
      </c>
      <c r="S22" s="6">
        <v>44992</v>
      </c>
      <c r="T22" s="4" t="s">
        <v>34</v>
      </c>
      <c r="U22" s="4">
        <v>457</v>
      </c>
      <c r="V22" s="4">
        <v>0</v>
      </c>
      <c r="W22" s="4">
        <v>0</v>
      </c>
      <c r="X22" s="4" t="s">
        <v>127</v>
      </c>
      <c r="Y22" s="4" t="s">
        <v>42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44988</v>
      </c>
      <c r="G23" s="6">
        <v>44989</v>
      </c>
      <c r="H23" s="4">
        <v>1</v>
      </c>
      <c r="I23" s="4">
        <v>1</v>
      </c>
      <c r="J23" s="4">
        <v>1</v>
      </c>
      <c r="K23" s="4" t="s">
        <v>30</v>
      </c>
      <c r="L23" s="4">
        <v>1403</v>
      </c>
      <c r="M23" s="4">
        <v>1403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44966</v>
      </c>
      <c r="S23" s="6">
        <v>44992</v>
      </c>
      <c r="T23" s="4" t="s">
        <v>34</v>
      </c>
      <c r="U23" s="4">
        <v>1403</v>
      </c>
      <c r="V23" s="4">
        <v>0</v>
      </c>
      <c r="W23" s="4">
        <v>0</v>
      </c>
      <c r="X23" s="4" t="s">
        <v>132</v>
      </c>
      <c r="Y23" s="4" t="s">
        <v>42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134</v>
      </c>
      <c r="E24" s="4" t="s">
        <v>135</v>
      </c>
      <c r="F24" s="6">
        <v>44987</v>
      </c>
      <c r="G24" s="6">
        <v>44989</v>
      </c>
      <c r="H24" s="4">
        <v>1</v>
      </c>
      <c r="I24" s="4">
        <v>2</v>
      </c>
      <c r="J24" s="4">
        <v>2</v>
      </c>
      <c r="K24" s="4" t="s">
        <v>30</v>
      </c>
      <c r="L24" s="4">
        <v>5934</v>
      </c>
      <c r="M24" s="4">
        <v>5934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44968</v>
      </c>
      <c r="S24" s="6">
        <v>44992</v>
      </c>
      <c r="T24" s="4" t="s">
        <v>34</v>
      </c>
      <c r="U24" s="4">
        <v>5934</v>
      </c>
      <c r="V24" s="4">
        <v>0</v>
      </c>
      <c r="W24" s="4">
        <v>0</v>
      </c>
      <c r="X24" s="4" t="s">
        <v>137</v>
      </c>
      <c r="Y24" s="4" t="s">
        <v>42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140</v>
      </c>
      <c r="F25" s="6">
        <v>44988</v>
      </c>
      <c r="G25" s="6">
        <v>44989</v>
      </c>
      <c r="H25" s="4">
        <v>1</v>
      </c>
      <c r="I25" s="4">
        <v>1</v>
      </c>
      <c r="J25" s="4">
        <v>1</v>
      </c>
      <c r="K25" s="4" t="s">
        <v>30</v>
      </c>
      <c r="L25" s="4">
        <v>4639</v>
      </c>
      <c r="M25" s="4">
        <v>4639</v>
      </c>
      <c r="N25" s="4" t="s">
        <v>141</v>
      </c>
      <c r="O25" s="4" t="s">
        <v>32</v>
      </c>
      <c r="P25" s="4" t="s">
        <v>33</v>
      </c>
      <c r="Q25" s="4">
        <v>0</v>
      </c>
      <c r="R25" s="7">
        <v>44968</v>
      </c>
      <c r="S25" s="6">
        <v>44992</v>
      </c>
      <c r="T25" s="4" t="s">
        <v>34</v>
      </c>
      <c r="U25" s="4">
        <v>4639</v>
      </c>
      <c r="V25" s="4">
        <v>0</v>
      </c>
      <c r="W25" s="4">
        <v>0</v>
      </c>
      <c r="X25" s="4" t="s">
        <v>142</v>
      </c>
      <c r="Y25" s="4" t="s">
        <v>143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44987</v>
      </c>
      <c r="G26" s="6">
        <v>44989</v>
      </c>
      <c r="H26" s="4">
        <v>1</v>
      </c>
      <c r="I26" s="4">
        <v>2</v>
      </c>
      <c r="J26" s="4">
        <v>2</v>
      </c>
      <c r="K26" s="4" t="s">
        <v>30</v>
      </c>
      <c r="L26" s="4">
        <v>1384</v>
      </c>
      <c r="M26" s="4">
        <v>1384</v>
      </c>
      <c r="N26" s="4" t="s">
        <v>147</v>
      </c>
      <c r="O26" s="4" t="s">
        <v>32</v>
      </c>
      <c r="P26" s="4" t="s">
        <v>33</v>
      </c>
      <c r="Q26" s="4">
        <v>0</v>
      </c>
      <c r="R26" s="7">
        <v>44969</v>
      </c>
      <c r="S26" s="6">
        <v>44992</v>
      </c>
      <c r="T26" s="4" t="s">
        <v>34</v>
      </c>
      <c r="U26" s="4">
        <v>1384</v>
      </c>
      <c r="V26" s="4">
        <v>0</v>
      </c>
      <c r="W26" s="4">
        <v>0</v>
      </c>
      <c r="X26" s="4" t="s">
        <v>148</v>
      </c>
      <c r="Y26" s="4" t="s">
        <v>149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53</v>
      </c>
      <c r="E27" s="4" t="s">
        <v>54</v>
      </c>
      <c r="F27" s="6">
        <v>44988</v>
      </c>
      <c r="G27" s="6">
        <v>44989</v>
      </c>
      <c r="H27" s="4">
        <v>1</v>
      </c>
      <c r="I27" s="4">
        <v>1</v>
      </c>
      <c r="J27" s="4">
        <v>1</v>
      </c>
      <c r="K27" s="4" t="s">
        <v>30</v>
      </c>
      <c r="L27" s="4">
        <v>767</v>
      </c>
      <c r="M27" s="4">
        <v>767</v>
      </c>
      <c r="N27" s="4" t="s">
        <v>151</v>
      </c>
      <c r="O27" s="4" t="s">
        <v>32</v>
      </c>
      <c r="P27" s="4" t="s">
        <v>33</v>
      </c>
      <c r="Q27" s="4">
        <v>0</v>
      </c>
      <c r="R27" s="7">
        <v>44969</v>
      </c>
      <c r="S27" s="6">
        <v>44992</v>
      </c>
      <c r="T27" s="4" t="s">
        <v>34</v>
      </c>
      <c r="U27" s="4">
        <v>767</v>
      </c>
      <c r="V27" s="4">
        <v>0</v>
      </c>
      <c r="W27" s="4">
        <v>0</v>
      </c>
      <c r="X27" s="4" t="s">
        <v>152</v>
      </c>
      <c r="Y27" s="4" t="s">
        <v>42</v>
      </c>
    </row>
    <row r="28" s="4" customFormat="1" spans="1:26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44988</v>
      </c>
      <c r="G28" s="6">
        <v>44989</v>
      </c>
      <c r="H28" s="4">
        <v>2</v>
      </c>
      <c r="I28" s="4">
        <v>1</v>
      </c>
      <c r="J28" s="4">
        <v>2</v>
      </c>
      <c r="K28" s="4" t="s">
        <v>30</v>
      </c>
      <c r="L28" s="4">
        <v>790</v>
      </c>
      <c r="M28" s="4">
        <v>790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44970</v>
      </c>
      <c r="S28" s="6">
        <v>44992</v>
      </c>
      <c r="T28" s="4" t="s">
        <v>34</v>
      </c>
      <c r="U28" s="4">
        <v>790</v>
      </c>
      <c r="V28" s="4">
        <v>0</v>
      </c>
      <c r="W28" s="4">
        <v>0</v>
      </c>
      <c r="X28" s="4" t="s">
        <v>157</v>
      </c>
      <c r="Y28" s="4">
        <v>7968111</v>
      </c>
      <c r="Z28" s="4" t="s">
        <v>158</v>
      </c>
    </row>
    <row r="29" s="4" customFormat="1" spans="1:25">
      <c r="A29" s="4" t="s">
        <v>159</v>
      </c>
      <c r="B29" s="4" t="s">
        <v>26</v>
      </c>
      <c r="C29" s="4" t="s">
        <v>27</v>
      </c>
      <c r="D29" s="4" t="s">
        <v>160</v>
      </c>
      <c r="E29" s="4" t="s">
        <v>161</v>
      </c>
      <c r="F29" s="6">
        <v>44986</v>
      </c>
      <c r="G29" s="6">
        <v>44989</v>
      </c>
      <c r="H29" s="4">
        <v>1</v>
      </c>
      <c r="I29" s="4">
        <v>3</v>
      </c>
      <c r="J29" s="4">
        <v>3</v>
      </c>
      <c r="K29" s="4" t="s">
        <v>30</v>
      </c>
      <c r="L29" s="4">
        <v>2565</v>
      </c>
      <c r="M29" s="4">
        <v>2565</v>
      </c>
      <c r="N29" s="4" t="s">
        <v>162</v>
      </c>
      <c r="O29" s="4" t="s">
        <v>32</v>
      </c>
      <c r="P29" s="4" t="s">
        <v>33</v>
      </c>
      <c r="Q29" s="4">
        <v>0</v>
      </c>
      <c r="R29" s="7">
        <v>44971</v>
      </c>
      <c r="S29" s="6">
        <v>44992</v>
      </c>
      <c r="T29" s="4" t="s">
        <v>34</v>
      </c>
      <c r="U29" s="4">
        <v>2565</v>
      </c>
      <c r="V29" s="4">
        <v>0</v>
      </c>
      <c r="W29" s="4">
        <v>0</v>
      </c>
      <c r="X29" s="4" t="s">
        <v>163</v>
      </c>
      <c r="Y29" s="4" t="s">
        <v>42</v>
      </c>
    </row>
    <row r="30" s="4" customFormat="1" spans="1:25">
      <c r="A30" s="4" t="s">
        <v>164</v>
      </c>
      <c r="B30" s="4" t="s">
        <v>26</v>
      </c>
      <c r="C30" s="4" t="s">
        <v>27</v>
      </c>
      <c r="D30" s="4" t="s">
        <v>165</v>
      </c>
      <c r="E30" s="4" t="s">
        <v>166</v>
      </c>
      <c r="F30" s="6">
        <v>44986</v>
      </c>
      <c r="G30" s="6">
        <v>44989</v>
      </c>
      <c r="H30" s="4">
        <v>1</v>
      </c>
      <c r="I30" s="4">
        <v>3</v>
      </c>
      <c r="J30" s="4">
        <v>3</v>
      </c>
      <c r="K30" s="4" t="s">
        <v>30</v>
      </c>
      <c r="L30" s="4">
        <v>1515</v>
      </c>
      <c r="M30" s="4">
        <v>1515</v>
      </c>
      <c r="N30" s="4" t="s">
        <v>167</v>
      </c>
      <c r="O30" s="4" t="s">
        <v>32</v>
      </c>
      <c r="P30" s="4" t="s">
        <v>33</v>
      </c>
      <c r="Q30" s="4">
        <v>0</v>
      </c>
      <c r="R30" s="7">
        <v>44971</v>
      </c>
      <c r="S30" s="6">
        <v>44992</v>
      </c>
      <c r="T30" s="4" t="s">
        <v>34</v>
      </c>
      <c r="U30" s="4">
        <v>1515</v>
      </c>
      <c r="V30" s="4">
        <v>0</v>
      </c>
      <c r="W30" s="4">
        <v>0</v>
      </c>
      <c r="X30" s="4" t="s">
        <v>168</v>
      </c>
      <c r="Y30" s="4" t="s">
        <v>42</v>
      </c>
    </row>
    <row r="31" s="4" customFormat="1" spans="1:25">
      <c r="A31" s="4" t="s">
        <v>169</v>
      </c>
      <c r="B31" s="4" t="s">
        <v>26</v>
      </c>
      <c r="C31" s="4" t="s">
        <v>27</v>
      </c>
      <c r="D31" s="4" t="s">
        <v>170</v>
      </c>
      <c r="E31" s="4" t="s">
        <v>171</v>
      </c>
      <c r="F31" s="6">
        <v>44988</v>
      </c>
      <c r="G31" s="6">
        <v>44989</v>
      </c>
      <c r="H31" s="4">
        <v>1</v>
      </c>
      <c r="I31" s="4">
        <v>1</v>
      </c>
      <c r="J31" s="4">
        <v>1</v>
      </c>
      <c r="K31" s="4" t="s">
        <v>30</v>
      </c>
      <c r="L31" s="4">
        <v>514</v>
      </c>
      <c r="M31" s="4">
        <v>514</v>
      </c>
      <c r="N31" s="4" t="s">
        <v>172</v>
      </c>
      <c r="O31" s="4" t="s">
        <v>32</v>
      </c>
      <c r="P31" s="4" t="s">
        <v>33</v>
      </c>
      <c r="Q31" s="4">
        <v>0</v>
      </c>
      <c r="R31" s="7">
        <v>44971</v>
      </c>
      <c r="S31" s="6">
        <v>44992</v>
      </c>
      <c r="T31" s="4" t="s">
        <v>34</v>
      </c>
      <c r="U31" s="4">
        <v>514</v>
      </c>
      <c r="V31" s="4">
        <v>0</v>
      </c>
      <c r="W31" s="4">
        <v>0</v>
      </c>
      <c r="X31" s="4" t="s">
        <v>173</v>
      </c>
      <c r="Y31" s="4" t="s">
        <v>174</v>
      </c>
    </row>
    <row r="32" s="4" customFormat="1" spans="1:25">
      <c r="A32" s="4" t="s">
        <v>175</v>
      </c>
      <c r="B32" s="4" t="s">
        <v>26</v>
      </c>
      <c r="C32" s="4" t="s">
        <v>27</v>
      </c>
      <c r="D32" s="4" t="s">
        <v>176</v>
      </c>
      <c r="E32" s="4" t="s">
        <v>177</v>
      </c>
      <c r="F32" s="6">
        <v>44988</v>
      </c>
      <c r="G32" s="6">
        <v>44989</v>
      </c>
      <c r="H32" s="4">
        <v>1</v>
      </c>
      <c r="I32" s="4">
        <v>1</v>
      </c>
      <c r="J32" s="4">
        <v>1</v>
      </c>
      <c r="K32" s="4" t="s">
        <v>30</v>
      </c>
      <c r="L32" s="4">
        <v>1400</v>
      </c>
      <c r="M32" s="4">
        <v>1400</v>
      </c>
      <c r="N32" s="4" t="s">
        <v>178</v>
      </c>
      <c r="O32" s="4" t="s">
        <v>32</v>
      </c>
      <c r="P32" s="4" t="s">
        <v>33</v>
      </c>
      <c r="Q32" s="4">
        <v>0</v>
      </c>
      <c r="R32" s="7">
        <v>44971</v>
      </c>
      <c r="S32" s="6">
        <v>44992</v>
      </c>
      <c r="T32" s="4" t="s">
        <v>34</v>
      </c>
      <c r="U32" s="4">
        <v>1400</v>
      </c>
      <c r="V32" s="4">
        <v>0</v>
      </c>
      <c r="W32" s="4">
        <v>0</v>
      </c>
      <c r="X32" s="4" t="s">
        <v>179</v>
      </c>
      <c r="Y32" s="4" t="s">
        <v>42</v>
      </c>
    </row>
    <row r="33" s="4" customFormat="1" spans="1:25">
      <c r="A33" s="4" t="s">
        <v>180</v>
      </c>
      <c r="B33" s="4" t="s">
        <v>26</v>
      </c>
      <c r="C33" s="4" t="s">
        <v>27</v>
      </c>
      <c r="D33" s="4" t="s">
        <v>181</v>
      </c>
      <c r="E33" s="4" t="s">
        <v>182</v>
      </c>
      <c r="F33" s="6">
        <v>44987</v>
      </c>
      <c r="G33" s="6">
        <v>44989</v>
      </c>
      <c r="H33" s="4">
        <v>1</v>
      </c>
      <c r="I33" s="4">
        <v>2</v>
      </c>
      <c r="J33" s="4">
        <v>2</v>
      </c>
      <c r="K33" s="4" t="s">
        <v>30</v>
      </c>
      <c r="L33" s="4">
        <v>1372</v>
      </c>
      <c r="M33" s="4">
        <v>1372</v>
      </c>
      <c r="N33" s="4" t="s">
        <v>183</v>
      </c>
      <c r="O33" s="4" t="s">
        <v>32</v>
      </c>
      <c r="P33" s="4" t="s">
        <v>33</v>
      </c>
      <c r="Q33" s="4">
        <v>0</v>
      </c>
      <c r="R33" s="7">
        <v>44971</v>
      </c>
      <c r="S33" s="6">
        <v>44992</v>
      </c>
      <c r="T33" s="4" t="s">
        <v>34</v>
      </c>
      <c r="U33" s="4">
        <v>1372</v>
      </c>
      <c r="V33" s="4">
        <v>0</v>
      </c>
      <c r="W33" s="4">
        <v>0</v>
      </c>
      <c r="X33" s="4" t="s">
        <v>184</v>
      </c>
      <c r="Y33" s="4" t="s">
        <v>42</v>
      </c>
    </row>
    <row r="34" s="4" customFormat="1" spans="1:25">
      <c r="A34" s="4" t="s">
        <v>185</v>
      </c>
      <c r="B34" s="4" t="s">
        <v>26</v>
      </c>
      <c r="C34" s="4" t="s">
        <v>27</v>
      </c>
      <c r="D34" s="4" t="s">
        <v>186</v>
      </c>
      <c r="E34" s="4" t="s">
        <v>187</v>
      </c>
      <c r="F34" s="6">
        <v>44987</v>
      </c>
      <c r="G34" s="6">
        <v>44989</v>
      </c>
      <c r="H34" s="4">
        <v>1</v>
      </c>
      <c r="I34" s="4">
        <v>2</v>
      </c>
      <c r="J34" s="4">
        <v>2</v>
      </c>
      <c r="K34" s="4" t="s">
        <v>30</v>
      </c>
      <c r="L34" s="4">
        <v>3090</v>
      </c>
      <c r="M34" s="4">
        <v>3090</v>
      </c>
      <c r="N34" s="4" t="s">
        <v>188</v>
      </c>
      <c r="O34" s="4" t="s">
        <v>32</v>
      </c>
      <c r="P34" s="4" t="s">
        <v>33</v>
      </c>
      <c r="Q34" s="4">
        <v>0</v>
      </c>
      <c r="R34" s="7">
        <v>44971</v>
      </c>
      <c r="S34" s="6">
        <v>44992</v>
      </c>
      <c r="T34" s="4" t="s">
        <v>34</v>
      </c>
      <c r="U34" s="4">
        <v>3090</v>
      </c>
      <c r="V34" s="4">
        <v>0</v>
      </c>
      <c r="W34" s="4">
        <v>0</v>
      </c>
      <c r="X34" s="4" t="s">
        <v>189</v>
      </c>
      <c r="Y34" s="4" t="s">
        <v>42</v>
      </c>
    </row>
    <row r="35" s="4" customFormat="1" spans="1:25">
      <c r="A35" s="4" t="s">
        <v>190</v>
      </c>
      <c r="B35" s="4" t="s">
        <v>26</v>
      </c>
      <c r="C35" s="4" t="s">
        <v>27</v>
      </c>
      <c r="D35" s="4" t="s">
        <v>191</v>
      </c>
      <c r="E35" s="4" t="s">
        <v>192</v>
      </c>
      <c r="F35" s="6">
        <v>44988</v>
      </c>
      <c r="G35" s="6">
        <v>44989</v>
      </c>
      <c r="H35" s="4">
        <v>1</v>
      </c>
      <c r="I35" s="4">
        <v>1</v>
      </c>
      <c r="J35" s="4">
        <v>1</v>
      </c>
      <c r="K35" s="4" t="s">
        <v>30</v>
      </c>
      <c r="L35" s="4">
        <v>907</v>
      </c>
      <c r="M35" s="4">
        <v>907</v>
      </c>
      <c r="N35" s="4" t="s">
        <v>193</v>
      </c>
      <c r="O35" s="4" t="s">
        <v>32</v>
      </c>
      <c r="P35" s="4" t="s">
        <v>33</v>
      </c>
      <c r="Q35" s="4">
        <v>0</v>
      </c>
      <c r="R35" s="7">
        <v>44972</v>
      </c>
      <c r="S35" s="6">
        <v>44992</v>
      </c>
      <c r="T35" s="4" t="s">
        <v>34</v>
      </c>
      <c r="U35" s="4">
        <v>907</v>
      </c>
      <c r="V35" s="4">
        <v>0</v>
      </c>
      <c r="W35" s="4">
        <v>0</v>
      </c>
      <c r="X35" s="4" t="s">
        <v>194</v>
      </c>
      <c r="Y35" s="4" t="s">
        <v>195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67</v>
      </c>
      <c r="F36" s="6">
        <v>44986</v>
      </c>
      <c r="G36" s="6">
        <v>44989</v>
      </c>
      <c r="H36" s="4">
        <v>1</v>
      </c>
      <c r="I36" s="4">
        <v>3</v>
      </c>
      <c r="J36" s="4">
        <v>3</v>
      </c>
      <c r="K36" s="4" t="s">
        <v>30</v>
      </c>
      <c r="L36" s="4">
        <v>3957</v>
      </c>
      <c r="M36" s="4">
        <v>3957</v>
      </c>
      <c r="N36" s="4" t="s">
        <v>198</v>
      </c>
      <c r="O36" s="4" t="s">
        <v>32</v>
      </c>
      <c r="P36" s="4" t="s">
        <v>33</v>
      </c>
      <c r="Q36" s="4">
        <v>0</v>
      </c>
      <c r="R36" s="7">
        <v>44972</v>
      </c>
      <c r="S36" s="6">
        <v>44992</v>
      </c>
      <c r="T36" s="4" t="s">
        <v>34</v>
      </c>
      <c r="U36" s="4">
        <v>3957</v>
      </c>
      <c r="V36" s="4">
        <v>0</v>
      </c>
      <c r="W36" s="4">
        <v>0</v>
      </c>
      <c r="X36" s="4" t="s">
        <v>199</v>
      </c>
      <c r="Y36" s="4" t="s">
        <v>42</v>
      </c>
    </row>
    <row r="37" s="4" customFormat="1" spans="1:25">
      <c r="A37" s="4" t="s">
        <v>200</v>
      </c>
      <c r="B37" s="4" t="s">
        <v>26</v>
      </c>
      <c r="C37" s="4" t="s">
        <v>27</v>
      </c>
      <c r="D37" s="4" t="s">
        <v>134</v>
      </c>
      <c r="E37" s="4" t="s">
        <v>201</v>
      </c>
      <c r="F37" s="6">
        <v>44988</v>
      </c>
      <c r="G37" s="6">
        <v>44989</v>
      </c>
      <c r="H37" s="4">
        <v>1</v>
      </c>
      <c r="I37" s="4">
        <v>1</v>
      </c>
      <c r="J37" s="4">
        <v>1</v>
      </c>
      <c r="K37" s="4" t="s">
        <v>30</v>
      </c>
      <c r="L37" s="4">
        <v>1738</v>
      </c>
      <c r="M37" s="4">
        <v>1738</v>
      </c>
      <c r="N37" s="4" t="s">
        <v>202</v>
      </c>
      <c r="O37" s="4" t="s">
        <v>32</v>
      </c>
      <c r="P37" s="4" t="s">
        <v>33</v>
      </c>
      <c r="Q37" s="4">
        <v>0</v>
      </c>
      <c r="R37" s="7">
        <v>44973</v>
      </c>
      <c r="S37" s="6">
        <v>44992</v>
      </c>
      <c r="T37" s="4" t="s">
        <v>34</v>
      </c>
      <c r="U37" s="4">
        <v>1738</v>
      </c>
      <c r="V37" s="4">
        <v>0</v>
      </c>
      <c r="W37" s="4">
        <v>0</v>
      </c>
      <c r="X37" s="4" t="s">
        <v>203</v>
      </c>
      <c r="Y37" s="4" t="s">
        <v>204</v>
      </c>
    </row>
    <row r="38" s="4" customFormat="1" spans="1:25">
      <c r="A38" s="4" t="s">
        <v>205</v>
      </c>
      <c r="B38" s="4" t="s">
        <v>26</v>
      </c>
      <c r="C38" s="4" t="s">
        <v>27</v>
      </c>
      <c r="D38" s="4" t="s">
        <v>206</v>
      </c>
      <c r="E38" s="4" t="s">
        <v>207</v>
      </c>
      <c r="F38" s="6">
        <v>44985</v>
      </c>
      <c r="G38" s="6">
        <v>44989</v>
      </c>
      <c r="H38" s="4">
        <v>1</v>
      </c>
      <c r="I38" s="4">
        <v>4</v>
      </c>
      <c r="J38" s="4">
        <v>4</v>
      </c>
      <c r="K38" s="4" t="s">
        <v>30</v>
      </c>
      <c r="L38" s="4">
        <v>1684</v>
      </c>
      <c r="M38" s="4">
        <v>1684</v>
      </c>
      <c r="N38" s="4" t="s">
        <v>208</v>
      </c>
      <c r="O38" s="4" t="s">
        <v>32</v>
      </c>
      <c r="P38" s="4" t="s">
        <v>33</v>
      </c>
      <c r="Q38" s="4">
        <v>0</v>
      </c>
      <c r="R38" s="7">
        <v>44974</v>
      </c>
      <c r="S38" s="6">
        <v>44992</v>
      </c>
      <c r="T38" s="4" t="s">
        <v>34</v>
      </c>
      <c r="U38" s="4">
        <v>1684</v>
      </c>
      <c r="V38" s="4">
        <v>0</v>
      </c>
      <c r="W38" s="4">
        <v>0</v>
      </c>
      <c r="X38" s="4" t="s">
        <v>209</v>
      </c>
      <c r="Y38" s="4" t="s">
        <v>42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211</v>
      </c>
      <c r="E39" s="4" t="s">
        <v>212</v>
      </c>
      <c r="F39" s="6">
        <v>44985</v>
      </c>
      <c r="G39" s="6">
        <v>44989</v>
      </c>
      <c r="H39" s="4">
        <v>1</v>
      </c>
      <c r="I39" s="4">
        <v>4</v>
      </c>
      <c r="J39" s="4">
        <v>4</v>
      </c>
      <c r="K39" s="4" t="s">
        <v>30</v>
      </c>
      <c r="L39" s="4">
        <v>2948</v>
      </c>
      <c r="M39" s="4">
        <v>2948</v>
      </c>
      <c r="N39" s="4" t="s">
        <v>213</v>
      </c>
      <c r="O39" s="4" t="s">
        <v>32</v>
      </c>
      <c r="P39" s="4" t="s">
        <v>33</v>
      </c>
      <c r="Q39" s="4">
        <v>0</v>
      </c>
      <c r="R39" s="7">
        <v>44974</v>
      </c>
      <c r="S39" s="6">
        <v>44992</v>
      </c>
      <c r="T39" s="4" t="s">
        <v>34</v>
      </c>
      <c r="U39" s="4">
        <v>2948</v>
      </c>
      <c r="V39" s="4">
        <v>0</v>
      </c>
      <c r="W39" s="4">
        <v>0</v>
      </c>
      <c r="X39" s="4" t="s">
        <v>42</v>
      </c>
      <c r="Y39" s="4" t="s">
        <v>214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216</v>
      </c>
      <c r="E40" s="4" t="s">
        <v>217</v>
      </c>
      <c r="F40" s="6">
        <v>44987</v>
      </c>
      <c r="G40" s="6">
        <v>44989</v>
      </c>
      <c r="H40" s="4">
        <v>1</v>
      </c>
      <c r="I40" s="4">
        <v>2</v>
      </c>
      <c r="J40" s="4">
        <v>2</v>
      </c>
      <c r="K40" s="4" t="s">
        <v>30</v>
      </c>
      <c r="L40" s="4">
        <v>3164</v>
      </c>
      <c r="M40" s="4">
        <v>3164</v>
      </c>
      <c r="N40" s="4" t="s">
        <v>218</v>
      </c>
      <c r="O40" s="4" t="s">
        <v>32</v>
      </c>
      <c r="P40" s="4" t="s">
        <v>33</v>
      </c>
      <c r="Q40" s="4">
        <v>0</v>
      </c>
      <c r="R40" s="7">
        <v>44974</v>
      </c>
      <c r="S40" s="6">
        <v>44992</v>
      </c>
      <c r="T40" s="4" t="s">
        <v>34</v>
      </c>
      <c r="U40" s="4">
        <v>3164</v>
      </c>
      <c r="V40" s="4">
        <v>0</v>
      </c>
      <c r="W40" s="4">
        <v>0</v>
      </c>
      <c r="X40" s="4" t="s">
        <v>219</v>
      </c>
      <c r="Y40" s="4" t="s">
        <v>42</v>
      </c>
    </row>
    <row r="41" s="4" customFormat="1" spans="1:25">
      <c r="A41" s="4" t="s">
        <v>164</v>
      </c>
      <c r="B41" s="4" t="s">
        <v>26</v>
      </c>
      <c r="C41" s="4" t="s">
        <v>220</v>
      </c>
      <c r="D41" s="4" t="s">
        <v>165</v>
      </c>
      <c r="E41" s="4" t="s">
        <v>166</v>
      </c>
      <c r="F41" s="6">
        <v>44986</v>
      </c>
      <c r="G41" s="6">
        <v>44989</v>
      </c>
      <c r="H41" s="4">
        <v>1</v>
      </c>
      <c r="I41" s="4">
        <v>3</v>
      </c>
      <c r="J41" s="4">
        <v>3</v>
      </c>
      <c r="K41" s="4" t="s">
        <v>30</v>
      </c>
      <c r="L41" s="4">
        <v>-1242.32</v>
      </c>
      <c r="M41" s="4">
        <v>-1242.32</v>
      </c>
      <c r="N41" s="4" t="s">
        <v>167</v>
      </c>
      <c r="O41" s="4" t="s">
        <v>32</v>
      </c>
      <c r="P41" s="4" t="s">
        <v>33</v>
      </c>
      <c r="Q41" s="4">
        <v>0</v>
      </c>
      <c r="R41" s="7">
        <v>44971.3979976852</v>
      </c>
      <c r="S41" s="6">
        <v>44992</v>
      </c>
      <c r="T41" s="4" t="s">
        <v>34</v>
      </c>
      <c r="U41" s="4">
        <v>-1242.32</v>
      </c>
      <c r="V41" s="4">
        <v>0</v>
      </c>
      <c r="W41" s="4">
        <v>0</v>
      </c>
      <c r="X41" s="4" t="s">
        <v>168</v>
      </c>
      <c r="Y41" s="4" t="s">
        <v>42</v>
      </c>
    </row>
    <row r="42" s="4" customFormat="1" spans="1:25">
      <c r="A42" s="4" t="s">
        <v>221</v>
      </c>
      <c r="B42" s="4" t="s">
        <v>26</v>
      </c>
      <c r="C42" s="4" t="s">
        <v>27</v>
      </c>
      <c r="D42" s="4" t="s">
        <v>222</v>
      </c>
      <c r="E42" s="4" t="s">
        <v>171</v>
      </c>
      <c r="F42" s="6">
        <v>44988</v>
      </c>
      <c r="G42" s="6">
        <v>44989</v>
      </c>
      <c r="H42" s="4">
        <v>1</v>
      </c>
      <c r="I42" s="4">
        <v>1</v>
      </c>
      <c r="J42" s="4">
        <v>1</v>
      </c>
      <c r="K42" s="4" t="s">
        <v>30</v>
      </c>
      <c r="L42" s="4">
        <v>541</v>
      </c>
      <c r="M42" s="4">
        <v>541</v>
      </c>
      <c r="N42" s="4" t="s">
        <v>223</v>
      </c>
      <c r="O42" s="4" t="s">
        <v>32</v>
      </c>
      <c r="P42" s="4" t="s">
        <v>33</v>
      </c>
      <c r="Q42" s="4">
        <v>0</v>
      </c>
      <c r="R42" s="7">
        <v>44975</v>
      </c>
      <c r="S42" s="6">
        <v>44992</v>
      </c>
      <c r="T42" s="4" t="s">
        <v>34</v>
      </c>
      <c r="U42" s="4">
        <v>541</v>
      </c>
      <c r="V42" s="4">
        <v>0</v>
      </c>
      <c r="W42" s="4">
        <v>0</v>
      </c>
      <c r="X42" s="4" t="s">
        <v>224</v>
      </c>
      <c r="Y42" s="4" t="s">
        <v>225</v>
      </c>
    </row>
    <row r="43" s="4" customFormat="1" spans="1:25">
      <c r="A43" s="4" t="s">
        <v>226</v>
      </c>
      <c r="B43" s="4" t="s">
        <v>26</v>
      </c>
      <c r="C43" s="4" t="s">
        <v>27</v>
      </c>
      <c r="D43" s="4" t="s">
        <v>227</v>
      </c>
      <c r="E43" s="4" t="s">
        <v>228</v>
      </c>
      <c r="F43" s="6">
        <v>44988</v>
      </c>
      <c r="G43" s="6">
        <v>44989</v>
      </c>
      <c r="H43" s="4">
        <v>1</v>
      </c>
      <c r="I43" s="4">
        <v>1</v>
      </c>
      <c r="J43" s="4">
        <v>1</v>
      </c>
      <c r="K43" s="4" t="s">
        <v>30</v>
      </c>
      <c r="L43" s="4">
        <v>1121</v>
      </c>
      <c r="M43" s="4">
        <v>1121</v>
      </c>
      <c r="N43" s="4" t="s">
        <v>229</v>
      </c>
      <c r="O43" s="4" t="s">
        <v>32</v>
      </c>
      <c r="P43" s="4" t="s">
        <v>33</v>
      </c>
      <c r="Q43" s="4">
        <v>0</v>
      </c>
      <c r="R43" s="7">
        <v>44975</v>
      </c>
      <c r="S43" s="6">
        <v>44992</v>
      </c>
      <c r="T43" s="4" t="s">
        <v>34</v>
      </c>
      <c r="U43" s="4">
        <v>1121</v>
      </c>
      <c r="V43" s="4">
        <v>0</v>
      </c>
      <c r="W43" s="4">
        <v>0</v>
      </c>
      <c r="X43" s="4" t="s">
        <v>230</v>
      </c>
      <c r="Y43" s="4" t="s">
        <v>42</v>
      </c>
    </row>
    <row r="44" s="4" customFormat="1" spans="1:25">
      <c r="A44" s="4" t="s">
        <v>231</v>
      </c>
      <c r="B44" s="4" t="s">
        <v>26</v>
      </c>
      <c r="C44" s="4" t="s">
        <v>27</v>
      </c>
      <c r="D44" s="4" t="s">
        <v>232</v>
      </c>
      <c r="E44" s="4" t="s">
        <v>233</v>
      </c>
      <c r="F44" s="6">
        <v>44988</v>
      </c>
      <c r="G44" s="6">
        <v>44989</v>
      </c>
      <c r="H44" s="4">
        <v>1</v>
      </c>
      <c r="I44" s="4">
        <v>1</v>
      </c>
      <c r="J44" s="4">
        <v>1</v>
      </c>
      <c r="K44" s="4" t="s">
        <v>30</v>
      </c>
      <c r="L44" s="4">
        <v>975</v>
      </c>
      <c r="M44" s="4">
        <v>975</v>
      </c>
      <c r="N44" s="4" t="s">
        <v>234</v>
      </c>
      <c r="O44" s="4" t="s">
        <v>32</v>
      </c>
      <c r="P44" s="4" t="s">
        <v>33</v>
      </c>
      <c r="Q44" s="4">
        <v>0</v>
      </c>
      <c r="R44" s="7">
        <v>44975</v>
      </c>
      <c r="S44" s="6">
        <v>44992</v>
      </c>
      <c r="T44" s="4" t="s">
        <v>34</v>
      </c>
      <c r="U44" s="4">
        <v>975</v>
      </c>
      <c r="V44" s="4">
        <v>0</v>
      </c>
      <c r="W44" s="4">
        <v>0</v>
      </c>
      <c r="X44" s="4" t="s">
        <v>235</v>
      </c>
      <c r="Y44" s="4" t="s">
        <v>236</v>
      </c>
    </row>
    <row r="45" s="4" customFormat="1" spans="1:25">
      <c r="A45" s="4" t="s">
        <v>237</v>
      </c>
      <c r="B45" s="4" t="s">
        <v>26</v>
      </c>
      <c r="C45" s="4" t="s">
        <v>27</v>
      </c>
      <c r="D45" s="4" t="s">
        <v>238</v>
      </c>
      <c r="E45" s="4" t="s">
        <v>99</v>
      </c>
      <c r="F45" s="6">
        <v>44986</v>
      </c>
      <c r="G45" s="6">
        <v>44989</v>
      </c>
      <c r="H45" s="4">
        <v>1</v>
      </c>
      <c r="I45" s="4">
        <v>3</v>
      </c>
      <c r="J45" s="4">
        <v>3</v>
      </c>
      <c r="K45" s="4" t="s">
        <v>30</v>
      </c>
      <c r="L45" s="4">
        <v>1677</v>
      </c>
      <c r="M45" s="4">
        <v>1677</v>
      </c>
      <c r="N45" s="4" t="s">
        <v>239</v>
      </c>
      <c r="O45" s="4" t="s">
        <v>32</v>
      </c>
      <c r="P45" s="4" t="s">
        <v>33</v>
      </c>
      <c r="Q45" s="4">
        <v>0</v>
      </c>
      <c r="R45" s="7">
        <v>44976</v>
      </c>
      <c r="S45" s="6">
        <v>44992</v>
      </c>
      <c r="T45" s="4" t="s">
        <v>34</v>
      </c>
      <c r="U45" s="4">
        <v>1677</v>
      </c>
      <c r="V45" s="4">
        <v>0</v>
      </c>
      <c r="W45" s="4">
        <v>0</v>
      </c>
      <c r="X45" s="4" t="s">
        <v>240</v>
      </c>
      <c r="Y45" s="4" t="s">
        <v>241</v>
      </c>
    </row>
    <row r="46" s="4" customFormat="1" spans="1:25">
      <c r="A46" s="4" t="s">
        <v>242</v>
      </c>
      <c r="B46" s="4" t="s">
        <v>26</v>
      </c>
      <c r="C46" s="4" t="s">
        <v>27</v>
      </c>
      <c r="D46" s="4" t="s">
        <v>243</v>
      </c>
      <c r="E46" s="4" t="s">
        <v>244</v>
      </c>
      <c r="F46" s="6">
        <v>44986</v>
      </c>
      <c r="G46" s="6">
        <v>44989</v>
      </c>
      <c r="H46" s="4">
        <v>2</v>
      </c>
      <c r="I46" s="4">
        <v>3</v>
      </c>
      <c r="J46" s="4">
        <v>6</v>
      </c>
      <c r="K46" s="4" t="s">
        <v>30</v>
      </c>
      <c r="L46" s="4">
        <v>10404</v>
      </c>
      <c r="M46" s="4">
        <v>10404</v>
      </c>
      <c r="N46" s="4" t="s">
        <v>245</v>
      </c>
      <c r="O46" s="4" t="s">
        <v>32</v>
      </c>
      <c r="P46" s="4" t="s">
        <v>33</v>
      </c>
      <c r="Q46" s="4">
        <v>0</v>
      </c>
      <c r="R46" s="7">
        <v>44976</v>
      </c>
      <c r="S46" s="6">
        <v>44992</v>
      </c>
      <c r="T46" s="4" t="s">
        <v>34</v>
      </c>
      <c r="U46" s="4">
        <v>10404</v>
      </c>
      <c r="V46" s="4">
        <v>0</v>
      </c>
      <c r="W46" s="4">
        <v>0</v>
      </c>
      <c r="X46" s="4" t="s">
        <v>246</v>
      </c>
      <c r="Y46" s="4" t="s">
        <v>42</v>
      </c>
    </row>
    <row r="47" s="4" customFormat="1" spans="1:25">
      <c r="A47" s="4" t="s">
        <v>247</v>
      </c>
      <c r="B47" s="4" t="s">
        <v>26</v>
      </c>
      <c r="C47" s="4" t="s">
        <v>27</v>
      </c>
      <c r="D47" s="4" t="s">
        <v>248</v>
      </c>
      <c r="E47" s="4" t="s">
        <v>249</v>
      </c>
      <c r="F47" s="6">
        <v>44987</v>
      </c>
      <c r="G47" s="6">
        <v>44989</v>
      </c>
      <c r="H47" s="4">
        <v>1</v>
      </c>
      <c r="I47" s="4">
        <v>2</v>
      </c>
      <c r="J47" s="4">
        <v>2</v>
      </c>
      <c r="K47" s="4" t="s">
        <v>30</v>
      </c>
      <c r="L47" s="4">
        <v>2202</v>
      </c>
      <c r="M47" s="4">
        <v>2202</v>
      </c>
      <c r="N47" s="4" t="s">
        <v>250</v>
      </c>
      <c r="O47" s="4" t="s">
        <v>32</v>
      </c>
      <c r="P47" s="4" t="s">
        <v>33</v>
      </c>
      <c r="Q47" s="4">
        <v>0</v>
      </c>
      <c r="R47" s="7">
        <v>44977</v>
      </c>
      <c r="S47" s="6">
        <v>44992</v>
      </c>
      <c r="T47" s="4" t="s">
        <v>34</v>
      </c>
      <c r="U47" s="4">
        <v>2202</v>
      </c>
      <c r="V47" s="4">
        <v>0</v>
      </c>
      <c r="W47" s="4">
        <v>0</v>
      </c>
      <c r="X47" s="4" t="s">
        <v>251</v>
      </c>
      <c r="Y47" s="4" t="s">
        <v>252</v>
      </c>
    </row>
    <row r="48" s="4" customFormat="1" spans="1:25">
      <c r="A48" s="4" t="s">
        <v>253</v>
      </c>
      <c r="B48" s="4" t="s">
        <v>26</v>
      </c>
      <c r="C48" s="4" t="s">
        <v>27</v>
      </c>
      <c r="D48" s="4" t="s">
        <v>254</v>
      </c>
      <c r="E48" s="4" t="s">
        <v>255</v>
      </c>
      <c r="F48" s="6">
        <v>44988</v>
      </c>
      <c r="G48" s="6">
        <v>44989</v>
      </c>
      <c r="H48" s="4">
        <v>1</v>
      </c>
      <c r="I48" s="4">
        <v>1</v>
      </c>
      <c r="J48" s="4">
        <v>1</v>
      </c>
      <c r="K48" s="4" t="s">
        <v>30</v>
      </c>
      <c r="L48" s="4">
        <v>895</v>
      </c>
      <c r="M48" s="4">
        <v>895</v>
      </c>
      <c r="N48" s="4" t="s">
        <v>256</v>
      </c>
      <c r="O48" s="4" t="s">
        <v>32</v>
      </c>
      <c r="P48" s="4" t="s">
        <v>33</v>
      </c>
      <c r="Q48" s="4">
        <v>0</v>
      </c>
      <c r="R48" s="7">
        <v>44977</v>
      </c>
      <c r="S48" s="6">
        <v>44992</v>
      </c>
      <c r="T48" s="4" t="s">
        <v>34</v>
      </c>
      <c r="U48" s="4">
        <v>895</v>
      </c>
      <c r="V48" s="4">
        <v>0</v>
      </c>
      <c r="W48" s="4">
        <v>0</v>
      </c>
      <c r="X48" s="4" t="s">
        <v>257</v>
      </c>
      <c r="Y48" s="4" t="s">
        <v>42</v>
      </c>
    </row>
    <row r="49" s="4" customFormat="1" spans="1:25">
      <c r="A49" s="4" t="s">
        <v>253</v>
      </c>
      <c r="B49" s="4" t="s">
        <v>26</v>
      </c>
      <c r="C49" s="4" t="s">
        <v>48</v>
      </c>
      <c r="D49" s="4" t="s">
        <v>254</v>
      </c>
      <c r="E49" s="4" t="s">
        <v>255</v>
      </c>
      <c r="F49" s="6">
        <v>44988</v>
      </c>
      <c r="G49" s="6">
        <v>44989</v>
      </c>
      <c r="H49" s="4">
        <v>1</v>
      </c>
      <c r="I49" s="4">
        <v>1</v>
      </c>
      <c r="J49" s="4">
        <v>1</v>
      </c>
      <c r="K49" s="4" t="s">
        <v>30</v>
      </c>
      <c r="L49" s="4">
        <v>-895</v>
      </c>
      <c r="M49" s="4">
        <v>-895</v>
      </c>
      <c r="N49" s="4" t="s">
        <v>256</v>
      </c>
      <c r="O49" s="4" t="s">
        <v>32</v>
      </c>
      <c r="P49" s="4" t="s">
        <v>33</v>
      </c>
      <c r="Q49" s="4">
        <v>0</v>
      </c>
      <c r="R49" s="7">
        <v>44977</v>
      </c>
      <c r="S49" s="6">
        <v>44992</v>
      </c>
      <c r="T49" s="4" t="s">
        <v>34</v>
      </c>
      <c r="U49" s="4">
        <v>-895</v>
      </c>
      <c r="V49" s="4">
        <v>0</v>
      </c>
      <c r="W49" s="4">
        <v>0</v>
      </c>
      <c r="X49" s="4" t="s">
        <v>257</v>
      </c>
      <c r="Y49" s="4" t="s">
        <v>42</v>
      </c>
    </row>
    <row r="50" s="4" customFormat="1" spans="1:25">
      <c r="A50" s="4" t="s">
        <v>258</v>
      </c>
      <c r="B50" s="4" t="s">
        <v>26</v>
      </c>
      <c r="C50" s="4" t="s">
        <v>27</v>
      </c>
      <c r="D50" s="4" t="s">
        <v>259</v>
      </c>
      <c r="E50" s="4" t="s">
        <v>260</v>
      </c>
      <c r="F50" s="6">
        <v>44988</v>
      </c>
      <c r="G50" s="6">
        <v>44989</v>
      </c>
      <c r="H50" s="4">
        <v>1</v>
      </c>
      <c r="I50" s="4">
        <v>1</v>
      </c>
      <c r="J50" s="4">
        <v>1</v>
      </c>
      <c r="K50" s="4" t="s">
        <v>30</v>
      </c>
      <c r="L50" s="4">
        <v>563</v>
      </c>
      <c r="M50" s="4">
        <v>563</v>
      </c>
      <c r="N50" s="4" t="s">
        <v>261</v>
      </c>
      <c r="O50" s="4" t="s">
        <v>32</v>
      </c>
      <c r="P50" s="4" t="s">
        <v>33</v>
      </c>
      <c r="Q50" s="4">
        <v>0</v>
      </c>
      <c r="R50" s="7">
        <v>44977</v>
      </c>
      <c r="S50" s="6">
        <v>44992</v>
      </c>
      <c r="T50" s="4" t="s">
        <v>34</v>
      </c>
      <c r="U50" s="4">
        <v>563</v>
      </c>
      <c r="V50" s="4">
        <v>0</v>
      </c>
      <c r="W50" s="4">
        <v>0</v>
      </c>
      <c r="X50" s="4" t="s">
        <v>262</v>
      </c>
      <c r="Y50" s="4" t="s">
        <v>42</v>
      </c>
    </row>
    <row r="51" s="4" customFormat="1" spans="1:25">
      <c r="A51" s="4" t="s">
        <v>263</v>
      </c>
      <c r="B51" s="4" t="s">
        <v>26</v>
      </c>
      <c r="C51" s="4" t="s">
        <v>27</v>
      </c>
      <c r="D51" s="4" t="s">
        <v>264</v>
      </c>
      <c r="E51" s="4" t="s">
        <v>265</v>
      </c>
      <c r="F51" s="6">
        <v>44987</v>
      </c>
      <c r="G51" s="6">
        <v>44989</v>
      </c>
      <c r="H51" s="4">
        <v>1</v>
      </c>
      <c r="I51" s="4">
        <v>2</v>
      </c>
      <c r="J51" s="4">
        <v>2</v>
      </c>
      <c r="K51" s="4" t="s">
        <v>30</v>
      </c>
      <c r="L51" s="4">
        <v>1662</v>
      </c>
      <c r="M51" s="4">
        <v>1662</v>
      </c>
      <c r="N51" s="4" t="s">
        <v>266</v>
      </c>
      <c r="O51" s="4" t="s">
        <v>32</v>
      </c>
      <c r="P51" s="4" t="s">
        <v>33</v>
      </c>
      <c r="Q51" s="4">
        <v>0</v>
      </c>
      <c r="R51" s="7">
        <v>44978</v>
      </c>
      <c r="S51" s="6">
        <v>44992</v>
      </c>
      <c r="T51" s="4" t="s">
        <v>34</v>
      </c>
      <c r="U51" s="4">
        <v>1662</v>
      </c>
      <c r="V51" s="4">
        <v>0</v>
      </c>
      <c r="W51" s="4">
        <v>0</v>
      </c>
      <c r="X51" s="4" t="s">
        <v>267</v>
      </c>
      <c r="Y51" s="4" t="s">
        <v>268</v>
      </c>
    </row>
    <row r="52" s="4" customFormat="1" spans="1:25">
      <c r="A52" s="4" t="s">
        <v>269</v>
      </c>
      <c r="B52" s="4" t="s">
        <v>26</v>
      </c>
      <c r="C52" s="4" t="s">
        <v>27</v>
      </c>
      <c r="D52" s="4" t="s">
        <v>270</v>
      </c>
      <c r="E52" s="4" t="s">
        <v>271</v>
      </c>
      <c r="F52" s="6">
        <v>44984</v>
      </c>
      <c r="G52" s="6">
        <v>44989</v>
      </c>
      <c r="H52" s="4">
        <v>1</v>
      </c>
      <c r="I52" s="4">
        <v>5</v>
      </c>
      <c r="J52" s="4">
        <v>5</v>
      </c>
      <c r="K52" s="4" t="s">
        <v>30</v>
      </c>
      <c r="L52" s="4">
        <v>1730</v>
      </c>
      <c r="M52" s="4">
        <v>1730</v>
      </c>
      <c r="N52" s="4" t="s">
        <v>272</v>
      </c>
      <c r="O52" s="4" t="s">
        <v>32</v>
      </c>
      <c r="P52" s="4" t="s">
        <v>33</v>
      </c>
      <c r="Q52" s="4">
        <v>0</v>
      </c>
      <c r="R52" s="7">
        <v>44979</v>
      </c>
      <c r="S52" s="6">
        <v>44992</v>
      </c>
      <c r="T52" s="4" t="s">
        <v>34</v>
      </c>
      <c r="U52" s="4">
        <v>1730</v>
      </c>
      <c r="V52" s="4">
        <v>0</v>
      </c>
      <c r="W52" s="4">
        <v>0</v>
      </c>
      <c r="X52" s="4" t="s">
        <v>273</v>
      </c>
      <c r="Y52" s="4" t="s">
        <v>274</v>
      </c>
    </row>
    <row r="53" s="4" customFormat="1" spans="1:27">
      <c r="A53" s="4" t="s">
        <v>275</v>
      </c>
      <c r="B53" s="4" t="s">
        <v>26</v>
      </c>
      <c r="C53" s="4" t="s">
        <v>27</v>
      </c>
      <c r="D53" s="4" t="s">
        <v>276</v>
      </c>
      <c r="E53" s="4" t="s">
        <v>277</v>
      </c>
      <c r="F53" s="6">
        <v>44987</v>
      </c>
      <c r="G53" s="6">
        <v>44989</v>
      </c>
      <c r="H53" s="4">
        <v>3</v>
      </c>
      <c r="I53" s="4">
        <v>2</v>
      </c>
      <c r="J53" s="4">
        <v>6</v>
      </c>
      <c r="K53" s="4" t="s">
        <v>30</v>
      </c>
      <c r="L53" s="4">
        <v>3798</v>
      </c>
      <c r="M53" s="4">
        <v>3798</v>
      </c>
      <c r="N53" s="4" t="s">
        <v>278</v>
      </c>
      <c r="O53" s="4" t="s">
        <v>32</v>
      </c>
      <c r="P53" s="4" t="s">
        <v>33</v>
      </c>
      <c r="Q53" s="4">
        <v>0</v>
      </c>
      <c r="R53" s="7">
        <v>44979</v>
      </c>
      <c r="S53" s="6">
        <v>44992</v>
      </c>
      <c r="T53" s="4" t="s">
        <v>34</v>
      </c>
      <c r="U53" s="4">
        <v>3798</v>
      </c>
      <c r="V53" s="4">
        <v>0</v>
      </c>
      <c r="W53" s="4">
        <v>0</v>
      </c>
      <c r="X53" s="4" t="s">
        <v>279</v>
      </c>
      <c r="Y53" s="4">
        <v>125787889</v>
      </c>
      <c r="Z53" s="4">
        <v>125787891</v>
      </c>
      <c r="AA53" s="4" t="s">
        <v>280</v>
      </c>
    </row>
    <row r="54" s="4" customFormat="1" spans="1:25">
      <c r="A54" s="4" t="s">
        <v>86</v>
      </c>
      <c r="B54" s="4" t="s">
        <v>26</v>
      </c>
      <c r="C54" s="4" t="s">
        <v>48</v>
      </c>
      <c r="D54" s="4" t="s">
        <v>87</v>
      </c>
      <c r="E54" s="4" t="s">
        <v>88</v>
      </c>
      <c r="F54" s="6">
        <v>44988</v>
      </c>
      <c r="G54" s="6">
        <v>44989</v>
      </c>
      <c r="H54" s="4">
        <v>1</v>
      </c>
      <c r="I54" s="4">
        <v>1</v>
      </c>
      <c r="J54" s="4">
        <v>1</v>
      </c>
      <c r="K54" s="4" t="s">
        <v>30</v>
      </c>
      <c r="L54" s="4">
        <v>-400</v>
      </c>
      <c r="M54" s="4">
        <v>-400</v>
      </c>
      <c r="N54" s="4" t="s">
        <v>89</v>
      </c>
      <c r="O54" s="4" t="s">
        <v>32</v>
      </c>
      <c r="P54" s="4" t="s">
        <v>33</v>
      </c>
      <c r="Q54" s="4">
        <v>0</v>
      </c>
      <c r="R54" s="7">
        <v>44959</v>
      </c>
      <c r="S54" s="6">
        <v>44992</v>
      </c>
      <c r="T54" s="4" t="s">
        <v>34</v>
      </c>
      <c r="U54" s="4">
        <v>-400</v>
      </c>
      <c r="V54" s="4">
        <v>0</v>
      </c>
      <c r="W54" s="4">
        <v>0</v>
      </c>
      <c r="X54" s="4" t="s">
        <v>90</v>
      </c>
      <c r="Y54" s="4" t="s">
        <v>91</v>
      </c>
    </row>
    <row r="55" s="4" customFormat="1" spans="1:25">
      <c r="A55" s="4" t="s">
        <v>281</v>
      </c>
      <c r="B55" s="4" t="s">
        <v>26</v>
      </c>
      <c r="C55" s="4" t="s">
        <v>27</v>
      </c>
      <c r="D55" s="4" t="s">
        <v>211</v>
      </c>
      <c r="E55" s="4" t="s">
        <v>212</v>
      </c>
      <c r="F55" s="6">
        <v>44985</v>
      </c>
      <c r="G55" s="6">
        <v>44989</v>
      </c>
      <c r="H55" s="4">
        <v>1</v>
      </c>
      <c r="I55" s="4">
        <v>4</v>
      </c>
      <c r="J55" s="4">
        <v>4</v>
      </c>
      <c r="K55" s="4" t="s">
        <v>30</v>
      </c>
      <c r="L55" s="4">
        <v>2956</v>
      </c>
      <c r="M55" s="4">
        <v>2956</v>
      </c>
      <c r="N55" s="4" t="s">
        <v>282</v>
      </c>
      <c r="O55" s="4" t="s">
        <v>32</v>
      </c>
      <c r="P55" s="4" t="s">
        <v>33</v>
      </c>
      <c r="Q55" s="4">
        <v>0</v>
      </c>
      <c r="R55" s="7">
        <v>44980</v>
      </c>
      <c r="S55" s="6">
        <v>44992</v>
      </c>
      <c r="T55" s="4" t="s">
        <v>34</v>
      </c>
      <c r="U55" s="4">
        <v>2956</v>
      </c>
      <c r="V55" s="4">
        <v>0</v>
      </c>
      <c r="W55" s="4">
        <v>0</v>
      </c>
      <c r="X55" s="4" t="s">
        <v>283</v>
      </c>
      <c r="Y55" s="4" t="s">
        <v>284</v>
      </c>
    </row>
    <row r="56" s="4" customFormat="1" spans="1:25">
      <c r="A56" s="4" t="s">
        <v>285</v>
      </c>
      <c r="B56" s="4" t="s">
        <v>26</v>
      </c>
      <c r="C56" s="4" t="s">
        <v>27</v>
      </c>
      <c r="D56" s="4" t="s">
        <v>211</v>
      </c>
      <c r="E56" s="4" t="s">
        <v>286</v>
      </c>
      <c r="F56" s="6">
        <v>44985</v>
      </c>
      <c r="G56" s="6">
        <v>44989</v>
      </c>
      <c r="H56" s="4">
        <v>1</v>
      </c>
      <c r="I56" s="4">
        <v>4</v>
      </c>
      <c r="J56" s="4">
        <v>4</v>
      </c>
      <c r="K56" s="4" t="s">
        <v>30</v>
      </c>
      <c r="L56" s="4">
        <v>3180</v>
      </c>
      <c r="M56" s="4">
        <v>3180</v>
      </c>
      <c r="N56" s="4" t="s">
        <v>287</v>
      </c>
      <c r="O56" s="4" t="s">
        <v>32</v>
      </c>
      <c r="P56" s="4" t="s">
        <v>33</v>
      </c>
      <c r="Q56" s="4">
        <v>0</v>
      </c>
      <c r="R56" s="7">
        <v>44980</v>
      </c>
      <c r="S56" s="6">
        <v>44992</v>
      </c>
      <c r="T56" s="4" t="s">
        <v>34</v>
      </c>
      <c r="U56" s="4">
        <v>3180</v>
      </c>
      <c r="V56" s="4">
        <v>0</v>
      </c>
      <c r="W56" s="4">
        <v>0</v>
      </c>
      <c r="X56" s="4" t="s">
        <v>288</v>
      </c>
      <c r="Y56" s="4" t="s">
        <v>289</v>
      </c>
    </row>
    <row r="57" s="4" customFormat="1" spans="1:25">
      <c r="A57" s="4" t="s">
        <v>290</v>
      </c>
      <c r="B57" s="4" t="s">
        <v>26</v>
      </c>
      <c r="C57" s="4" t="s">
        <v>27</v>
      </c>
      <c r="D57" s="4" t="s">
        <v>291</v>
      </c>
      <c r="E57" s="4" t="s">
        <v>292</v>
      </c>
      <c r="F57" s="6">
        <v>44986</v>
      </c>
      <c r="G57" s="6">
        <v>44989</v>
      </c>
      <c r="H57" s="4">
        <v>1</v>
      </c>
      <c r="I57" s="4">
        <v>3</v>
      </c>
      <c r="J57" s="4">
        <v>3</v>
      </c>
      <c r="K57" s="4" t="s">
        <v>30</v>
      </c>
      <c r="L57" s="4">
        <v>784</v>
      </c>
      <c r="M57" s="4">
        <v>784</v>
      </c>
      <c r="N57" s="4" t="s">
        <v>293</v>
      </c>
      <c r="O57" s="4" t="s">
        <v>32</v>
      </c>
      <c r="P57" s="4" t="s">
        <v>33</v>
      </c>
      <c r="Q57" s="4">
        <v>0</v>
      </c>
      <c r="R57" s="7">
        <v>44980</v>
      </c>
      <c r="S57" s="6">
        <v>44992</v>
      </c>
      <c r="T57" s="4" t="s">
        <v>34</v>
      </c>
      <c r="U57" s="4">
        <v>784</v>
      </c>
      <c r="V57" s="4">
        <v>0</v>
      </c>
      <c r="W57" s="4">
        <v>0</v>
      </c>
      <c r="X57" s="4" t="s">
        <v>294</v>
      </c>
      <c r="Y57" s="4" t="s">
        <v>295</v>
      </c>
    </row>
    <row r="58" s="4" customFormat="1" spans="1:25">
      <c r="A58" s="4" t="s">
        <v>296</v>
      </c>
      <c r="B58" s="4" t="s">
        <v>26</v>
      </c>
      <c r="C58" s="4" t="s">
        <v>27</v>
      </c>
      <c r="D58" s="4" t="s">
        <v>297</v>
      </c>
      <c r="E58" s="4" t="s">
        <v>298</v>
      </c>
      <c r="F58" s="6">
        <v>44988</v>
      </c>
      <c r="G58" s="6">
        <v>44989</v>
      </c>
      <c r="H58" s="4">
        <v>1</v>
      </c>
      <c r="I58" s="4">
        <v>1</v>
      </c>
      <c r="J58" s="4">
        <v>1</v>
      </c>
      <c r="K58" s="4" t="s">
        <v>30</v>
      </c>
      <c r="L58" s="4">
        <v>532</v>
      </c>
      <c r="M58" s="4">
        <v>532</v>
      </c>
      <c r="N58" s="4" t="s">
        <v>299</v>
      </c>
      <c r="O58" s="4" t="s">
        <v>32</v>
      </c>
      <c r="P58" s="4" t="s">
        <v>33</v>
      </c>
      <c r="Q58" s="4">
        <v>0</v>
      </c>
      <c r="R58" s="7">
        <v>44981</v>
      </c>
      <c r="S58" s="6">
        <v>44992</v>
      </c>
      <c r="T58" s="4" t="s">
        <v>34</v>
      </c>
      <c r="U58" s="4">
        <v>532</v>
      </c>
      <c r="V58" s="4">
        <v>0</v>
      </c>
      <c r="W58" s="4">
        <v>0</v>
      </c>
      <c r="X58" s="4" t="s">
        <v>300</v>
      </c>
      <c r="Y58" s="4" t="s">
        <v>301</v>
      </c>
    </row>
    <row r="59" s="4" customFormat="1" spans="1:25">
      <c r="A59" s="4" t="s">
        <v>302</v>
      </c>
      <c r="B59" s="4" t="s">
        <v>26</v>
      </c>
      <c r="C59" s="4" t="s">
        <v>27</v>
      </c>
      <c r="D59" s="4" t="s">
        <v>303</v>
      </c>
      <c r="E59" s="4" t="s">
        <v>99</v>
      </c>
      <c r="F59" s="6">
        <v>44987</v>
      </c>
      <c r="G59" s="6">
        <v>44989</v>
      </c>
      <c r="H59" s="4">
        <v>1</v>
      </c>
      <c r="I59" s="4">
        <v>2</v>
      </c>
      <c r="J59" s="4">
        <v>2</v>
      </c>
      <c r="K59" s="4" t="s">
        <v>30</v>
      </c>
      <c r="L59" s="4">
        <v>1022</v>
      </c>
      <c r="M59" s="4">
        <v>1022</v>
      </c>
      <c r="N59" s="4" t="s">
        <v>304</v>
      </c>
      <c r="O59" s="4" t="s">
        <v>32</v>
      </c>
      <c r="P59" s="4" t="s">
        <v>33</v>
      </c>
      <c r="Q59" s="4">
        <v>0</v>
      </c>
      <c r="R59" s="7">
        <v>44981</v>
      </c>
      <c r="S59" s="6">
        <v>44992</v>
      </c>
      <c r="T59" s="4" t="s">
        <v>34</v>
      </c>
      <c r="U59" s="4">
        <v>1022</v>
      </c>
      <c r="V59" s="4">
        <v>0</v>
      </c>
      <c r="W59" s="4">
        <v>0</v>
      </c>
      <c r="X59" s="4" t="s">
        <v>305</v>
      </c>
      <c r="Y59" s="4" t="s">
        <v>306</v>
      </c>
    </row>
    <row r="60" s="4" customFormat="1" spans="1:25">
      <c r="A60" s="4" t="s">
        <v>307</v>
      </c>
      <c r="B60" s="4" t="s">
        <v>26</v>
      </c>
      <c r="C60" s="4" t="s">
        <v>27</v>
      </c>
      <c r="D60" s="4" t="s">
        <v>308</v>
      </c>
      <c r="E60" s="4" t="s">
        <v>309</v>
      </c>
      <c r="F60" s="6">
        <v>44988</v>
      </c>
      <c r="G60" s="6">
        <v>44989</v>
      </c>
      <c r="H60" s="4">
        <v>1</v>
      </c>
      <c r="I60" s="4">
        <v>1</v>
      </c>
      <c r="J60" s="4">
        <v>1</v>
      </c>
      <c r="K60" s="4" t="s">
        <v>30</v>
      </c>
      <c r="L60" s="4">
        <v>353</v>
      </c>
      <c r="M60" s="4">
        <v>353</v>
      </c>
      <c r="N60" s="4" t="s">
        <v>310</v>
      </c>
      <c r="O60" s="4" t="s">
        <v>32</v>
      </c>
      <c r="P60" s="4" t="s">
        <v>33</v>
      </c>
      <c r="Q60" s="4">
        <v>0</v>
      </c>
      <c r="R60" s="7">
        <v>44981</v>
      </c>
      <c r="S60" s="6">
        <v>44992</v>
      </c>
      <c r="T60" s="4" t="s">
        <v>34</v>
      </c>
      <c r="U60" s="4">
        <v>353</v>
      </c>
      <c r="V60" s="4">
        <v>0</v>
      </c>
      <c r="W60" s="4">
        <v>0</v>
      </c>
      <c r="X60" s="4" t="s">
        <v>311</v>
      </c>
      <c r="Y60" s="4" t="s">
        <v>42</v>
      </c>
    </row>
    <row r="61" s="4" customFormat="1" spans="1:25">
      <c r="A61" s="4" t="s">
        <v>312</v>
      </c>
      <c r="B61" s="4" t="s">
        <v>26</v>
      </c>
      <c r="C61" s="4" t="s">
        <v>27</v>
      </c>
      <c r="D61" s="4" t="s">
        <v>313</v>
      </c>
      <c r="E61" s="4" t="s">
        <v>314</v>
      </c>
      <c r="F61" s="6">
        <v>44988</v>
      </c>
      <c r="G61" s="6">
        <v>44989</v>
      </c>
      <c r="H61" s="4">
        <v>1</v>
      </c>
      <c r="I61" s="4">
        <v>1</v>
      </c>
      <c r="J61" s="4">
        <v>1</v>
      </c>
      <c r="K61" s="4" t="s">
        <v>30</v>
      </c>
      <c r="L61" s="4">
        <v>1567</v>
      </c>
      <c r="M61" s="4">
        <v>1567</v>
      </c>
      <c r="N61" s="4" t="s">
        <v>315</v>
      </c>
      <c r="O61" s="4" t="s">
        <v>32</v>
      </c>
      <c r="P61" s="4" t="s">
        <v>33</v>
      </c>
      <c r="Q61" s="4">
        <v>0</v>
      </c>
      <c r="R61" s="7">
        <v>44981</v>
      </c>
      <c r="S61" s="6">
        <v>44992</v>
      </c>
      <c r="T61" s="4" t="s">
        <v>34</v>
      </c>
      <c r="U61" s="4">
        <v>1567</v>
      </c>
      <c r="V61" s="4">
        <v>0</v>
      </c>
      <c r="W61" s="4">
        <v>0</v>
      </c>
      <c r="X61" s="4" t="s">
        <v>316</v>
      </c>
      <c r="Y61" s="4" t="s">
        <v>317</v>
      </c>
    </row>
    <row r="62" s="4" customFormat="1" spans="1:25">
      <c r="A62" s="4" t="s">
        <v>318</v>
      </c>
      <c r="B62" s="4" t="s">
        <v>26</v>
      </c>
      <c r="C62" s="4" t="s">
        <v>27</v>
      </c>
      <c r="D62" s="4" t="s">
        <v>319</v>
      </c>
      <c r="E62" s="4" t="s">
        <v>99</v>
      </c>
      <c r="F62" s="6">
        <v>44988</v>
      </c>
      <c r="G62" s="6">
        <v>44989</v>
      </c>
      <c r="H62" s="4">
        <v>1</v>
      </c>
      <c r="I62" s="4">
        <v>1</v>
      </c>
      <c r="J62" s="4">
        <v>1</v>
      </c>
      <c r="K62" s="4" t="s">
        <v>30</v>
      </c>
      <c r="L62" s="4">
        <v>108</v>
      </c>
      <c r="M62" s="4">
        <v>108</v>
      </c>
      <c r="N62" s="4" t="s">
        <v>320</v>
      </c>
      <c r="O62" s="4" t="s">
        <v>32</v>
      </c>
      <c r="P62" s="4" t="s">
        <v>33</v>
      </c>
      <c r="Q62" s="4">
        <v>0</v>
      </c>
      <c r="R62" s="7">
        <v>44981</v>
      </c>
      <c r="S62" s="6">
        <v>44992</v>
      </c>
      <c r="T62" s="4" t="s">
        <v>34</v>
      </c>
      <c r="U62" s="4">
        <v>108</v>
      </c>
      <c r="V62" s="4">
        <v>0</v>
      </c>
      <c r="W62" s="4">
        <v>0</v>
      </c>
      <c r="X62" s="4" t="s">
        <v>321</v>
      </c>
      <c r="Y62" s="4" t="s">
        <v>42</v>
      </c>
    </row>
    <row r="63" s="4" customFormat="1" spans="1:25">
      <c r="A63" s="4" t="s">
        <v>322</v>
      </c>
      <c r="B63" s="4" t="s">
        <v>26</v>
      </c>
      <c r="C63" s="4" t="s">
        <v>27</v>
      </c>
      <c r="D63" s="4" t="s">
        <v>323</v>
      </c>
      <c r="E63" s="4" t="s">
        <v>324</v>
      </c>
      <c r="F63" s="6">
        <v>44988</v>
      </c>
      <c r="G63" s="6">
        <v>44989</v>
      </c>
      <c r="H63" s="4">
        <v>1</v>
      </c>
      <c r="I63" s="4">
        <v>1</v>
      </c>
      <c r="J63" s="4">
        <v>1</v>
      </c>
      <c r="K63" s="4" t="s">
        <v>30</v>
      </c>
      <c r="L63" s="4">
        <v>401</v>
      </c>
      <c r="M63" s="4">
        <v>401</v>
      </c>
      <c r="N63" s="4" t="s">
        <v>325</v>
      </c>
      <c r="O63" s="4" t="s">
        <v>32</v>
      </c>
      <c r="P63" s="4" t="s">
        <v>33</v>
      </c>
      <c r="Q63" s="4">
        <v>0</v>
      </c>
      <c r="R63" s="7">
        <v>44982</v>
      </c>
      <c r="S63" s="6">
        <v>44992</v>
      </c>
      <c r="T63" s="4" t="s">
        <v>34</v>
      </c>
      <c r="U63" s="4">
        <v>401</v>
      </c>
      <c r="V63" s="4">
        <v>0</v>
      </c>
      <c r="W63" s="4">
        <v>0</v>
      </c>
      <c r="X63" s="4" t="s">
        <v>326</v>
      </c>
      <c r="Y63" s="4" t="s">
        <v>327</v>
      </c>
    </row>
    <row r="64" s="4" customFormat="1" spans="1:25">
      <c r="A64" s="4" t="s">
        <v>328</v>
      </c>
      <c r="B64" s="4" t="s">
        <v>26</v>
      </c>
      <c r="C64" s="4" t="s">
        <v>27</v>
      </c>
      <c r="D64" s="4" t="s">
        <v>329</v>
      </c>
      <c r="E64" s="4" t="s">
        <v>330</v>
      </c>
      <c r="F64" s="6">
        <v>44987</v>
      </c>
      <c r="G64" s="6">
        <v>44989</v>
      </c>
      <c r="H64" s="4">
        <v>1</v>
      </c>
      <c r="I64" s="4">
        <v>2</v>
      </c>
      <c r="J64" s="4">
        <v>2</v>
      </c>
      <c r="K64" s="4" t="s">
        <v>30</v>
      </c>
      <c r="L64" s="4">
        <v>1976</v>
      </c>
      <c r="M64" s="4">
        <v>1976</v>
      </c>
      <c r="N64" s="4" t="s">
        <v>331</v>
      </c>
      <c r="O64" s="4" t="s">
        <v>32</v>
      </c>
      <c r="P64" s="4" t="s">
        <v>33</v>
      </c>
      <c r="Q64" s="4">
        <v>0</v>
      </c>
      <c r="R64" s="7">
        <v>44982</v>
      </c>
      <c r="S64" s="6">
        <v>44992</v>
      </c>
      <c r="T64" s="4" t="s">
        <v>34</v>
      </c>
      <c r="U64" s="4">
        <v>1976</v>
      </c>
      <c r="V64" s="4">
        <v>0</v>
      </c>
      <c r="W64" s="4">
        <v>0</v>
      </c>
      <c r="X64" s="4" t="s">
        <v>332</v>
      </c>
      <c r="Y64" s="4" t="s">
        <v>333</v>
      </c>
    </row>
    <row r="65" s="4" customFormat="1" spans="1:25">
      <c r="A65" s="4" t="s">
        <v>334</v>
      </c>
      <c r="B65" s="4" t="s">
        <v>26</v>
      </c>
      <c r="C65" s="4" t="s">
        <v>27</v>
      </c>
      <c r="D65" s="4" t="s">
        <v>335</v>
      </c>
      <c r="E65" s="4" t="s">
        <v>336</v>
      </c>
      <c r="F65" s="6">
        <v>44988</v>
      </c>
      <c r="G65" s="6">
        <v>44989</v>
      </c>
      <c r="H65" s="4">
        <v>1</v>
      </c>
      <c r="I65" s="4">
        <v>1</v>
      </c>
      <c r="J65" s="4">
        <v>1</v>
      </c>
      <c r="K65" s="4" t="s">
        <v>30</v>
      </c>
      <c r="L65" s="4">
        <v>598</v>
      </c>
      <c r="M65" s="4">
        <v>598</v>
      </c>
      <c r="N65" s="4" t="s">
        <v>337</v>
      </c>
      <c r="O65" s="4" t="s">
        <v>32</v>
      </c>
      <c r="P65" s="4" t="s">
        <v>33</v>
      </c>
      <c r="Q65" s="4">
        <v>0</v>
      </c>
      <c r="R65" s="7">
        <v>44982</v>
      </c>
      <c r="S65" s="6">
        <v>44992</v>
      </c>
      <c r="T65" s="4" t="s">
        <v>34</v>
      </c>
      <c r="U65" s="4">
        <v>598</v>
      </c>
      <c r="V65" s="4">
        <v>0</v>
      </c>
      <c r="W65" s="4">
        <v>0</v>
      </c>
      <c r="X65" s="4" t="s">
        <v>338</v>
      </c>
      <c r="Y65" s="4" t="s">
        <v>339</v>
      </c>
    </row>
    <row r="66" s="4" customFormat="1" spans="1:25">
      <c r="A66" s="4" t="s">
        <v>340</v>
      </c>
      <c r="B66" s="4" t="s">
        <v>26</v>
      </c>
      <c r="C66" s="4" t="s">
        <v>27</v>
      </c>
      <c r="D66" s="4" t="s">
        <v>341</v>
      </c>
      <c r="E66" s="4" t="s">
        <v>342</v>
      </c>
      <c r="F66" s="6">
        <v>44988</v>
      </c>
      <c r="G66" s="6">
        <v>44989</v>
      </c>
      <c r="H66" s="4">
        <v>1</v>
      </c>
      <c r="I66" s="4">
        <v>1</v>
      </c>
      <c r="J66" s="4">
        <v>1</v>
      </c>
      <c r="K66" s="4" t="s">
        <v>30</v>
      </c>
      <c r="L66" s="4">
        <v>942</v>
      </c>
      <c r="M66" s="4">
        <v>942</v>
      </c>
      <c r="N66" s="4" t="s">
        <v>343</v>
      </c>
      <c r="O66" s="4" t="s">
        <v>32</v>
      </c>
      <c r="P66" s="4" t="s">
        <v>33</v>
      </c>
      <c r="Q66" s="4">
        <v>0</v>
      </c>
      <c r="R66" s="7">
        <v>44982</v>
      </c>
      <c r="S66" s="6">
        <v>44992</v>
      </c>
      <c r="T66" s="4" t="s">
        <v>34</v>
      </c>
      <c r="U66" s="4">
        <v>942</v>
      </c>
      <c r="V66" s="4">
        <v>0</v>
      </c>
      <c r="W66" s="4">
        <v>0</v>
      </c>
      <c r="X66" s="4" t="s">
        <v>344</v>
      </c>
      <c r="Y66" s="4" t="s">
        <v>42</v>
      </c>
    </row>
    <row r="67" s="4" customFormat="1" spans="1:25">
      <c r="A67" s="4" t="s">
        <v>345</v>
      </c>
      <c r="B67" s="4" t="s">
        <v>26</v>
      </c>
      <c r="C67" s="4" t="s">
        <v>27</v>
      </c>
      <c r="D67" s="4" t="s">
        <v>346</v>
      </c>
      <c r="E67" s="4" t="s">
        <v>115</v>
      </c>
      <c r="F67" s="6">
        <v>44987</v>
      </c>
      <c r="G67" s="6">
        <v>44989</v>
      </c>
      <c r="H67" s="4">
        <v>1</v>
      </c>
      <c r="I67" s="4">
        <v>2</v>
      </c>
      <c r="J67" s="4">
        <v>2</v>
      </c>
      <c r="K67" s="4" t="s">
        <v>30</v>
      </c>
      <c r="L67" s="4">
        <v>1734</v>
      </c>
      <c r="M67" s="4">
        <v>1734</v>
      </c>
      <c r="N67" s="4" t="s">
        <v>347</v>
      </c>
      <c r="O67" s="4" t="s">
        <v>32</v>
      </c>
      <c r="P67" s="4" t="s">
        <v>33</v>
      </c>
      <c r="Q67" s="4">
        <v>0</v>
      </c>
      <c r="R67" s="7">
        <v>44982</v>
      </c>
      <c r="S67" s="6">
        <v>44992</v>
      </c>
      <c r="T67" s="4" t="s">
        <v>34</v>
      </c>
      <c r="U67" s="4">
        <v>1734</v>
      </c>
      <c r="V67" s="4">
        <v>0</v>
      </c>
      <c r="W67" s="4">
        <v>0</v>
      </c>
      <c r="X67" s="4" t="s">
        <v>348</v>
      </c>
      <c r="Y67" s="4" t="s">
        <v>349</v>
      </c>
    </row>
    <row r="68" s="4" customFormat="1" spans="1:25">
      <c r="A68" s="4" t="s">
        <v>350</v>
      </c>
      <c r="B68" s="4" t="s">
        <v>26</v>
      </c>
      <c r="C68" s="4" t="s">
        <v>27</v>
      </c>
      <c r="D68" s="4" t="s">
        <v>351</v>
      </c>
      <c r="E68" s="4" t="s">
        <v>352</v>
      </c>
      <c r="F68" s="6">
        <v>44986</v>
      </c>
      <c r="G68" s="6">
        <v>44989</v>
      </c>
      <c r="H68" s="4">
        <v>1</v>
      </c>
      <c r="I68" s="4">
        <v>3</v>
      </c>
      <c r="J68" s="4">
        <v>3</v>
      </c>
      <c r="K68" s="4" t="s">
        <v>30</v>
      </c>
      <c r="L68" s="4">
        <v>1449</v>
      </c>
      <c r="M68" s="4">
        <v>1449</v>
      </c>
      <c r="N68" s="4" t="s">
        <v>353</v>
      </c>
      <c r="O68" s="4" t="s">
        <v>32</v>
      </c>
      <c r="P68" s="4" t="s">
        <v>33</v>
      </c>
      <c r="Q68" s="4">
        <v>0</v>
      </c>
      <c r="R68" s="7">
        <v>44983</v>
      </c>
      <c r="S68" s="6">
        <v>44992</v>
      </c>
      <c r="T68" s="4" t="s">
        <v>34</v>
      </c>
      <c r="U68" s="4">
        <v>1449</v>
      </c>
      <c r="V68" s="4">
        <v>0</v>
      </c>
      <c r="W68" s="4">
        <v>0</v>
      </c>
      <c r="X68" s="4" t="s">
        <v>354</v>
      </c>
      <c r="Y68" s="4" t="s">
        <v>42</v>
      </c>
    </row>
    <row r="69" s="4" customFormat="1" spans="1:25">
      <c r="A69" s="4" t="s">
        <v>355</v>
      </c>
      <c r="B69" s="4" t="s">
        <v>26</v>
      </c>
      <c r="C69" s="4" t="s">
        <v>27</v>
      </c>
      <c r="D69" s="4" t="s">
        <v>356</v>
      </c>
      <c r="E69" s="4" t="s">
        <v>357</v>
      </c>
      <c r="F69" s="6">
        <v>44988</v>
      </c>
      <c r="G69" s="6">
        <v>44989</v>
      </c>
      <c r="H69" s="4">
        <v>1</v>
      </c>
      <c r="I69" s="4">
        <v>1</v>
      </c>
      <c r="J69" s="4">
        <v>1</v>
      </c>
      <c r="K69" s="4" t="s">
        <v>30</v>
      </c>
      <c r="L69" s="4">
        <v>1610</v>
      </c>
      <c r="M69" s="4">
        <v>1610</v>
      </c>
      <c r="N69" s="4" t="s">
        <v>358</v>
      </c>
      <c r="O69" s="4" t="s">
        <v>32</v>
      </c>
      <c r="P69" s="4" t="s">
        <v>33</v>
      </c>
      <c r="Q69" s="4">
        <v>0</v>
      </c>
      <c r="R69" s="7">
        <v>44983</v>
      </c>
      <c r="S69" s="6">
        <v>44992</v>
      </c>
      <c r="T69" s="4" t="s">
        <v>34</v>
      </c>
      <c r="U69" s="4">
        <v>1610</v>
      </c>
      <c r="V69" s="4">
        <v>0</v>
      </c>
      <c r="W69" s="4">
        <v>0</v>
      </c>
      <c r="X69" s="4" t="s">
        <v>359</v>
      </c>
      <c r="Y69" s="4" t="s">
        <v>42</v>
      </c>
    </row>
    <row r="70" s="4" customFormat="1" spans="1:25">
      <c r="A70" s="4" t="s">
        <v>360</v>
      </c>
      <c r="B70" s="4" t="s">
        <v>26</v>
      </c>
      <c r="C70" s="4" t="s">
        <v>27</v>
      </c>
      <c r="D70" s="4" t="s">
        <v>361</v>
      </c>
      <c r="E70" s="4" t="s">
        <v>362</v>
      </c>
      <c r="F70" s="6">
        <v>44988</v>
      </c>
      <c r="G70" s="6">
        <v>44989</v>
      </c>
      <c r="H70" s="4">
        <v>1</v>
      </c>
      <c r="I70" s="4">
        <v>1</v>
      </c>
      <c r="J70" s="4">
        <v>1</v>
      </c>
      <c r="K70" s="4" t="s">
        <v>30</v>
      </c>
      <c r="L70" s="4">
        <v>2606</v>
      </c>
      <c r="M70" s="4">
        <v>2606</v>
      </c>
      <c r="N70" s="4" t="s">
        <v>363</v>
      </c>
      <c r="O70" s="4" t="s">
        <v>32</v>
      </c>
      <c r="P70" s="4" t="s">
        <v>33</v>
      </c>
      <c r="Q70" s="4">
        <v>0</v>
      </c>
      <c r="R70" s="7">
        <v>44983</v>
      </c>
      <c r="S70" s="6">
        <v>44992</v>
      </c>
      <c r="T70" s="4" t="s">
        <v>34</v>
      </c>
      <c r="U70" s="4">
        <v>2606</v>
      </c>
      <c r="V70" s="4">
        <v>0</v>
      </c>
      <c r="W70" s="4">
        <v>0</v>
      </c>
      <c r="X70" s="4" t="s">
        <v>364</v>
      </c>
      <c r="Y70" s="4" t="s">
        <v>365</v>
      </c>
    </row>
    <row r="71" s="4" customFormat="1" spans="1:25">
      <c r="A71" s="4" t="s">
        <v>366</v>
      </c>
      <c r="B71" s="4" t="s">
        <v>26</v>
      </c>
      <c r="C71" s="4" t="s">
        <v>27</v>
      </c>
      <c r="D71" s="4" t="s">
        <v>367</v>
      </c>
      <c r="E71" s="4" t="s">
        <v>121</v>
      </c>
      <c r="F71" s="6">
        <v>44988</v>
      </c>
      <c r="G71" s="6">
        <v>44989</v>
      </c>
      <c r="H71" s="4">
        <v>1</v>
      </c>
      <c r="I71" s="4">
        <v>1</v>
      </c>
      <c r="J71" s="4">
        <v>1</v>
      </c>
      <c r="K71" s="4" t="s">
        <v>30</v>
      </c>
      <c r="L71" s="4">
        <v>211</v>
      </c>
      <c r="M71" s="4">
        <v>211</v>
      </c>
      <c r="N71" s="4" t="s">
        <v>368</v>
      </c>
      <c r="O71" s="4" t="s">
        <v>32</v>
      </c>
      <c r="P71" s="4" t="s">
        <v>33</v>
      </c>
      <c r="Q71" s="4">
        <v>0</v>
      </c>
      <c r="R71" s="7">
        <v>44983</v>
      </c>
      <c r="S71" s="6">
        <v>44992</v>
      </c>
      <c r="T71" s="4" t="s">
        <v>34</v>
      </c>
      <c r="U71" s="4">
        <v>211</v>
      </c>
      <c r="V71" s="4">
        <v>0</v>
      </c>
      <c r="W71" s="4">
        <v>0</v>
      </c>
      <c r="X71" s="4" t="s">
        <v>369</v>
      </c>
      <c r="Y71" s="4" t="s">
        <v>370</v>
      </c>
    </row>
    <row r="72" s="4" customFormat="1" spans="1:25">
      <c r="A72" s="4" t="s">
        <v>371</v>
      </c>
      <c r="B72" s="4" t="s">
        <v>26</v>
      </c>
      <c r="C72" s="4" t="s">
        <v>27</v>
      </c>
      <c r="D72" s="4" t="s">
        <v>372</v>
      </c>
      <c r="E72" s="4" t="s">
        <v>373</v>
      </c>
      <c r="F72" s="6">
        <v>44988</v>
      </c>
      <c r="G72" s="6">
        <v>44989</v>
      </c>
      <c r="H72" s="4">
        <v>1</v>
      </c>
      <c r="I72" s="4">
        <v>1</v>
      </c>
      <c r="J72" s="4">
        <v>1</v>
      </c>
      <c r="K72" s="4" t="s">
        <v>30</v>
      </c>
      <c r="L72" s="4">
        <v>789</v>
      </c>
      <c r="M72" s="4">
        <v>789</v>
      </c>
      <c r="N72" s="4" t="s">
        <v>374</v>
      </c>
      <c r="O72" s="4" t="s">
        <v>32</v>
      </c>
      <c r="P72" s="4" t="s">
        <v>33</v>
      </c>
      <c r="Q72" s="4">
        <v>0</v>
      </c>
      <c r="R72" s="7">
        <v>44983</v>
      </c>
      <c r="S72" s="6">
        <v>44992</v>
      </c>
      <c r="T72" s="4" t="s">
        <v>34</v>
      </c>
      <c r="U72" s="4">
        <v>789</v>
      </c>
      <c r="V72" s="4">
        <v>0</v>
      </c>
      <c r="W72" s="4">
        <v>0</v>
      </c>
      <c r="X72" s="4" t="s">
        <v>375</v>
      </c>
      <c r="Y72" s="4" t="s">
        <v>376</v>
      </c>
    </row>
    <row r="73" s="4" customFormat="1" spans="1:25">
      <c r="A73" s="4" t="s">
        <v>377</v>
      </c>
      <c r="B73" s="4" t="s">
        <v>26</v>
      </c>
      <c r="C73" s="4" t="s">
        <v>27</v>
      </c>
      <c r="D73" s="4" t="s">
        <v>378</v>
      </c>
      <c r="E73" s="4" t="s">
        <v>379</v>
      </c>
      <c r="F73" s="6">
        <v>44988</v>
      </c>
      <c r="G73" s="6">
        <v>44989</v>
      </c>
      <c r="H73" s="4">
        <v>1</v>
      </c>
      <c r="I73" s="4">
        <v>1</v>
      </c>
      <c r="J73" s="4">
        <v>1</v>
      </c>
      <c r="K73" s="4" t="s">
        <v>30</v>
      </c>
      <c r="L73" s="4">
        <v>1084</v>
      </c>
      <c r="M73" s="4">
        <v>1084</v>
      </c>
      <c r="N73" s="4" t="s">
        <v>380</v>
      </c>
      <c r="O73" s="4" t="s">
        <v>32</v>
      </c>
      <c r="P73" s="4" t="s">
        <v>33</v>
      </c>
      <c r="Q73" s="4">
        <v>0</v>
      </c>
      <c r="R73" s="7">
        <v>44984</v>
      </c>
      <c r="S73" s="6">
        <v>44992</v>
      </c>
      <c r="T73" s="4" t="s">
        <v>34</v>
      </c>
      <c r="U73" s="4">
        <v>1084</v>
      </c>
      <c r="V73" s="4">
        <v>0</v>
      </c>
      <c r="W73" s="4">
        <v>0</v>
      </c>
      <c r="X73" s="4" t="s">
        <v>381</v>
      </c>
      <c r="Y73" s="4" t="s">
        <v>382</v>
      </c>
    </row>
    <row r="74" s="4" customFormat="1" spans="1:25">
      <c r="A74" s="4" t="s">
        <v>383</v>
      </c>
      <c r="B74" s="4" t="s">
        <v>26</v>
      </c>
      <c r="C74" s="4" t="s">
        <v>27</v>
      </c>
      <c r="D74" s="4" t="s">
        <v>384</v>
      </c>
      <c r="E74" s="4" t="s">
        <v>99</v>
      </c>
      <c r="F74" s="6">
        <v>44986</v>
      </c>
      <c r="G74" s="6">
        <v>44989</v>
      </c>
      <c r="H74" s="4">
        <v>2</v>
      </c>
      <c r="I74" s="4">
        <v>3</v>
      </c>
      <c r="J74" s="4">
        <v>6</v>
      </c>
      <c r="K74" s="4" t="s">
        <v>30</v>
      </c>
      <c r="L74" s="4">
        <v>1074</v>
      </c>
      <c r="M74" s="4">
        <v>1074</v>
      </c>
      <c r="N74" s="4" t="s">
        <v>385</v>
      </c>
      <c r="O74" s="4" t="s">
        <v>32</v>
      </c>
      <c r="P74" s="4" t="s">
        <v>33</v>
      </c>
      <c r="Q74" s="4">
        <v>0</v>
      </c>
      <c r="R74" s="7">
        <v>44984</v>
      </c>
      <c r="S74" s="6">
        <v>44992</v>
      </c>
      <c r="T74" s="4" t="s">
        <v>34</v>
      </c>
      <c r="U74" s="4">
        <v>1074</v>
      </c>
      <c r="V74" s="4">
        <v>0</v>
      </c>
      <c r="W74" s="4">
        <v>0</v>
      </c>
      <c r="X74" s="4" t="s">
        <v>386</v>
      </c>
      <c r="Y74" s="4" t="s">
        <v>42</v>
      </c>
    </row>
    <row r="75" s="4" customFormat="1" spans="1:25">
      <c r="A75" s="4" t="s">
        <v>387</v>
      </c>
      <c r="B75" s="4" t="s">
        <v>26</v>
      </c>
      <c r="C75" s="4" t="s">
        <v>27</v>
      </c>
      <c r="D75" s="4" t="s">
        <v>388</v>
      </c>
      <c r="E75" s="4" t="s">
        <v>389</v>
      </c>
      <c r="F75" s="6">
        <v>44988</v>
      </c>
      <c r="G75" s="6">
        <v>44989</v>
      </c>
      <c r="H75" s="4">
        <v>1</v>
      </c>
      <c r="I75" s="4">
        <v>1</v>
      </c>
      <c r="J75" s="4">
        <v>1</v>
      </c>
      <c r="K75" s="4" t="s">
        <v>30</v>
      </c>
      <c r="L75" s="4">
        <v>447</v>
      </c>
      <c r="M75" s="4">
        <v>447</v>
      </c>
      <c r="N75" s="4" t="s">
        <v>390</v>
      </c>
      <c r="O75" s="4" t="s">
        <v>32</v>
      </c>
      <c r="P75" s="4" t="s">
        <v>33</v>
      </c>
      <c r="Q75" s="4">
        <v>0</v>
      </c>
      <c r="R75" s="7">
        <v>44984</v>
      </c>
      <c r="S75" s="6">
        <v>44992</v>
      </c>
      <c r="T75" s="4" t="s">
        <v>34</v>
      </c>
      <c r="U75" s="4">
        <v>447</v>
      </c>
      <c r="V75" s="4">
        <v>0</v>
      </c>
      <c r="W75" s="4">
        <v>0</v>
      </c>
      <c r="X75" s="4" t="s">
        <v>391</v>
      </c>
      <c r="Y75" s="4" t="s">
        <v>42</v>
      </c>
    </row>
    <row r="76" s="4" customFormat="1" spans="1:25">
      <c r="A76" s="4" t="s">
        <v>392</v>
      </c>
      <c r="B76" s="4" t="s">
        <v>26</v>
      </c>
      <c r="C76" s="4" t="s">
        <v>27</v>
      </c>
      <c r="D76" s="4" t="s">
        <v>393</v>
      </c>
      <c r="E76" s="4" t="s">
        <v>394</v>
      </c>
      <c r="F76" s="6">
        <v>44986</v>
      </c>
      <c r="G76" s="6">
        <v>44989</v>
      </c>
      <c r="H76" s="4">
        <v>1</v>
      </c>
      <c r="I76" s="4">
        <v>3</v>
      </c>
      <c r="J76" s="4">
        <v>3</v>
      </c>
      <c r="K76" s="4" t="s">
        <v>30</v>
      </c>
      <c r="L76" s="4">
        <v>3879</v>
      </c>
      <c r="M76" s="4">
        <v>3879</v>
      </c>
      <c r="N76" s="4" t="s">
        <v>395</v>
      </c>
      <c r="O76" s="4" t="s">
        <v>32</v>
      </c>
      <c r="P76" s="4" t="s">
        <v>33</v>
      </c>
      <c r="Q76" s="4">
        <v>0</v>
      </c>
      <c r="R76" s="7">
        <v>44984</v>
      </c>
      <c r="S76" s="6">
        <v>44992</v>
      </c>
      <c r="T76" s="4" t="s">
        <v>34</v>
      </c>
      <c r="U76" s="4">
        <v>3879</v>
      </c>
      <c r="V76" s="4">
        <v>0</v>
      </c>
      <c r="W76" s="4">
        <v>0</v>
      </c>
      <c r="X76" s="4" t="s">
        <v>396</v>
      </c>
      <c r="Y76" s="4" t="s">
        <v>397</v>
      </c>
    </row>
    <row r="77" s="4" customFormat="1" spans="1:25">
      <c r="A77" s="4" t="s">
        <v>398</v>
      </c>
      <c r="B77" s="4" t="s">
        <v>26</v>
      </c>
      <c r="C77" s="4" t="s">
        <v>27</v>
      </c>
      <c r="D77" s="4" t="s">
        <v>399</v>
      </c>
      <c r="E77" s="4" t="s">
        <v>130</v>
      </c>
      <c r="F77" s="6">
        <v>44988</v>
      </c>
      <c r="G77" s="6">
        <v>44989</v>
      </c>
      <c r="H77" s="4">
        <v>1</v>
      </c>
      <c r="I77" s="4">
        <v>1</v>
      </c>
      <c r="J77" s="4">
        <v>1</v>
      </c>
      <c r="K77" s="4" t="s">
        <v>30</v>
      </c>
      <c r="L77" s="4">
        <v>518</v>
      </c>
      <c r="M77" s="4">
        <v>518</v>
      </c>
      <c r="N77" s="4" t="s">
        <v>400</v>
      </c>
      <c r="O77" s="4" t="s">
        <v>32</v>
      </c>
      <c r="P77" s="4" t="s">
        <v>33</v>
      </c>
      <c r="Q77" s="4">
        <v>0</v>
      </c>
      <c r="R77" s="7">
        <v>44984</v>
      </c>
      <c r="S77" s="6">
        <v>44992</v>
      </c>
      <c r="T77" s="4" t="s">
        <v>34</v>
      </c>
      <c r="U77" s="4">
        <v>518</v>
      </c>
      <c r="V77" s="4">
        <v>0</v>
      </c>
      <c r="W77" s="4">
        <v>0</v>
      </c>
      <c r="X77" s="4" t="s">
        <v>401</v>
      </c>
      <c r="Y77" s="4" t="s">
        <v>42</v>
      </c>
    </row>
    <row r="78" s="4" customFormat="1" spans="1:25">
      <c r="A78" s="4" t="s">
        <v>402</v>
      </c>
      <c r="B78" s="4" t="s">
        <v>26</v>
      </c>
      <c r="C78" s="4" t="s">
        <v>27</v>
      </c>
      <c r="D78" s="4" t="s">
        <v>403</v>
      </c>
      <c r="E78" s="4" t="s">
        <v>404</v>
      </c>
      <c r="F78" s="6">
        <v>44988</v>
      </c>
      <c r="G78" s="6">
        <v>44989</v>
      </c>
      <c r="H78" s="4">
        <v>1</v>
      </c>
      <c r="I78" s="4">
        <v>1</v>
      </c>
      <c r="J78" s="4">
        <v>1</v>
      </c>
      <c r="K78" s="4" t="s">
        <v>30</v>
      </c>
      <c r="L78" s="4">
        <v>978</v>
      </c>
      <c r="M78" s="4">
        <v>978</v>
      </c>
      <c r="N78" s="4" t="s">
        <v>405</v>
      </c>
      <c r="O78" s="4" t="s">
        <v>32</v>
      </c>
      <c r="P78" s="4" t="s">
        <v>33</v>
      </c>
      <c r="Q78" s="4">
        <v>0</v>
      </c>
      <c r="R78" s="7">
        <v>44985</v>
      </c>
      <c r="S78" s="6">
        <v>44992</v>
      </c>
      <c r="T78" s="4" t="s">
        <v>34</v>
      </c>
      <c r="U78" s="4">
        <v>978</v>
      </c>
      <c r="V78" s="4">
        <v>0</v>
      </c>
      <c r="W78" s="4">
        <v>0</v>
      </c>
      <c r="X78" s="4" t="s">
        <v>406</v>
      </c>
      <c r="Y78" s="4" t="s">
        <v>407</v>
      </c>
    </row>
    <row r="79" s="4" customFormat="1" spans="1:25">
      <c r="A79" s="4" t="s">
        <v>408</v>
      </c>
      <c r="B79" s="4" t="s">
        <v>26</v>
      </c>
      <c r="C79" s="4" t="s">
        <v>27</v>
      </c>
      <c r="D79" s="4" t="s">
        <v>409</v>
      </c>
      <c r="E79" s="4" t="s">
        <v>410</v>
      </c>
      <c r="F79" s="6">
        <v>44988</v>
      </c>
      <c r="G79" s="6">
        <v>44989</v>
      </c>
      <c r="H79" s="4">
        <v>1</v>
      </c>
      <c r="I79" s="4">
        <v>1</v>
      </c>
      <c r="J79" s="4">
        <v>1</v>
      </c>
      <c r="K79" s="4" t="s">
        <v>30</v>
      </c>
      <c r="L79" s="4">
        <v>970</v>
      </c>
      <c r="M79" s="4">
        <v>970</v>
      </c>
      <c r="N79" s="4" t="s">
        <v>411</v>
      </c>
      <c r="O79" s="4" t="s">
        <v>32</v>
      </c>
      <c r="P79" s="4" t="s">
        <v>33</v>
      </c>
      <c r="Q79" s="4">
        <v>0</v>
      </c>
      <c r="R79" s="7">
        <v>44985</v>
      </c>
      <c r="S79" s="6">
        <v>44992</v>
      </c>
      <c r="T79" s="4" t="s">
        <v>34</v>
      </c>
      <c r="U79" s="4">
        <v>970</v>
      </c>
      <c r="V79" s="4">
        <v>0</v>
      </c>
      <c r="W79" s="4">
        <v>0</v>
      </c>
      <c r="X79" s="4" t="s">
        <v>412</v>
      </c>
      <c r="Y79" s="4" t="s">
        <v>413</v>
      </c>
    </row>
    <row r="80" s="4" customFormat="1" spans="1:25">
      <c r="A80" s="4" t="s">
        <v>414</v>
      </c>
      <c r="B80" s="4" t="s">
        <v>26</v>
      </c>
      <c r="C80" s="4" t="s">
        <v>27</v>
      </c>
      <c r="D80" s="4" t="s">
        <v>415</v>
      </c>
      <c r="E80" s="4" t="s">
        <v>416</v>
      </c>
      <c r="F80" s="6">
        <v>44987</v>
      </c>
      <c r="G80" s="6">
        <v>44989</v>
      </c>
      <c r="H80" s="4">
        <v>1</v>
      </c>
      <c r="I80" s="4">
        <v>2</v>
      </c>
      <c r="J80" s="4">
        <v>2</v>
      </c>
      <c r="K80" s="4" t="s">
        <v>30</v>
      </c>
      <c r="L80" s="4">
        <v>2046</v>
      </c>
      <c r="M80" s="4">
        <v>2046</v>
      </c>
      <c r="N80" s="4" t="s">
        <v>417</v>
      </c>
      <c r="O80" s="4" t="s">
        <v>32</v>
      </c>
      <c r="P80" s="4" t="s">
        <v>33</v>
      </c>
      <c r="Q80" s="4">
        <v>0</v>
      </c>
      <c r="R80" s="7">
        <v>44985</v>
      </c>
      <c r="S80" s="6">
        <v>44992</v>
      </c>
      <c r="T80" s="4" t="s">
        <v>34</v>
      </c>
      <c r="U80" s="4">
        <v>2046</v>
      </c>
      <c r="V80" s="4">
        <v>0</v>
      </c>
      <c r="W80" s="4">
        <v>0</v>
      </c>
      <c r="X80" s="4" t="s">
        <v>418</v>
      </c>
      <c r="Y80" s="4" t="s">
        <v>419</v>
      </c>
    </row>
    <row r="81" s="4" customFormat="1" spans="1:25">
      <c r="A81" s="4" t="s">
        <v>420</v>
      </c>
      <c r="B81" s="4" t="s">
        <v>26</v>
      </c>
      <c r="C81" s="4" t="s">
        <v>27</v>
      </c>
      <c r="D81" s="4" t="s">
        <v>421</v>
      </c>
      <c r="E81" s="4" t="s">
        <v>422</v>
      </c>
      <c r="F81" s="6">
        <v>44988</v>
      </c>
      <c r="G81" s="6">
        <v>44989</v>
      </c>
      <c r="H81" s="4">
        <v>1</v>
      </c>
      <c r="I81" s="4">
        <v>1</v>
      </c>
      <c r="J81" s="4">
        <v>1</v>
      </c>
      <c r="K81" s="4" t="s">
        <v>30</v>
      </c>
      <c r="L81" s="4">
        <v>389</v>
      </c>
      <c r="M81" s="4">
        <v>389</v>
      </c>
      <c r="N81" s="4" t="s">
        <v>423</v>
      </c>
      <c r="O81" s="4" t="s">
        <v>32</v>
      </c>
      <c r="P81" s="4" t="s">
        <v>33</v>
      </c>
      <c r="Q81" s="4">
        <v>0</v>
      </c>
      <c r="R81" s="7">
        <v>44985</v>
      </c>
      <c r="S81" s="6">
        <v>44992</v>
      </c>
      <c r="T81" s="4" t="s">
        <v>34</v>
      </c>
      <c r="U81" s="4">
        <v>389</v>
      </c>
      <c r="V81" s="4">
        <v>0</v>
      </c>
      <c r="W81" s="4">
        <v>0</v>
      </c>
      <c r="X81" s="4" t="s">
        <v>424</v>
      </c>
      <c r="Y81" s="4" t="s">
        <v>425</v>
      </c>
    </row>
    <row r="82" s="4" customFormat="1" spans="1:26">
      <c r="A82" s="4" t="s">
        <v>426</v>
      </c>
      <c r="B82" s="4" t="s">
        <v>26</v>
      </c>
      <c r="C82" s="4" t="s">
        <v>27</v>
      </c>
      <c r="D82" s="4" t="s">
        <v>421</v>
      </c>
      <c r="E82" s="4" t="s">
        <v>427</v>
      </c>
      <c r="F82" s="6">
        <v>44988</v>
      </c>
      <c r="G82" s="6">
        <v>44989</v>
      </c>
      <c r="H82" s="4">
        <v>2</v>
      </c>
      <c r="I82" s="4">
        <v>1</v>
      </c>
      <c r="J82" s="4">
        <v>2</v>
      </c>
      <c r="K82" s="4" t="s">
        <v>30</v>
      </c>
      <c r="L82" s="4">
        <v>778</v>
      </c>
      <c r="M82" s="4">
        <v>778</v>
      </c>
      <c r="N82" s="4" t="s">
        <v>428</v>
      </c>
      <c r="O82" s="4" t="s">
        <v>32</v>
      </c>
      <c r="P82" s="4" t="s">
        <v>33</v>
      </c>
      <c r="Q82" s="4">
        <v>0</v>
      </c>
      <c r="R82" s="7">
        <v>44985</v>
      </c>
      <c r="S82" s="6">
        <v>44992</v>
      </c>
      <c r="T82" s="4" t="s">
        <v>34</v>
      </c>
      <c r="U82" s="4">
        <v>778</v>
      </c>
      <c r="V82" s="4">
        <v>0</v>
      </c>
      <c r="W82" s="4">
        <v>0</v>
      </c>
      <c r="X82" s="4" t="s">
        <v>429</v>
      </c>
      <c r="Y82" s="4" t="s">
        <v>430</v>
      </c>
      <c r="Z82" s="4" t="s">
        <v>431</v>
      </c>
    </row>
    <row r="83" s="4" customFormat="1" spans="1:25">
      <c r="A83" s="4" t="s">
        <v>432</v>
      </c>
      <c r="B83" s="4" t="s">
        <v>26</v>
      </c>
      <c r="C83" s="4" t="s">
        <v>27</v>
      </c>
      <c r="D83" s="4" t="s">
        <v>433</v>
      </c>
      <c r="E83" s="4" t="s">
        <v>434</v>
      </c>
      <c r="F83" s="6">
        <v>44986</v>
      </c>
      <c r="G83" s="6">
        <v>44989</v>
      </c>
      <c r="H83" s="4">
        <v>1</v>
      </c>
      <c r="I83" s="4">
        <v>3</v>
      </c>
      <c r="J83" s="4">
        <v>3</v>
      </c>
      <c r="K83" s="4" t="s">
        <v>30</v>
      </c>
      <c r="L83" s="4">
        <v>10980</v>
      </c>
      <c r="M83" s="4">
        <v>10980</v>
      </c>
      <c r="N83" s="4" t="s">
        <v>435</v>
      </c>
      <c r="O83" s="4" t="s">
        <v>32</v>
      </c>
      <c r="P83" s="4" t="s">
        <v>33</v>
      </c>
      <c r="Q83" s="4">
        <v>0</v>
      </c>
      <c r="R83" s="7">
        <v>44985</v>
      </c>
      <c r="S83" s="6">
        <v>44992</v>
      </c>
      <c r="T83" s="4" t="s">
        <v>34</v>
      </c>
      <c r="U83" s="4">
        <v>10980</v>
      </c>
      <c r="V83" s="4">
        <v>0</v>
      </c>
      <c r="W83" s="4">
        <v>0</v>
      </c>
      <c r="X83" s="4" t="s">
        <v>436</v>
      </c>
      <c r="Y83" s="4" t="s">
        <v>42</v>
      </c>
    </row>
    <row r="84" s="4" customFormat="1" spans="1:25">
      <c r="A84" s="4" t="s">
        <v>432</v>
      </c>
      <c r="B84" s="4" t="s">
        <v>26</v>
      </c>
      <c r="C84" s="4" t="s">
        <v>48</v>
      </c>
      <c r="D84" s="4" t="s">
        <v>433</v>
      </c>
      <c r="E84" s="4" t="s">
        <v>434</v>
      </c>
      <c r="F84" s="6">
        <v>44986</v>
      </c>
      <c r="G84" s="6">
        <v>44989</v>
      </c>
      <c r="H84" s="4">
        <v>1</v>
      </c>
      <c r="I84" s="4">
        <v>3</v>
      </c>
      <c r="J84" s="4">
        <v>3</v>
      </c>
      <c r="K84" s="4" t="s">
        <v>30</v>
      </c>
      <c r="L84" s="4">
        <v>-10980</v>
      </c>
      <c r="M84" s="4">
        <v>-10980</v>
      </c>
      <c r="N84" s="4" t="s">
        <v>435</v>
      </c>
      <c r="O84" s="4" t="s">
        <v>32</v>
      </c>
      <c r="P84" s="4" t="s">
        <v>33</v>
      </c>
      <c r="Q84" s="4">
        <v>0</v>
      </c>
      <c r="R84" s="7">
        <v>44985</v>
      </c>
      <c r="S84" s="6">
        <v>44992</v>
      </c>
      <c r="T84" s="4" t="s">
        <v>34</v>
      </c>
      <c r="U84" s="4">
        <v>-10980</v>
      </c>
      <c r="V84" s="4">
        <v>0</v>
      </c>
      <c r="W84" s="4">
        <v>0</v>
      </c>
      <c r="X84" s="4" t="s">
        <v>436</v>
      </c>
      <c r="Y84" s="4" t="s">
        <v>42</v>
      </c>
    </row>
    <row r="85" s="4" customFormat="1" spans="1:25">
      <c r="A85" s="4" t="s">
        <v>437</v>
      </c>
      <c r="B85" s="4" t="s">
        <v>26</v>
      </c>
      <c r="C85" s="4" t="s">
        <v>27</v>
      </c>
      <c r="D85" s="4" t="s">
        <v>433</v>
      </c>
      <c r="E85" s="4" t="s">
        <v>438</v>
      </c>
      <c r="F85" s="6">
        <v>44986</v>
      </c>
      <c r="G85" s="6">
        <v>44989</v>
      </c>
      <c r="H85" s="4">
        <v>1</v>
      </c>
      <c r="I85" s="4">
        <v>3</v>
      </c>
      <c r="J85" s="4">
        <v>3</v>
      </c>
      <c r="K85" s="4" t="s">
        <v>30</v>
      </c>
      <c r="L85" s="4">
        <v>16761</v>
      </c>
      <c r="M85" s="4">
        <v>16761</v>
      </c>
      <c r="N85" s="4" t="s">
        <v>435</v>
      </c>
      <c r="O85" s="4" t="s">
        <v>32</v>
      </c>
      <c r="P85" s="4" t="s">
        <v>33</v>
      </c>
      <c r="Q85" s="4">
        <v>0</v>
      </c>
      <c r="R85" s="7">
        <v>44985</v>
      </c>
      <c r="S85" s="6">
        <v>44992</v>
      </c>
      <c r="T85" s="4" t="s">
        <v>34</v>
      </c>
      <c r="U85" s="4">
        <v>16761</v>
      </c>
      <c r="V85" s="4">
        <v>0</v>
      </c>
      <c r="W85" s="4">
        <v>0</v>
      </c>
      <c r="X85" s="4" t="s">
        <v>42</v>
      </c>
      <c r="Y85" s="4" t="s">
        <v>439</v>
      </c>
    </row>
    <row r="86" s="4" customFormat="1" spans="1:25">
      <c r="A86" s="4" t="s">
        <v>440</v>
      </c>
      <c r="B86" s="4" t="s">
        <v>26</v>
      </c>
      <c r="C86" s="4" t="s">
        <v>27</v>
      </c>
      <c r="D86" s="4" t="s">
        <v>415</v>
      </c>
      <c r="E86" s="4" t="s">
        <v>416</v>
      </c>
      <c r="F86" s="6">
        <v>44988</v>
      </c>
      <c r="G86" s="6">
        <v>44989</v>
      </c>
      <c r="H86" s="4">
        <v>1</v>
      </c>
      <c r="I86" s="4">
        <v>1</v>
      </c>
      <c r="J86" s="4">
        <v>1</v>
      </c>
      <c r="K86" s="4" t="s">
        <v>30</v>
      </c>
      <c r="L86" s="4">
        <v>1023</v>
      </c>
      <c r="M86" s="4">
        <v>1023</v>
      </c>
      <c r="N86" s="4" t="s">
        <v>441</v>
      </c>
      <c r="O86" s="4" t="s">
        <v>32</v>
      </c>
      <c r="P86" s="4" t="s">
        <v>33</v>
      </c>
      <c r="Q86" s="4">
        <v>0</v>
      </c>
      <c r="R86" s="7">
        <v>44985</v>
      </c>
      <c r="S86" s="6">
        <v>44992</v>
      </c>
      <c r="T86" s="4" t="s">
        <v>34</v>
      </c>
      <c r="U86" s="4">
        <v>1023</v>
      </c>
      <c r="V86" s="4">
        <v>0</v>
      </c>
      <c r="W86" s="4">
        <v>0</v>
      </c>
      <c r="X86" s="4" t="s">
        <v>442</v>
      </c>
      <c r="Y86" s="4" t="s">
        <v>42</v>
      </c>
    </row>
    <row r="87" s="4" customFormat="1" spans="1:25">
      <c r="A87" s="4" t="s">
        <v>443</v>
      </c>
      <c r="B87" s="4" t="s">
        <v>26</v>
      </c>
      <c r="C87" s="4" t="s">
        <v>27</v>
      </c>
      <c r="D87" s="4" t="s">
        <v>444</v>
      </c>
      <c r="E87" s="4" t="s">
        <v>445</v>
      </c>
      <c r="F87" s="6">
        <v>44987</v>
      </c>
      <c r="G87" s="6">
        <v>44989</v>
      </c>
      <c r="H87" s="4">
        <v>1</v>
      </c>
      <c r="I87" s="4">
        <v>2</v>
      </c>
      <c r="J87" s="4">
        <v>2</v>
      </c>
      <c r="K87" s="4" t="s">
        <v>30</v>
      </c>
      <c r="L87" s="4">
        <v>1554</v>
      </c>
      <c r="M87" s="4">
        <v>1554</v>
      </c>
      <c r="N87" s="4" t="s">
        <v>446</v>
      </c>
      <c r="O87" s="4" t="s">
        <v>32</v>
      </c>
      <c r="P87" s="4" t="s">
        <v>33</v>
      </c>
      <c r="Q87" s="4">
        <v>0</v>
      </c>
      <c r="R87" s="7">
        <v>44985</v>
      </c>
      <c r="S87" s="6">
        <v>44992</v>
      </c>
      <c r="T87" s="4" t="s">
        <v>34</v>
      </c>
      <c r="U87" s="4">
        <v>1554</v>
      </c>
      <c r="V87" s="4">
        <v>0</v>
      </c>
      <c r="W87" s="4">
        <v>0</v>
      </c>
      <c r="X87" s="4" t="s">
        <v>447</v>
      </c>
      <c r="Y87" s="4" t="s">
        <v>448</v>
      </c>
    </row>
    <row r="88" s="4" customFormat="1" spans="1:25">
      <c r="A88" s="4" t="s">
        <v>449</v>
      </c>
      <c r="B88" s="4" t="s">
        <v>26</v>
      </c>
      <c r="C88" s="4" t="s">
        <v>27</v>
      </c>
      <c r="D88" s="4" t="s">
        <v>450</v>
      </c>
      <c r="E88" s="4" t="s">
        <v>445</v>
      </c>
      <c r="F88" s="6">
        <v>44988</v>
      </c>
      <c r="G88" s="6">
        <v>44989</v>
      </c>
      <c r="H88" s="4">
        <v>1</v>
      </c>
      <c r="I88" s="4">
        <v>1</v>
      </c>
      <c r="J88" s="4">
        <v>1</v>
      </c>
      <c r="K88" s="4" t="s">
        <v>30</v>
      </c>
      <c r="L88" s="4">
        <v>795</v>
      </c>
      <c r="M88" s="4">
        <v>795</v>
      </c>
      <c r="N88" s="4" t="s">
        <v>451</v>
      </c>
      <c r="O88" s="4" t="s">
        <v>32</v>
      </c>
      <c r="P88" s="4" t="s">
        <v>33</v>
      </c>
      <c r="Q88" s="4">
        <v>0</v>
      </c>
      <c r="R88" s="7">
        <v>44985</v>
      </c>
      <c r="S88" s="6">
        <v>44992</v>
      </c>
      <c r="T88" s="4" t="s">
        <v>34</v>
      </c>
      <c r="U88" s="4">
        <v>795</v>
      </c>
      <c r="V88" s="4">
        <v>0</v>
      </c>
      <c r="W88" s="4">
        <v>0</v>
      </c>
      <c r="X88" s="4" t="s">
        <v>452</v>
      </c>
      <c r="Y88" s="4" t="s">
        <v>453</v>
      </c>
    </row>
    <row r="89" s="4" customFormat="1" spans="1:25">
      <c r="A89" s="4" t="s">
        <v>454</v>
      </c>
      <c r="B89" s="4" t="s">
        <v>26</v>
      </c>
      <c r="C89" s="4" t="s">
        <v>27</v>
      </c>
      <c r="D89" s="4" t="s">
        <v>455</v>
      </c>
      <c r="E89" s="4" t="s">
        <v>171</v>
      </c>
      <c r="F89" s="6">
        <v>44986</v>
      </c>
      <c r="G89" s="6">
        <v>44989</v>
      </c>
      <c r="H89" s="4">
        <v>1</v>
      </c>
      <c r="I89" s="4">
        <v>3</v>
      </c>
      <c r="J89" s="4">
        <v>3</v>
      </c>
      <c r="K89" s="4" t="s">
        <v>30</v>
      </c>
      <c r="L89" s="4">
        <v>1057</v>
      </c>
      <c r="M89" s="4">
        <v>1057</v>
      </c>
      <c r="N89" s="4" t="s">
        <v>456</v>
      </c>
      <c r="O89" s="4" t="s">
        <v>32</v>
      </c>
      <c r="P89" s="4" t="s">
        <v>33</v>
      </c>
      <c r="Q89" s="4">
        <v>0</v>
      </c>
      <c r="R89" s="7">
        <v>44985</v>
      </c>
      <c r="S89" s="6">
        <v>44992</v>
      </c>
      <c r="T89" s="4" t="s">
        <v>34</v>
      </c>
      <c r="U89" s="4">
        <v>1057</v>
      </c>
      <c r="V89" s="4">
        <v>0</v>
      </c>
      <c r="W89" s="4">
        <v>0</v>
      </c>
      <c r="X89" s="4" t="s">
        <v>457</v>
      </c>
      <c r="Y89" s="4" t="s">
        <v>458</v>
      </c>
    </row>
    <row r="90" s="4" customFormat="1" spans="1:25">
      <c r="A90" s="4" t="s">
        <v>459</v>
      </c>
      <c r="B90" s="4" t="s">
        <v>26</v>
      </c>
      <c r="C90" s="4" t="s">
        <v>27</v>
      </c>
      <c r="D90" s="4" t="s">
        <v>460</v>
      </c>
      <c r="E90" s="4" t="s">
        <v>461</v>
      </c>
      <c r="F90" s="6">
        <v>44988</v>
      </c>
      <c r="G90" s="6">
        <v>44989</v>
      </c>
      <c r="H90" s="4">
        <v>1</v>
      </c>
      <c r="I90" s="4">
        <v>1</v>
      </c>
      <c r="J90" s="4">
        <v>1</v>
      </c>
      <c r="K90" s="4" t="s">
        <v>30</v>
      </c>
      <c r="L90" s="4">
        <v>2118</v>
      </c>
      <c r="M90" s="4">
        <v>2118</v>
      </c>
      <c r="N90" s="4" t="s">
        <v>462</v>
      </c>
      <c r="O90" s="4" t="s">
        <v>32</v>
      </c>
      <c r="P90" s="4" t="s">
        <v>33</v>
      </c>
      <c r="Q90" s="4">
        <v>0</v>
      </c>
      <c r="R90" s="7">
        <v>44986</v>
      </c>
      <c r="S90" s="6">
        <v>44992</v>
      </c>
      <c r="T90" s="4" t="s">
        <v>34</v>
      </c>
      <c r="U90" s="4">
        <v>2118</v>
      </c>
      <c r="V90" s="4">
        <v>0</v>
      </c>
      <c r="W90" s="4">
        <v>0</v>
      </c>
      <c r="X90" s="4" t="s">
        <v>463</v>
      </c>
      <c r="Y90" s="4" t="s">
        <v>464</v>
      </c>
    </row>
    <row r="91" s="4" customFormat="1" spans="1:25">
      <c r="A91" s="4" t="s">
        <v>465</v>
      </c>
      <c r="B91" s="4" t="s">
        <v>26</v>
      </c>
      <c r="C91" s="4" t="s">
        <v>27</v>
      </c>
      <c r="D91" s="4" t="s">
        <v>466</v>
      </c>
      <c r="E91" s="4" t="s">
        <v>99</v>
      </c>
      <c r="F91" s="6">
        <v>44987</v>
      </c>
      <c r="G91" s="6">
        <v>44989</v>
      </c>
      <c r="H91" s="4">
        <v>2</v>
      </c>
      <c r="I91" s="4">
        <v>2</v>
      </c>
      <c r="J91" s="4">
        <v>4</v>
      </c>
      <c r="K91" s="4" t="s">
        <v>30</v>
      </c>
      <c r="L91" s="4">
        <v>1956</v>
      </c>
      <c r="M91" s="4">
        <v>1956</v>
      </c>
      <c r="N91" s="4" t="s">
        <v>467</v>
      </c>
      <c r="O91" s="4" t="s">
        <v>32</v>
      </c>
      <c r="P91" s="4" t="s">
        <v>33</v>
      </c>
      <c r="Q91" s="4">
        <v>0</v>
      </c>
      <c r="R91" s="7">
        <v>44986</v>
      </c>
      <c r="S91" s="6">
        <v>44992</v>
      </c>
      <c r="T91" s="4" t="s">
        <v>34</v>
      </c>
      <c r="U91" s="4">
        <v>1956</v>
      </c>
      <c r="V91" s="4">
        <v>0</v>
      </c>
      <c r="W91" s="4">
        <v>0</v>
      </c>
      <c r="X91" s="4" t="s">
        <v>468</v>
      </c>
      <c r="Y91" s="4" t="s">
        <v>469</v>
      </c>
    </row>
    <row r="92" s="4" customFormat="1" spans="1:25">
      <c r="A92" s="4" t="s">
        <v>470</v>
      </c>
      <c r="B92" s="4" t="s">
        <v>26</v>
      </c>
      <c r="C92" s="4" t="s">
        <v>27</v>
      </c>
      <c r="D92" s="4" t="s">
        <v>471</v>
      </c>
      <c r="E92" s="4" t="s">
        <v>472</v>
      </c>
      <c r="F92" s="6">
        <v>44987</v>
      </c>
      <c r="G92" s="6">
        <v>44989</v>
      </c>
      <c r="H92" s="4">
        <v>1</v>
      </c>
      <c r="I92" s="4">
        <v>2</v>
      </c>
      <c r="J92" s="4">
        <v>2</v>
      </c>
      <c r="K92" s="4" t="s">
        <v>30</v>
      </c>
      <c r="L92" s="4">
        <v>2125</v>
      </c>
      <c r="M92" s="4">
        <v>2125</v>
      </c>
      <c r="N92" s="4" t="s">
        <v>473</v>
      </c>
      <c r="O92" s="4" t="s">
        <v>32</v>
      </c>
      <c r="P92" s="4" t="s">
        <v>33</v>
      </c>
      <c r="Q92" s="4">
        <v>0</v>
      </c>
      <c r="R92" s="7">
        <v>44986</v>
      </c>
      <c r="S92" s="6">
        <v>44992</v>
      </c>
      <c r="T92" s="4" t="s">
        <v>34</v>
      </c>
      <c r="U92" s="4">
        <v>2125</v>
      </c>
      <c r="V92" s="4">
        <v>0</v>
      </c>
      <c r="W92" s="4">
        <v>0</v>
      </c>
      <c r="X92" s="4" t="s">
        <v>474</v>
      </c>
      <c r="Y92" s="4" t="s">
        <v>475</v>
      </c>
    </row>
    <row r="93" s="4" customFormat="1" spans="1:25">
      <c r="A93" s="4" t="s">
        <v>318</v>
      </c>
      <c r="B93" s="4" t="s">
        <v>26</v>
      </c>
      <c r="C93" s="4" t="s">
        <v>48</v>
      </c>
      <c r="D93" s="4" t="s">
        <v>319</v>
      </c>
      <c r="E93" s="4" t="s">
        <v>99</v>
      </c>
      <c r="F93" s="6">
        <v>44988</v>
      </c>
      <c r="G93" s="6">
        <v>44989</v>
      </c>
      <c r="H93" s="4">
        <v>1</v>
      </c>
      <c r="I93" s="4">
        <v>1</v>
      </c>
      <c r="J93" s="4">
        <v>1</v>
      </c>
      <c r="K93" s="4" t="s">
        <v>30</v>
      </c>
      <c r="L93" s="4">
        <v>-108</v>
      </c>
      <c r="M93" s="4">
        <v>-108</v>
      </c>
      <c r="N93" s="4" t="s">
        <v>320</v>
      </c>
      <c r="O93" s="4" t="s">
        <v>32</v>
      </c>
      <c r="P93" s="4" t="s">
        <v>33</v>
      </c>
      <c r="Q93" s="4">
        <v>0</v>
      </c>
      <c r="R93" s="7">
        <v>44981</v>
      </c>
      <c r="S93" s="6">
        <v>44992</v>
      </c>
      <c r="T93" s="4" t="s">
        <v>34</v>
      </c>
      <c r="U93" s="4">
        <v>-108</v>
      </c>
      <c r="V93" s="4">
        <v>0</v>
      </c>
      <c r="W93" s="4">
        <v>0</v>
      </c>
      <c r="X93" s="4" t="s">
        <v>321</v>
      </c>
      <c r="Y93" s="4" t="s">
        <v>42</v>
      </c>
    </row>
    <row r="94" s="4" customFormat="1" spans="1:25">
      <c r="A94" s="4" t="s">
        <v>476</v>
      </c>
      <c r="B94" s="4" t="s">
        <v>26</v>
      </c>
      <c r="C94" s="4" t="s">
        <v>27</v>
      </c>
      <c r="D94" s="4" t="s">
        <v>477</v>
      </c>
      <c r="E94" s="4" t="s">
        <v>478</v>
      </c>
      <c r="F94" s="6">
        <v>44987</v>
      </c>
      <c r="G94" s="6">
        <v>44989</v>
      </c>
      <c r="H94" s="4">
        <v>1</v>
      </c>
      <c r="I94" s="4">
        <v>2</v>
      </c>
      <c r="J94" s="4">
        <v>2</v>
      </c>
      <c r="K94" s="4" t="s">
        <v>30</v>
      </c>
      <c r="L94" s="4">
        <v>1336</v>
      </c>
      <c r="M94" s="4">
        <v>1336</v>
      </c>
      <c r="N94" s="4" t="s">
        <v>479</v>
      </c>
      <c r="O94" s="4" t="s">
        <v>32</v>
      </c>
      <c r="P94" s="4" t="s">
        <v>33</v>
      </c>
      <c r="Q94" s="4">
        <v>0</v>
      </c>
      <c r="R94" s="7">
        <v>44986</v>
      </c>
      <c r="S94" s="6">
        <v>44992</v>
      </c>
      <c r="T94" s="4" t="s">
        <v>34</v>
      </c>
      <c r="U94" s="4">
        <v>1336</v>
      </c>
      <c r="V94" s="4">
        <v>0</v>
      </c>
      <c r="W94" s="4">
        <v>0</v>
      </c>
      <c r="X94" s="4" t="s">
        <v>480</v>
      </c>
      <c r="Y94" s="4" t="s">
        <v>481</v>
      </c>
    </row>
    <row r="95" s="4" customFormat="1" spans="1:25">
      <c r="A95" s="4" t="s">
        <v>482</v>
      </c>
      <c r="B95" s="4" t="s">
        <v>26</v>
      </c>
      <c r="C95" s="4" t="s">
        <v>27</v>
      </c>
      <c r="D95" s="4" t="s">
        <v>483</v>
      </c>
      <c r="E95" s="4" t="s">
        <v>484</v>
      </c>
      <c r="F95" s="6">
        <v>44986</v>
      </c>
      <c r="G95" s="6">
        <v>44989</v>
      </c>
      <c r="H95" s="4">
        <v>1</v>
      </c>
      <c r="I95" s="4">
        <v>3</v>
      </c>
      <c r="J95" s="4">
        <v>3</v>
      </c>
      <c r="K95" s="4" t="s">
        <v>30</v>
      </c>
      <c r="L95" s="4">
        <v>3901</v>
      </c>
      <c r="M95" s="4">
        <v>3901</v>
      </c>
      <c r="N95" s="4" t="s">
        <v>485</v>
      </c>
      <c r="O95" s="4" t="s">
        <v>32</v>
      </c>
      <c r="P95" s="4" t="s">
        <v>33</v>
      </c>
      <c r="Q95" s="4">
        <v>0</v>
      </c>
      <c r="R95" s="7">
        <v>44986</v>
      </c>
      <c r="S95" s="6">
        <v>44992</v>
      </c>
      <c r="T95" s="4" t="s">
        <v>34</v>
      </c>
      <c r="U95" s="4">
        <v>3901</v>
      </c>
      <c r="V95" s="4">
        <v>0</v>
      </c>
      <c r="W95" s="4">
        <v>0</v>
      </c>
      <c r="X95" s="4" t="s">
        <v>486</v>
      </c>
      <c r="Y95" s="4" t="s">
        <v>487</v>
      </c>
    </row>
    <row r="96" s="4" customFormat="1" spans="1:25">
      <c r="A96" s="4" t="s">
        <v>488</v>
      </c>
      <c r="B96" s="4" t="s">
        <v>26</v>
      </c>
      <c r="C96" s="4" t="s">
        <v>27</v>
      </c>
      <c r="D96" s="4" t="s">
        <v>489</v>
      </c>
      <c r="E96" s="4" t="s">
        <v>490</v>
      </c>
      <c r="F96" s="6">
        <v>44987</v>
      </c>
      <c r="G96" s="6">
        <v>44989</v>
      </c>
      <c r="H96" s="4">
        <v>1</v>
      </c>
      <c r="I96" s="4">
        <v>2</v>
      </c>
      <c r="J96" s="4">
        <v>2</v>
      </c>
      <c r="K96" s="4" t="s">
        <v>30</v>
      </c>
      <c r="L96" s="4">
        <v>818</v>
      </c>
      <c r="M96" s="4">
        <v>818</v>
      </c>
      <c r="N96" s="4" t="s">
        <v>491</v>
      </c>
      <c r="O96" s="4" t="s">
        <v>32</v>
      </c>
      <c r="P96" s="4" t="s">
        <v>33</v>
      </c>
      <c r="Q96" s="4">
        <v>0</v>
      </c>
      <c r="R96" s="7">
        <v>44987</v>
      </c>
      <c r="S96" s="6">
        <v>44992</v>
      </c>
      <c r="T96" s="4" t="s">
        <v>34</v>
      </c>
      <c r="U96" s="4">
        <v>818</v>
      </c>
      <c r="V96" s="4">
        <v>0</v>
      </c>
      <c r="W96" s="4">
        <v>0</v>
      </c>
      <c r="X96" s="4" t="s">
        <v>492</v>
      </c>
      <c r="Y96" s="4" t="s">
        <v>42</v>
      </c>
    </row>
    <row r="97" s="4" customFormat="1" spans="1:25">
      <c r="A97" s="4" t="s">
        <v>493</v>
      </c>
      <c r="B97" s="4" t="s">
        <v>26</v>
      </c>
      <c r="C97" s="4" t="s">
        <v>27</v>
      </c>
      <c r="D97" s="4" t="s">
        <v>494</v>
      </c>
      <c r="E97" s="4" t="s">
        <v>495</v>
      </c>
      <c r="F97" s="6">
        <v>44987</v>
      </c>
      <c r="G97" s="6">
        <v>44989</v>
      </c>
      <c r="H97" s="4">
        <v>1</v>
      </c>
      <c r="I97" s="4">
        <v>2</v>
      </c>
      <c r="J97" s="4">
        <v>2</v>
      </c>
      <c r="K97" s="4" t="s">
        <v>30</v>
      </c>
      <c r="L97" s="4">
        <v>2981</v>
      </c>
      <c r="M97" s="4">
        <v>2981</v>
      </c>
      <c r="N97" s="4" t="s">
        <v>496</v>
      </c>
      <c r="O97" s="4" t="s">
        <v>32</v>
      </c>
      <c r="P97" s="4" t="s">
        <v>33</v>
      </c>
      <c r="Q97" s="4">
        <v>0</v>
      </c>
      <c r="R97" s="7">
        <v>44987</v>
      </c>
      <c r="S97" s="6">
        <v>44992</v>
      </c>
      <c r="T97" s="4" t="s">
        <v>34</v>
      </c>
      <c r="U97" s="4">
        <v>2981</v>
      </c>
      <c r="V97" s="4">
        <v>0</v>
      </c>
      <c r="W97" s="4">
        <v>0</v>
      </c>
      <c r="X97" s="4" t="s">
        <v>497</v>
      </c>
      <c r="Y97" s="4" t="s">
        <v>498</v>
      </c>
    </row>
    <row r="98" s="4" customFormat="1" spans="1:25">
      <c r="A98" s="4" t="s">
        <v>499</v>
      </c>
      <c r="B98" s="4" t="s">
        <v>26</v>
      </c>
      <c r="C98" s="4" t="s">
        <v>27</v>
      </c>
      <c r="D98" s="4" t="s">
        <v>500</v>
      </c>
      <c r="E98" s="4" t="s">
        <v>121</v>
      </c>
      <c r="F98" s="6">
        <v>44988</v>
      </c>
      <c r="G98" s="6">
        <v>44989</v>
      </c>
      <c r="H98" s="4">
        <v>1</v>
      </c>
      <c r="I98" s="4">
        <v>1</v>
      </c>
      <c r="J98" s="4">
        <v>1</v>
      </c>
      <c r="K98" s="4" t="s">
        <v>30</v>
      </c>
      <c r="L98" s="4">
        <v>371</v>
      </c>
      <c r="M98" s="4">
        <v>371</v>
      </c>
      <c r="N98" s="4" t="s">
        <v>501</v>
      </c>
      <c r="O98" s="4" t="s">
        <v>32</v>
      </c>
      <c r="P98" s="4" t="s">
        <v>33</v>
      </c>
      <c r="Q98" s="4">
        <v>0</v>
      </c>
      <c r="R98" s="7">
        <v>44987</v>
      </c>
      <c r="S98" s="6">
        <v>44992</v>
      </c>
      <c r="T98" s="4" t="s">
        <v>34</v>
      </c>
      <c r="U98" s="4">
        <v>371</v>
      </c>
      <c r="V98" s="4">
        <v>0</v>
      </c>
      <c r="W98" s="4">
        <v>0</v>
      </c>
      <c r="X98" s="4" t="s">
        <v>502</v>
      </c>
      <c r="Y98" s="4" t="s">
        <v>503</v>
      </c>
    </row>
    <row r="99" s="4" customFormat="1" spans="1:25">
      <c r="A99" s="4" t="s">
        <v>504</v>
      </c>
      <c r="B99" s="4" t="s">
        <v>26</v>
      </c>
      <c r="C99" s="4" t="s">
        <v>27</v>
      </c>
      <c r="D99" s="4" t="s">
        <v>505</v>
      </c>
      <c r="E99" s="4" t="s">
        <v>445</v>
      </c>
      <c r="F99" s="6">
        <v>44987</v>
      </c>
      <c r="G99" s="6">
        <v>44989</v>
      </c>
      <c r="H99" s="4">
        <v>1</v>
      </c>
      <c r="I99" s="4">
        <v>2</v>
      </c>
      <c r="J99" s="4">
        <v>2</v>
      </c>
      <c r="K99" s="4" t="s">
        <v>30</v>
      </c>
      <c r="L99" s="4">
        <v>364</v>
      </c>
      <c r="M99" s="4">
        <v>364</v>
      </c>
      <c r="N99" s="4" t="s">
        <v>506</v>
      </c>
      <c r="O99" s="4" t="s">
        <v>32</v>
      </c>
      <c r="P99" s="4" t="s">
        <v>33</v>
      </c>
      <c r="Q99" s="4">
        <v>0</v>
      </c>
      <c r="R99" s="7">
        <v>44987</v>
      </c>
      <c r="S99" s="6">
        <v>44992</v>
      </c>
      <c r="T99" s="4" t="s">
        <v>34</v>
      </c>
      <c r="U99" s="4">
        <v>364</v>
      </c>
      <c r="V99" s="4">
        <v>0</v>
      </c>
      <c r="W99" s="4">
        <v>0</v>
      </c>
      <c r="X99" s="4" t="s">
        <v>507</v>
      </c>
      <c r="Y99" s="4" t="s">
        <v>42</v>
      </c>
    </row>
    <row r="100" s="4" customFormat="1" spans="1:25">
      <c r="A100" s="4" t="s">
        <v>508</v>
      </c>
      <c r="B100" s="4" t="s">
        <v>26</v>
      </c>
      <c r="C100" s="4" t="s">
        <v>27</v>
      </c>
      <c r="D100" s="4" t="s">
        <v>509</v>
      </c>
      <c r="E100" s="4" t="s">
        <v>115</v>
      </c>
      <c r="F100" s="6">
        <v>44987</v>
      </c>
      <c r="G100" s="6">
        <v>44989</v>
      </c>
      <c r="H100" s="4">
        <v>1</v>
      </c>
      <c r="I100" s="4">
        <v>2</v>
      </c>
      <c r="J100" s="4">
        <v>2</v>
      </c>
      <c r="K100" s="4" t="s">
        <v>30</v>
      </c>
      <c r="L100" s="4">
        <v>1739</v>
      </c>
      <c r="M100" s="4">
        <v>1739</v>
      </c>
      <c r="N100" s="4" t="s">
        <v>510</v>
      </c>
      <c r="O100" s="4" t="s">
        <v>32</v>
      </c>
      <c r="P100" s="4" t="s">
        <v>33</v>
      </c>
      <c r="Q100" s="4">
        <v>0</v>
      </c>
      <c r="R100" s="7">
        <v>44987</v>
      </c>
      <c r="S100" s="6">
        <v>44992</v>
      </c>
      <c r="T100" s="4" t="s">
        <v>34</v>
      </c>
      <c r="U100" s="4">
        <v>1739</v>
      </c>
      <c r="V100" s="4">
        <v>0</v>
      </c>
      <c r="W100" s="4">
        <v>0</v>
      </c>
      <c r="X100" s="4" t="s">
        <v>511</v>
      </c>
      <c r="Y100" s="4" t="s">
        <v>512</v>
      </c>
    </row>
    <row r="101" s="4" customFormat="1" spans="1:25">
      <c r="A101" s="4" t="s">
        <v>513</v>
      </c>
      <c r="B101" s="4" t="s">
        <v>26</v>
      </c>
      <c r="C101" s="4" t="s">
        <v>27</v>
      </c>
      <c r="D101" s="4" t="s">
        <v>514</v>
      </c>
      <c r="E101" s="4" t="s">
        <v>515</v>
      </c>
      <c r="F101" s="6">
        <v>44987</v>
      </c>
      <c r="G101" s="6">
        <v>44989</v>
      </c>
      <c r="H101" s="4">
        <v>1</v>
      </c>
      <c r="I101" s="4">
        <v>2</v>
      </c>
      <c r="J101" s="4">
        <v>2</v>
      </c>
      <c r="K101" s="4" t="s">
        <v>30</v>
      </c>
      <c r="L101" s="4">
        <v>320</v>
      </c>
      <c r="M101" s="4">
        <v>320</v>
      </c>
      <c r="N101" s="4" t="s">
        <v>516</v>
      </c>
      <c r="O101" s="4" t="s">
        <v>32</v>
      </c>
      <c r="P101" s="4" t="s">
        <v>33</v>
      </c>
      <c r="Q101" s="4">
        <v>0</v>
      </c>
      <c r="R101" s="7">
        <v>44987</v>
      </c>
      <c r="S101" s="6">
        <v>44992</v>
      </c>
      <c r="T101" s="4" t="s">
        <v>34</v>
      </c>
      <c r="U101" s="4">
        <v>320</v>
      </c>
      <c r="V101" s="4">
        <v>0</v>
      </c>
      <c r="W101" s="4">
        <v>0</v>
      </c>
      <c r="X101" s="4" t="s">
        <v>517</v>
      </c>
      <c r="Y101" s="4" t="s">
        <v>518</v>
      </c>
    </row>
    <row r="102" s="4" customFormat="1" spans="1:25">
      <c r="A102" s="4" t="s">
        <v>519</v>
      </c>
      <c r="B102" s="4" t="s">
        <v>26</v>
      </c>
      <c r="C102" s="4" t="s">
        <v>27</v>
      </c>
      <c r="D102" s="4" t="s">
        <v>520</v>
      </c>
      <c r="E102" s="4" t="s">
        <v>99</v>
      </c>
      <c r="F102" s="6">
        <v>44988</v>
      </c>
      <c r="G102" s="6">
        <v>44989</v>
      </c>
      <c r="H102" s="4">
        <v>1</v>
      </c>
      <c r="I102" s="4">
        <v>1</v>
      </c>
      <c r="J102" s="4">
        <v>1</v>
      </c>
      <c r="K102" s="4" t="s">
        <v>30</v>
      </c>
      <c r="L102" s="4">
        <v>113</v>
      </c>
      <c r="M102" s="4">
        <v>113</v>
      </c>
      <c r="N102" s="4" t="s">
        <v>521</v>
      </c>
      <c r="O102" s="4" t="s">
        <v>32</v>
      </c>
      <c r="P102" s="4" t="s">
        <v>33</v>
      </c>
      <c r="Q102" s="4">
        <v>0</v>
      </c>
      <c r="R102" s="7">
        <v>44987</v>
      </c>
      <c r="S102" s="6">
        <v>44992</v>
      </c>
      <c r="T102" s="4" t="s">
        <v>34</v>
      </c>
      <c r="U102" s="4">
        <v>113</v>
      </c>
      <c r="V102" s="4">
        <v>0</v>
      </c>
      <c r="W102" s="4">
        <v>0</v>
      </c>
      <c r="X102" s="4" t="s">
        <v>522</v>
      </c>
      <c r="Y102" s="4" t="s">
        <v>42</v>
      </c>
    </row>
    <row r="103" s="4" customFormat="1" spans="1:25">
      <c r="A103" s="4" t="s">
        <v>523</v>
      </c>
      <c r="B103" s="4" t="s">
        <v>26</v>
      </c>
      <c r="C103" s="4" t="s">
        <v>27</v>
      </c>
      <c r="D103" s="4" t="s">
        <v>524</v>
      </c>
      <c r="E103" s="4" t="s">
        <v>525</v>
      </c>
      <c r="F103" s="6">
        <v>44987</v>
      </c>
      <c r="G103" s="6">
        <v>44989</v>
      </c>
      <c r="H103" s="4">
        <v>1</v>
      </c>
      <c r="I103" s="4">
        <v>2</v>
      </c>
      <c r="J103" s="4">
        <v>2</v>
      </c>
      <c r="K103" s="4" t="s">
        <v>30</v>
      </c>
      <c r="L103" s="4">
        <v>1234</v>
      </c>
      <c r="M103" s="4">
        <v>1234</v>
      </c>
      <c r="N103" s="4" t="s">
        <v>526</v>
      </c>
      <c r="O103" s="4" t="s">
        <v>32</v>
      </c>
      <c r="P103" s="4" t="s">
        <v>33</v>
      </c>
      <c r="Q103" s="4">
        <v>0</v>
      </c>
      <c r="R103" s="7">
        <v>44987</v>
      </c>
      <c r="S103" s="6">
        <v>44992</v>
      </c>
      <c r="T103" s="4" t="s">
        <v>34</v>
      </c>
      <c r="U103" s="4">
        <v>1234</v>
      </c>
      <c r="V103" s="4">
        <v>0</v>
      </c>
      <c r="W103" s="4">
        <v>0</v>
      </c>
      <c r="X103" s="4" t="s">
        <v>527</v>
      </c>
      <c r="Y103" s="4" t="s">
        <v>42</v>
      </c>
    </row>
    <row r="104" s="4" customFormat="1" spans="1:25">
      <c r="A104" s="4" t="s">
        <v>528</v>
      </c>
      <c r="B104" s="4" t="s">
        <v>26</v>
      </c>
      <c r="C104" s="4" t="s">
        <v>27</v>
      </c>
      <c r="D104" s="4" t="s">
        <v>529</v>
      </c>
      <c r="E104" s="4" t="s">
        <v>530</v>
      </c>
      <c r="F104" s="6">
        <v>44988</v>
      </c>
      <c r="G104" s="6">
        <v>44989</v>
      </c>
      <c r="H104" s="4">
        <v>1</v>
      </c>
      <c r="I104" s="4">
        <v>1</v>
      </c>
      <c r="J104" s="4">
        <v>1</v>
      </c>
      <c r="K104" s="4" t="s">
        <v>30</v>
      </c>
      <c r="L104" s="4">
        <v>469</v>
      </c>
      <c r="M104" s="4">
        <v>469</v>
      </c>
      <c r="N104" s="4" t="s">
        <v>531</v>
      </c>
      <c r="O104" s="4" t="s">
        <v>32</v>
      </c>
      <c r="P104" s="4" t="s">
        <v>33</v>
      </c>
      <c r="Q104" s="4">
        <v>0</v>
      </c>
      <c r="R104" s="7">
        <v>44987</v>
      </c>
      <c r="S104" s="6">
        <v>44992</v>
      </c>
      <c r="T104" s="4" t="s">
        <v>34</v>
      </c>
      <c r="U104" s="4">
        <v>469</v>
      </c>
      <c r="V104" s="4">
        <v>0</v>
      </c>
      <c r="W104" s="4">
        <v>0</v>
      </c>
      <c r="X104" s="4" t="s">
        <v>532</v>
      </c>
      <c r="Y104" s="4" t="s">
        <v>533</v>
      </c>
    </row>
    <row r="105" s="4" customFormat="1" spans="1:25">
      <c r="A105" s="4" t="s">
        <v>534</v>
      </c>
      <c r="B105" s="4" t="s">
        <v>26</v>
      </c>
      <c r="C105" s="4" t="s">
        <v>27</v>
      </c>
      <c r="D105" s="4" t="s">
        <v>535</v>
      </c>
      <c r="E105" s="4" t="s">
        <v>536</v>
      </c>
      <c r="F105" s="6">
        <v>44988</v>
      </c>
      <c r="G105" s="6">
        <v>44989</v>
      </c>
      <c r="H105" s="4">
        <v>1</v>
      </c>
      <c r="I105" s="4">
        <v>1</v>
      </c>
      <c r="J105" s="4">
        <v>1</v>
      </c>
      <c r="K105" s="4" t="s">
        <v>30</v>
      </c>
      <c r="L105" s="4">
        <v>1756</v>
      </c>
      <c r="M105" s="4">
        <v>1756</v>
      </c>
      <c r="N105" s="4" t="s">
        <v>537</v>
      </c>
      <c r="O105" s="4" t="s">
        <v>32</v>
      </c>
      <c r="P105" s="4" t="s">
        <v>33</v>
      </c>
      <c r="Q105" s="4">
        <v>0</v>
      </c>
      <c r="R105" s="7">
        <v>44987</v>
      </c>
      <c r="S105" s="6">
        <v>44992</v>
      </c>
      <c r="T105" s="4" t="s">
        <v>34</v>
      </c>
      <c r="U105" s="4">
        <v>1756</v>
      </c>
      <c r="V105" s="4">
        <v>0</v>
      </c>
      <c r="W105" s="4">
        <v>0</v>
      </c>
      <c r="X105" s="4" t="s">
        <v>538</v>
      </c>
      <c r="Y105" s="4" t="s">
        <v>539</v>
      </c>
    </row>
    <row r="106" s="4" customFormat="1" spans="1:25">
      <c r="A106" s="4" t="s">
        <v>540</v>
      </c>
      <c r="B106" s="4" t="s">
        <v>26</v>
      </c>
      <c r="C106" s="4" t="s">
        <v>27</v>
      </c>
      <c r="D106" s="4" t="s">
        <v>541</v>
      </c>
      <c r="E106" s="4" t="s">
        <v>542</v>
      </c>
      <c r="F106" s="6">
        <v>44987</v>
      </c>
      <c r="G106" s="6">
        <v>44989</v>
      </c>
      <c r="H106" s="4">
        <v>2</v>
      </c>
      <c r="I106" s="4">
        <v>2</v>
      </c>
      <c r="J106" s="4">
        <v>4</v>
      </c>
      <c r="K106" s="4" t="s">
        <v>30</v>
      </c>
      <c r="L106" s="4">
        <v>1108</v>
      </c>
      <c r="M106" s="4">
        <v>1108</v>
      </c>
      <c r="N106" s="4" t="s">
        <v>543</v>
      </c>
      <c r="O106" s="4" t="s">
        <v>32</v>
      </c>
      <c r="P106" s="4" t="s">
        <v>33</v>
      </c>
      <c r="Q106" s="4">
        <v>0</v>
      </c>
      <c r="R106" s="7">
        <v>44987</v>
      </c>
      <c r="S106" s="6">
        <v>44992</v>
      </c>
      <c r="T106" s="4" t="s">
        <v>34</v>
      </c>
      <c r="U106" s="4">
        <v>1108</v>
      </c>
      <c r="V106" s="4">
        <v>0</v>
      </c>
      <c r="W106" s="4">
        <v>0</v>
      </c>
      <c r="X106" s="4" t="s">
        <v>544</v>
      </c>
      <c r="Y106" s="4" t="s">
        <v>42</v>
      </c>
    </row>
    <row r="107" s="4" customFormat="1" spans="1:25">
      <c r="A107" s="4" t="s">
        <v>545</v>
      </c>
      <c r="B107" s="4" t="s">
        <v>26</v>
      </c>
      <c r="C107" s="4" t="s">
        <v>27</v>
      </c>
      <c r="D107" s="4" t="s">
        <v>455</v>
      </c>
      <c r="E107" s="4" t="s">
        <v>115</v>
      </c>
      <c r="F107" s="6">
        <v>44987</v>
      </c>
      <c r="G107" s="6">
        <v>44989</v>
      </c>
      <c r="H107" s="4">
        <v>1</v>
      </c>
      <c r="I107" s="4">
        <v>2</v>
      </c>
      <c r="J107" s="4">
        <v>2</v>
      </c>
      <c r="K107" s="4" t="s">
        <v>30</v>
      </c>
      <c r="L107" s="4">
        <v>753</v>
      </c>
      <c r="M107" s="4">
        <v>753</v>
      </c>
      <c r="N107" s="4" t="s">
        <v>546</v>
      </c>
      <c r="O107" s="4" t="s">
        <v>32</v>
      </c>
      <c r="P107" s="4" t="s">
        <v>33</v>
      </c>
      <c r="Q107" s="4">
        <v>0</v>
      </c>
      <c r="R107" s="7">
        <v>44987</v>
      </c>
      <c r="S107" s="6">
        <v>44992</v>
      </c>
      <c r="T107" s="4" t="s">
        <v>34</v>
      </c>
      <c r="U107" s="4">
        <v>753</v>
      </c>
      <c r="V107" s="4">
        <v>0</v>
      </c>
      <c r="W107" s="4">
        <v>0</v>
      </c>
      <c r="X107" s="4" t="s">
        <v>547</v>
      </c>
      <c r="Y107" s="4" t="s">
        <v>548</v>
      </c>
    </row>
    <row r="108" s="4" customFormat="1" spans="1:25">
      <c r="A108" s="4" t="s">
        <v>549</v>
      </c>
      <c r="B108" s="4" t="s">
        <v>26</v>
      </c>
      <c r="C108" s="4" t="s">
        <v>27</v>
      </c>
      <c r="D108" s="4" t="s">
        <v>154</v>
      </c>
      <c r="E108" s="4" t="s">
        <v>155</v>
      </c>
      <c r="F108" s="6">
        <v>44988</v>
      </c>
      <c r="G108" s="6">
        <v>44989</v>
      </c>
      <c r="H108" s="4">
        <v>1</v>
      </c>
      <c r="I108" s="4">
        <v>1</v>
      </c>
      <c r="J108" s="4">
        <v>1</v>
      </c>
      <c r="K108" s="4" t="s">
        <v>30</v>
      </c>
      <c r="L108" s="4">
        <v>377</v>
      </c>
      <c r="M108" s="4">
        <v>377</v>
      </c>
      <c r="N108" s="4" t="s">
        <v>550</v>
      </c>
      <c r="O108" s="4" t="s">
        <v>32</v>
      </c>
      <c r="P108" s="4" t="s">
        <v>33</v>
      </c>
      <c r="Q108" s="4">
        <v>0</v>
      </c>
      <c r="R108" s="7">
        <v>44987</v>
      </c>
      <c r="S108" s="6">
        <v>44992</v>
      </c>
      <c r="T108" s="4" t="s">
        <v>34</v>
      </c>
      <c r="U108" s="4">
        <v>377</v>
      </c>
      <c r="V108" s="4">
        <v>0</v>
      </c>
      <c r="W108" s="4">
        <v>0</v>
      </c>
      <c r="X108" s="4" t="s">
        <v>551</v>
      </c>
      <c r="Y108" s="4" t="s">
        <v>552</v>
      </c>
    </row>
    <row r="109" s="4" customFormat="1" spans="1:25">
      <c r="A109" s="4" t="s">
        <v>553</v>
      </c>
      <c r="B109" s="4" t="s">
        <v>26</v>
      </c>
      <c r="C109" s="4" t="s">
        <v>27</v>
      </c>
      <c r="D109" s="4" t="s">
        <v>421</v>
      </c>
      <c r="E109" s="4" t="s">
        <v>554</v>
      </c>
      <c r="F109" s="6">
        <v>44988</v>
      </c>
      <c r="G109" s="6">
        <v>44989</v>
      </c>
      <c r="H109" s="4">
        <v>1</v>
      </c>
      <c r="I109" s="4">
        <v>1</v>
      </c>
      <c r="J109" s="4">
        <v>1</v>
      </c>
      <c r="K109" s="4" t="s">
        <v>30</v>
      </c>
      <c r="L109" s="4">
        <v>265</v>
      </c>
      <c r="M109" s="4">
        <v>265</v>
      </c>
      <c r="N109" s="4" t="s">
        <v>555</v>
      </c>
      <c r="O109" s="4" t="s">
        <v>32</v>
      </c>
      <c r="P109" s="4" t="s">
        <v>33</v>
      </c>
      <c r="Q109" s="4">
        <v>0</v>
      </c>
      <c r="R109" s="7">
        <v>44987</v>
      </c>
      <c r="S109" s="6">
        <v>44992</v>
      </c>
      <c r="T109" s="4" t="s">
        <v>34</v>
      </c>
      <c r="U109" s="4">
        <v>265</v>
      </c>
      <c r="V109" s="4">
        <v>0</v>
      </c>
      <c r="W109" s="4">
        <v>0</v>
      </c>
      <c r="X109" s="4" t="s">
        <v>556</v>
      </c>
      <c r="Y109" s="4" t="s">
        <v>557</v>
      </c>
    </row>
    <row r="110" s="4" customFormat="1" spans="1:25">
      <c r="A110" s="4" t="s">
        <v>558</v>
      </c>
      <c r="B110" s="4" t="s">
        <v>26</v>
      </c>
      <c r="C110" s="4" t="s">
        <v>27</v>
      </c>
      <c r="D110" s="4" t="s">
        <v>559</v>
      </c>
      <c r="E110" s="4" t="s">
        <v>560</v>
      </c>
      <c r="F110" s="6">
        <v>44987</v>
      </c>
      <c r="G110" s="6">
        <v>44989</v>
      </c>
      <c r="H110" s="4">
        <v>1</v>
      </c>
      <c r="I110" s="4">
        <v>2</v>
      </c>
      <c r="J110" s="4">
        <v>2</v>
      </c>
      <c r="K110" s="4" t="s">
        <v>30</v>
      </c>
      <c r="L110" s="4">
        <v>372</v>
      </c>
      <c r="M110" s="4">
        <v>372</v>
      </c>
      <c r="N110" s="4" t="s">
        <v>561</v>
      </c>
      <c r="O110" s="4" t="s">
        <v>32</v>
      </c>
      <c r="P110" s="4" t="s">
        <v>33</v>
      </c>
      <c r="Q110" s="4">
        <v>0</v>
      </c>
      <c r="R110" s="7">
        <v>44987</v>
      </c>
      <c r="S110" s="6">
        <v>44992</v>
      </c>
      <c r="T110" s="4" t="s">
        <v>34</v>
      </c>
      <c r="U110" s="4">
        <v>372</v>
      </c>
      <c r="V110" s="4">
        <v>0</v>
      </c>
      <c r="W110" s="4">
        <v>0</v>
      </c>
      <c r="X110" s="4" t="s">
        <v>562</v>
      </c>
      <c r="Y110" s="4" t="s">
        <v>42</v>
      </c>
    </row>
    <row r="111" s="4" customFormat="1" spans="1:25">
      <c r="A111" s="4" t="s">
        <v>563</v>
      </c>
      <c r="B111" s="4" t="s">
        <v>26</v>
      </c>
      <c r="C111" s="4" t="s">
        <v>27</v>
      </c>
      <c r="D111" s="4" t="s">
        <v>564</v>
      </c>
      <c r="E111" s="4" t="s">
        <v>565</v>
      </c>
      <c r="F111" s="6">
        <v>44988</v>
      </c>
      <c r="G111" s="6">
        <v>44989</v>
      </c>
      <c r="H111" s="4">
        <v>2</v>
      </c>
      <c r="I111" s="4">
        <v>1</v>
      </c>
      <c r="J111" s="4">
        <v>2</v>
      </c>
      <c r="K111" s="4" t="s">
        <v>30</v>
      </c>
      <c r="L111" s="4">
        <v>336</v>
      </c>
      <c r="M111" s="4">
        <v>336</v>
      </c>
      <c r="N111" s="4" t="s">
        <v>566</v>
      </c>
      <c r="O111" s="4" t="s">
        <v>32</v>
      </c>
      <c r="P111" s="4" t="s">
        <v>33</v>
      </c>
      <c r="Q111" s="4">
        <v>0</v>
      </c>
      <c r="R111" s="7">
        <v>44987</v>
      </c>
      <c r="S111" s="6">
        <v>44992</v>
      </c>
      <c r="T111" s="4" t="s">
        <v>34</v>
      </c>
      <c r="U111" s="4">
        <v>336</v>
      </c>
      <c r="V111" s="4">
        <v>0</v>
      </c>
      <c r="W111" s="4">
        <v>0</v>
      </c>
      <c r="X111" s="4" t="s">
        <v>567</v>
      </c>
      <c r="Y111" s="4" t="s">
        <v>568</v>
      </c>
    </row>
    <row r="112" s="4" customFormat="1" spans="1:25">
      <c r="A112" s="4" t="s">
        <v>569</v>
      </c>
      <c r="B112" s="4" t="s">
        <v>26</v>
      </c>
      <c r="C112" s="4" t="s">
        <v>27</v>
      </c>
      <c r="D112" s="4" t="s">
        <v>570</v>
      </c>
      <c r="E112" s="4" t="s">
        <v>571</v>
      </c>
      <c r="F112" s="6">
        <v>44988</v>
      </c>
      <c r="G112" s="6">
        <v>44989</v>
      </c>
      <c r="H112" s="4">
        <v>1</v>
      </c>
      <c r="I112" s="4">
        <v>1</v>
      </c>
      <c r="J112" s="4">
        <v>1</v>
      </c>
      <c r="K112" s="4" t="s">
        <v>30</v>
      </c>
      <c r="L112" s="4">
        <v>204</v>
      </c>
      <c r="M112" s="4">
        <v>204</v>
      </c>
      <c r="N112" s="4" t="s">
        <v>572</v>
      </c>
      <c r="O112" s="4" t="s">
        <v>32</v>
      </c>
      <c r="P112" s="4" t="s">
        <v>33</v>
      </c>
      <c r="Q112" s="4">
        <v>0</v>
      </c>
      <c r="R112" s="7">
        <v>44987</v>
      </c>
      <c r="S112" s="6">
        <v>44992</v>
      </c>
      <c r="T112" s="4" t="s">
        <v>34</v>
      </c>
      <c r="U112" s="4">
        <v>204</v>
      </c>
      <c r="V112" s="4">
        <v>0</v>
      </c>
      <c r="W112" s="4">
        <v>0</v>
      </c>
      <c r="X112" s="4" t="s">
        <v>573</v>
      </c>
      <c r="Y112" s="4" t="s">
        <v>574</v>
      </c>
    </row>
    <row r="113" s="4" customFormat="1" spans="1:25">
      <c r="A113" s="4" t="s">
        <v>575</v>
      </c>
      <c r="B113" s="4" t="s">
        <v>26</v>
      </c>
      <c r="C113" s="4" t="s">
        <v>27</v>
      </c>
      <c r="D113" s="4" t="s">
        <v>576</v>
      </c>
      <c r="E113" s="4" t="s">
        <v>577</v>
      </c>
      <c r="F113" s="6">
        <v>44988</v>
      </c>
      <c r="G113" s="6">
        <v>44989</v>
      </c>
      <c r="H113" s="4">
        <v>1</v>
      </c>
      <c r="I113" s="4">
        <v>1</v>
      </c>
      <c r="J113" s="4">
        <v>1</v>
      </c>
      <c r="K113" s="4" t="s">
        <v>30</v>
      </c>
      <c r="L113" s="4">
        <v>277</v>
      </c>
      <c r="M113" s="4">
        <v>277</v>
      </c>
      <c r="N113" s="4" t="s">
        <v>578</v>
      </c>
      <c r="O113" s="4" t="s">
        <v>32</v>
      </c>
      <c r="P113" s="4" t="s">
        <v>33</v>
      </c>
      <c r="Q113" s="4">
        <v>0</v>
      </c>
      <c r="R113" s="7">
        <v>44987</v>
      </c>
      <c r="S113" s="6">
        <v>44992</v>
      </c>
      <c r="T113" s="4" t="s">
        <v>34</v>
      </c>
      <c r="U113" s="4">
        <v>277</v>
      </c>
      <c r="V113" s="4">
        <v>0</v>
      </c>
      <c r="W113" s="4">
        <v>0</v>
      </c>
      <c r="X113" s="4" t="s">
        <v>579</v>
      </c>
      <c r="Y113" s="4" t="s">
        <v>42</v>
      </c>
    </row>
    <row r="114" s="4" customFormat="1" spans="1:25">
      <c r="A114" s="4" t="s">
        <v>580</v>
      </c>
      <c r="B114" s="4" t="s">
        <v>26</v>
      </c>
      <c r="C114" s="4" t="s">
        <v>27</v>
      </c>
      <c r="D114" s="4" t="s">
        <v>581</v>
      </c>
      <c r="E114" s="4" t="s">
        <v>582</v>
      </c>
      <c r="F114" s="6">
        <v>44988</v>
      </c>
      <c r="G114" s="6">
        <v>44989</v>
      </c>
      <c r="H114" s="4">
        <v>1</v>
      </c>
      <c r="I114" s="4">
        <v>1</v>
      </c>
      <c r="J114" s="4">
        <v>1</v>
      </c>
      <c r="K114" s="4" t="s">
        <v>30</v>
      </c>
      <c r="L114" s="4">
        <v>257</v>
      </c>
      <c r="M114" s="4">
        <v>257</v>
      </c>
      <c r="N114" s="4" t="s">
        <v>583</v>
      </c>
      <c r="O114" s="4" t="s">
        <v>32</v>
      </c>
      <c r="P114" s="4" t="s">
        <v>33</v>
      </c>
      <c r="Q114" s="4">
        <v>0</v>
      </c>
      <c r="R114" s="7">
        <v>44988</v>
      </c>
      <c r="S114" s="6">
        <v>44992</v>
      </c>
      <c r="T114" s="4" t="s">
        <v>34</v>
      </c>
      <c r="U114" s="4">
        <v>257</v>
      </c>
      <c r="V114" s="4">
        <v>0</v>
      </c>
      <c r="W114" s="4">
        <v>0</v>
      </c>
      <c r="X114" s="4" t="s">
        <v>584</v>
      </c>
      <c r="Y114" s="4" t="s">
        <v>585</v>
      </c>
    </row>
    <row r="115" s="4" customFormat="1" spans="1:25">
      <c r="A115" s="4" t="s">
        <v>586</v>
      </c>
      <c r="B115" s="4" t="s">
        <v>26</v>
      </c>
      <c r="C115" s="4" t="s">
        <v>27</v>
      </c>
      <c r="D115" s="4" t="s">
        <v>587</v>
      </c>
      <c r="E115" s="4" t="s">
        <v>588</v>
      </c>
      <c r="F115" s="6">
        <v>44988</v>
      </c>
      <c r="G115" s="6">
        <v>44989</v>
      </c>
      <c r="H115" s="4">
        <v>1</v>
      </c>
      <c r="I115" s="4">
        <v>1</v>
      </c>
      <c r="J115" s="4">
        <v>1</v>
      </c>
      <c r="K115" s="4" t="s">
        <v>30</v>
      </c>
      <c r="L115" s="4">
        <v>603</v>
      </c>
      <c r="M115" s="4">
        <v>603</v>
      </c>
      <c r="N115" s="4" t="s">
        <v>589</v>
      </c>
      <c r="O115" s="4" t="s">
        <v>32</v>
      </c>
      <c r="P115" s="4" t="s">
        <v>33</v>
      </c>
      <c r="Q115" s="4">
        <v>0</v>
      </c>
      <c r="R115" s="7">
        <v>44988</v>
      </c>
      <c r="S115" s="6">
        <v>44992</v>
      </c>
      <c r="T115" s="4" t="s">
        <v>34</v>
      </c>
      <c r="U115" s="4">
        <v>603</v>
      </c>
      <c r="V115" s="4">
        <v>0</v>
      </c>
      <c r="W115" s="4">
        <v>0</v>
      </c>
      <c r="X115" s="4" t="s">
        <v>590</v>
      </c>
      <c r="Y115" s="4" t="s">
        <v>591</v>
      </c>
    </row>
    <row r="116" s="4" customFormat="1" spans="1:25">
      <c r="A116" s="4" t="s">
        <v>592</v>
      </c>
      <c r="B116" s="4" t="s">
        <v>26</v>
      </c>
      <c r="C116" s="4" t="s">
        <v>27</v>
      </c>
      <c r="D116" s="4" t="s">
        <v>593</v>
      </c>
      <c r="E116" s="4" t="s">
        <v>324</v>
      </c>
      <c r="F116" s="6">
        <v>44988</v>
      </c>
      <c r="G116" s="6">
        <v>44989</v>
      </c>
      <c r="H116" s="4">
        <v>1</v>
      </c>
      <c r="I116" s="4">
        <v>1</v>
      </c>
      <c r="J116" s="4">
        <v>1</v>
      </c>
      <c r="K116" s="4" t="s">
        <v>30</v>
      </c>
      <c r="L116" s="4">
        <v>354</v>
      </c>
      <c r="M116" s="4">
        <v>354</v>
      </c>
      <c r="N116" s="4" t="s">
        <v>594</v>
      </c>
      <c r="O116" s="4" t="s">
        <v>32</v>
      </c>
      <c r="P116" s="4" t="s">
        <v>33</v>
      </c>
      <c r="Q116" s="4">
        <v>0</v>
      </c>
      <c r="R116" s="7">
        <v>44988</v>
      </c>
      <c r="S116" s="6">
        <v>44992</v>
      </c>
      <c r="T116" s="4" t="s">
        <v>34</v>
      </c>
      <c r="U116" s="4">
        <v>354</v>
      </c>
      <c r="V116" s="4">
        <v>0</v>
      </c>
      <c r="W116" s="4">
        <v>0</v>
      </c>
      <c r="X116" s="4" t="s">
        <v>595</v>
      </c>
      <c r="Y116" s="4" t="s">
        <v>42</v>
      </c>
    </row>
    <row r="117" s="4" customFormat="1" spans="1:25">
      <c r="A117" s="4" t="s">
        <v>596</v>
      </c>
      <c r="B117" s="4" t="s">
        <v>26</v>
      </c>
      <c r="C117" s="4" t="s">
        <v>27</v>
      </c>
      <c r="D117" s="4" t="s">
        <v>597</v>
      </c>
      <c r="E117" s="4" t="s">
        <v>598</v>
      </c>
      <c r="F117" s="6">
        <v>44988</v>
      </c>
      <c r="G117" s="6">
        <v>44989</v>
      </c>
      <c r="H117" s="4">
        <v>1</v>
      </c>
      <c r="I117" s="4">
        <v>1</v>
      </c>
      <c r="J117" s="4">
        <v>1</v>
      </c>
      <c r="K117" s="4" t="s">
        <v>30</v>
      </c>
      <c r="L117" s="4">
        <v>212</v>
      </c>
      <c r="M117" s="4">
        <v>212</v>
      </c>
      <c r="N117" s="4" t="s">
        <v>599</v>
      </c>
      <c r="O117" s="4" t="s">
        <v>32</v>
      </c>
      <c r="P117" s="4" t="s">
        <v>33</v>
      </c>
      <c r="Q117" s="4">
        <v>0</v>
      </c>
      <c r="R117" s="7">
        <v>44988</v>
      </c>
      <c r="S117" s="6">
        <v>44992</v>
      </c>
      <c r="T117" s="4" t="s">
        <v>34</v>
      </c>
      <c r="U117" s="4">
        <v>212</v>
      </c>
      <c r="V117" s="4">
        <v>0</v>
      </c>
      <c r="W117" s="4">
        <v>0</v>
      </c>
      <c r="X117" s="4" t="s">
        <v>600</v>
      </c>
      <c r="Y117" s="4" t="s">
        <v>601</v>
      </c>
    </row>
    <row r="118" s="4" customFormat="1" spans="1:25">
      <c r="A118" s="4" t="s">
        <v>602</v>
      </c>
      <c r="B118" s="4" t="s">
        <v>26</v>
      </c>
      <c r="C118" s="4" t="s">
        <v>27</v>
      </c>
      <c r="D118" s="4" t="s">
        <v>154</v>
      </c>
      <c r="E118" s="4" t="s">
        <v>155</v>
      </c>
      <c r="F118" s="6">
        <v>44988</v>
      </c>
      <c r="G118" s="6">
        <v>44989</v>
      </c>
      <c r="H118" s="4">
        <v>1</v>
      </c>
      <c r="I118" s="4">
        <v>1</v>
      </c>
      <c r="J118" s="4">
        <v>1</v>
      </c>
      <c r="K118" s="4" t="s">
        <v>30</v>
      </c>
      <c r="L118" s="4">
        <v>376</v>
      </c>
      <c r="M118" s="4">
        <v>376</v>
      </c>
      <c r="N118" s="4" t="s">
        <v>603</v>
      </c>
      <c r="O118" s="4" t="s">
        <v>32</v>
      </c>
      <c r="P118" s="4" t="s">
        <v>33</v>
      </c>
      <c r="Q118" s="4">
        <v>0</v>
      </c>
      <c r="R118" s="7">
        <v>44988</v>
      </c>
      <c r="S118" s="6">
        <v>44992</v>
      </c>
      <c r="T118" s="4" t="s">
        <v>34</v>
      </c>
      <c r="U118" s="4">
        <v>376</v>
      </c>
      <c r="V118" s="4">
        <v>0</v>
      </c>
      <c r="W118" s="4">
        <v>0</v>
      </c>
      <c r="X118" s="4" t="s">
        <v>604</v>
      </c>
      <c r="Y118" s="4" t="s">
        <v>605</v>
      </c>
    </row>
    <row r="119" s="4" customFormat="1" spans="1:25">
      <c r="A119" s="4" t="s">
        <v>606</v>
      </c>
      <c r="B119" s="4" t="s">
        <v>26</v>
      </c>
      <c r="C119" s="4" t="s">
        <v>27</v>
      </c>
      <c r="D119" s="4" t="s">
        <v>607</v>
      </c>
      <c r="E119" s="4" t="s">
        <v>608</v>
      </c>
      <c r="F119" s="6">
        <v>44988</v>
      </c>
      <c r="G119" s="6">
        <v>44989</v>
      </c>
      <c r="H119" s="4">
        <v>1</v>
      </c>
      <c r="I119" s="4">
        <v>1</v>
      </c>
      <c r="J119" s="4">
        <v>1</v>
      </c>
      <c r="K119" s="4" t="s">
        <v>30</v>
      </c>
      <c r="L119" s="4">
        <v>207</v>
      </c>
      <c r="M119" s="4">
        <v>207</v>
      </c>
      <c r="N119" s="4" t="s">
        <v>609</v>
      </c>
      <c r="O119" s="4" t="s">
        <v>32</v>
      </c>
      <c r="P119" s="4" t="s">
        <v>33</v>
      </c>
      <c r="Q119" s="4">
        <v>0</v>
      </c>
      <c r="R119" s="7">
        <v>44988</v>
      </c>
      <c r="S119" s="6">
        <v>44992</v>
      </c>
      <c r="T119" s="4" t="s">
        <v>34</v>
      </c>
      <c r="U119" s="4">
        <v>207</v>
      </c>
      <c r="V119" s="4">
        <v>0</v>
      </c>
      <c r="W119" s="4">
        <v>0</v>
      </c>
      <c r="X119" s="4" t="s">
        <v>610</v>
      </c>
      <c r="Y119" s="4" t="s">
        <v>611</v>
      </c>
    </row>
    <row r="120" s="4" customFormat="1" spans="1:25">
      <c r="A120" s="4" t="s">
        <v>612</v>
      </c>
      <c r="B120" s="4" t="s">
        <v>26</v>
      </c>
      <c r="C120" s="4" t="s">
        <v>27</v>
      </c>
      <c r="D120" s="4" t="s">
        <v>613</v>
      </c>
      <c r="E120" s="4" t="s">
        <v>342</v>
      </c>
      <c r="F120" s="6">
        <v>44988</v>
      </c>
      <c r="G120" s="6">
        <v>44989</v>
      </c>
      <c r="H120" s="4">
        <v>1</v>
      </c>
      <c r="I120" s="4">
        <v>1</v>
      </c>
      <c r="J120" s="4">
        <v>1</v>
      </c>
      <c r="K120" s="4" t="s">
        <v>30</v>
      </c>
      <c r="L120" s="4">
        <v>734</v>
      </c>
      <c r="M120" s="4">
        <v>734</v>
      </c>
      <c r="N120" s="4" t="s">
        <v>614</v>
      </c>
      <c r="O120" s="4" t="s">
        <v>32</v>
      </c>
      <c r="P120" s="4" t="s">
        <v>33</v>
      </c>
      <c r="Q120" s="4">
        <v>0</v>
      </c>
      <c r="R120" s="7">
        <v>44988</v>
      </c>
      <c r="S120" s="6">
        <v>44992</v>
      </c>
      <c r="T120" s="4" t="s">
        <v>34</v>
      </c>
      <c r="U120" s="4">
        <v>734</v>
      </c>
      <c r="V120" s="4">
        <v>0</v>
      </c>
      <c r="W120" s="4">
        <v>0</v>
      </c>
      <c r="X120" s="4" t="s">
        <v>615</v>
      </c>
      <c r="Y120" s="4" t="s">
        <v>616</v>
      </c>
    </row>
    <row r="121" s="4" customFormat="1" spans="1:25">
      <c r="A121" s="4" t="s">
        <v>617</v>
      </c>
      <c r="B121" s="4" t="s">
        <v>26</v>
      </c>
      <c r="C121" s="4" t="s">
        <v>27</v>
      </c>
      <c r="D121" s="4" t="s">
        <v>154</v>
      </c>
      <c r="E121" s="4" t="s">
        <v>618</v>
      </c>
      <c r="F121" s="6">
        <v>44988</v>
      </c>
      <c r="G121" s="6">
        <v>44989</v>
      </c>
      <c r="H121" s="4">
        <v>1</v>
      </c>
      <c r="I121" s="4">
        <v>1</v>
      </c>
      <c r="J121" s="4">
        <v>1</v>
      </c>
      <c r="K121" s="4" t="s">
        <v>30</v>
      </c>
      <c r="L121" s="4">
        <v>458</v>
      </c>
      <c r="M121" s="4">
        <v>458</v>
      </c>
      <c r="N121" s="4" t="s">
        <v>619</v>
      </c>
      <c r="O121" s="4" t="s">
        <v>32</v>
      </c>
      <c r="P121" s="4" t="s">
        <v>33</v>
      </c>
      <c r="Q121" s="4">
        <v>0</v>
      </c>
      <c r="R121" s="7">
        <v>44988</v>
      </c>
      <c r="S121" s="6">
        <v>44992</v>
      </c>
      <c r="T121" s="4" t="s">
        <v>34</v>
      </c>
      <c r="U121" s="4">
        <v>458</v>
      </c>
      <c r="V121" s="4">
        <v>0</v>
      </c>
      <c r="W121" s="4">
        <v>0</v>
      </c>
      <c r="X121" s="4" t="s">
        <v>620</v>
      </c>
      <c r="Y121" s="4" t="s">
        <v>42</v>
      </c>
    </row>
    <row r="122" s="4" customFormat="1" spans="1:25">
      <c r="A122" s="4" t="s">
        <v>621</v>
      </c>
      <c r="B122" s="4" t="s">
        <v>26</v>
      </c>
      <c r="C122" s="4" t="s">
        <v>27</v>
      </c>
      <c r="D122" s="4" t="s">
        <v>622</v>
      </c>
      <c r="E122" s="4" t="s">
        <v>623</v>
      </c>
      <c r="F122" s="6">
        <v>44988</v>
      </c>
      <c r="G122" s="6">
        <v>44989</v>
      </c>
      <c r="H122" s="4">
        <v>1</v>
      </c>
      <c r="I122" s="4">
        <v>1</v>
      </c>
      <c r="J122" s="4">
        <v>1</v>
      </c>
      <c r="K122" s="4" t="s">
        <v>30</v>
      </c>
      <c r="L122" s="4">
        <v>457</v>
      </c>
      <c r="M122" s="4">
        <v>457</v>
      </c>
      <c r="N122" s="4" t="s">
        <v>282</v>
      </c>
      <c r="O122" s="4" t="s">
        <v>32</v>
      </c>
      <c r="P122" s="4" t="s">
        <v>33</v>
      </c>
      <c r="Q122" s="4">
        <v>0</v>
      </c>
      <c r="R122" s="7">
        <v>44988</v>
      </c>
      <c r="S122" s="6">
        <v>44992</v>
      </c>
      <c r="T122" s="4" t="s">
        <v>34</v>
      </c>
      <c r="U122" s="4">
        <v>457</v>
      </c>
      <c r="V122" s="4">
        <v>0</v>
      </c>
      <c r="W122" s="4">
        <v>0</v>
      </c>
      <c r="X122" s="4" t="s">
        <v>624</v>
      </c>
      <c r="Y122" s="4" t="s">
        <v>625</v>
      </c>
    </row>
    <row r="123" s="4" customFormat="1" spans="1:25">
      <c r="A123" s="4" t="s">
        <v>626</v>
      </c>
      <c r="B123" s="4" t="s">
        <v>26</v>
      </c>
      <c r="C123" s="4" t="s">
        <v>27</v>
      </c>
      <c r="D123" s="4" t="s">
        <v>627</v>
      </c>
      <c r="E123" s="4" t="s">
        <v>628</v>
      </c>
      <c r="F123" s="6">
        <v>44988</v>
      </c>
      <c r="G123" s="6">
        <v>44989</v>
      </c>
      <c r="H123" s="4">
        <v>1</v>
      </c>
      <c r="I123" s="4">
        <v>1</v>
      </c>
      <c r="J123" s="4">
        <v>1</v>
      </c>
      <c r="K123" s="4" t="s">
        <v>30</v>
      </c>
      <c r="L123" s="4">
        <v>719</v>
      </c>
      <c r="M123" s="4">
        <v>719</v>
      </c>
      <c r="N123" s="4" t="s">
        <v>629</v>
      </c>
      <c r="O123" s="4" t="s">
        <v>32</v>
      </c>
      <c r="P123" s="4" t="s">
        <v>33</v>
      </c>
      <c r="Q123" s="4">
        <v>0</v>
      </c>
      <c r="R123" s="7">
        <v>44988</v>
      </c>
      <c r="S123" s="6">
        <v>44992</v>
      </c>
      <c r="T123" s="4" t="s">
        <v>34</v>
      </c>
      <c r="U123" s="4">
        <v>719</v>
      </c>
      <c r="V123" s="4">
        <v>0</v>
      </c>
      <c r="W123" s="4">
        <v>0</v>
      </c>
      <c r="X123" s="4" t="s">
        <v>630</v>
      </c>
      <c r="Y123" s="4" t="s">
        <v>42</v>
      </c>
    </row>
    <row r="124" s="4" customFormat="1" spans="1:25">
      <c r="A124" s="4" t="s">
        <v>631</v>
      </c>
      <c r="B124" s="4" t="s">
        <v>26</v>
      </c>
      <c r="C124" s="4" t="s">
        <v>27</v>
      </c>
      <c r="D124" s="4" t="s">
        <v>632</v>
      </c>
      <c r="E124" s="4" t="s">
        <v>633</v>
      </c>
      <c r="F124" s="6">
        <v>44988</v>
      </c>
      <c r="G124" s="6">
        <v>44989</v>
      </c>
      <c r="H124" s="4">
        <v>1</v>
      </c>
      <c r="I124" s="4">
        <v>1</v>
      </c>
      <c r="J124" s="4">
        <v>1</v>
      </c>
      <c r="K124" s="4" t="s">
        <v>30</v>
      </c>
      <c r="L124" s="4">
        <v>321</v>
      </c>
      <c r="M124" s="4">
        <v>321</v>
      </c>
      <c r="N124" s="4" t="s">
        <v>634</v>
      </c>
      <c r="O124" s="4" t="s">
        <v>32</v>
      </c>
      <c r="P124" s="4" t="s">
        <v>33</v>
      </c>
      <c r="Q124" s="4">
        <v>0</v>
      </c>
      <c r="R124" s="7">
        <v>44988</v>
      </c>
      <c r="S124" s="6">
        <v>44992</v>
      </c>
      <c r="T124" s="4" t="s">
        <v>34</v>
      </c>
      <c r="U124" s="4">
        <v>321</v>
      </c>
      <c r="V124" s="4">
        <v>0</v>
      </c>
      <c r="W124" s="4">
        <v>0</v>
      </c>
      <c r="X124" s="4" t="s">
        <v>635</v>
      </c>
      <c r="Y124" s="4" t="s">
        <v>636</v>
      </c>
    </row>
    <row r="125" s="4" customFormat="1" spans="1:25">
      <c r="A125" s="4" t="s">
        <v>637</v>
      </c>
      <c r="B125" s="4" t="s">
        <v>26</v>
      </c>
      <c r="C125" s="4" t="s">
        <v>27</v>
      </c>
      <c r="D125" s="4" t="s">
        <v>638</v>
      </c>
      <c r="E125" s="4" t="s">
        <v>639</v>
      </c>
      <c r="F125" s="6">
        <v>44988</v>
      </c>
      <c r="G125" s="6">
        <v>44989</v>
      </c>
      <c r="H125" s="4">
        <v>1</v>
      </c>
      <c r="I125" s="4">
        <v>1</v>
      </c>
      <c r="J125" s="4">
        <v>1</v>
      </c>
      <c r="K125" s="4" t="s">
        <v>30</v>
      </c>
      <c r="L125" s="4">
        <v>452</v>
      </c>
      <c r="M125" s="4">
        <v>452</v>
      </c>
      <c r="N125" s="4" t="s">
        <v>640</v>
      </c>
      <c r="O125" s="4" t="s">
        <v>32</v>
      </c>
      <c r="P125" s="4" t="s">
        <v>33</v>
      </c>
      <c r="Q125" s="4">
        <v>0</v>
      </c>
      <c r="R125" s="7">
        <v>44988</v>
      </c>
      <c r="S125" s="6">
        <v>44992</v>
      </c>
      <c r="T125" s="4" t="s">
        <v>34</v>
      </c>
      <c r="U125" s="4">
        <v>452</v>
      </c>
      <c r="V125" s="4">
        <v>0</v>
      </c>
      <c r="W125" s="4">
        <v>0</v>
      </c>
      <c r="X125" s="4" t="s">
        <v>641</v>
      </c>
      <c r="Y125" s="4" t="s">
        <v>642</v>
      </c>
    </row>
    <row r="126" s="4" customFormat="1" spans="1:25">
      <c r="A126" s="4" t="s">
        <v>643</v>
      </c>
      <c r="B126" s="4" t="s">
        <v>26</v>
      </c>
      <c r="C126" s="4" t="s">
        <v>27</v>
      </c>
      <c r="D126" s="4" t="s">
        <v>644</v>
      </c>
      <c r="E126" s="4" t="s">
        <v>324</v>
      </c>
      <c r="F126" s="6">
        <v>44988</v>
      </c>
      <c r="G126" s="6">
        <v>44989</v>
      </c>
      <c r="H126" s="4">
        <v>1</v>
      </c>
      <c r="I126" s="4">
        <v>1</v>
      </c>
      <c r="J126" s="4">
        <v>1</v>
      </c>
      <c r="K126" s="4" t="s">
        <v>30</v>
      </c>
      <c r="L126" s="4">
        <v>384</v>
      </c>
      <c r="M126" s="4">
        <v>384</v>
      </c>
      <c r="N126" s="4" t="s">
        <v>645</v>
      </c>
      <c r="O126" s="4" t="s">
        <v>32</v>
      </c>
      <c r="P126" s="4" t="s">
        <v>33</v>
      </c>
      <c r="Q126" s="4">
        <v>0</v>
      </c>
      <c r="R126" s="7">
        <v>44988</v>
      </c>
      <c r="S126" s="6">
        <v>44992</v>
      </c>
      <c r="T126" s="4" t="s">
        <v>34</v>
      </c>
      <c r="U126" s="4">
        <v>384</v>
      </c>
      <c r="V126" s="4">
        <v>0</v>
      </c>
      <c r="W126" s="4">
        <v>0</v>
      </c>
      <c r="X126" s="4" t="s">
        <v>646</v>
      </c>
      <c r="Y126" s="4" t="s">
        <v>647</v>
      </c>
    </row>
    <row r="127" s="4" customFormat="1" spans="1:25">
      <c r="A127" s="4" t="s">
        <v>648</v>
      </c>
      <c r="B127" s="4" t="s">
        <v>26</v>
      </c>
      <c r="C127" s="4" t="s">
        <v>27</v>
      </c>
      <c r="D127" s="4" t="s">
        <v>649</v>
      </c>
      <c r="E127" s="4" t="s">
        <v>608</v>
      </c>
      <c r="F127" s="6">
        <v>44988</v>
      </c>
      <c r="G127" s="6">
        <v>44989</v>
      </c>
      <c r="H127" s="4">
        <v>4</v>
      </c>
      <c r="I127" s="4">
        <v>1</v>
      </c>
      <c r="J127" s="4">
        <v>4</v>
      </c>
      <c r="K127" s="4" t="s">
        <v>30</v>
      </c>
      <c r="L127" s="4">
        <v>760</v>
      </c>
      <c r="M127" s="4">
        <v>760</v>
      </c>
      <c r="N127" s="4" t="s">
        <v>650</v>
      </c>
      <c r="O127" s="4" t="s">
        <v>32</v>
      </c>
      <c r="P127" s="4" t="s">
        <v>33</v>
      </c>
      <c r="Q127" s="4">
        <v>0</v>
      </c>
      <c r="R127" s="7">
        <v>44988</v>
      </c>
      <c r="S127" s="6">
        <v>44992</v>
      </c>
      <c r="T127" s="4" t="s">
        <v>34</v>
      </c>
      <c r="U127" s="4">
        <v>760</v>
      </c>
      <c r="V127" s="4">
        <v>0</v>
      </c>
      <c r="W127" s="4">
        <v>0</v>
      </c>
      <c r="X127" s="4" t="s">
        <v>651</v>
      </c>
      <c r="Y127" s="4" t="s">
        <v>652</v>
      </c>
    </row>
    <row r="128" s="4" customFormat="1" spans="1:25">
      <c r="A128" s="4" t="s">
        <v>653</v>
      </c>
      <c r="B128" s="4" t="s">
        <v>26</v>
      </c>
      <c r="C128" s="4" t="s">
        <v>27</v>
      </c>
      <c r="D128" s="4" t="s">
        <v>654</v>
      </c>
      <c r="E128" s="4" t="s">
        <v>655</v>
      </c>
      <c r="F128" s="6">
        <v>44988</v>
      </c>
      <c r="G128" s="6">
        <v>44989</v>
      </c>
      <c r="H128" s="4">
        <v>1</v>
      </c>
      <c r="I128" s="4">
        <v>1</v>
      </c>
      <c r="J128" s="4">
        <v>1</v>
      </c>
      <c r="K128" s="4" t="s">
        <v>30</v>
      </c>
      <c r="L128" s="4">
        <v>90</v>
      </c>
      <c r="M128" s="4">
        <v>90</v>
      </c>
      <c r="N128" s="4" t="s">
        <v>656</v>
      </c>
      <c r="O128" s="4" t="s">
        <v>32</v>
      </c>
      <c r="P128" s="4" t="s">
        <v>33</v>
      </c>
      <c r="Q128" s="4">
        <v>0</v>
      </c>
      <c r="R128" s="7">
        <v>44988</v>
      </c>
      <c r="S128" s="6">
        <v>44992</v>
      </c>
      <c r="T128" s="4" t="s">
        <v>34</v>
      </c>
      <c r="U128" s="4">
        <v>90</v>
      </c>
      <c r="V128" s="4">
        <v>0</v>
      </c>
      <c r="W128" s="4">
        <v>0</v>
      </c>
      <c r="X128" s="4" t="s">
        <v>657</v>
      </c>
      <c r="Y128" s="4" t="s">
        <v>42</v>
      </c>
    </row>
    <row r="129" s="4" customFormat="1" spans="1:25">
      <c r="A129" s="4" t="s">
        <v>658</v>
      </c>
      <c r="B129" s="4" t="s">
        <v>26</v>
      </c>
      <c r="C129" s="4" t="s">
        <v>27</v>
      </c>
      <c r="D129" s="4" t="s">
        <v>659</v>
      </c>
      <c r="E129" s="4" t="s">
        <v>115</v>
      </c>
      <c r="F129" s="6">
        <v>44988</v>
      </c>
      <c r="G129" s="6">
        <v>44989</v>
      </c>
      <c r="H129" s="4">
        <v>1</v>
      </c>
      <c r="I129" s="4">
        <v>1</v>
      </c>
      <c r="J129" s="4">
        <v>1</v>
      </c>
      <c r="K129" s="4" t="s">
        <v>30</v>
      </c>
      <c r="L129" s="4">
        <v>102</v>
      </c>
      <c r="M129" s="4">
        <v>102</v>
      </c>
      <c r="N129" s="4" t="s">
        <v>660</v>
      </c>
      <c r="O129" s="4" t="s">
        <v>32</v>
      </c>
      <c r="P129" s="4" t="s">
        <v>33</v>
      </c>
      <c r="Q129" s="4">
        <v>0</v>
      </c>
      <c r="R129" s="7">
        <v>44988</v>
      </c>
      <c r="S129" s="6">
        <v>44992</v>
      </c>
      <c r="T129" s="4" t="s">
        <v>34</v>
      </c>
      <c r="U129" s="4">
        <v>102</v>
      </c>
      <c r="V129" s="4">
        <v>0</v>
      </c>
      <c r="W129" s="4">
        <v>0</v>
      </c>
      <c r="X129" s="4" t="s">
        <v>661</v>
      </c>
      <c r="Y129" s="4" t="s">
        <v>42</v>
      </c>
    </row>
    <row r="130" s="4" customFormat="1" spans="1:25">
      <c r="A130" s="4" t="s">
        <v>662</v>
      </c>
      <c r="B130" s="4" t="s">
        <v>26</v>
      </c>
      <c r="C130" s="4" t="s">
        <v>27</v>
      </c>
      <c r="D130" s="4" t="s">
        <v>663</v>
      </c>
      <c r="E130" s="4" t="s">
        <v>664</v>
      </c>
      <c r="F130" s="6">
        <v>44988</v>
      </c>
      <c r="G130" s="6">
        <v>44989</v>
      </c>
      <c r="H130" s="4">
        <v>1</v>
      </c>
      <c r="I130" s="4">
        <v>1</v>
      </c>
      <c r="J130" s="4">
        <v>1</v>
      </c>
      <c r="K130" s="4" t="s">
        <v>30</v>
      </c>
      <c r="L130" s="4">
        <v>930</v>
      </c>
      <c r="M130" s="4">
        <v>930</v>
      </c>
      <c r="N130" s="4" t="s">
        <v>665</v>
      </c>
      <c r="O130" s="4" t="s">
        <v>32</v>
      </c>
      <c r="P130" s="4" t="s">
        <v>33</v>
      </c>
      <c r="Q130" s="4">
        <v>0</v>
      </c>
      <c r="R130" s="7">
        <v>44988</v>
      </c>
      <c r="S130" s="6">
        <v>44992</v>
      </c>
      <c r="T130" s="4" t="s">
        <v>34</v>
      </c>
      <c r="U130" s="4">
        <v>930</v>
      </c>
      <c r="V130" s="4">
        <v>0</v>
      </c>
      <c r="W130" s="4">
        <v>0</v>
      </c>
      <c r="X130" s="4" t="s">
        <v>666</v>
      </c>
      <c r="Y130" s="4" t="s">
        <v>42</v>
      </c>
    </row>
    <row r="131" s="4" customFormat="1" spans="1:25">
      <c r="A131" s="4" t="s">
        <v>667</v>
      </c>
      <c r="B131" s="4" t="s">
        <v>26</v>
      </c>
      <c r="C131" s="4" t="s">
        <v>27</v>
      </c>
      <c r="D131" s="4" t="s">
        <v>154</v>
      </c>
      <c r="E131" s="4" t="s">
        <v>212</v>
      </c>
      <c r="F131" s="6">
        <v>44988</v>
      </c>
      <c r="G131" s="6">
        <v>44989</v>
      </c>
      <c r="H131" s="4">
        <v>1</v>
      </c>
      <c r="I131" s="4">
        <v>1</v>
      </c>
      <c r="J131" s="4">
        <v>1</v>
      </c>
      <c r="K131" s="4" t="s">
        <v>30</v>
      </c>
      <c r="L131" s="4">
        <v>376</v>
      </c>
      <c r="M131" s="4">
        <v>376</v>
      </c>
      <c r="N131" s="4" t="s">
        <v>668</v>
      </c>
      <c r="O131" s="4" t="s">
        <v>32</v>
      </c>
      <c r="P131" s="4" t="s">
        <v>33</v>
      </c>
      <c r="Q131" s="4">
        <v>0</v>
      </c>
      <c r="R131" s="7">
        <v>44988</v>
      </c>
      <c r="S131" s="6">
        <v>44992</v>
      </c>
      <c r="T131" s="4" t="s">
        <v>34</v>
      </c>
      <c r="U131" s="4">
        <v>376</v>
      </c>
      <c r="V131" s="4">
        <v>0</v>
      </c>
      <c r="W131" s="4">
        <v>0</v>
      </c>
      <c r="X131" s="4" t="s">
        <v>669</v>
      </c>
      <c r="Y131" s="4" t="s">
        <v>670</v>
      </c>
    </row>
    <row r="132" s="4" customFormat="1" spans="1:25">
      <c r="A132" s="4" t="s">
        <v>671</v>
      </c>
      <c r="B132" s="4" t="s">
        <v>26</v>
      </c>
      <c r="C132" s="4" t="s">
        <v>27</v>
      </c>
      <c r="D132" s="4" t="s">
        <v>672</v>
      </c>
      <c r="E132" s="4" t="s">
        <v>673</v>
      </c>
      <c r="F132" s="6">
        <v>44988</v>
      </c>
      <c r="G132" s="6">
        <v>44989</v>
      </c>
      <c r="H132" s="4">
        <v>1</v>
      </c>
      <c r="I132" s="4">
        <v>1</v>
      </c>
      <c r="J132" s="4">
        <v>1</v>
      </c>
      <c r="K132" s="4" t="s">
        <v>30</v>
      </c>
      <c r="L132" s="4">
        <v>205</v>
      </c>
      <c r="M132" s="4">
        <v>205</v>
      </c>
      <c r="N132" s="4" t="s">
        <v>674</v>
      </c>
      <c r="O132" s="4" t="s">
        <v>32</v>
      </c>
      <c r="P132" s="4" t="s">
        <v>33</v>
      </c>
      <c r="Q132" s="4">
        <v>0</v>
      </c>
      <c r="R132" s="7">
        <v>44988</v>
      </c>
      <c r="S132" s="6">
        <v>44992</v>
      </c>
      <c r="T132" s="4" t="s">
        <v>34</v>
      </c>
      <c r="U132" s="4">
        <v>205</v>
      </c>
      <c r="V132" s="4">
        <v>0</v>
      </c>
      <c r="W132" s="4">
        <v>0</v>
      </c>
      <c r="X132" s="4" t="s">
        <v>675</v>
      </c>
      <c r="Y132" s="4" t="s">
        <v>42</v>
      </c>
    </row>
    <row r="133" s="4" customFormat="1" spans="1:25">
      <c r="A133" s="4" t="s">
        <v>676</v>
      </c>
      <c r="B133" s="4" t="s">
        <v>26</v>
      </c>
      <c r="C133" s="4" t="s">
        <v>27</v>
      </c>
      <c r="D133" s="4" t="s">
        <v>677</v>
      </c>
      <c r="E133" s="4" t="s">
        <v>404</v>
      </c>
      <c r="F133" s="6">
        <v>44988</v>
      </c>
      <c r="G133" s="6">
        <v>44989</v>
      </c>
      <c r="H133" s="4">
        <v>1</v>
      </c>
      <c r="I133" s="4">
        <v>1</v>
      </c>
      <c r="J133" s="4">
        <v>1</v>
      </c>
      <c r="K133" s="4" t="s">
        <v>30</v>
      </c>
      <c r="L133" s="4">
        <v>253</v>
      </c>
      <c r="M133" s="4">
        <v>253</v>
      </c>
      <c r="N133" s="4" t="s">
        <v>678</v>
      </c>
      <c r="O133" s="4" t="s">
        <v>32</v>
      </c>
      <c r="P133" s="4" t="s">
        <v>33</v>
      </c>
      <c r="Q133" s="4">
        <v>0</v>
      </c>
      <c r="R133" s="7">
        <v>44988</v>
      </c>
      <c r="S133" s="6">
        <v>44992</v>
      </c>
      <c r="T133" s="4" t="s">
        <v>34</v>
      </c>
      <c r="U133" s="4">
        <v>253</v>
      </c>
      <c r="V133" s="4">
        <v>0</v>
      </c>
      <c r="W133" s="4">
        <v>0</v>
      </c>
      <c r="X133" s="4" t="s">
        <v>679</v>
      </c>
      <c r="Y133" s="4" t="s">
        <v>680</v>
      </c>
    </row>
    <row r="134" s="4" customFormat="1" spans="1:25">
      <c r="A134" s="4" t="s">
        <v>681</v>
      </c>
      <c r="B134" s="4" t="s">
        <v>26</v>
      </c>
      <c r="C134" s="4" t="s">
        <v>27</v>
      </c>
      <c r="D134" s="4" t="s">
        <v>682</v>
      </c>
      <c r="E134" s="4" t="s">
        <v>683</v>
      </c>
      <c r="F134" s="6">
        <v>44988</v>
      </c>
      <c r="G134" s="6">
        <v>44989</v>
      </c>
      <c r="H134" s="4">
        <v>1</v>
      </c>
      <c r="I134" s="4">
        <v>1</v>
      </c>
      <c r="J134" s="4">
        <v>1</v>
      </c>
      <c r="K134" s="4" t="s">
        <v>30</v>
      </c>
      <c r="L134" s="4">
        <v>720</v>
      </c>
      <c r="M134" s="4">
        <v>720</v>
      </c>
      <c r="N134" s="4" t="s">
        <v>684</v>
      </c>
      <c r="O134" s="4" t="s">
        <v>32</v>
      </c>
      <c r="P134" s="4" t="s">
        <v>33</v>
      </c>
      <c r="Q134" s="4">
        <v>0</v>
      </c>
      <c r="R134" s="7">
        <v>44988</v>
      </c>
      <c r="S134" s="6">
        <v>44992</v>
      </c>
      <c r="T134" s="4" t="s">
        <v>34</v>
      </c>
      <c r="U134" s="4">
        <v>720</v>
      </c>
      <c r="V134" s="4">
        <v>0</v>
      </c>
      <c r="W134" s="4">
        <v>0</v>
      </c>
      <c r="X134" s="4" t="s">
        <v>685</v>
      </c>
      <c r="Y134" s="4" t="s">
        <v>42</v>
      </c>
    </row>
    <row r="135" s="4" customFormat="1" spans="1:25">
      <c r="A135" s="4" t="s">
        <v>686</v>
      </c>
      <c r="B135" s="4" t="s">
        <v>26</v>
      </c>
      <c r="C135" s="4" t="s">
        <v>27</v>
      </c>
      <c r="D135" s="4" t="s">
        <v>687</v>
      </c>
      <c r="E135" s="4" t="s">
        <v>688</v>
      </c>
      <c r="F135" s="6">
        <v>44988</v>
      </c>
      <c r="G135" s="6">
        <v>44989</v>
      </c>
      <c r="H135" s="4">
        <v>1</v>
      </c>
      <c r="I135" s="4">
        <v>1</v>
      </c>
      <c r="J135" s="4">
        <v>1</v>
      </c>
      <c r="K135" s="4" t="s">
        <v>30</v>
      </c>
      <c r="L135" s="4">
        <v>475</v>
      </c>
      <c r="M135" s="4">
        <v>475</v>
      </c>
      <c r="N135" s="4" t="s">
        <v>689</v>
      </c>
      <c r="O135" s="4" t="s">
        <v>32</v>
      </c>
      <c r="P135" s="4" t="s">
        <v>33</v>
      </c>
      <c r="Q135" s="4">
        <v>0</v>
      </c>
      <c r="R135" s="7">
        <v>44988</v>
      </c>
      <c r="S135" s="6">
        <v>44992</v>
      </c>
      <c r="T135" s="4" t="s">
        <v>34</v>
      </c>
      <c r="U135" s="4">
        <v>475</v>
      </c>
      <c r="V135" s="4">
        <v>0</v>
      </c>
      <c r="W135" s="4">
        <v>0</v>
      </c>
      <c r="X135" s="4" t="s">
        <v>690</v>
      </c>
      <c r="Y135" s="4" t="s">
        <v>42</v>
      </c>
    </row>
    <row r="136" s="4" customFormat="1" spans="1:25">
      <c r="A136" s="4" t="s">
        <v>691</v>
      </c>
      <c r="B136" s="4" t="s">
        <v>26</v>
      </c>
      <c r="C136" s="4" t="s">
        <v>27</v>
      </c>
      <c r="D136" s="4" t="s">
        <v>692</v>
      </c>
      <c r="E136" s="4" t="s">
        <v>434</v>
      </c>
      <c r="F136" s="6">
        <v>44988</v>
      </c>
      <c r="G136" s="6">
        <v>44989</v>
      </c>
      <c r="H136" s="4">
        <v>1</v>
      </c>
      <c r="I136" s="4">
        <v>1</v>
      </c>
      <c r="J136" s="4">
        <v>1</v>
      </c>
      <c r="K136" s="4" t="s">
        <v>30</v>
      </c>
      <c r="L136" s="4">
        <v>599</v>
      </c>
      <c r="M136" s="4">
        <v>599</v>
      </c>
      <c r="N136" s="4" t="s">
        <v>693</v>
      </c>
      <c r="O136" s="4" t="s">
        <v>32</v>
      </c>
      <c r="P136" s="4" t="s">
        <v>33</v>
      </c>
      <c r="Q136" s="4">
        <v>0</v>
      </c>
      <c r="R136" s="7">
        <v>44988</v>
      </c>
      <c r="S136" s="6">
        <v>44992</v>
      </c>
      <c r="T136" s="4" t="s">
        <v>34</v>
      </c>
      <c r="U136" s="4">
        <v>599</v>
      </c>
      <c r="V136" s="4">
        <v>0</v>
      </c>
      <c r="W136" s="4">
        <v>0</v>
      </c>
      <c r="X136" s="4" t="s">
        <v>694</v>
      </c>
      <c r="Y136" s="4" t="s">
        <v>42</v>
      </c>
    </row>
    <row r="137" s="4" customFormat="1" spans="1:25">
      <c r="A137" s="4" t="s">
        <v>621</v>
      </c>
      <c r="B137" s="4" t="s">
        <v>26</v>
      </c>
      <c r="C137" s="4" t="s">
        <v>48</v>
      </c>
      <c r="D137" s="4" t="s">
        <v>622</v>
      </c>
      <c r="E137" s="4" t="s">
        <v>623</v>
      </c>
      <c r="F137" s="6">
        <v>44988</v>
      </c>
      <c r="G137" s="6">
        <v>44989</v>
      </c>
      <c r="H137" s="4">
        <v>1</v>
      </c>
      <c r="I137" s="4">
        <v>1</v>
      </c>
      <c r="J137" s="4">
        <v>1</v>
      </c>
      <c r="K137" s="4" t="s">
        <v>30</v>
      </c>
      <c r="L137" s="4">
        <v>-457</v>
      </c>
      <c r="M137" s="4">
        <v>-457</v>
      </c>
      <c r="N137" s="4" t="s">
        <v>282</v>
      </c>
      <c r="O137" s="4" t="s">
        <v>32</v>
      </c>
      <c r="P137" s="4" t="s">
        <v>33</v>
      </c>
      <c r="Q137" s="4">
        <v>0</v>
      </c>
      <c r="R137" s="7">
        <v>44988</v>
      </c>
      <c r="S137" s="6">
        <v>44992</v>
      </c>
      <c r="T137" s="4" t="s">
        <v>34</v>
      </c>
      <c r="U137" s="4">
        <v>-457</v>
      </c>
      <c r="V137" s="4">
        <v>0</v>
      </c>
      <c r="W137" s="4">
        <v>0</v>
      </c>
      <c r="X137" s="4" t="s">
        <v>624</v>
      </c>
      <c r="Y137" s="4" t="s">
        <v>625</v>
      </c>
    </row>
    <row r="138" s="4" customFormat="1" spans="1:25">
      <c r="A138" s="4" t="s">
        <v>695</v>
      </c>
      <c r="B138" s="4" t="s">
        <v>26</v>
      </c>
      <c r="C138" s="4" t="s">
        <v>27</v>
      </c>
      <c r="D138" s="4" t="s">
        <v>323</v>
      </c>
      <c r="E138" s="4" t="s">
        <v>324</v>
      </c>
      <c r="F138" s="6">
        <v>44988</v>
      </c>
      <c r="G138" s="6">
        <v>44989</v>
      </c>
      <c r="H138" s="4">
        <v>1</v>
      </c>
      <c r="I138" s="4">
        <v>1</v>
      </c>
      <c r="J138" s="4">
        <v>1</v>
      </c>
      <c r="K138" s="4" t="s">
        <v>30</v>
      </c>
      <c r="L138" s="4">
        <v>497</v>
      </c>
      <c r="M138" s="4">
        <v>497</v>
      </c>
      <c r="N138" s="4" t="s">
        <v>696</v>
      </c>
      <c r="O138" s="4" t="s">
        <v>32</v>
      </c>
      <c r="P138" s="4" t="s">
        <v>33</v>
      </c>
      <c r="Q138" s="4">
        <v>0</v>
      </c>
      <c r="R138" s="7">
        <v>44988</v>
      </c>
      <c r="S138" s="6">
        <v>44992</v>
      </c>
      <c r="T138" s="4" t="s">
        <v>34</v>
      </c>
      <c r="U138" s="4">
        <v>497</v>
      </c>
      <c r="V138" s="4">
        <v>0</v>
      </c>
      <c r="W138" s="4">
        <v>0</v>
      </c>
      <c r="X138" s="4" t="s">
        <v>697</v>
      </c>
      <c r="Y138" s="4" t="s">
        <v>698</v>
      </c>
    </row>
    <row r="139" s="4" customFormat="1" spans="1:25">
      <c r="A139" s="4" t="s">
        <v>699</v>
      </c>
      <c r="B139" s="4" t="s">
        <v>26</v>
      </c>
      <c r="C139" s="4" t="s">
        <v>27</v>
      </c>
      <c r="D139" s="4" t="s">
        <v>700</v>
      </c>
      <c r="E139" s="4" t="s">
        <v>701</v>
      </c>
      <c r="F139" s="6">
        <v>44988</v>
      </c>
      <c r="G139" s="6">
        <v>44989</v>
      </c>
      <c r="H139" s="4">
        <v>1</v>
      </c>
      <c r="I139" s="4">
        <v>1</v>
      </c>
      <c r="J139" s="4">
        <v>1</v>
      </c>
      <c r="K139" s="4" t="s">
        <v>30</v>
      </c>
      <c r="L139" s="4">
        <v>240</v>
      </c>
      <c r="M139" s="4">
        <v>240</v>
      </c>
      <c r="N139" s="4" t="s">
        <v>702</v>
      </c>
      <c r="O139" s="4" t="s">
        <v>32</v>
      </c>
      <c r="P139" s="4" t="s">
        <v>33</v>
      </c>
      <c r="Q139" s="4">
        <v>0</v>
      </c>
      <c r="R139" s="7">
        <v>44988</v>
      </c>
      <c r="S139" s="6">
        <v>44992</v>
      </c>
      <c r="T139" s="4" t="s">
        <v>34</v>
      </c>
      <c r="U139" s="4">
        <v>240</v>
      </c>
      <c r="V139" s="4">
        <v>0</v>
      </c>
      <c r="W139" s="4">
        <v>0</v>
      </c>
      <c r="X139" s="4" t="s">
        <v>703</v>
      </c>
      <c r="Y139" s="4" t="s">
        <v>704</v>
      </c>
    </row>
    <row r="140" s="4" customFormat="1" spans="1:25">
      <c r="A140" s="4" t="s">
        <v>705</v>
      </c>
      <c r="B140" s="4" t="s">
        <v>26</v>
      </c>
      <c r="C140" s="4" t="s">
        <v>27</v>
      </c>
      <c r="D140" s="4" t="s">
        <v>632</v>
      </c>
      <c r="E140" s="4" t="s">
        <v>633</v>
      </c>
      <c r="F140" s="6">
        <v>44988</v>
      </c>
      <c r="G140" s="6">
        <v>44989</v>
      </c>
      <c r="H140" s="4">
        <v>1</v>
      </c>
      <c r="I140" s="4">
        <v>1</v>
      </c>
      <c r="J140" s="4">
        <v>1</v>
      </c>
      <c r="K140" s="4" t="s">
        <v>30</v>
      </c>
      <c r="L140" s="4">
        <v>321</v>
      </c>
      <c r="M140" s="4">
        <v>321</v>
      </c>
      <c r="N140" s="4" t="s">
        <v>706</v>
      </c>
      <c r="O140" s="4" t="s">
        <v>32</v>
      </c>
      <c r="P140" s="4" t="s">
        <v>33</v>
      </c>
      <c r="Q140" s="4">
        <v>0</v>
      </c>
      <c r="R140" s="7">
        <v>44988</v>
      </c>
      <c r="S140" s="6">
        <v>44992</v>
      </c>
      <c r="T140" s="4" t="s">
        <v>34</v>
      </c>
      <c r="U140" s="4">
        <v>321</v>
      </c>
      <c r="V140" s="4">
        <v>0</v>
      </c>
      <c r="W140" s="4">
        <v>0</v>
      </c>
      <c r="X140" s="4" t="s">
        <v>707</v>
      </c>
      <c r="Y140" s="4" t="s">
        <v>708</v>
      </c>
    </row>
    <row r="141" s="4" customFormat="1" spans="1:25">
      <c r="A141" s="4" t="s">
        <v>709</v>
      </c>
      <c r="B141" s="4" t="s">
        <v>26</v>
      </c>
      <c r="C141" s="4" t="s">
        <v>27</v>
      </c>
      <c r="D141" s="4" t="s">
        <v>710</v>
      </c>
      <c r="E141" s="4" t="s">
        <v>577</v>
      </c>
      <c r="F141" s="6">
        <v>44988</v>
      </c>
      <c r="G141" s="6">
        <v>44989</v>
      </c>
      <c r="H141" s="4">
        <v>1</v>
      </c>
      <c r="I141" s="4">
        <v>1</v>
      </c>
      <c r="J141" s="4">
        <v>1</v>
      </c>
      <c r="K141" s="4" t="s">
        <v>30</v>
      </c>
      <c r="L141" s="4">
        <v>276</v>
      </c>
      <c r="M141" s="4">
        <v>276</v>
      </c>
      <c r="N141" s="4" t="s">
        <v>711</v>
      </c>
      <c r="O141" s="4" t="s">
        <v>32</v>
      </c>
      <c r="P141" s="4" t="s">
        <v>33</v>
      </c>
      <c r="Q141" s="4">
        <v>0</v>
      </c>
      <c r="R141" s="7">
        <v>44988</v>
      </c>
      <c r="S141" s="6">
        <v>44992</v>
      </c>
      <c r="T141" s="4" t="s">
        <v>34</v>
      </c>
      <c r="U141" s="4">
        <v>276</v>
      </c>
      <c r="V141" s="4">
        <v>0</v>
      </c>
      <c r="W141" s="4">
        <v>0</v>
      </c>
      <c r="X141" s="4" t="s">
        <v>712</v>
      </c>
      <c r="Y141" s="4" t="s">
        <v>42</v>
      </c>
    </row>
    <row r="142" s="4" customFormat="1" spans="1:25">
      <c r="A142" s="4" t="s">
        <v>713</v>
      </c>
      <c r="B142" s="4" t="s">
        <v>26</v>
      </c>
      <c r="C142" s="4" t="s">
        <v>27</v>
      </c>
      <c r="D142" s="4" t="s">
        <v>714</v>
      </c>
      <c r="E142" s="4" t="s">
        <v>715</v>
      </c>
      <c r="F142" s="6">
        <v>44988</v>
      </c>
      <c r="G142" s="6">
        <v>44989</v>
      </c>
      <c r="H142" s="4">
        <v>1</v>
      </c>
      <c r="I142" s="4">
        <v>1</v>
      </c>
      <c r="J142" s="4">
        <v>1</v>
      </c>
      <c r="K142" s="4" t="s">
        <v>30</v>
      </c>
      <c r="L142" s="4">
        <v>183</v>
      </c>
      <c r="M142" s="4">
        <v>183</v>
      </c>
      <c r="N142" s="4" t="s">
        <v>716</v>
      </c>
      <c r="O142" s="4" t="s">
        <v>32</v>
      </c>
      <c r="P142" s="4" t="s">
        <v>33</v>
      </c>
      <c r="Q142" s="4">
        <v>0</v>
      </c>
      <c r="R142" s="7">
        <v>44988</v>
      </c>
      <c r="S142" s="6">
        <v>44992</v>
      </c>
      <c r="T142" s="4" t="s">
        <v>34</v>
      </c>
      <c r="U142" s="4">
        <v>183</v>
      </c>
      <c r="V142" s="4">
        <v>0</v>
      </c>
      <c r="W142" s="4">
        <v>0</v>
      </c>
      <c r="X142" s="4" t="s">
        <v>717</v>
      </c>
      <c r="Y142" s="4" t="s">
        <v>718</v>
      </c>
    </row>
    <row r="143" s="4" customFormat="1" spans="1:25">
      <c r="A143" s="4" t="s">
        <v>719</v>
      </c>
      <c r="B143" s="4" t="s">
        <v>26</v>
      </c>
      <c r="C143" s="4" t="s">
        <v>27</v>
      </c>
      <c r="D143" s="4" t="s">
        <v>720</v>
      </c>
      <c r="E143" s="4" t="s">
        <v>445</v>
      </c>
      <c r="F143" s="6">
        <v>44988</v>
      </c>
      <c r="G143" s="6">
        <v>44989</v>
      </c>
      <c r="H143" s="4">
        <v>1</v>
      </c>
      <c r="I143" s="4">
        <v>1</v>
      </c>
      <c r="J143" s="4">
        <v>1</v>
      </c>
      <c r="K143" s="4" t="s">
        <v>30</v>
      </c>
      <c r="L143" s="4">
        <v>387</v>
      </c>
      <c r="M143" s="4">
        <v>387</v>
      </c>
      <c r="N143" s="4" t="s">
        <v>721</v>
      </c>
      <c r="O143" s="4" t="s">
        <v>32</v>
      </c>
      <c r="P143" s="4" t="s">
        <v>33</v>
      </c>
      <c r="Q143" s="4">
        <v>0</v>
      </c>
      <c r="R143" s="7">
        <v>44988</v>
      </c>
      <c r="S143" s="6">
        <v>44992</v>
      </c>
      <c r="T143" s="4" t="s">
        <v>34</v>
      </c>
      <c r="U143" s="4">
        <v>387</v>
      </c>
      <c r="V143" s="4">
        <v>0</v>
      </c>
      <c r="W143" s="4">
        <v>0</v>
      </c>
      <c r="X143" s="4" t="s">
        <v>722</v>
      </c>
      <c r="Y143" s="4" t="s">
        <v>723</v>
      </c>
    </row>
    <row r="144" s="4" customFormat="1" spans="1:25">
      <c r="A144" s="4" t="s">
        <v>724</v>
      </c>
      <c r="B144" s="4" t="s">
        <v>26</v>
      </c>
      <c r="C144" s="4" t="s">
        <v>27</v>
      </c>
      <c r="D144" s="4" t="s">
        <v>725</v>
      </c>
      <c r="E144" s="4" t="s">
        <v>99</v>
      </c>
      <c r="F144" s="6">
        <v>44988</v>
      </c>
      <c r="G144" s="6">
        <v>44989</v>
      </c>
      <c r="H144" s="4">
        <v>1</v>
      </c>
      <c r="I144" s="4">
        <v>1</v>
      </c>
      <c r="J144" s="4">
        <v>1</v>
      </c>
      <c r="K144" s="4" t="s">
        <v>30</v>
      </c>
      <c r="L144" s="4">
        <v>243</v>
      </c>
      <c r="M144" s="4">
        <v>243</v>
      </c>
      <c r="N144" s="4" t="s">
        <v>726</v>
      </c>
      <c r="O144" s="4" t="s">
        <v>32</v>
      </c>
      <c r="P144" s="4" t="s">
        <v>33</v>
      </c>
      <c r="Q144" s="4">
        <v>0</v>
      </c>
      <c r="R144" s="7">
        <v>44988</v>
      </c>
      <c r="S144" s="6">
        <v>44992</v>
      </c>
      <c r="T144" s="4" t="s">
        <v>34</v>
      </c>
      <c r="U144" s="4">
        <v>243</v>
      </c>
      <c r="V144" s="4">
        <v>0</v>
      </c>
      <c r="W144" s="4">
        <v>0</v>
      </c>
      <c r="X144" s="4" t="s">
        <v>727</v>
      </c>
      <c r="Y144" s="4" t="s">
        <v>728</v>
      </c>
    </row>
    <row r="145" s="4" customFormat="1" spans="1:25">
      <c r="A145" s="4" t="s">
        <v>729</v>
      </c>
      <c r="B145" s="4" t="s">
        <v>26</v>
      </c>
      <c r="C145" s="4" t="s">
        <v>27</v>
      </c>
      <c r="D145" s="4" t="s">
        <v>730</v>
      </c>
      <c r="E145" s="4" t="s">
        <v>99</v>
      </c>
      <c r="F145" s="6">
        <v>44988</v>
      </c>
      <c r="G145" s="6">
        <v>44989</v>
      </c>
      <c r="H145" s="4">
        <v>2</v>
      </c>
      <c r="I145" s="4">
        <v>1</v>
      </c>
      <c r="J145" s="4">
        <v>2</v>
      </c>
      <c r="K145" s="4" t="s">
        <v>30</v>
      </c>
      <c r="L145" s="4">
        <v>1008</v>
      </c>
      <c r="M145" s="4">
        <v>1008</v>
      </c>
      <c r="N145" s="4" t="s">
        <v>731</v>
      </c>
      <c r="O145" s="4" t="s">
        <v>32</v>
      </c>
      <c r="P145" s="4" t="s">
        <v>33</v>
      </c>
      <c r="Q145" s="4">
        <v>0</v>
      </c>
      <c r="R145" s="7">
        <v>44988</v>
      </c>
      <c r="S145" s="6">
        <v>44992</v>
      </c>
      <c r="T145" s="4" t="s">
        <v>34</v>
      </c>
      <c r="U145" s="4">
        <v>1008</v>
      </c>
      <c r="V145" s="4">
        <v>0</v>
      </c>
      <c r="W145" s="4">
        <v>0</v>
      </c>
      <c r="X145" s="4" t="s">
        <v>732</v>
      </c>
      <c r="Y145" s="4" t="s">
        <v>42</v>
      </c>
    </row>
    <row r="146" s="4" customFormat="1" spans="1:25">
      <c r="A146" s="4" t="s">
        <v>733</v>
      </c>
      <c r="B146" s="4" t="s">
        <v>26</v>
      </c>
      <c r="C146" s="4" t="s">
        <v>27</v>
      </c>
      <c r="D146" s="4" t="s">
        <v>734</v>
      </c>
      <c r="E146" s="4" t="s">
        <v>121</v>
      </c>
      <c r="F146" s="6">
        <v>44988</v>
      </c>
      <c r="G146" s="6">
        <v>44989</v>
      </c>
      <c r="H146" s="4">
        <v>1</v>
      </c>
      <c r="I146" s="4">
        <v>1</v>
      </c>
      <c r="J146" s="4">
        <v>1</v>
      </c>
      <c r="K146" s="4" t="s">
        <v>30</v>
      </c>
      <c r="L146" s="4">
        <v>463</v>
      </c>
      <c r="M146" s="4">
        <v>463</v>
      </c>
      <c r="N146" s="4" t="s">
        <v>735</v>
      </c>
      <c r="O146" s="4" t="s">
        <v>32</v>
      </c>
      <c r="P146" s="4" t="s">
        <v>33</v>
      </c>
      <c r="Q146" s="4">
        <v>0</v>
      </c>
      <c r="R146" s="7">
        <v>44988</v>
      </c>
      <c r="S146" s="6">
        <v>44992</v>
      </c>
      <c r="T146" s="4" t="s">
        <v>34</v>
      </c>
      <c r="U146" s="4">
        <v>463</v>
      </c>
      <c r="V146" s="4">
        <v>0</v>
      </c>
      <c r="W146" s="4">
        <v>0</v>
      </c>
      <c r="X146" s="4" t="s">
        <v>736</v>
      </c>
      <c r="Y146" s="4" t="s">
        <v>737</v>
      </c>
    </row>
    <row r="147" s="4" customFormat="1" spans="1:25">
      <c r="A147" s="4" t="s">
        <v>738</v>
      </c>
      <c r="B147" s="4" t="s">
        <v>26</v>
      </c>
      <c r="C147" s="4" t="s">
        <v>27</v>
      </c>
      <c r="D147" s="4" t="s">
        <v>739</v>
      </c>
      <c r="E147" s="4" t="s">
        <v>324</v>
      </c>
      <c r="F147" s="6">
        <v>44988</v>
      </c>
      <c r="G147" s="6">
        <v>44989</v>
      </c>
      <c r="H147" s="4">
        <v>1</v>
      </c>
      <c r="I147" s="4">
        <v>1</v>
      </c>
      <c r="J147" s="4">
        <v>1</v>
      </c>
      <c r="K147" s="4" t="s">
        <v>30</v>
      </c>
      <c r="L147" s="4">
        <v>342</v>
      </c>
      <c r="M147" s="4">
        <v>342</v>
      </c>
      <c r="N147" s="4" t="s">
        <v>740</v>
      </c>
      <c r="O147" s="4" t="s">
        <v>32</v>
      </c>
      <c r="P147" s="4" t="s">
        <v>33</v>
      </c>
      <c r="Q147" s="4">
        <v>0</v>
      </c>
      <c r="R147" s="7">
        <v>44988</v>
      </c>
      <c r="S147" s="6">
        <v>44992</v>
      </c>
      <c r="T147" s="4" t="s">
        <v>34</v>
      </c>
      <c r="U147" s="4">
        <v>342</v>
      </c>
      <c r="V147" s="4">
        <v>0</v>
      </c>
      <c r="W147" s="4">
        <v>0</v>
      </c>
      <c r="X147" s="4" t="s">
        <v>741</v>
      </c>
      <c r="Y147" s="4" t="s">
        <v>742</v>
      </c>
    </row>
    <row r="148" s="4" customFormat="1" spans="1:25">
      <c r="A148" s="4" t="s">
        <v>743</v>
      </c>
      <c r="B148" s="4" t="s">
        <v>26</v>
      </c>
      <c r="C148" s="4" t="s">
        <v>27</v>
      </c>
      <c r="D148" s="4" t="s">
        <v>744</v>
      </c>
      <c r="E148" s="4" t="s">
        <v>99</v>
      </c>
      <c r="F148" s="6">
        <v>44988</v>
      </c>
      <c r="G148" s="6">
        <v>44989</v>
      </c>
      <c r="H148" s="4">
        <v>2</v>
      </c>
      <c r="I148" s="4">
        <v>1</v>
      </c>
      <c r="J148" s="4">
        <v>2</v>
      </c>
      <c r="K148" s="4" t="s">
        <v>30</v>
      </c>
      <c r="L148" s="4">
        <v>444</v>
      </c>
      <c r="M148" s="4">
        <v>444</v>
      </c>
      <c r="N148" s="4" t="s">
        <v>745</v>
      </c>
      <c r="O148" s="4" t="s">
        <v>32</v>
      </c>
      <c r="P148" s="4" t="s">
        <v>33</v>
      </c>
      <c r="Q148" s="4">
        <v>0</v>
      </c>
      <c r="R148" s="7">
        <v>44988</v>
      </c>
      <c r="S148" s="6">
        <v>44992</v>
      </c>
      <c r="T148" s="4" t="s">
        <v>34</v>
      </c>
      <c r="U148" s="4">
        <v>444</v>
      </c>
      <c r="V148" s="4">
        <v>0</v>
      </c>
      <c r="W148" s="4">
        <v>0</v>
      </c>
      <c r="X148" s="4" t="s">
        <v>746</v>
      </c>
      <c r="Y148" s="4" t="s">
        <v>747</v>
      </c>
    </row>
    <row r="149" s="4" customFormat="1" spans="1:25">
      <c r="A149" s="4" t="s">
        <v>748</v>
      </c>
      <c r="B149" s="4" t="s">
        <v>26</v>
      </c>
      <c r="C149" s="4" t="s">
        <v>27</v>
      </c>
      <c r="D149" s="4" t="s">
        <v>749</v>
      </c>
      <c r="E149" s="4" t="s">
        <v>445</v>
      </c>
      <c r="F149" s="6">
        <v>44988</v>
      </c>
      <c r="G149" s="6">
        <v>44989</v>
      </c>
      <c r="H149" s="4">
        <v>1</v>
      </c>
      <c r="I149" s="4">
        <v>1</v>
      </c>
      <c r="J149" s="4">
        <v>1</v>
      </c>
      <c r="K149" s="4" t="s">
        <v>30</v>
      </c>
      <c r="L149" s="4">
        <v>290</v>
      </c>
      <c r="M149" s="4">
        <v>290</v>
      </c>
      <c r="N149" s="4" t="s">
        <v>750</v>
      </c>
      <c r="O149" s="4" t="s">
        <v>32</v>
      </c>
      <c r="P149" s="4" t="s">
        <v>33</v>
      </c>
      <c r="Q149" s="4">
        <v>0</v>
      </c>
      <c r="R149" s="7">
        <v>44988</v>
      </c>
      <c r="S149" s="6">
        <v>44992</v>
      </c>
      <c r="T149" s="4" t="s">
        <v>34</v>
      </c>
      <c r="U149" s="4">
        <v>290</v>
      </c>
      <c r="V149" s="4">
        <v>0</v>
      </c>
      <c r="W149" s="4">
        <v>0</v>
      </c>
      <c r="X149" s="4" t="s">
        <v>751</v>
      </c>
      <c r="Y149" s="4" t="s">
        <v>752</v>
      </c>
    </row>
    <row r="150" s="4" customFormat="1" spans="1:25">
      <c r="A150" s="4" t="s">
        <v>753</v>
      </c>
      <c r="B150" s="4" t="s">
        <v>26</v>
      </c>
      <c r="C150" s="4" t="s">
        <v>27</v>
      </c>
      <c r="D150" s="4" t="s">
        <v>154</v>
      </c>
      <c r="E150" s="4" t="s">
        <v>445</v>
      </c>
      <c r="F150" s="6">
        <v>44988</v>
      </c>
      <c r="G150" s="6">
        <v>44989</v>
      </c>
      <c r="H150" s="4">
        <v>1</v>
      </c>
      <c r="I150" s="4">
        <v>1</v>
      </c>
      <c r="J150" s="4">
        <v>1</v>
      </c>
      <c r="K150" s="4" t="s">
        <v>30</v>
      </c>
      <c r="L150" s="4">
        <v>384</v>
      </c>
      <c r="M150" s="4">
        <v>384</v>
      </c>
      <c r="N150" s="4" t="s">
        <v>754</v>
      </c>
      <c r="O150" s="4" t="s">
        <v>32</v>
      </c>
      <c r="P150" s="4" t="s">
        <v>33</v>
      </c>
      <c r="Q150" s="4">
        <v>0</v>
      </c>
      <c r="R150" s="7">
        <v>44988</v>
      </c>
      <c r="S150" s="6">
        <v>44992</v>
      </c>
      <c r="T150" s="4" t="s">
        <v>34</v>
      </c>
      <c r="U150" s="4">
        <v>384</v>
      </c>
      <c r="V150" s="4">
        <v>0</v>
      </c>
      <c r="W150" s="4">
        <v>0</v>
      </c>
      <c r="X150" s="4" t="s">
        <v>755</v>
      </c>
      <c r="Y150" s="4" t="s">
        <v>42</v>
      </c>
    </row>
    <row r="151" s="4" customFormat="1" spans="1:25">
      <c r="A151" s="4" t="s">
        <v>756</v>
      </c>
      <c r="B151" s="4" t="s">
        <v>26</v>
      </c>
      <c r="C151" s="4" t="s">
        <v>27</v>
      </c>
      <c r="D151" s="4" t="s">
        <v>710</v>
      </c>
      <c r="E151" s="4" t="s">
        <v>577</v>
      </c>
      <c r="F151" s="6">
        <v>44988</v>
      </c>
      <c r="G151" s="6">
        <v>44989</v>
      </c>
      <c r="H151" s="4">
        <v>1</v>
      </c>
      <c r="I151" s="4">
        <v>1</v>
      </c>
      <c r="J151" s="4">
        <v>1</v>
      </c>
      <c r="K151" s="4" t="s">
        <v>30</v>
      </c>
      <c r="L151" s="4">
        <v>276</v>
      </c>
      <c r="M151" s="4">
        <v>276</v>
      </c>
      <c r="N151" s="4" t="s">
        <v>757</v>
      </c>
      <c r="O151" s="4" t="s">
        <v>32</v>
      </c>
      <c r="P151" s="4" t="s">
        <v>33</v>
      </c>
      <c r="Q151" s="4">
        <v>0</v>
      </c>
      <c r="R151" s="7">
        <v>44988</v>
      </c>
      <c r="S151" s="6">
        <v>44992</v>
      </c>
      <c r="T151" s="4" t="s">
        <v>34</v>
      </c>
      <c r="U151" s="4">
        <v>276</v>
      </c>
      <c r="V151" s="4">
        <v>0</v>
      </c>
      <c r="W151" s="4">
        <v>0</v>
      </c>
      <c r="X151" s="4" t="s">
        <v>758</v>
      </c>
      <c r="Y151" s="4" t="s">
        <v>42</v>
      </c>
    </row>
    <row r="152" s="4" customFormat="1" spans="1:25">
      <c r="A152" s="4" t="s">
        <v>759</v>
      </c>
      <c r="B152" s="4" t="s">
        <v>26</v>
      </c>
      <c r="C152" s="4" t="s">
        <v>27</v>
      </c>
      <c r="D152" s="4" t="s">
        <v>760</v>
      </c>
      <c r="E152" s="4" t="s">
        <v>761</v>
      </c>
      <c r="F152" s="6">
        <v>44988</v>
      </c>
      <c r="G152" s="6">
        <v>44989</v>
      </c>
      <c r="H152" s="4">
        <v>1</v>
      </c>
      <c r="I152" s="4">
        <v>1</v>
      </c>
      <c r="J152" s="4">
        <v>1</v>
      </c>
      <c r="K152" s="4" t="s">
        <v>30</v>
      </c>
      <c r="L152" s="4">
        <v>444</v>
      </c>
      <c r="M152" s="4">
        <v>444</v>
      </c>
      <c r="N152" s="4" t="s">
        <v>762</v>
      </c>
      <c r="O152" s="4" t="s">
        <v>32</v>
      </c>
      <c r="P152" s="4" t="s">
        <v>33</v>
      </c>
      <c r="Q152" s="4">
        <v>0</v>
      </c>
      <c r="R152" s="7">
        <v>44988</v>
      </c>
      <c r="S152" s="6">
        <v>44992</v>
      </c>
      <c r="T152" s="4" t="s">
        <v>34</v>
      </c>
      <c r="U152" s="4">
        <v>444</v>
      </c>
      <c r="V152" s="4">
        <v>0</v>
      </c>
      <c r="W152" s="4">
        <v>0</v>
      </c>
      <c r="X152" s="4" t="s">
        <v>763</v>
      </c>
      <c r="Y152" s="4" t="s">
        <v>764</v>
      </c>
    </row>
    <row r="153" s="4" customFormat="1" spans="1:25">
      <c r="A153" s="4" t="s">
        <v>765</v>
      </c>
      <c r="B153" s="4" t="s">
        <v>26</v>
      </c>
      <c r="C153" s="4" t="s">
        <v>27</v>
      </c>
      <c r="D153" s="4" t="s">
        <v>766</v>
      </c>
      <c r="E153" s="4" t="s">
        <v>767</v>
      </c>
      <c r="F153" s="6">
        <v>44988</v>
      </c>
      <c r="G153" s="6">
        <v>44989</v>
      </c>
      <c r="H153" s="4">
        <v>1</v>
      </c>
      <c r="I153" s="4">
        <v>1</v>
      </c>
      <c r="J153" s="4">
        <v>1</v>
      </c>
      <c r="K153" s="4" t="s">
        <v>30</v>
      </c>
      <c r="L153" s="4">
        <v>611</v>
      </c>
      <c r="M153" s="4">
        <v>611</v>
      </c>
      <c r="N153" s="4" t="s">
        <v>768</v>
      </c>
      <c r="O153" s="4" t="s">
        <v>32</v>
      </c>
      <c r="P153" s="4" t="s">
        <v>33</v>
      </c>
      <c r="Q153" s="4">
        <v>0</v>
      </c>
      <c r="R153" s="7">
        <v>44988</v>
      </c>
      <c r="S153" s="6">
        <v>44992</v>
      </c>
      <c r="T153" s="4" t="s">
        <v>34</v>
      </c>
      <c r="U153" s="4">
        <v>611</v>
      </c>
      <c r="V153" s="4">
        <v>0</v>
      </c>
      <c r="W153" s="4">
        <v>0</v>
      </c>
      <c r="X153" s="4" t="s">
        <v>769</v>
      </c>
      <c r="Y153" s="4" t="s">
        <v>770</v>
      </c>
    </row>
    <row r="154" s="4" customFormat="1" spans="1:25">
      <c r="A154" s="4" t="s">
        <v>771</v>
      </c>
      <c r="B154" s="4" t="s">
        <v>26</v>
      </c>
      <c r="C154" s="4" t="s">
        <v>27</v>
      </c>
      <c r="D154" s="4" t="s">
        <v>772</v>
      </c>
      <c r="E154" s="4" t="s">
        <v>773</v>
      </c>
      <c r="F154" s="6">
        <v>44988</v>
      </c>
      <c r="G154" s="6">
        <v>44989</v>
      </c>
      <c r="H154" s="4">
        <v>1</v>
      </c>
      <c r="I154" s="4">
        <v>1</v>
      </c>
      <c r="J154" s="4">
        <v>1</v>
      </c>
      <c r="K154" s="4" t="s">
        <v>30</v>
      </c>
      <c r="L154" s="4">
        <v>665</v>
      </c>
      <c r="M154" s="4">
        <v>665</v>
      </c>
      <c r="N154" s="4" t="s">
        <v>774</v>
      </c>
      <c r="O154" s="4" t="s">
        <v>32</v>
      </c>
      <c r="P154" s="4" t="s">
        <v>33</v>
      </c>
      <c r="Q154" s="4">
        <v>0</v>
      </c>
      <c r="R154" s="7">
        <v>44988</v>
      </c>
      <c r="S154" s="6">
        <v>44992</v>
      </c>
      <c r="T154" s="4" t="s">
        <v>34</v>
      </c>
      <c r="U154" s="4">
        <v>665</v>
      </c>
      <c r="V154" s="4">
        <v>0</v>
      </c>
      <c r="W154" s="4">
        <v>0</v>
      </c>
      <c r="X154" s="4" t="s">
        <v>775</v>
      </c>
      <c r="Y154" s="4" t="s">
        <v>42</v>
      </c>
    </row>
    <row r="155" s="4" customFormat="1" spans="1:25">
      <c r="A155" s="4" t="s">
        <v>738</v>
      </c>
      <c r="B155" s="4" t="s">
        <v>26</v>
      </c>
      <c r="C155" s="4" t="s">
        <v>48</v>
      </c>
      <c r="D155" s="4" t="s">
        <v>739</v>
      </c>
      <c r="E155" s="4" t="s">
        <v>324</v>
      </c>
      <c r="F155" s="6">
        <v>44988</v>
      </c>
      <c r="G155" s="6">
        <v>44989</v>
      </c>
      <c r="H155" s="4">
        <v>1</v>
      </c>
      <c r="I155" s="4">
        <v>1</v>
      </c>
      <c r="J155" s="4">
        <v>1</v>
      </c>
      <c r="K155" s="4" t="s">
        <v>30</v>
      </c>
      <c r="L155" s="4">
        <v>-342</v>
      </c>
      <c r="M155" s="4">
        <v>-342</v>
      </c>
      <c r="N155" s="4" t="s">
        <v>740</v>
      </c>
      <c r="O155" s="4" t="s">
        <v>32</v>
      </c>
      <c r="P155" s="4" t="s">
        <v>33</v>
      </c>
      <c r="Q155" s="4">
        <v>0</v>
      </c>
      <c r="R155" s="7">
        <v>44988</v>
      </c>
      <c r="S155" s="6">
        <v>44992</v>
      </c>
      <c r="T155" s="4" t="s">
        <v>34</v>
      </c>
      <c r="U155" s="4">
        <v>-342</v>
      </c>
      <c r="V155" s="4">
        <v>0</v>
      </c>
      <c r="W155" s="4">
        <v>0</v>
      </c>
      <c r="X155" s="4" t="s">
        <v>741</v>
      </c>
      <c r="Y155" s="4" t="s">
        <v>742</v>
      </c>
    </row>
    <row r="156" s="4" customFormat="1" spans="1:25">
      <c r="A156" s="4" t="s">
        <v>776</v>
      </c>
      <c r="B156" s="4" t="s">
        <v>26</v>
      </c>
      <c r="C156" s="4" t="s">
        <v>27</v>
      </c>
      <c r="D156" s="4" t="s">
        <v>777</v>
      </c>
      <c r="E156" s="4" t="s">
        <v>778</v>
      </c>
      <c r="F156" s="6">
        <v>44988</v>
      </c>
      <c r="G156" s="6">
        <v>44989</v>
      </c>
      <c r="H156" s="4">
        <v>1</v>
      </c>
      <c r="I156" s="4">
        <v>1</v>
      </c>
      <c r="J156" s="4">
        <v>1</v>
      </c>
      <c r="K156" s="4" t="s">
        <v>30</v>
      </c>
      <c r="L156" s="4">
        <v>162</v>
      </c>
      <c r="M156" s="4">
        <v>162</v>
      </c>
      <c r="N156" s="4" t="s">
        <v>779</v>
      </c>
      <c r="O156" s="4" t="s">
        <v>32</v>
      </c>
      <c r="P156" s="4" t="s">
        <v>33</v>
      </c>
      <c r="Q156" s="4">
        <v>0</v>
      </c>
      <c r="R156" s="7">
        <v>44988</v>
      </c>
      <c r="S156" s="6">
        <v>44992</v>
      </c>
      <c r="T156" s="4" t="s">
        <v>34</v>
      </c>
      <c r="U156" s="4">
        <v>162</v>
      </c>
      <c r="V156" s="4">
        <v>0</v>
      </c>
      <c r="W156" s="4">
        <v>0</v>
      </c>
      <c r="X156" s="4" t="s">
        <v>780</v>
      </c>
      <c r="Y156" s="4" t="s">
        <v>781</v>
      </c>
    </row>
    <row r="157" s="4" customFormat="1" spans="1:25">
      <c r="A157" s="4" t="s">
        <v>782</v>
      </c>
      <c r="B157" s="4" t="s">
        <v>26</v>
      </c>
      <c r="C157" s="4" t="s">
        <v>27</v>
      </c>
      <c r="D157" s="4" t="s">
        <v>720</v>
      </c>
      <c r="E157" s="4" t="s">
        <v>445</v>
      </c>
      <c r="F157" s="6">
        <v>44988</v>
      </c>
      <c r="G157" s="6">
        <v>44989</v>
      </c>
      <c r="H157" s="4">
        <v>1</v>
      </c>
      <c r="I157" s="4">
        <v>1</v>
      </c>
      <c r="J157" s="4">
        <v>1</v>
      </c>
      <c r="K157" s="4" t="s">
        <v>30</v>
      </c>
      <c r="L157" s="4">
        <v>386</v>
      </c>
      <c r="M157" s="4">
        <v>386</v>
      </c>
      <c r="N157" s="4" t="s">
        <v>783</v>
      </c>
      <c r="O157" s="4" t="s">
        <v>32</v>
      </c>
      <c r="P157" s="4" t="s">
        <v>33</v>
      </c>
      <c r="Q157" s="4">
        <v>0</v>
      </c>
      <c r="R157" s="7">
        <v>44988</v>
      </c>
      <c r="S157" s="6">
        <v>44992</v>
      </c>
      <c r="T157" s="4" t="s">
        <v>34</v>
      </c>
      <c r="U157" s="4">
        <v>386</v>
      </c>
      <c r="V157" s="4">
        <v>0</v>
      </c>
      <c r="W157" s="4">
        <v>0</v>
      </c>
      <c r="X157" s="4" t="s">
        <v>784</v>
      </c>
      <c r="Y157" s="4" t="s">
        <v>785</v>
      </c>
    </row>
    <row r="158" s="4" customFormat="1" spans="1:25">
      <c r="A158" s="4" t="s">
        <v>786</v>
      </c>
      <c r="B158" s="4" t="s">
        <v>26</v>
      </c>
      <c r="C158" s="4" t="s">
        <v>27</v>
      </c>
      <c r="D158" s="4" t="s">
        <v>787</v>
      </c>
      <c r="E158" s="4" t="s">
        <v>788</v>
      </c>
      <c r="F158" s="6">
        <v>44988</v>
      </c>
      <c r="G158" s="6">
        <v>44989</v>
      </c>
      <c r="H158" s="4">
        <v>1</v>
      </c>
      <c r="I158" s="4">
        <v>1</v>
      </c>
      <c r="J158" s="4">
        <v>1</v>
      </c>
      <c r="K158" s="4" t="s">
        <v>30</v>
      </c>
      <c r="L158" s="4">
        <v>660</v>
      </c>
      <c r="M158" s="4">
        <v>660</v>
      </c>
      <c r="N158" s="4" t="s">
        <v>789</v>
      </c>
      <c r="O158" s="4" t="s">
        <v>32</v>
      </c>
      <c r="P158" s="4" t="s">
        <v>33</v>
      </c>
      <c r="Q158" s="4">
        <v>0</v>
      </c>
      <c r="R158" s="7">
        <v>44988</v>
      </c>
      <c r="S158" s="6">
        <v>44992</v>
      </c>
      <c r="T158" s="4" t="s">
        <v>34</v>
      </c>
      <c r="U158" s="4">
        <v>660</v>
      </c>
      <c r="V158" s="4">
        <v>0</v>
      </c>
      <c r="W158" s="4">
        <v>0</v>
      </c>
      <c r="X158" s="4" t="s">
        <v>790</v>
      </c>
      <c r="Y158" s="4" t="s">
        <v>42</v>
      </c>
    </row>
    <row r="159" s="4" customFormat="1" spans="1:25">
      <c r="A159" s="4" t="s">
        <v>791</v>
      </c>
      <c r="B159" s="4" t="s">
        <v>26</v>
      </c>
      <c r="C159" s="4" t="s">
        <v>27</v>
      </c>
      <c r="D159" s="4" t="s">
        <v>792</v>
      </c>
      <c r="E159" s="4" t="s">
        <v>99</v>
      </c>
      <c r="F159" s="6">
        <v>44988</v>
      </c>
      <c r="G159" s="6">
        <v>44989</v>
      </c>
      <c r="H159" s="4">
        <v>1</v>
      </c>
      <c r="I159" s="4">
        <v>1</v>
      </c>
      <c r="J159" s="4">
        <v>1</v>
      </c>
      <c r="K159" s="4" t="s">
        <v>30</v>
      </c>
      <c r="L159" s="4">
        <v>440</v>
      </c>
      <c r="M159" s="4">
        <v>440</v>
      </c>
      <c r="N159" s="4" t="s">
        <v>793</v>
      </c>
      <c r="O159" s="4" t="s">
        <v>32</v>
      </c>
      <c r="P159" s="4" t="s">
        <v>33</v>
      </c>
      <c r="Q159" s="4">
        <v>0</v>
      </c>
      <c r="R159" s="7">
        <v>44988</v>
      </c>
      <c r="S159" s="6">
        <v>44992</v>
      </c>
      <c r="T159" s="4" t="s">
        <v>34</v>
      </c>
      <c r="U159" s="4">
        <v>440</v>
      </c>
      <c r="V159" s="4">
        <v>0</v>
      </c>
      <c r="W159" s="4">
        <v>0</v>
      </c>
      <c r="X159" s="4" t="s">
        <v>794</v>
      </c>
      <c r="Y159" s="4" t="s">
        <v>795</v>
      </c>
    </row>
    <row r="160" s="4" customFormat="1" spans="1:25">
      <c r="A160" s="4" t="s">
        <v>796</v>
      </c>
      <c r="B160" s="4" t="s">
        <v>26</v>
      </c>
      <c r="C160" s="4" t="s">
        <v>27</v>
      </c>
      <c r="D160" s="4" t="s">
        <v>797</v>
      </c>
      <c r="E160" s="4" t="s">
        <v>146</v>
      </c>
      <c r="F160" s="6">
        <v>44988</v>
      </c>
      <c r="G160" s="6">
        <v>44989</v>
      </c>
      <c r="H160" s="4">
        <v>1</v>
      </c>
      <c r="I160" s="4">
        <v>1</v>
      </c>
      <c r="J160" s="4">
        <v>1</v>
      </c>
      <c r="K160" s="4" t="s">
        <v>30</v>
      </c>
      <c r="L160" s="4">
        <v>902</v>
      </c>
      <c r="M160" s="4">
        <v>902</v>
      </c>
      <c r="N160" s="4" t="s">
        <v>798</v>
      </c>
      <c r="O160" s="4" t="s">
        <v>32</v>
      </c>
      <c r="P160" s="4" t="s">
        <v>33</v>
      </c>
      <c r="Q160" s="4">
        <v>0</v>
      </c>
      <c r="R160" s="7">
        <v>44988</v>
      </c>
      <c r="S160" s="6">
        <v>44992</v>
      </c>
      <c r="T160" s="4" t="s">
        <v>34</v>
      </c>
      <c r="U160" s="4">
        <v>902</v>
      </c>
      <c r="V160" s="4">
        <v>0</v>
      </c>
      <c r="W160" s="4">
        <v>0</v>
      </c>
      <c r="X160" s="4" t="s">
        <v>799</v>
      </c>
      <c r="Y160" s="4" t="s">
        <v>800</v>
      </c>
    </row>
    <row r="161" s="4" customFormat="1" spans="1:25">
      <c r="A161" s="4" t="s">
        <v>801</v>
      </c>
      <c r="B161" s="4" t="s">
        <v>26</v>
      </c>
      <c r="C161" s="4" t="s">
        <v>27</v>
      </c>
      <c r="D161" s="4" t="s">
        <v>154</v>
      </c>
      <c r="E161" s="4" t="s">
        <v>802</v>
      </c>
      <c r="F161" s="6">
        <v>44988</v>
      </c>
      <c r="G161" s="6">
        <v>44989</v>
      </c>
      <c r="H161" s="4">
        <v>1</v>
      </c>
      <c r="I161" s="4">
        <v>1</v>
      </c>
      <c r="J161" s="4">
        <v>1</v>
      </c>
      <c r="K161" s="4" t="s">
        <v>30</v>
      </c>
      <c r="L161" s="4">
        <v>382</v>
      </c>
      <c r="M161" s="4">
        <v>382</v>
      </c>
      <c r="N161" s="4" t="s">
        <v>803</v>
      </c>
      <c r="O161" s="4" t="s">
        <v>32</v>
      </c>
      <c r="P161" s="4" t="s">
        <v>33</v>
      </c>
      <c r="Q161" s="4">
        <v>0</v>
      </c>
      <c r="R161" s="7">
        <v>44988</v>
      </c>
      <c r="S161" s="6">
        <v>44992</v>
      </c>
      <c r="T161" s="4" t="s">
        <v>34</v>
      </c>
      <c r="U161" s="4">
        <v>382</v>
      </c>
      <c r="V161" s="4">
        <v>0</v>
      </c>
      <c r="W161" s="4">
        <v>0</v>
      </c>
      <c r="X161" s="4" t="s">
        <v>804</v>
      </c>
      <c r="Y161" s="4" t="s">
        <v>805</v>
      </c>
    </row>
    <row r="162" s="4" customFormat="1" spans="1:25">
      <c r="A162" s="4" t="s">
        <v>806</v>
      </c>
      <c r="B162" s="4" t="s">
        <v>26</v>
      </c>
      <c r="C162" s="4" t="s">
        <v>27</v>
      </c>
      <c r="D162" s="4" t="s">
        <v>807</v>
      </c>
      <c r="E162" s="4" t="s">
        <v>808</v>
      </c>
      <c r="F162" s="6">
        <v>44988</v>
      </c>
      <c r="G162" s="6">
        <v>44989</v>
      </c>
      <c r="H162" s="4">
        <v>1</v>
      </c>
      <c r="I162" s="4">
        <v>1</v>
      </c>
      <c r="J162" s="4">
        <v>1</v>
      </c>
      <c r="K162" s="4" t="s">
        <v>30</v>
      </c>
      <c r="L162" s="4">
        <v>1077</v>
      </c>
      <c r="M162" s="4">
        <v>1077</v>
      </c>
      <c r="N162" s="4" t="s">
        <v>809</v>
      </c>
      <c r="O162" s="4" t="s">
        <v>32</v>
      </c>
      <c r="P162" s="4" t="s">
        <v>33</v>
      </c>
      <c r="Q162" s="4">
        <v>0</v>
      </c>
      <c r="R162" s="7">
        <v>44988</v>
      </c>
      <c r="S162" s="6">
        <v>44992</v>
      </c>
      <c r="T162" s="4" t="s">
        <v>34</v>
      </c>
      <c r="U162" s="4">
        <v>1077</v>
      </c>
      <c r="V162" s="4">
        <v>0</v>
      </c>
      <c r="W162" s="4">
        <v>0</v>
      </c>
      <c r="X162" s="4" t="s">
        <v>810</v>
      </c>
      <c r="Y162" s="4" t="s">
        <v>413</v>
      </c>
    </row>
    <row r="163" s="4" customFormat="1" spans="1:25">
      <c r="A163" s="4" t="s">
        <v>811</v>
      </c>
      <c r="B163" s="4" t="s">
        <v>26</v>
      </c>
      <c r="C163" s="4" t="s">
        <v>27</v>
      </c>
      <c r="D163" s="4" t="s">
        <v>154</v>
      </c>
      <c r="E163" s="4" t="s">
        <v>445</v>
      </c>
      <c r="F163" s="6">
        <v>44988</v>
      </c>
      <c r="G163" s="6">
        <v>44989</v>
      </c>
      <c r="H163" s="4">
        <v>3</v>
      </c>
      <c r="I163" s="4">
        <v>1</v>
      </c>
      <c r="J163" s="4">
        <v>3</v>
      </c>
      <c r="K163" s="4" t="s">
        <v>30</v>
      </c>
      <c r="L163" s="4">
        <v>1152</v>
      </c>
      <c r="M163" s="4">
        <v>1152</v>
      </c>
      <c r="N163" s="4" t="s">
        <v>812</v>
      </c>
      <c r="O163" s="4" t="s">
        <v>32</v>
      </c>
      <c r="P163" s="4" t="s">
        <v>33</v>
      </c>
      <c r="Q163" s="4">
        <v>0</v>
      </c>
      <c r="R163" s="7">
        <v>44988</v>
      </c>
      <c r="S163" s="6">
        <v>44992</v>
      </c>
      <c r="T163" s="4" t="s">
        <v>34</v>
      </c>
      <c r="U163" s="4">
        <v>1152</v>
      </c>
      <c r="V163" s="4">
        <v>0</v>
      </c>
      <c r="W163" s="4">
        <v>0</v>
      </c>
      <c r="X163" s="4" t="s">
        <v>813</v>
      </c>
      <c r="Y163" s="4" t="s">
        <v>42</v>
      </c>
    </row>
    <row r="164" s="4" customFormat="1" spans="1:25">
      <c r="A164" s="4" t="s">
        <v>814</v>
      </c>
      <c r="B164" s="4" t="s">
        <v>26</v>
      </c>
      <c r="C164" s="4" t="s">
        <v>27</v>
      </c>
      <c r="D164" s="4" t="s">
        <v>154</v>
      </c>
      <c r="E164" s="4" t="s">
        <v>815</v>
      </c>
      <c r="F164" s="6">
        <v>44988</v>
      </c>
      <c r="G164" s="6">
        <v>44989</v>
      </c>
      <c r="H164" s="4">
        <v>1</v>
      </c>
      <c r="I164" s="4">
        <v>1</v>
      </c>
      <c r="J164" s="4">
        <v>1</v>
      </c>
      <c r="K164" s="4" t="s">
        <v>30</v>
      </c>
      <c r="L164" s="4">
        <v>434</v>
      </c>
      <c r="M164" s="4">
        <v>434</v>
      </c>
      <c r="N164" s="4" t="s">
        <v>816</v>
      </c>
      <c r="O164" s="4" t="s">
        <v>32</v>
      </c>
      <c r="P164" s="4" t="s">
        <v>33</v>
      </c>
      <c r="Q164" s="4">
        <v>0</v>
      </c>
      <c r="R164" s="7">
        <v>44988</v>
      </c>
      <c r="S164" s="6">
        <v>44992</v>
      </c>
      <c r="T164" s="4" t="s">
        <v>34</v>
      </c>
      <c r="U164" s="4">
        <v>434</v>
      </c>
      <c r="V164" s="4">
        <v>0</v>
      </c>
      <c r="W164" s="4">
        <v>0</v>
      </c>
      <c r="X164" s="4" t="s">
        <v>817</v>
      </c>
      <c r="Y164" s="4" t="s">
        <v>42</v>
      </c>
    </row>
    <row r="165" s="4" customFormat="1" spans="1:25">
      <c r="A165" s="4" t="s">
        <v>818</v>
      </c>
      <c r="B165" s="4" t="s">
        <v>26</v>
      </c>
      <c r="C165" s="4" t="s">
        <v>27</v>
      </c>
      <c r="D165" s="4" t="s">
        <v>819</v>
      </c>
      <c r="E165" s="4" t="s">
        <v>688</v>
      </c>
      <c r="F165" s="6">
        <v>44988</v>
      </c>
      <c r="G165" s="6">
        <v>44989</v>
      </c>
      <c r="H165" s="4">
        <v>1</v>
      </c>
      <c r="I165" s="4">
        <v>1</v>
      </c>
      <c r="J165" s="4">
        <v>1</v>
      </c>
      <c r="K165" s="4" t="s">
        <v>30</v>
      </c>
      <c r="L165" s="4">
        <v>1233</v>
      </c>
      <c r="M165" s="4">
        <v>1233</v>
      </c>
      <c r="N165" s="4" t="s">
        <v>820</v>
      </c>
      <c r="O165" s="4" t="s">
        <v>32</v>
      </c>
      <c r="P165" s="4" t="s">
        <v>33</v>
      </c>
      <c r="Q165" s="4">
        <v>0</v>
      </c>
      <c r="R165" s="7">
        <v>44988</v>
      </c>
      <c r="S165" s="6">
        <v>44992</v>
      </c>
      <c r="T165" s="4" t="s">
        <v>34</v>
      </c>
      <c r="U165" s="4">
        <v>1233</v>
      </c>
      <c r="V165" s="4">
        <v>0</v>
      </c>
      <c r="W165" s="4">
        <v>0</v>
      </c>
      <c r="X165" s="4" t="s">
        <v>821</v>
      </c>
      <c r="Y165" s="4" t="s">
        <v>42</v>
      </c>
    </row>
    <row r="166" s="4" customFormat="1" spans="1:25">
      <c r="A166" s="4" t="s">
        <v>822</v>
      </c>
      <c r="B166" s="4" t="s">
        <v>26</v>
      </c>
      <c r="C166" s="4" t="s">
        <v>27</v>
      </c>
      <c r="D166" s="4" t="s">
        <v>823</v>
      </c>
      <c r="E166" s="4" t="s">
        <v>94</v>
      </c>
      <c r="F166" s="6">
        <v>44988</v>
      </c>
      <c r="G166" s="6">
        <v>44989</v>
      </c>
      <c r="H166" s="4">
        <v>1</v>
      </c>
      <c r="I166" s="4">
        <v>1</v>
      </c>
      <c r="J166" s="4">
        <v>1</v>
      </c>
      <c r="K166" s="4" t="s">
        <v>30</v>
      </c>
      <c r="L166" s="4">
        <v>169</v>
      </c>
      <c r="M166" s="4">
        <v>169</v>
      </c>
      <c r="N166" s="4" t="s">
        <v>824</v>
      </c>
      <c r="O166" s="4" t="s">
        <v>32</v>
      </c>
      <c r="P166" s="4" t="s">
        <v>33</v>
      </c>
      <c r="Q166" s="4">
        <v>0</v>
      </c>
      <c r="R166" s="7">
        <v>44988</v>
      </c>
      <c r="S166" s="6">
        <v>44992</v>
      </c>
      <c r="T166" s="4" t="s">
        <v>34</v>
      </c>
      <c r="U166" s="4">
        <v>169</v>
      </c>
      <c r="V166" s="4">
        <v>0</v>
      </c>
      <c r="W166" s="4">
        <v>0</v>
      </c>
      <c r="X166" s="4" t="s">
        <v>825</v>
      </c>
      <c r="Y166" s="4" t="s">
        <v>42</v>
      </c>
    </row>
    <row r="167" s="4" customFormat="1" spans="1:25">
      <c r="A167" s="4" t="s">
        <v>826</v>
      </c>
      <c r="B167" s="4" t="s">
        <v>26</v>
      </c>
      <c r="C167" s="4" t="s">
        <v>27</v>
      </c>
      <c r="D167" s="4" t="s">
        <v>827</v>
      </c>
      <c r="E167" s="4" t="s">
        <v>828</v>
      </c>
      <c r="F167" s="6">
        <v>44988</v>
      </c>
      <c r="G167" s="6">
        <v>44989</v>
      </c>
      <c r="H167" s="4">
        <v>1</v>
      </c>
      <c r="I167" s="4">
        <v>1</v>
      </c>
      <c r="J167" s="4">
        <v>1</v>
      </c>
      <c r="K167" s="4" t="s">
        <v>30</v>
      </c>
      <c r="L167" s="4">
        <v>470</v>
      </c>
      <c r="M167" s="4">
        <v>470</v>
      </c>
      <c r="N167" s="4" t="s">
        <v>829</v>
      </c>
      <c r="O167" s="4" t="s">
        <v>32</v>
      </c>
      <c r="P167" s="4" t="s">
        <v>33</v>
      </c>
      <c r="Q167" s="4">
        <v>0</v>
      </c>
      <c r="R167" s="7">
        <v>44988</v>
      </c>
      <c r="S167" s="6">
        <v>44992</v>
      </c>
      <c r="T167" s="4" t="s">
        <v>34</v>
      </c>
      <c r="U167" s="4">
        <v>470</v>
      </c>
      <c r="V167" s="4">
        <v>0</v>
      </c>
      <c r="W167" s="4">
        <v>0</v>
      </c>
      <c r="X167" s="4" t="s">
        <v>830</v>
      </c>
      <c r="Y167" s="4" t="s">
        <v>831</v>
      </c>
    </row>
    <row r="168" s="4" customFormat="1" spans="1:25">
      <c r="A168" s="4" t="s">
        <v>402</v>
      </c>
      <c r="B168" s="4" t="s">
        <v>26</v>
      </c>
      <c r="C168" s="4" t="s">
        <v>48</v>
      </c>
      <c r="D168" s="4" t="s">
        <v>403</v>
      </c>
      <c r="E168" s="4" t="s">
        <v>404</v>
      </c>
      <c r="F168" s="6">
        <v>44988</v>
      </c>
      <c r="G168" s="6">
        <v>44989</v>
      </c>
      <c r="H168" s="4">
        <v>1</v>
      </c>
      <c r="I168" s="4">
        <v>1</v>
      </c>
      <c r="J168" s="4">
        <v>1</v>
      </c>
      <c r="K168" s="4" t="s">
        <v>30</v>
      </c>
      <c r="L168" s="4">
        <v>-978</v>
      </c>
      <c r="M168" s="4">
        <v>-978</v>
      </c>
      <c r="N168" s="4" t="s">
        <v>405</v>
      </c>
      <c r="O168" s="4" t="s">
        <v>32</v>
      </c>
      <c r="P168" s="4" t="s">
        <v>33</v>
      </c>
      <c r="Q168" s="4">
        <v>0</v>
      </c>
      <c r="R168" s="7">
        <v>44985</v>
      </c>
      <c r="S168" s="6">
        <v>44992</v>
      </c>
      <c r="T168" s="4" t="s">
        <v>34</v>
      </c>
      <c r="U168" s="4">
        <v>-978</v>
      </c>
      <c r="V168" s="4">
        <v>0</v>
      </c>
      <c r="W168" s="4">
        <v>0</v>
      </c>
      <c r="X168" s="4" t="s">
        <v>406</v>
      </c>
      <c r="Y168" s="4" t="s">
        <v>407</v>
      </c>
    </row>
    <row r="169" s="4" customFormat="1" spans="1:25">
      <c r="A169" s="4" t="s">
        <v>328</v>
      </c>
      <c r="B169" s="4" t="s">
        <v>26</v>
      </c>
      <c r="C169" s="4" t="s">
        <v>220</v>
      </c>
      <c r="D169" s="4" t="s">
        <v>329</v>
      </c>
      <c r="E169" s="4" t="s">
        <v>330</v>
      </c>
      <c r="F169" s="6">
        <v>44987</v>
      </c>
      <c r="G169" s="6">
        <v>44989</v>
      </c>
      <c r="H169" s="4">
        <v>1</v>
      </c>
      <c r="I169" s="4">
        <v>2</v>
      </c>
      <c r="J169" s="4">
        <v>2</v>
      </c>
      <c r="K169" s="4" t="s">
        <v>30</v>
      </c>
      <c r="L169" s="4">
        <v>-1065</v>
      </c>
      <c r="M169" s="4">
        <v>-1065</v>
      </c>
      <c r="N169" s="4" t="s">
        <v>331</v>
      </c>
      <c r="O169" s="4" t="s">
        <v>32</v>
      </c>
      <c r="P169" s="4" t="s">
        <v>33</v>
      </c>
      <c r="Q169" s="4">
        <v>0</v>
      </c>
      <c r="R169" s="7">
        <v>44982.4563541667</v>
      </c>
      <c r="S169" s="6">
        <v>44992</v>
      </c>
      <c r="T169" s="4" t="s">
        <v>34</v>
      </c>
      <c r="U169" s="4">
        <v>-1065</v>
      </c>
      <c r="V169" s="4">
        <v>0</v>
      </c>
      <c r="W169" s="4">
        <v>0</v>
      </c>
      <c r="X169" s="4" t="s">
        <v>332</v>
      </c>
      <c r="Y169" s="4" t="s">
        <v>333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7"/>
  <sheetViews>
    <sheetView tabSelected="1" workbookViewId="0">
      <selection activeCell="A165" sqref="A165:C168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832</v>
      </c>
    </row>
    <row r="2" s="4" customFormat="1" hidden="1" spans="1:9">
      <c r="A2" s="5">
        <v>999221934012722</v>
      </c>
      <c r="B2" s="6">
        <v>44984</v>
      </c>
      <c r="C2" s="6">
        <v>44989</v>
      </c>
      <c r="D2" s="4">
        <v>1665</v>
      </c>
      <c r="E2" s="4" t="str">
        <f>VLOOKUP(A2,HOP!A:L,12,0)</f>
        <v>1665.00</v>
      </c>
      <c r="F2" s="4" t="str">
        <f>VLOOKUP(A2,HOP!A:C,3,0)</f>
        <v>2877508</v>
      </c>
      <c r="G2" s="4">
        <f>D2-E2</f>
        <v>0</v>
      </c>
      <c r="H2" s="4" t="str">
        <f>$H$1&amp;F2</f>
        <v>，2877508</v>
      </c>
      <c r="I2" s="4" t="str">
        <f>VLOOKUP(A2,HOP!A:U,21,0)</f>
        <v>直连</v>
      </c>
    </row>
    <row r="3" s="4" customFormat="1" hidden="1" spans="1:9">
      <c r="A3" s="5">
        <v>21979520343</v>
      </c>
      <c r="B3" s="6">
        <v>44987</v>
      </c>
      <c r="C3" s="6">
        <v>44989</v>
      </c>
      <c r="D3" s="4">
        <v>1500</v>
      </c>
      <c r="E3" s="4" t="str">
        <f>VLOOKUP(A3,HOP!A:L,12,0)</f>
        <v>1500.00</v>
      </c>
      <c r="F3" s="4" t="str">
        <f>VLOOKUP(A3,HOP!A:C,3,0)</f>
        <v>2893167</v>
      </c>
      <c r="G3" s="4">
        <f t="shared" ref="G3:G34" si="0">D3-E3</f>
        <v>0</v>
      </c>
      <c r="H3" s="4" t="str">
        <f t="shared" ref="H3:H34" si="1">$H$1&amp;F3</f>
        <v>，2893167</v>
      </c>
      <c r="I3" s="4" t="str">
        <f>VLOOKUP(A3,HOP!A:U,21,0)</f>
        <v>直采</v>
      </c>
    </row>
    <row r="4" s="4" customFormat="1" hidden="1" spans="1:9">
      <c r="A4" s="5">
        <v>999222149857959</v>
      </c>
      <c r="B4" s="6">
        <v>44987</v>
      </c>
      <c r="C4" s="6">
        <v>44989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999222150382296</v>
      </c>
      <c r="B5" s="6">
        <v>44987</v>
      </c>
      <c r="C5" s="6">
        <v>44989</v>
      </c>
      <c r="D5" s="4">
        <v>2692</v>
      </c>
      <c r="E5" s="4" t="str">
        <f>VLOOKUP(A5,HOP!A:L,12,0)</f>
        <v>2692.00</v>
      </c>
      <c r="F5" s="4" t="str">
        <f>VLOOKUP(A5,HOP!A:C,3,0)</f>
        <v>2938642</v>
      </c>
      <c r="G5" s="4">
        <f t="shared" si="0"/>
        <v>0</v>
      </c>
      <c r="H5" s="4" t="str">
        <f t="shared" si="1"/>
        <v>，2938642</v>
      </c>
      <c r="I5" s="4" t="str">
        <f>VLOOKUP(A5,HOP!A:U,21,0)</f>
        <v>直采</v>
      </c>
    </row>
    <row r="6" s="4" customFormat="1" hidden="1" spans="1:9">
      <c r="A6" s="5">
        <v>999222172124489</v>
      </c>
      <c r="B6" s="6">
        <v>44988</v>
      </c>
      <c r="C6" s="6">
        <v>44989</v>
      </c>
      <c r="D6" s="4">
        <v>778</v>
      </c>
      <c r="E6" s="4" t="str">
        <f>VLOOKUP(A6,HOP!A:L,12,0)</f>
        <v>778.00</v>
      </c>
      <c r="F6" s="4" t="str">
        <f>VLOOKUP(A6,HOP!A:C,3,0)</f>
        <v>2943861</v>
      </c>
      <c r="G6" s="4">
        <f t="shared" si="0"/>
        <v>0</v>
      </c>
      <c r="H6" s="4" t="str">
        <f t="shared" si="1"/>
        <v>，2943861</v>
      </c>
      <c r="I6" s="4" t="str">
        <f>VLOOKUP(A6,HOP!A:U,21,0)</f>
        <v>直连</v>
      </c>
    </row>
    <row r="7" s="4" customFormat="1" hidden="1" spans="1:9">
      <c r="A7" s="5">
        <v>999222196524484</v>
      </c>
      <c r="B7" s="6">
        <v>44988</v>
      </c>
      <c r="C7" s="6">
        <v>44989</v>
      </c>
      <c r="D7" s="4">
        <v>471</v>
      </c>
      <c r="E7" s="4" t="str">
        <f>VLOOKUP(A7,HOP!A:L,12,0)</f>
        <v>471.00</v>
      </c>
      <c r="F7" s="4" t="str">
        <f>VLOOKUP(A7,HOP!A:C,3,0)</f>
        <v>2948691</v>
      </c>
      <c r="G7" s="4">
        <f t="shared" si="0"/>
        <v>0</v>
      </c>
      <c r="H7" s="4" t="str">
        <f t="shared" si="1"/>
        <v>，2948691</v>
      </c>
      <c r="I7" s="4" t="str">
        <f>VLOOKUP(A7,HOP!A:U,21,0)</f>
        <v>直连</v>
      </c>
    </row>
    <row r="8" s="4" customFormat="1" hidden="1" spans="1:9">
      <c r="A8" s="5">
        <v>999222338392250</v>
      </c>
      <c r="B8" s="6">
        <v>44988</v>
      </c>
      <c r="C8" s="6">
        <v>44989</v>
      </c>
      <c r="D8" s="4">
        <v>785</v>
      </c>
      <c r="E8" s="4" t="str">
        <f>VLOOKUP(A8,HOP!A:L,12,0)</f>
        <v>785.00</v>
      </c>
      <c r="F8" s="4" t="str">
        <f>VLOOKUP(A8,HOP!A:C,3,0)</f>
        <v>2975743</v>
      </c>
      <c r="G8" s="4">
        <f t="shared" si="0"/>
        <v>0</v>
      </c>
      <c r="H8" s="4" t="str">
        <f t="shared" si="1"/>
        <v>，2975743</v>
      </c>
      <c r="I8" s="4" t="str">
        <f>VLOOKUP(A8,HOP!A:U,21,0)</f>
        <v>直连</v>
      </c>
    </row>
    <row r="9" s="4" customFormat="1" hidden="1" spans="1:9">
      <c r="A9" s="5">
        <v>999222402453717</v>
      </c>
      <c r="B9" s="6">
        <v>44988</v>
      </c>
      <c r="C9" s="6">
        <v>44989</v>
      </c>
      <c r="D9" s="4">
        <v>789</v>
      </c>
      <c r="E9" s="4" t="str">
        <f>VLOOKUP(A9,HOP!A:L,12,0)</f>
        <v>789.00</v>
      </c>
      <c r="F9" s="4" t="str">
        <f>VLOOKUP(A9,HOP!A:C,3,0)</f>
        <v>2985952</v>
      </c>
      <c r="G9" s="4">
        <f t="shared" si="0"/>
        <v>0</v>
      </c>
      <c r="H9" s="4" t="str">
        <f t="shared" si="1"/>
        <v>，2985952</v>
      </c>
      <c r="I9" s="4" t="str">
        <f>VLOOKUP(A9,HOP!A:U,21,0)</f>
        <v>直连</v>
      </c>
    </row>
    <row r="10" s="4" customFormat="1" hidden="1" spans="1:9">
      <c r="A10" s="5">
        <v>999222442316136</v>
      </c>
      <c r="B10" s="6">
        <v>44988</v>
      </c>
      <c r="C10" s="6">
        <v>44989</v>
      </c>
      <c r="D10" s="4">
        <v>1200</v>
      </c>
      <c r="E10" s="4" t="str">
        <f>VLOOKUP(A10,HOP!A:L,12,0)</f>
        <v>1200.00</v>
      </c>
      <c r="F10" s="4" t="str">
        <f>VLOOKUP(A10,HOP!A:C,3,0)</f>
        <v>2991902</v>
      </c>
      <c r="G10" s="4">
        <f t="shared" si="0"/>
        <v>0</v>
      </c>
      <c r="H10" s="4" t="str">
        <f t="shared" si="1"/>
        <v>，2991902</v>
      </c>
      <c r="I10" s="4" t="str">
        <f>VLOOKUP(A10,HOP!A:U,21,0)</f>
        <v>直连</v>
      </c>
    </row>
    <row r="11" s="4" customFormat="1" hidden="1" spans="1:9">
      <c r="A11" s="5">
        <v>999222480947258</v>
      </c>
      <c r="B11" s="6">
        <v>44988</v>
      </c>
      <c r="C11" s="6">
        <v>44989</v>
      </c>
      <c r="D11" s="4">
        <v>3220</v>
      </c>
      <c r="E11" s="4" t="str">
        <f>VLOOKUP(A11,HOP!A:L,12,0)</f>
        <v>3220.00</v>
      </c>
      <c r="F11" s="4" t="str">
        <f>VLOOKUP(A11,HOP!A:C,3,0)</f>
        <v>2997689</v>
      </c>
      <c r="G11" s="4">
        <f t="shared" si="0"/>
        <v>0</v>
      </c>
      <c r="H11" s="4" t="str">
        <f t="shared" si="1"/>
        <v>，2997689</v>
      </c>
      <c r="I11" s="4" t="str">
        <f>VLOOKUP(A11,HOP!A:U,21,0)</f>
        <v>直连</v>
      </c>
    </row>
    <row r="12" s="4" customFormat="1" hidden="1" spans="1:9">
      <c r="A12" s="5">
        <v>999222481185644</v>
      </c>
      <c r="B12" s="6">
        <v>44987</v>
      </c>
      <c r="C12" s="6">
        <v>44989</v>
      </c>
      <c r="D12" s="4">
        <v>2702</v>
      </c>
      <c r="E12" s="4" t="str">
        <f>VLOOKUP(A12,HOP!A:L,12,0)</f>
        <v>2702.00</v>
      </c>
      <c r="F12" s="4" t="str">
        <f>VLOOKUP(A12,HOP!A:C,3,0)</f>
        <v>2997716</v>
      </c>
      <c r="G12" s="4">
        <f t="shared" si="0"/>
        <v>0</v>
      </c>
      <c r="H12" s="4" t="str">
        <f t="shared" si="1"/>
        <v>，2997716</v>
      </c>
      <c r="I12" s="4" t="str">
        <f>VLOOKUP(A12,HOP!A:U,21,0)</f>
        <v>直连</v>
      </c>
    </row>
    <row r="13" s="4" customFormat="1" hidden="1" spans="1:9">
      <c r="A13" s="5">
        <v>999222484569365</v>
      </c>
      <c r="B13" s="6">
        <v>44988</v>
      </c>
      <c r="C13" s="6">
        <v>44989</v>
      </c>
      <c r="D13" s="4">
        <v>0</v>
      </c>
      <c r="E13" s="4" t="str">
        <f>VLOOKUP(A13,HOP!A:L,12,0)</f>
        <v>0.00</v>
      </c>
      <c r="F13" s="4" t="str">
        <f>VLOOKUP(A13,HOP!A:C,3,0)</f>
        <v>2998292</v>
      </c>
      <c r="G13" s="4">
        <f t="shared" si="0"/>
        <v>0</v>
      </c>
      <c r="H13" s="4" t="str">
        <f t="shared" si="1"/>
        <v>，2998292</v>
      </c>
      <c r="I13" s="4" t="str">
        <f>VLOOKUP(A13,HOP!A:U,21,0)</f>
        <v>直连</v>
      </c>
    </row>
    <row r="14" s="4" customFormat="1" hidden="1" spans="1:9">
      <c r="A14" s="5">
        <v>999222501174754</v>
      </c>
      <c r="B14" s="6">
        <v>44988</v>
      </c>
      <c r="C14" s="6">
        <v>44989</v>
      </c>
      <c r="D14" s="4">
        <v>0</v>
      </c>
      <c r="E14" s="4" t="str">
        <f>VLOOKUP(A14,HOP!A:L,12,0)</f>
        <v>0.00</v>
      </c>
      <c r="F14" s="4" t="str">
        <f>VLOOKUP(A14,HOP!A:C,3,0)</f>
        <v>3000756</v>
      </c>
      <c r="G14" s="4">
        <f t="shared" si="0"/>
        <v>0</v>
      </c>
      <c r="H14" s="4" t="str">
        <f t="shared" si="1"/>
        <v>，3000756</v>
      </c>
      <c r="I14" s="4" t="str">
        <f>VLOOKUP(A14,HOP!A:U,21,0)</f>
        <v>直连</v>
      </c>
    </row>
    <row r="15" s="4" customFormat="1" hidden="1" spans="1:9">
      <c r="A15" s="5">
        <v>999222507601826</v>
      </c>
      <c r="B15" s="6">
        <v>44984</v>
      </c>
      <c r="C15" s="6">
        <v>44989</v>
      </c>
      <c r="D15" s="4">
        <v>2428</v>
      </c>
      <c r="E15" s="4" t="str">
        <f>VLOOKUP(A15,HOP!A:L,12,0)</f>
        <v>2428.00</v>
      </c>
      <c r="F15" s="4" t="str">
        <f>VLOOKUP(A15,HOP!A:C,3,0)</f>
        <v>3001344</v>
      </c>
      <c r="G15" s="4">
        <f t="shared" si="0"/>
        <v>0</v>
      </c>
      <c r="H15" s="4" t="str">
        <f t="shared" si="1"/>
        <v>，3001344</v>
      </c>
      <c r="I15" s="4" t="str">
        <f>VLOOKUP(A15,HOP!A:U,21,0)</f>
        <v>直采</v>
      </c>
    </row>
    <row r="16" s="4" customFormat="1" hidden="1" spans="1:9">
      <c r="A16" s="5">
        <v>999222531110245</v>
      </c>
      <c r="B16" s="6">
        <v>44986</v>
      </c>
      <c r="C16" s="6">
        <v>44989</v>
      </c>
      <c r="D16" s="4">
        <v>2051</v>
      </c>
      <c r="E16" s="4" t="str">
        <f>VLOOKUP(A16,HOP!A:L,12,0)</f>
        <v>2051.00</v>
      </c>
      <c r="F16" s="4" t="str">
        <f>VLOOKUP(A16,HOP!A:C,3,0)</f>
        <v>3004899</v>
      </c>
      <c r="G16" s="4">
        <f t="shared" si="0"/>
        <v>0</v>
      </c>
      <c r="H16" s="4" t="str">
        <f t="shared" si="1"/>
        <v>，3004899</v>
      </c>
      <c r="I16" s="4" t="str">
        <f>VLOOKUP(A16,HOP!A:U,21,0)</f>
        <v>直连</v>
      </c>
    </row>
    <row r="17" s="4" customFormat="1" hidden="1" spans="1:9">
      <c r="A17" s="5">
        <v>999222539105486</v>
      </c>
      <c r="B17" s="6">
        <v>44988</v>
      </c>
      <c r="C17" s="6">
        <v>44989</v>
      </c>
      <c r="D17" s="4">
        <v>1083</v>
      </c>
      <c r="E17" s="4" t="str">
        <f>VLOOKUP(A17,HOP!A:L,12,0)</f>
        <v>1083.00</v>
      </c>
      <c r="F17" s="4" t="str">
        <f>VLOOKUP(A17,HOP!A:C,3,0)</f>
        <v>3005366</v>
      </c>
      <c r="G17" s="4">
        <f t="shared" si="0"/>
        <v>0</v>
      </c>
      <c r="H17" s="4" t="str">
        <f t="shared" si="1"/>
        <v>，3005366</v>
      </c>
      <c r="I17" s="4" t="str">
        <f>VLOOKUP(A17,HOP!A:U,21,0)</f>
        <v>直连</v>
      </c>
    </row>
    <row r="18" s="4" customFormat="1" hidden="1" spans="1:9">
      <c r="A18" s="5">
        <v>999222587819174</v>
      </c>
      <c r="B18" s="6">
        <v>44986</v>
      </c>
      <c r="C18" s="6">
        <v>44989</v>
      </c>
      <c r="D18" s="4">
        <v>1227</v>
      </c>
      <c r="E18" s="4" t="str">
        <f>VLOOKUP(A18,HOP!A:L,12,0)</f>
        <v>1227.00</v>
      </c>
      <c r="F18" s="4" t="str">
        <f>VLOOKUP(A18,HOP!A:C,3,0)</f>
        <v>3012922</v>
      </c>
      <c r="G18" s="4">
        <f t="shared" si="0"/>
        <v>0</v>
      </c>
      <c r="H18" s="4" t="str">
        <f t="shared" si="1"/>
        <v>，3012922</v>
      </c>
      <c r="I18" s="4" t="str">
        <f>VLOOKUP(A18,HOP!A:U,21,0)</f>
        <v>直连</v>
      </c>
    </row>
    <row r="19" s="4" customFormat="1" hidden="1" spans="1:9">
      <c r="A19" s="5">
        <v>999222588876409</v>
      </c>
      <c r="B19" s="6">
        <v>44988</v>
      </c>
      <c r="C19" s="6">
        <v>44989</v>
      </c>
      <c r="D19" s="4">
        <v>636</v>
      </c>
      <c r="E19" s="4" t="str">
        <f>VLOOKUP(A19,HOP!A:L,12,0)</f>
        <v>636.00</v>
      </c>
      <c r="F19" s="4" t="str">
        <f>VLOOKUP(A19,HOP!A:C,3,0)</f>
        <v>3013122</v>
      </c>
      <c r="G19" s="4">
        <f t="shared" si="0"/>
        <v>0</v>
      </c>
      <c r="H19" s="4" t="str">
        <f t="shared" si="1"/>
        <v>，3013122</v>
      </c>
      <c r="I19" s="4" t="str">
        <f>VLOOKUP(A19,HOP!A:U,21,0)</f>
        <v>直连</v>
      </c>
    </row>
    <row r="20" s="4" customFormat="1" hidden="1" spans="1:9">
      <c r="A20" s="5">
        <v>999222608251475</v>
      </c>
      <c r="B20" s="6">
        <v>44988</v>
      </c>
      <c r="C20" s="6">
        <v>44989</v>
      </c>
      <c r="D20" s="4">
        <v>457</v>
      </c>
      <c r="E20" s="4" t="str">
        <f>VLOOKUP(A20,HOP!A:L,12,0)</f>
        <v>457.00</v>
      </c>
      <c r="F20" s="4" t="str">
        <f>VLOOKUP(A20,HOP!A:C,3,0)</f>
        <v>3015705</v>
      </c>
      <c r="G20" s="4">
        <f t="shared" si="0"/>
        <v>0</v>
      </c>
      <c r="H20" s="4" t="str">
        <f t="shared" si="1"/>
        <v>，3015705</v>
      </c>
      <c r="I20" s="4" t="str">
        <f>VLOOKUP(A20,HOP!A:U,21,0)</f>
        <v>直连</v>
      </c>
    </row>
    <row r="21" s="4" customFormat="1" hidden="1" spans="1:9">
      <c r="A21" s="5">
        <v>999222624192149</v>
      </c>
      <c r="B21" s="6">
        <v>44988</v>
      </c>
      <c r="C21" s="6">
        <v>44989</v>
      </c>
      <c r="D21" s="4">
        <v>1403</v>
      </c>
      <c r="E21" s="4" t="str">
        <f>VLOOKUP(A21,HOP!A:L,12,0)</f>
        <v>1403.00</v>
      </c>
      <c r="F21" s="4" t="str">
        <f>VLOOKUP(A21,HOP!A:C,3,0)</f>
        <v>3017968</v>
      </c>
      <c r="G21" s="4">
        <f t="shared" si="0"/>
        <v>0</v>
      </c>
      <c r="H21" s="4" t="str">
        <f t="shared" si="1"/>
        <v>，3017968</v>
      </c>
      <c r="I21" s="4" t="str">
        <f>VLOOKUP(A21,HOP!A:U,21,0)</f>
        <v>直连</v>
      </c>
    </row>
    <row r="22" s="4" customFormat="1" hidden="1" spans="1:9">
      <c r="A22" s="5">
        <v>999222667096865</v>
      </c>
      <c r="B22" s="6">
        <v>44987</v>
      </c>
      <c r="C22" s="6">
        <v>44989</v>
      </c>
      <c r="D22" s="4">
        <v>5934</v>
      </c>
      <c r="E22" s="4" t="str">
        <f>VLOOKUP(A22,HOP!A:L,12,0)</f>
        <v>5934.00</v>
      </c>
      <c r="F22" s="4" t="str">
        <f>VLOOKUP(A22,HOP!A:C,3,0)</f>
        <v>3023115</v>
      </c>
      <c r="G22" s="4">
        <f t="shared" si="0"/>
        <v>0</v>
      </c>
      <c r="H22" s="4" t="str">
        <f t="shared" si="1"/>
        <v>，3023115</v>
      </c>
      <c r="I22" s="4" t="str">
        <f>VLOOKUP(A22,HOP!A:U,21,0)</f>
        <v>直采</v>
      </c>
    </row>
    <row r="23" s="4" customFormat="1" hidden="1" spans="1:9">
      <c r="A23" s="5">
        <v>999222667547015</v>
      </c>
      <c r="B23" s="6">
        <v>44988</v>
      </c>
      <c r="C23" s="6">
        <v>44989</v>
      </c>
      <c r="D23" s="4">
        <v>4639</v>
      </c>
      <c r="E23" s="4" t="str">
        <f>VLOOKUP(A23,HOP!A:L,12,0)</f>
        <v>4639.00</v>
      </c>
      <c r="F23" s="4" t="str">
        <f>VLOOKUP(A23,HOP!A:C,3,0)</f>
        <v>3023182</v>
      </c>
      <c r="G23" s="4">
        <f t="shared" si="0"/>
        <v>0</v>
      </c>
      <c r="H23" s="4" t="str">
        <f t="shared" si="1"/>
        <v>，3023182</v>
      </c>
      <c r="I23" s="4" t="str">
        <f>VLOOKUP(A23,HOP!A:U,21,0)</f>
        <v>直连</v>
      </c>
    </row>
    <row r="24" s="4" customFormat="1" hidden="1" spans="1:9">
      <c r="A24" s="5">
        <v>999222672469523</v>
      </c>
      <c r="B24" s="6">
        <v>44987</v>
      </c>
      <c r="C24" s="6">
        <v>44989</v>
      </c>
      <c r="D24" s="4">
        <v>1384</v>
      </c>
      <c r="E24" s="4" t="str">
        <f>VLOOKUP(A24,HOP!A:L,12,0)</f>
        <v>1384.00</v>
      </c>
      <c r="F24" s="4" t="str">
        <f>VLOOKUP(A24,HOP!A:C,3,0)</f>
        <v>3024038</v>
      </c>
      <c r="G24" s="4">
        <f t="shared" si="0"/>
        <v>0</v>
      </c>
      <c r="H24" s="4" t="str">
        <f t="shared" si="1"/>
        <v>，3024038</v>
      </c>
      <c r="I24" s="4" t="str">
        <f>VLOOKUP(A24,HOP!A:U,21,0)</f>
        <v>直连</v>
      </c>
    </row>
    <row r="25" s="4" customFormat="1" hidden="1" spans="1:9">
      <c r="A25" s="5">
        <v>999222686169519</v>
      </c>
      <c r="B25" s="6">
        <v>44988</v>
      </c>
      <c r="C25" s="6">
        <v>44989</v>
      </c>
      <c r="D25" s="4">
        <v>767</v>
      </c>
      <c r="E25" s="4" t="str">
        <f>VLOOKUP(A25,HOP!A:L,12,0)</f>
        <v>767.00</v>
      </c>
      <c r="F25" s="4" t="str">
        <f>VLOOKUP(A25,HOP!A:C,3,0)</f>
        <v>3025788</v>
      </c>
      <c r="G25" s="4">
        <f t="shared" si="0"/>
        <v>0</v>
      </c>
      <c r="H25" s="4" t="str">
        <f t="shared" si="1"/>
        <v>，3025788</v>
      </c>
      <c r="I25" s="4" t="str">
        <f>VLOOKUP(A25,HOP!A:U,21,0)</f>
        <v>直连</v>
      </c>
    </row>
    <row r="26" s="4" customFormat="1" hidden="1" spans="1:9">
      <c r="A26" s="5">
        <v>999222693355697</v>
      </c>
      <c r="B26" s="6">
        <v>44988</v>
      </c>
      <c r="C26" s="6">
        <v>44989</v>
      </c>
      <c r="D26" s="4">
        <v>790</v>
      </c>
      <c r="E26" s="4" t="str">
        <f>VLOOKUP(A26,HOP!A:L,12,0)</f>
        <v>790.00</v>
      </c>
      <c r="F26" s="4" t="str">
        <f>VLOOKUP(A26,HOP!A:C,3,0)</f>
        <v>3027180</v>
      </c>
      <c r="G26" s="4">
        <f t="shared" si="0"/>
        <v>0</v>
      </c>
      <c r="H26" s="4" t="str">
        <f t="shared" si="1"/>
        <v>，3027180</v>
      </c>
      <c r="I26" s="4" t="str">
        <f>VLOOKUP(A26,HOP!A:U,21,0)</f>
        <v>直连</v>
      </c>
    </row>
    <row r="27" s="4" customFormat="1" hidden="1" spans="1:9">
      <c r="A27" s="5">
        <v>999222710798356</v>
      </c>
      <c r="B27" s="6">
        <v>44986</v>
      </c>
      <c r="C27" s="6">
        <v>44989</v>
      </c>
      <c r="D27" s="4">
        <v>2565</v>
      </c>
      <c r="E27" s="4" t="str">
        <f>VLOOKUP(A27,HOP!A:L,12,0)</f>
        <v>2565.00</v>
      </c>
      <c r="F27" s="4" t="str">
        <f>VLOOKUP(A27,HOP!A:C,3,0)</f>
        <v>3029360</v>
      </c>
      <c r="G27" s="4">
        <f t="shared" si="0"/>
        <v>0</v>
      </c>
      <c r="H27" s="4" t="str">
        <f t="shared" si="1"/>
        <v>，3029360</v>
      </c>
      <c r="I27" s="4" t="str">
        <f>VLOOKUP(A27,HOP!A:U,21,0)</f>
        <v>直连</v>
      </c>
    </row>
    <row r="28" s="4" customFormat="1" spans="1:10">
      <c r="A28" s="5">
        <v>999222715244894</v>
      </c>
      <c r="B28" s="6">
        <v>44986</v>
      </c>
      <c r="C28" s="6">
        <v>44989</v>
      </c>
      <c r="D28" s="4">
        <v>272.68</v>
      </c>
      <c r="E28" s="4">
        <v>303</v>
      </c>
      <c r="F28" s="4" t="str">
        <f>VLOOKUP(A28,HOP!A:C,3,0)</f>
        <v>3029573</v>
      </c>
      <c r="G28" s="4">
        <f t="shared" si="0"/>
        <v>-30.32</v>
      </c>
      <c r="H28" s="4" t="str">
        <f t="shared" si="1"/>
        <v>，3029573</v>
      </c>
      <c r="I28" s="4" t="str">
        <f>VLOOKUP(A28,HOP!A:U,21,0)</f>
        <v>直连</v>
      </c>
      <c r="J28" s="4" t="s">
        <v>833</v>
      </c>
    </row>
    <row r="29" s="4" customFormat="1" hidden="1" spans="1:9">
      <c r="A29" s="8" t="s">
        <v>834</v>
      </c>
      <c r="B29" s="6">
        <v>44988</v>
      </c>
      <c r="C29" s="6">
        <v>44989</v>
      </c>
      <c r="D29" s="4">
        <v>514</v>
      </c>
      <c r="E29" s="4">
        <v>514</v>
      </c>
      <c r="F29" s="4">
        <v>3029610</v>
      </c>
      <c r="G29" s="4">
        <f t="shared" si="0"/>
        <v>0</v>
      </c>
      <c r="H29" s="4" t="str">
        <f t="shared" si="1"/>
        <v>，3029610</v>
      </c>
      <c r="I29" s="4" t="e">
        <f>VLOOKUP(A29,HOP!A:U,21,0)</f>
        <v>#N/A</v>
      </c>
    </row>
    <row r="30" s="4" customFormat="1" hidden="1" spans="1:9">
      <c r="A30" s="5">
        <v>999222723930745</v>
      </c>
      <c r="B30" s="6">
        <v>44988</v>
      </c>
      <c r="C30" s="6">
        <v>44989</v>
      </c>
      <c r="D30" s="4">
        <v>1400</v>
      </c>
      <c r="E30" s="4" t="str">
        <f>VLOOKUP(A30,HOP!A:L,12,0)</f>
        <v>1400.00</v>
      </c>
      <c r="F30" s="4" t="str">
        <f>VLOOKUP(A30,HOP!A:C,3,0)</f>
        <v>3030608</v>
      </c>
      <c r="G30" s="4">
        <f t="shared" si="0"/>
        <v>0</v>
      </c>
      <c r="H30" s="4" t="str">
        <f t="shared" si="1"/>
        <v>，3030608</v>
      </c>
      <c r="I30" s="4" t="str">
        <f>VLOOKUP(A30,HOP!A:U,21,0)</f>
        <v>直连</v>
      </c>
    </row>
    <row r="31" s="4" customFormat="1" hidden="1" spans="1:9">
      <c r="A31" s="5">
        <v>999222730718097</v>
      </c>
      <c r="B31" s="6">
        <v>44987</v>
      </c>
      <c r="C31" s="6">
        <v>44989</v>
      </c>
      <c r="D31" s="4">
        <v>1372</v>
      </c>
      <c r="E31" s="4" t="str">
        <f>VLOOKUP(A31,HOP!A:L,12,0)</f>
        <v>1372.00</v>
      </c>
      <c r="F31" s="4" t="str">
        <f>VLOOKUP(A31,HOP!A:C,3,0)</f>
        <v>3031001</v>
      </c>
      <c r="G31" s="4">
        <f t="shared" si="0"/>
        <v>0</v>
      </c>
      <c r="H31" s="4" t="str">
        <f t="shared" si="1"/>
        <v>，3031001</v>
      </c>
      <c r="I31" s="4" t="str">
        <f>VLOOKUP(A31,HOP!A:U,21,0)</f>
        <v>直采</v>
      </c>
    </row>
    <row r="32" s="4" customFormat="1" hidden="1" spans="1:9">
      <c r="A32" s="5">
        <v>999222732152116</v>
      </c>
      <c r="B32" s="6">
        <v>44987</v>
      </c>
      <c r="C32" s="6">
        <v>44989</v>
      </c>
      <c r="D32" s="4">
        <v>3090</v>
      </c>
      <c r="E32" s="4" t="str">
        <f>VLOOKUP(A32,HOP!A:L,12,0)</f>
        <v>3090.00</v>
      </c>
      <c r="F32" s="4" t="str">
        <f>VLOOKUP(A32,HOP!A:C,3,0)</f>
        <v>3031219</v>
      </c>
      <c r="G32" s="4">
        <f t="shared" si="0"/>
        <v>0</v>
      </c>
      <c r="H32" s="4" t="str">
        <f t="shared" si="1"/>
        <v>，3031219</v>
      </c>
      <c r="I32" s="4" t="str">
        <f>VLOOKUP(A32,HOP!A:U,21,0)</f>
        <v>直采</v>
      </c>
    </row>
    <row r="33" s="4" customFormat="1" hidden="1" spans="1:9">
      <c r="A33" s="5">
        <v>999222733099260</v>
      </c>
      <c r="B33" s="6">
        <v>44988</v>
      </c>
      <c r="C33" s="6">
        <v>44989</v>
      </c>
      <c r="D33" s="4">
        <v>907</v>
      </c>
      <c r="E33" s="4" t="str">
        <f>VLOOKUP(A33,HOP!A:L,12,0)</f>
        <v>907.00</v>
      </c>
      <c r="F33" s="4" t="str">
        <f>VLOOKUP(A33,HOP!A:C,3,0)</f>
        <v>3031363</v>
      </c>
      <c r="G33" s="4">
        <f t="shared" si="0"/>
        <v>0</v>
      </c>
      <c r="H33" s="4" t="str">
        <f t="shared" si="1"/>
        <v>，3031363</v>
      </c>
      <c r="I33" s="4" t="str">
        <f>VLOOKUP(A33,HOP!A:U,21,0)</f>
        <v>直连</v>
      </c>
    </row>
    <row r="34" s="4" customFormat="1" hidden="1" spans="1:9">
      <c r="A34" s="5">
        <v>999222747237598</v>
      </c>
      <c r="B34" s="6">
        <v>44986</v>
      </c>
      <c r="C34" s="6">
        <v>44989</v>
      </c>
      <c r="D34" s="4">
        <v>3957</v>
      </c>
      <c r="E34" s="4">
        <v>3957</v>
      </c>
      <c r="F34" s="4" t="str">
        <f>VLOOKUP(A34,HOP!A:C,3,0)</f>
        <v>3033236</v>
      </c>
      <c r="G34" s="4">
        <f t="shared" si="0"/>
        <v>0</v>
      </c>
      <c r="H34" s="4" t="str">
        <f t="shared" si="1"/>
        <v>，3033236</v>
      </c>
      <c r="I34" s="4" t="str">
        <f>VLOOKUP(A34,HOP!A:U,21,0)</f>
        <v>直连</v>
      </c>
    </row>
    <row r="35" s="4" customFormat="1" hidden="1" spans="1:9">
      <c r="A35" s="5">
        <v>999222761560594</v>
      </c>
      <c r="B35" s="6">
        <v>44988</v>
      </c>
      <c r="C35" s="6">
        <v>44989</v>
      </c>
      <c r="D35" s="4">
        <v>1738</v>
      </c>
      <c r="E35" s="4" t="str">
        <f>VLOOKUP(A35,HOP!A:L,12,0)</f>
        <v>1738.00</v>
      </c>
      <c r="F35" s="4" t="str">
        <f>VLOOKUP(A35,HOP!A:C,3,0)</f>
        <v>3035739</v>
      </c>
      <c r="G35" s="4">
        <f t="shared" ref="G35:G66" si="2">D35-E35</f>
        <v>0</v>
      </c>
      <c r="H35" s="4" t="str">
        <f t="shared" ref="H35:H66" si="3">$H$1&amp;F35</f>
        <v>，3035739</v>
      </c>
      <c r="I35" s="4" t="str">
        <f>VLOOKUP(A35,HOP!A:U,21,0)</f>
        <v>直连</v>
      </c>
    </row>
    <row r="36" s="4" customFormat="1" hidden="1" spans="1:9">
      <c r="A36" s="5">
        <v>999222773731671</v>
      </c>
      <c r="B36" s="6">
        <v>44985</v>
      </c>
      <c r="C36" s="6">
        <v>44989</v>
      </c>
      <c r="D36" s="4">
        <v>1684</v>
      </c>
      <c r="E36" s="4" t="str">
        <f>VLOOKUP(A36,HOP!A:L,12,0)</f>
        <v>1684.00</v>
      </c>
      <c r="F36" s="4" t="str">
        <f>VLOOKUP(A36,HOP!A:C,3,0)</f>
        <v>3037660</v>
      </c>
      <c r="G36" s="4">
        <f t="shared" si="2"/>
        <v>0</v>
      </c>
      <c r="H36" s="4" t="str">
        <f t="shared" si="3"/>
        <v>，3037660</v>
      </c>
      <c r="I36" s="4" t="str">
        <f>VLOOKUP(A36,HOP!A:U,21,0)</f>
        <v>直连</v>
      </c>
    </row>
    <row r="37" s="4" customFormat="1" hidden="1" spans="1:9">
      <c r="A37" s="5">
        <v>999222774320972</v>
      </c>
      <c r="B37" s="6">
        <v>44985</v>
      </c>
      <c r="C37" s="6">
        <v>44989</v>
      </c>
      <c r="D37" s="4">
        <v>2948</v>
      </c>
      <c r="E37" s="4">
        <v>2948</v>
      </c>
      <c r="F37" s="4" t="str">
        <f>VLOOKUP(A37,HOP!A:C,3,0)</f>
        <v>3037885</v>
      </c>
      <c r="G37" s="4">
        <f t="shared" si="2"/>
        <v>0</v>
      </c>
      <c r="H37" s="4" t="str">
        <f t="shared" si="3"/>
        <v>，3037885</v>
      </c>
      <c r="I37" s="4" t="str">
        <f>VLOOKUP(A37,HOP!A:U,21,0)</f>
        <v>直连</v>
      </c>
    </row>
    <row r="38" s="4" customFormat="1" hidden="1" spans="1:9">
      <c r="A38" s="5">
        <v>999222784606340</v>
      </c>
      <c r="B38" s="6">
        <v>44987</v>
      </c>
      <c r="C38" s="6">
        <v>44989</v>
      </c>
      <c r="D38" s="4">
        <v>3164</v>
      </c>
      <c r="E38" s="4" t="str">
        <f>VLOOKUP(A38,HOP!A:L,12,0)</f>
        <v>3164.00</v>
      </c>
      <c r="F38" s="4" t="str">
        <f>VLOOKUP(A38,HOP!A:C,3,0)</f>
        <v>3039583</v>
      </c>
      <c r="G38" s="4">
        <f t="shared" si="2"/>
        <v>0</v>
      </c>
      <c r="H38" s="4" t="str">
        <f t="shared" si="3"/>
        <v>，3039583</v>
      </c>
      <c r="I38" s="4" t="str">
        <f>VLOOKUP(A38,HOP!A:U,21,0)</f>
        <v>直连</v>
      </c>
    </row>
    <row r="39" s="4" customFormat="1" hidden="1" spans="1:9">
      <c r="A39" s="5">
        <v>999222798981513</v>
      </c>
      <c r="B39" s="6">
        <v>44988</v>
      </c>
      <c r="C39" s="6">
        <v>44989</v>
      </c>
      <c r="D39" s="4">
        <v>541</v>
      </c>
      <c r="E39" s="4" t="str">
        <f>VLOOKUP(A39,HOP!A:L,12,0)</f>
        <v>541.00</v>
      </c>
      <c r="F39" s="4" t="str">
        <f>VLOOKUP(A39,HOP!A:C,3,0)</f>
        <v>3042127</v>
      </c>
      <c r="G39" s="4">
        <f t="shared" si="2"/>
        <v>0</v>
      </c>
      <c r="H39" s="4" t="str">
        <f t="shared" si="3"/>
        <v>，3042127</v>
      </c>
      <c r="I39" s="4" t="str">
        <f>VLOOKUP(A39,HOP!A:U,21,0)</f>
        <v>直连</v>
      </c>
    </row>
    <row r="40" s="4" customFormat="1" hidden="1" spans="1:9">
      <c r="A40" s="5">
        <v>999222799621333</v>
      </c>
      <c r="B40" s="6">
        <v>44988</v>
      </c>
      <c r="C40" s="6">
        <v>44989</v>
      </c>
      <c r="D40" s="4">
        <v>1121</v>
      </c>
      <c r="E40" s="4" t="str">
        <f>VLOOKUP(A40,HOP!A:L,12,0)</f>
        <v>1121.00</v>
      </c>
      <c r="F40" s="4" t="str">
        <f>VLOOKUP(A40,HOP!A:C,3,0)</f>
        <v>3042284</v>
      </c>
      <c r="G40" s="4">
        <f t="shared" si="2"/>
        <v>0</v>
      </c>
      <c r="H40" s="4" t="str">
        <f t="shared" si="3"/>
        <v>，3042284</v>
      </c>
      <c r="I40" s="4" t="str">
        <f>VLOOKUP(A40,HOP!A:U,21,0)</f>
        <v>直采</v>
      </c>
    </row>
    <row r="41" s="4" customFormat="1" hidden="1" spans="1:9">
      <c r="A41" s="5">
        <v>999222802046317</v>
      </c>
      <c r="B41" s="6">
        <v>44988</v>
      </c>
      <c r="C41" s="6">
        <v>44989</v>
      </c>
      <c r="D41" s="4">
        <v>975</v>
      </c>
      <c r="E41" s="4" t="str">
        <f>VLOOKUP(A41,HOP!A:L,12,0)</f>
        <v>975.00</v>
      </c>
      <c r="F41" s="4" t="str">
        <f>VLOOKUP(A41,HOP!A:C,3,0)</f>
        <v>3043030</v>
      </c>
      <c r="G41" s="4">
        <f t="shared" si="2"/>
        <v>0</v>
      </c>
      <c r="H41" s="4" t="str">
        <f t="shared" si="3"/>
        <v>，3043030</v>
      </c>
      <c r="I41" s="4" t="str">
        <f>VLOOKUP(A41,HOP!A:U,21,0)</f>
        <v>直连</v>
      </c>
    </row>
    <row r="42" s="4" customFormat="1" hidden="1" spans="1:9">
      <c r="A42" s="5">
        <v>999222811884449</v>
      </c>
      <c r="B42" s="6">
        <v>44986</v>
      </c>
      <c r="C42" s="6">
        <v>44989</v>
      </c>
      <c r="D42" s="4">
        <v>1677</v>
      </c>
      <c r="E42" s="4" t="str">
        <f>VLOOKUP(A42,HOP!A:L,12,0)</f>
        <v>1677.00</v>
      </c>
      <c r="F42" s="4" t="str">
        <f>VLOOKUP(A42,HOP!A:C,3,0)</f>
        <v>3044869</v>
      </c>
      <c r="G42" s="4">
        <f t="shared" si="2"/>
        <v>0</v>
      </c>
      <c r="H42" s="4" t="str">
        <f t="shared" si="3"/>
        <v>，3044869</v>
      </c>
      <c r="I42" s="4" t="str">
        <f>VLOOKUP(A42,HOP!A:U,21,0)</f>
        <v>直连</v>
      </c>
    </row>
    <row r="43" s="4" customFormat="1" hidden="1" spans="1:9">
      <c r="A43" s="5">
        <v>999222814935019</v>
      </c>
      <c r="B43" s="6">
        <v>44986</v>
      </c>
      <c r="C43" s="6">
        <v>44989</v>
      </c>
      <c r="D43" s="4">
        <v>10404</v>
      </c>
      <c r="E43" s="4" t="str">
        <f>VLOOKUP(A43,HOP!A:L,12,0)</f>
        <v>10404.00</v>
      </c>
      <c r="F43" s="4" t="str">
        <f>VLOOKUP(A43,HOP!A:C,3,0)</f>
        <v>3045573</v>
      </c>
      <c r="G43" s="4">
        <f t="shared" si="2"/>
        <v>0</v>
      </c>
      <c r="H43" s="4" t="str">
        <f t="shared" si="3"/>
        <v>，3045573</v>
      </c>
      <c r="I43" s="4" t="str">
        <f>VLOOKUP(A43,HOP!A:U,21,0)</f>
        <v>直采</v>
      </c>
    </row>
    <row r="44" s="4" customFormat="1" hidden="1" spans="1:9">
      <c r="A44" s="5">
        <v>999222821914443</v>
      </c>
      <c r="B44" s="6">
        <v>44987</v>
      </c>
      <c r="C44" s="6">
        <v>44989</v>
      </c>
      <c r="D44" s="4">
        <v>2202</v>
      </c>
      <c r="E44" s="4" t="str">
        <f>VLOOKUP(A44,HOP!A:L,12,0)</f>
        <v>2202.00</v>
      </c>
      <c r="F44" s="4" t="str">
        <f>VLOOKUP(A44,HOP!A:C,3,0)</f>
        <v>3047648</v>
      </c>
      <c r="G44" s="4">
        <f t="shared" si="2"/>
        <v>0</v>
      </c>
      <c r="H44" s="4" t="str">
        <f t="shared" si="3"/>
        <v>，3047648</v>
      </c>
      <c r="I44" s="4" t="str">
        <f>VLOOKUP(A44,HOP!A:U,21,0)</f>
        <v>直连</v>
      </c>
    </row>
    <row r="45" s="4" customFormat="1" hidden="1" spans="1:9">
      <c r="A45" s="5">
        <v>999222832983728</v>
      </c>
      <c r="B45" s="6">
        <v>44988</v>
      </c>
      <c r="C45" s="6">
        <v>44989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999222838163627</v>
      </c>
      <c r="B46" s="6">
        <v>44988</v>
      </c>
      <c r="C46" s="6">
        <v>44989</v>
      </c>
      <c r="D46" s="4">
        <v>563</v>
      </c>
      <c r="E46" s="4" t="str">
        <f>VLOOKUP(A46,HOP!A:L,12,0)</f>
        <v>563.00</v>
      </c>
      <c r="F46" s="4" t="str">
        <f>VLOOKUP(A46,HOP!A:C,3,0)</f>
        <v>3050322</v>
      </c>
      <c r="G46" s="4">
        <f t="shared" si="2"/>
        <v>0</v>
      </c>
      <c r="H46" s="4" t="str">
        <f t="shared" si="3"/>
        <v>，3050322</v>
      </c>
      <c r="I46" s="4" t="str">
        <f>VLOOKUP(A46,HOP!A:U,21,0)</f>
        <v>直采</v>
      </c>
    </row>
    <row r="47" s="4" customFormat="1" hidden="1" spans="1:9">
      <c r="A47" s="5">
        <v>999222844417131</v>
      </c>
      <c r="B47" s="6">
        <v>44987</v>
      </c>
      <c r="C47" s="6">
        <v>44989</v>
      </c>
      <c r="D47" s="4">
        <v>1662</v>
      </c>
      <c r="E47" s="4" t="str">
        <f>VLOOKUP(A47,HOP!A:L,12,0)</f>
        <v>1662.00</v>
      </c>
      <c r="F47" s="4" t="str">
        <f>VLOOKUP(A47,HOP!A:C,3,0)</f>
        <v>3050981</v>
      </c>
      <c r="G47" s="4">
        <f t="shared" si="2"/>
        <v>0</v>
      </c>
      <c r="H47" s="4" t="str">
        <f t="shared" si="3"/>
        <v>，3050981</v>
      </c>
      <c r="I47" s="4" t="str">
        <f>VLOOKUP(A47,HOP!A:U,21,0)</f>
        <v>直连</v>
      </c>
    </row>
    <row r="48" s="4" customFormat="1" hidden="1" spans="1:9">
      <c r="A48" s="5">
        <v>999222869854774</v>
      </c>
      <c r="B48" s="6">
        <v>44984</v>
      </c>
      <c r="C48" s="6">
        <v>44989</v>
      </c>
      <c r="D48" s="4">
        <v>1730</v>
      </c>
      <c r="E48" s="4" t="str">
        <f>VLOOKUP(A48,HOP!A:L,12,0)</f>
        <v>1730.00</v>
      </c>
      <c r="F48" s="4" t="str">
        <f>VLOOKUP(A48,HOP!A:C,3,0)</f>
        <v>3055172</v>
      </c>
      <c r="G48" s="4">
        <f t="shared" si="2"/>
        <v>0</v>
      </c>
      <c r="H48" s="4" t="str">
        <f t="shared" si="3"/>
        <v>，3055172</v>
      </c>
      <c r="I48" s="4" t="str">
        <f>VLOOKUP(A48,HOP!A:U,21,0)</f>
        <v>直连</v>
      </c>
    </row>
    <row r="49" s="4" customFormat="1" hidden="1" spans="1:9">
      <c r="A49" s="5">
        <v>999222873277569</v>
      </c>
      <c r="B49" s="6">
        <v>44987</v>
      </c>
      <c r="C49" s="6">
        <v>44989</v>
      </c>
      <c r="D49" s="4">
        <v>3798</v>
      </c>
      <c r="E49" s="4" t="str">
        <f>VLOOKUP(A49,HOP!A:L,12,0)</f>
        <v>3798.00</v>
      </c>
      <c r="F49" s="4" t="str">
        <f>VLOOKUP(A49,HOP!A:C,3,0)</f>
        <v>3055881</v>
      </c>
      <c r="G49" s="4">
        <f t="shared" si="2"/>
        <v>0</v>
      </c>
      <c r="H49" s="4" t="str">
        <f t="shared" si="3"/>
        <v>，3055881</v>
      </c>
      <c r="I49" s="4" t="str">
        <f>VLOOKUP(A49,HOP!A:U,21,0)</f>
        <v>直连</v>
      </c>
    </row>
    <row r="50" s="4" customFormat="1" hidden="1" spans="1:9">
      <c r="A50" s="5">
        <v>999222890143152</v>
      </c>
      <c r="B50" s="6">
        <v>44985</v>
      </c>
      <c r="C50" s="6">
        <v>44989</v>
      </c>
      <c r="D50" s="4">
        <v>2956</v>
      </c>
      <c r="E50" s="4" t="str">
        <f>VLOOKUP(A50,HOP!A:L,12,0)</f>
        <v>2956.00</v>
      </c>
      <c r="F50" s="4" t="str">
        <f>VLOOKUP(A50,HOP!A:C,3,0)</f>
        <v>3058309</v>
      </c>
      <c r="G50" s="4">
        <f t="shared" si="2"/>
        <v>0</v>
      </c>
      <c r="H50" s="4" t="str">
        <f t="shared" si="3"/>
        <v>，3058309</v>
      </c>
      <c r="I50" s="4" t="str">
        <f>VLOOKUP(A50,HOP!A:U,21,0)</f>
        <v>直连</v>
      </c>
    </row>
    <row r="51" s="4" customFormat="1" hidden="1" spans="1:9">
      <c r="A51" s="5">
        <v>999222890190926</v>
      </c>
      <c r="B51" s="6">
        <v>44985</v>
      </c>
      <c r="C51" s="6">
        <v>44989</v>
      </c>
      <c r="D51" s="4">
        <v>3180</v>
      </c>
      <c r="E51" s="4" t="str">
        <f>VLOOKUP(A51,HOP!A:L,12,0)</f>
        <v>3180.00</v>
      </c>
      <c r="F51" s="4" t="str">
        <f>VLOOKUP(A51,HOP!A:C,3,0)</f>
        <v>3058322</v>
      </c>
      <c r="G51" s="4">
        <f t="shared" si="2"/>
        <v>0</v>
      </c>
      <c r="H51" s="4" t="str">
        <f t="shared" si="3"/>
        <v>，3058322</v>
      </c>
      <c r="I51" s="4" t="str">
        <f>VLOOKUP(A51,HOP!A:U,21,0)</f>
        <v>直连</v>
      </c>
    </row>
    <row r="52" s="4" customFormat="1" hidden="1" spans="1:9">
      <c r="A52" s="5">
        <v>999222895997606</v>
      </c>
      <c r="B52" s="6">
        <v>44986</v>
      </c>
      <c r="C52" s="6">
        <v>44989</v>
      </c>
      <c r="D52" s="4">
        <v>784</v>
      </c>
      <c r="E52" s="4" t="str">
        <f>VLOOKUP(A52,HOP!A:L,12,0)</f>
        <v>784.00</v>
      </c>
      <c r="F52" s="4" t="str">
        <f>VLOOKUP(A52,HOP!A:C,3,0)</f>
        <v>3059532</v>
      </c>
      <c r="G52" s="4">
        <f t="shared" si="2"/>
        <v>0</v>
      </c>
      <c r="H52" s="4" t="str">
        <f t="shared" si="3"/>
        <v>，3059532</v>
      </c>
      <c r="I52" s="4" t="str">
        <f>VLOOKUP(A52,HOP!A:U,21,0)</f>
        <v>直连</v>
      </c>
    </row>
    <row r="53" s="4" customFormat="1" hidden="1" spans="1:9">
      <c r="A53" s="5">
        <v>999222907163119</v>
      </c>
      <c r="B53" s="6">
        <v>44988</v>
      </c>
      <c r="C53" s="6">
        <v>44989</v>
      </c>
      <c r="D53" s="4">
        <v>532</v>
      </c>
      <c r="E53" s="4" t="str">
        <f>VLOOKUP(A53,HOP!A:L,12,0)</f>
        <v>532.00</v>
      </c>
      <c r="F53" s="4" t="str">
        <f>VLOOKUP(A53,HOP!A:C,3,0)</f>
        <v>3060923</v>
      </c>
      <c r="G53" s="4">
        <f t="shared" si="2"/>
        <v>0</v>
      </c>
      <c r="H53" s="4" t="str">
        <f t="shared" si="3"/>
        <v>，3060923</v>
      </c>
      <c r="I53" s="4" t="str">
        <f>VLOOKUP(A53,HOP!A:U,21,0)</f>
        <v>直连</v>
      </c>
    </row>
    <row r="54" s="4" customFormat="1" hidden="1" spans="1:9">
      <c r="A54" s="5">
        <v>999222907616177</v>
      </c>
      <c r="B54" s="6">
        <v>44987</v>
      </c>
      <c r="C54" s="6">
        <v>44989</v>
      </c>
      <c r="D54" s="4">
        <v>1022</v>
      </c>
      <c r="E54" s="4" t="str">
        <f>VLOOKUP(A54,HOP!A:L,12,0)</f>
        <v>1022.00</v>
      </c>
      <c r="F54" s="4" t="str">
        <f>VLOOKUP(A54,HOP!A:C,3,0)</f>
        <v>3061035</v>
      </c>
      <c r="G54" s="4">
        <f t="shared" si="2"/>
        <v>0</v>
      </c>
      <c r="H54" s="4" t="str">
        <f t="shared" si="3"/>
        <v>，3061035</v>
      </c>
      <c r="I54" s="4" t="str">
        <f>VLOOKUP(A54,HOP!A:U,21,0)</f>
        <v>直连</v>
      </c>
    </row>
    <row r="55" s="4" customFormat="1" hidden="1" spans="1:9">
      <c r="A55" s="5">
        <v>999222913669684</v>
      </c>
      <c r="B55" s="6">
        <v>44988</v>
      </c>
      <c r="C55" s="6">
        <v>44989</v>
      </c>
      <c r="D55" s="4">
        <v>353</v>
      </c>
      <c r="E55" s="4" t="str">
        <f>VLOOKUP(A55,HOP!A:L,12,0)</f>
        <v>353.00</v>
      </c>
      <c r="F55" s="4" t="str">
        <f>VLOOKUP(A55,HOP!A:C,3,0)</f>
        <v>3062546</v>
      </c>
      <c r="G55" s="4">
        <f t="shared" si="2"/>
        <v>0</v>
      </c>
      <c r="H55" s="4" t="str">
        <f t="shared" si="3"/>
        <v>，3062546</v>
      </c>
      <c r="I55" s="4" t="str">
        <f>VLOOKUP(A55,HOP!A:U,21,0)</f>
        <v>直连</v>
      </c>
    </row>
    <row r="56" s="4" customFormat="1" hidden="1" spans="1:9">
      <c r="A56" s="5">
        <v>999222917168713</v>
      </c>
      <c r="B56" s="6">
        <v>44988</v>
      </c>
      <c r="C56" s="6">
        <v>44989</v>
      </c>
      <c r="D56" s="4">
        <v>1567</v>
      </c>
      <c r="E56" s="4" t="str">
        <f>VLOOKUP(A56,HOP!A:L,12,0)</f>
        <v>1567.00</v>
      </c>
      <c r="F56" s="4" t="str">
        <f>VLOOKUP(A56,HOP!A:C,3,0)</f>
        <v>3063220</v>
      </c>
      <c r="G56" s="4">
        <f t="shared" si="2"/>
        <v>0</v>
      </c>
      <c r="H56" s="4" t="str">
        <f t="shared" si="3"/>
        <v>，3063220</v>
      </c>
      <c r="I56" s="4" t="str">
        <f>VLOOKUP(A56,HOP!A:U,21,0)</f>
        <v>直连</v>
      </c>
    </row>
    <row r="57" s="4" customFormat="1" hidden="1" spans="1:9">
      <c r="A57" s="5">
        <v>999222923435472</v>
      </c>
      <c r="B57" s="6">
        <v>44988</v>
      </c>
      <c r="C57" s="6">
        <v>44989</v>
      </c>
      <c r="D57" s="4">
        <v>0</v>
      </c>
      <c r="E57" s="4" t="str">
        <f>VLOOKUP(A57,HOP!A:L,12,0)</f>
        <v>0.00</v>
      </c>
      <c r="F57" s="4" t="str">
        <f>VLOOKUP(A57,HOP!A:C,3,0)</f>
        <v>3064389</v>
      </c>
      <c r="G57" s="4">
        <f t="shared" si="2"/>
        <v>0</v>
      </c>
      <c r="H57" s="4" t="str">
        <f t="shared" si="3"/>
        <v>，3064389</v>
      </c>
      <c r="I57" s="4" t="str">
        <f>VLOOKUP(A57,HOP!A:U,21,0)</f>
        <v>直连</v>
      </c>
    </row>
    <row r="58" s="4" customFormat="1" hidden="1" spans="1:9">
      <c r="A58" s="5">
        <v>999222923694019</v>
      </c>
      <c r="B58" s="6">
        <v>44988</v>
      </c>
      <c r="C58" s="6">
        <v>44989</v>
      </c>
      <c r="D58" s="4">
        <v>401</v>
      </c>
      <c r="E58" s="4" t="str">
        <f>VLOOKUP(A58,HOP!A:L,12,0)</f>
        <v>401.00</v>
      </c>
      <c r="F58" s="4" t="str">
        <f>VLOOKUP(A58,HOP!A:C,3,0)</f>
        <v>3064428</v>
      </c>
      <c r="G58" s="4">
        <f t="shared" si="2"/>
        <v>0</v>
      </c>
      <c r="H58" s="4" t="str">
        <f t="shared" si="3"/>
        <v>，3064428</v>
      </c>
      <c r="I58" s="4" t="str">
        <f>VLOOKUP(A58,HOP!A:U,21,0)</f>
        <v>直连</v>
      </c>
    </row>
    <row r="59" s="4" customFormat="1" hidden="1" spans="1:9">
      <c r="A59" s="5">
        <v>999222927109956</v>
      </c>
      <c r="B59" s="6">
        <v>44987</v>
      </c>
      <c r="C59" s="6">
        <v>44989</v>
      </c>
      <c r="D59" s="4">
        <v>911</v>
      </c>
      <c r="E59" s="4">
        <v>911</v>
      </c>
      <c r="F59" s="4" t="str">
        <f>VLOOKUP(A59,HOP!A:C,3,0)</f>
        <v>3065203</v>
      </c>
      <c r="G59" s="4">
        <f t="shared" si="2"/>
        <v>0</v>
      </c>
      <c r="H59" s="4" t="str">
        <f t="shared" si="3"/>
        <v>，3065203</v>
      </c>
      <c r="I59" s="4" t="str">
        <f>VLOOKUP(A59,HOP!A:U,21,0)</f>
        <v>直连</v>
      </c>
    </row>
    <row r="60" s="4" customFormat="1" hidden="1" spans="1:9">
      <c r="A60" s="5">
        <v>999222927941998</v>
      </c>
      <c r="B60" s="6">
        <v>44988</v>
      </c>
      <c r="C60" s="6">
        <v>44989</v>
      </c>
      <c r="D60" s="4">
        <v>598</v>
      </c>
      <c r="E60" s="4" t="str">
        <f>VLOOKUP(A60,HOP!A:L,12,0)</f>
        <v>598.00</v>
      </c>
      <c r="F60" s="4" t="str">
        <f>VLOOKUP(A60,HOP!A:C,3,0)</f>
        <v>3065340</v>
      </c>
      <c r="G60" s="4">
        <f t="shared" si="2"/>
        <v>0</v>
      </c>
      <c r="H60" s="4" t="str">
        <f t="shared" si="3"/>
        <v>，3065340</v>
      </c>
      <c r="I60" s="4" t="str">
        <f>VLOOKUP(A60,HOP!A:U,21,0)</f>
        <v>直连</v>
      </c>
    </row>
    <row r="61" s="4" customFormat="1" hidden="1" spans="1:9">
      <c r="A61" s="5">
        <v>999222931379988</v>
      </c>
      <c r="B61" s="6">
        <v>44988</v>
      </c>
      <c r="C61" s="6">
        <v>44989</v>
      </c>
      <c r="D61" s="4">
        <v>942</v>
      </c>
      <c r="E61" s="4" t="str">
        <f>VLOOKUP(A61,HOP!A:L,12,0)</f>
        <v>942.00</v>
      </c>
      <c r="F61" s="4" t="str">
        <f>VLOOKUP(A61,HOP!A:C,3,0)</f>
        <v>3065865</v>
      </c>
      <c r="G61" s="4">
        <f t="shared" si="2"/>
        <v>0</v>
      </c>
      <c r="H61" s="4" t="str">
        <f t="shared" si="3"/>
        <v>，3065865</v>
      </c>
      <c r="I61" s="4" t="str">
        <f>VLOOKUP(A61,HOP!A:U,21,0)</f>
        <v>直连</v>
      </c>
    </row>
    <row r="62" s="4" customFormat="1" hidden="1" spans="1:9">
      <c r="A62" s="5">
        <v>999222934481840</v>
      </c>
      <c r="B62" s="6">
        <v>44987</v>
      </c>
      <c r="C62" s="6">
        <v>44989</v>
      </c>
      <c r="D62" s="4">
        <v>1734</v>
      </c>
      <c r="E62" s="4" t="str">
        <f>VLOOKUP(A62,HOP!A:L,12,0)</f>
        <v>1734.00</v>
      </c>
      <c r="F62" s="4" t="str">
        <f>VLOOKUP(A62,HOP!A:C,3,0)</f>
        <v>3066203</v>
      </c>
      <c r="G62" s="4">
        <f t="shared" si="2"/>
        <v>0</v>
      </c>
      <c r="H62" s="4" t="str">
        <f t="shared" si="3"/>
        <v>，3066203</v>
      </c>
      <c r="I62" s="4" t="str">
        <f>VLOOKUP(A62,HOP!A:U,21,0)</f>
        <v>直连</v>
      </c>
    </row>
    <row r="63" s="4" customFormat="1" hidden="1" spans="1:9">
      <c r="A63" s="5">
        <v>999222937686125</v>
      </c>
      <c r="B63" s="6">
        <v>44986</v>
      </c>
      <c r="C63" s="6">
        <v>44989</v>
      </c>
      <c r="D63" s="4">
        <v>1449</v>
      </c>
      <c r="E63" s="4" t="str">
        <f>VLOOKUP(A63,HOP!A:L,12,0)</f>
        <v>1449.00</v>
      </c>
      <c r="F63" s="4" t="str">
        <f>VLOOKUP(A63,HOP!A:C,3,0)</f>
        <v>3066869</v>
      </c>
      <c r="G63" s="4">
        <f t="shared" si="2"/>
        <v>0</v>
      </c>
      <c r="H63" s="4" t="str">
        <f t="shared" si="3"/>
        <v>，3066869</v>
      </c>
      <c r="I63" s="4" t="str">
        <f>VLOOKUP(A63,HOP!A:U,21,0)</f>
        <v>直连</v>
      </c>
    </row>
    <row r="64" s="4" customFormat="1" hidden="1" spans="1:9">
      <c r="A64" s="5">
        <v>999222937777540</v>
      </c>
      <c r="B64" s="6">
        <v>44988</v>
      </c>
      <c r="C64" s="6">
        <v>44989</v>
      </c>
      <c r="D64" s="4">
        <v>1610</v>
      </c>
      <c r="E64" s="4">
        <v>1610</v>
      </c>
      <c r="F64" s="4" t="str">
        <f>VLOOKUP(A64,HOP!A:C,3,0)</f>
        <v>3066899</v>
      </c>
      <c r="G64" s="4">
        <f t="shared" si="2"/>
        <v>0</v>
      </c>
      <c r="H64" s="4" t="str">
        <f t="shared" si="3"/>
        <v>，3066899</v>
      </c>
      <c r="I64" s="4" t="str">
        <f>VLOOKUP(A64,HOP!A:U,21,0)</f>
        <v>直连</v>
      </c>
    </row>
    <row r="65" s="4" customFormat="1" hidden="1" spans="1:9">
      <c r="A65" s="5">
        <v>999222938144885</v>
      </c>
      <c r="B65" s="6">
        <v>44988</v>
      </c>
      <c r="C65" s="6">
        <v>44989</v>
      </c>
      <c r="D65" s="4">
        <v>2606</v>
      </c>
      <c r="E65" s="4" t="str">
        <f>VLOOKUP(A65,HOP!A:L,12,0)</f>
        <v>2606.00</v>
      </c>
      <c r="F65" s="4" t="str">
        <f>VLOOKUP(A65,HOP!A:C,3,0)</f>
        <v>3067004</v>
      </c>
      <c r="G65" s="4">
        <f t="shared" si="2"/>
        <v>0</v>
      </c>
      <c r="H65" s="4" t="str">
        <f t="shared" si="3"/>
        <v>，3067004</v>
      </c>
      <c r="I65" s="4" t="str">
        <f>VLOOKUP(A65,HOP!A:U,21,0)</f>
        <v>直连</v>
      </c>
    </row>
    <row r="66" s="4" customFormat="1" hidden="1" spans="1:9">
      <c r="A66" s="5">
        <v>999222943402741</v>
      </c>
      <c r="B66" s="6">
        <v>44988</v>
      </c>
      <c r="C66" s="6">
        <v>44989</v>
      </c>
      <c r="D66" s="4">
        <v>211</v>
      </c>
      <c r="E66" s="4" t="str">
        <f>VLOOKUP(A66,HOP!A:L,12,0)</f>
        <v>211.00</v>
      </c>
      <c r="F66" s="4" t="str">
        <f>VLOOKUP(A66,HOP!A:C,3,0)</f>
        <v>3068300</v>
      </c>
      <c r="G66" s="4">
        <f t="shared" si="2"/>
        <v>0</v>
      </c>
      <c r="H66" s="4" t="str">
        <f t="shared" si="3"/>
        <v>，3068300</v>
      </c>
      <c r="I66" s="4" t="str">
        <f>VLOOKUP(A66,HOP!A:U,21,0)</f>
        <v>直连</v>
      </c>
    </row>
    <row r="67" s="4" customFormat="1" hidden="1" spans="1:9">
      <c r="A67" s="5">
        <v>999222945992224</v>
      </c>
      <c r="B67" s="6">
        <v>44988</v>
      </c>
      <c r="C67" s="6">
        <v>44989</v>
      </c>
      <c r="D67" s="4">
        <v>789</v>
      </c>
      <c r="E67" s="4" t="str">
        <f>VLOOKUP(A67,HOP!A:L,12,0)</f>
        <v>789.00</v>
      </c>
      <c r="F67" s="4" t="str">
        <f>VLOOKUP(A67,HOP!A:C,3,0)</f>
        <v>3068939</v>
      </c>
      <c r="G67" s="4">
        <f t="shared" ref="G67:G98" si="4">D67-E67</f>
        <v>0</v>
      </c>
      <c r="H67" s="4" t="str">
        <f t="shared" ref="H67:H98" si="5">$H$1&amp;F67</f>
        <v>，3068939</v>
      </c>
      <c r="I67" s="4" t="str">
        <f>VLOOKUP(A67,HOP!A:U,21,0)</f>
        <v>直连</v>
      </c>
    </row>
    <row r="68" s="4" customFormat="1" hidden="1" spans="1:9">
      <c r="A68" s="5">
        <v>999222947648936</v>
      </c>
      <c r="B68" s="6">
        <v>44988</v>
      </c>
      <c r="C68" s="6">
        <v>44989</v>
      </c>
      <c r="D68" s="4">
        <v>1084</v>
      </c>
      <c r="E68" s="4" t="str">
        <f>VLOOKUP(A68,HOP!A:L,12,0)</f>
        <v>1084.00</v>
      </c>
      <c r="F68" s="4" t="str">
        <f>VLOOKUP(A68,HOP!A:C,3,0)</f>
        <v>3069572</v>
      </c>
      <c r="G68" s="4">
        <f t="shared" si="4"/>
        <v>0</v>
      </c>
      <c r="H68" s="4" t="str">
        <f t="shared" si="5"/>
        <v>，3069572</v>
      </c>
      <c r="I68" s="4" t="str">
        <f>VLOOKUP(A68,HOP!A:U,21,0)</f>
        <v>直连</v>
      </c>
    </row>
    <row r="69" s="4" customFormat="1" hidden="1" spans="1:9">
      <c r="A69" s="5">
        <v>999222948332262</v>
      </c>
      <c r="B69" s="6">
        <v>44986</v>
      </c>
      <c r="C69" s="6">
        <v>44989</v>
      </c>
      <c r="D69" s="4">
        <v>1074</v>
      </c>
      <c r="E69" s="4" t="str">
        <f>VLOOKUP(A69,HOP!A:L,12,0)</f>
        <v>1074.00</v>
      </c>
      <c r="F69" s="4" t="str">
        <f>VLOOKUP(A69,HOP!A:C,3,0)</f>
        <v>3069768</v>
      </c>
      <c r="G69" s="4">
        <f t="shared" si="4"/>
        <v>0</v>
      </c>
      <c r="H69" s="4" t="str">
        <f t="shared" si="5"/>
        <v>，3069768</v>
      </c>
      <c r="I69" s="4" t="str">
        <f>VLOOKUP(A69,HOP!A:U,21,0)</f>
        <v>直连</v>
      </c>
    </row>
    <row r="70" s="4" customFormat="1" hidden="1" spans="1:9">
      <c r="A70" s="5">
        <v>999222950046457</v>
      </c>
      <c r="B70" s="6">
        <v>44988</v>
      </c>
      <c r="C70" s="6">
        <v>44989</v>
      </c>
      <c r="D70" s="4">
        <v>447</v>
      </c>
      <c r="E70" s="4" t="str">
        <f>VLOOKUP(A70,HOP!A:L,12,0)</f>
        <v>447.00</v>
      </c>
      <c r="F70" s="4" t="str">
        <f>VLOOKUP(A70,HOP!A:C,3,0)</f>
        <v>3070297</v>
      </c>
      <c r="G70" s="4">
        <f t="shared" si="4"/>
        <v>0</v>
      </c>
      <c r="H70" s="4" t="str">
        <f t="shared" si="5"/>
        <v>，3070297</v>
      </c>
      <c r="I70" s="4" t="str">
        <f>VLOOKUP(A70,HOP!A:U,21,0)</f>
        <v>直连</v>
      </c>
    </row>
    <row r="71" s="4" customFormat="1" hidden="1" spans="1:9">
      <c r="A71" s="5">
        <v>999222953959463</v>
      </c>
      <c r="B71" s="6">
        <v>44986</v>
      </c>
      <c r="C71" s="6">
        <v>44989</v>
      </c>
      <c r="D71" s="4">
        <v>3879</v>
      </c>
      <c r="E71" s="4" t="str">
        <f>VLOOKUP(A71,HOP!A:L,12,0)</f>
        <v>3879.00</v>
      </c>
      <c r="F71" s="4" t="str">
        <f>VLOOKUP(A71,HOP!A:C,3,0)</f>
        <v>3071359</v>
      </c>
      <c r="G71" s="4">
        <f t="shared" si="4"/>
        <v>0</v>
      </c>
      <c r="H71" s="4" t="str">
        <f t="shared" si="5"/>
        <v>，3071359</v>
      </c>
      <c r="I71" s="4" t="str">
        <f>VLOOKUP(A71,HOP!A:U,21,0)</f>
        <v>直连</v>
      </c>
    </row>
    <row r="72" s="4" customFormat="1" hidden="1" spans="1:9">
      <c r="A72" s="5">
        <v>999222956084496</v>
      </c>
      <c r="B72" s="6">
        <v>44988</v>
      </c>
      <c r="C72" s="6">
        <v>44989</v>
      </c>
      <c r="D72" s="4">
        <v>518</v>
      </c>
      <c r="E72" s="4" t="str">
        <f>VLOOKUP(A72,HOP!A:L,12,0)</f>
        <v>518.00</v>
      </c>
      <c r="F72" s="4" t="str">
        <f>VLOOKUP(A72,HOP!A:C,3,0)</f>
        <v>3072043</v>
      </c>
      <c r="G72" s="4">
        <f t="shared" si="4"/>
        <v>0</v>
      </c>
      <c r="H72" s="4" t="str">
        <f t="shared" si="5"/>
        <v>，3072043</v>
      </c>
      <c r="I72" s="4" t="str">
        <f>VLOOKUP(A72,HOP!A:U,21,0)</f>
        <v>直采</v>
      </c>
    </row>
    <row r="73" s="4" customFormat="1" hidden="1" spans="1:9">
      <c r="A73" s="5">
        <v>999222957317405</v>
      </c>
      <c r="B73" s="6">
        <v>44988</v>
      </c>
      <c r="C73" s="6">
        <v>44989</v>
      </c>
      <c r="D73" s="4">
        <v>0</v>
      </c>
      <c r="E73" s="4" t="str">
        <f>VLOOKUP(A73,HOP!A:L,12,0)</f>
        <v>978.00</v>
      </c>
      <c r="F73" s="4" t="str">
        <f>VLOOKUP(A73,HOP!A:C,3,0)</f>
        <v>3072461</v>
      </c>
      <c r="G73" s="4">
        <f t="shared" si="4"/>
        <v>-978</v>
      </c>
      <c r="H73" s="4" t="str">
        <f t="shared" si="5"/>
        <v>，3072461</v>
      </c>
      <c r="I73" s="4" t="str">
        <f>VLOOKUP(A73,HOP!A:U,21,0)</f>
        <v>直连</v>
      </c>
    </row>
    <row r="74" s="4" customFormat="1" hidden="1" spans="1:9">
      <c r="A74" s="5">
        <v>999222957492882</v>
      </c>
      <c r="B74" s="6">
        <v>44988</v>
      </c>
      <c r="C74" s="6">
        <v>44989</v>
      </c>
      <c r="D74" s="4">
        <v>970</v>
      </c>
      <c r="E74" s="4" t="str">
        <f>VLOOKUP(A74,HOP!A:L,12,0)</f>
        <v>970.00</v>
      </c>
      <c r="F74" s="4" t="str">
        <f>VLOOKUP(A74,HOP!A:C,3,0)</f>
        <v>3072523</v>
      </c>
      <c r="G74" s="4">
        <f t="shared" si="4"/>
        <v>0</v>
      </c>
      <c r="H74" s="4" t="str">
        <f t="shared" si="5"/>
        <v>，3072523</v>
      </c>
      <c r="I74" s="4" t="str">
        <f>VLOOKUP(A74,HOP!A:U,21,0)</f>
        <v>直连</v>
      </c>
    </row>
    <row r="75" s="4" customFormat="1" hidden="1" spans="1:9">
      <c r="A75" s="5">
        <v>999222962741224</v>
      </c>
      <c r="B75" s="6">
        <v>44987</v>
      </c>
      <c r="C75" s="6">
        <v>44989</v>
      </c>
      <c r="D75" s="4">
        <v>2046</v>
      </c>
      <c r="E75" s="4" t="str">
        <f>VLOOKUP(A75,HOP!A:L,12,0)</f>
        <v>2046.00</v>
      </c>
      <c r="F75" s="4" t="str">
        <f>VLOOKUP(A75,HOP!A:C,3,0)</f>
        <v>3074249</v>
      </c>
      <c r="G75" s="4">
        <f t="shared" si="4"/>
        <v>0</v>
      </c>
      <c r="H75" s="4" t="str">
        <f t="shared" si="5"/>
        <v>，3074249</v>
      </c>
      <c r="I75" s="4" t="str">
        <f>VLOOKUP(A75,HOP!A:U,21,0)</f>
        <v>直连</v>
      </c>
    </row>
    <row r="76" s="4" customFormat="1" hidden="1" spans="1:9">
      <c r="A76" s="5">
        <v>999222963806921</v>
      </c>
      <c r="B76" s="6">
        <v>44988</v>
      </c>
      <c r="C76" s="6">
        <v>44989</v>
      </c>
      <c r="D76" s="4">
        <v>389</v>
      </c>
      <c r="E76" s="4" t="str">
        <f>VLOOKUP(A76,HOP!A:L,12,0)</f>
        <v>389.00</v>
      </c>
      <c r="F76" s="4" t="str">
        <f>VLOOKUP(A76,HOP!A:C,3,0)</f>
        <v>3074567</v>
      </c>
      <c r="G76" s="4">
        <f t="shared" si="4"/>
        <v>0</v>
      </c>
      <c r="H76" s="4" t="str">
        <f t="shared" si="5"/>
        <v>，3074567</v>
      </c>
      <c r="I76" s="4" t="str">
        <f>VLOOKUP(A76,HOP!A:U,21,0)</f>
        <v>直连</v>
      </c>
    </row>
    <row r="77" s="4" customFormat="1" hidden="1" spans="1:9">
      <c r="A77" s="5">
        <v>999222963814210</v>
      </c>
      <c r="B77" s="6">
        <v>44988</v>
      </c>
      <c r="C77" s="6">
        <v>44989</v>
      </c>
      <c r="D77" s="4">
        <v>778</v>
      </c>
      <c r="E77" s="4" t="str">
        <f>VLOOKUP(A77,HOP!A:L,12,0)</f>
        <v>778.00</v>
      </c>
      <c r="F77" s="4" t="str">
        <f>VLOOKUP(A77,HOP!A:C,3,0)</f>
        <v>3074569</v>
      </c>
      <c r="G77" s="4">
        <f t="shared" si="4"/>
        <v>0</v>
      </c>
      <c r="H77" s="4" t="str">
        <f t="shared" si="5"/>
        <v>，3074569</v>
      </c>
      <c r="I77" s="4" t="str">
        <f>VLOOKUP(A77,HOP!A:U,21,0)</f>
        <v>直连</v>
      </c>
    </row>
    <row r="78" s="4" customFormat="1" hidden="1" spans="1:9">
      <c r="A78" s="5">
        <v>999222964615200</v>
      </c>
      <c r="B78" s="6">
        <v>44986</v>
      </c>
      <c r="C78" s="6">
        <v>44989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hidden="1" spans="1:9">
      <c r="A79" s="5">
        <v>999222964849917</v>
      </c>
      <c r="B79" s="6">
        <v>44986</v>
      </c>
      <c r="C79" s="6">
        <v>44989</v>
      </c>
      <c r="D79" s="4">
        <v>16761</v>
      </c>
      <c r="E79" s="4" t="str">
        <f>VLOOKUP(A79,HOP!A:L,12,0)</f>
        <v>16761.00</v>
      </c>
      <c r="F79" s="4" t="str">
        <f>VLOOKUP(A79,HOP!A:C,3,0)</f>
        <v>3074859</v>
      </c>
      <c r="G79" s="4">
        <f t="shared" si="4"/>
        <v>0</v>
      </c>
      <c r="H79" s="4" t="str">
        <f t="shared" si="5"/>
        <v>，3074859</v>
      </c>
      <c r="I79" s="4" t="str">
        <f>VLOOKUP(A79,HOP!A:U,21,0)</f>
        <v>直连</v>
      </c>
    </row>
    <row r="80" s="4" customFormat="1" hidden="1" spans="1:9">
      <c r="A80" s="5">
        <v>999222964894824</v>
      </c>
      <c r="B80" s="6">
        <v>44988</v>
      </c>
      <c r="C80" s="6">
        <v>44989</v>
      </c>
      <c r="D80" s="4">
        <v>1023</v>
      </c>
      <c r="E80" s="4" t="str">
        <f>VLOOKUP(A80,HOP!A:L,12,0)</f>
        <v>1023.00</v>
      </c>
      <c r="F80" s="4" t="str">
        <f>VLOOKUP(A80,HOP!A:C,3,0)</f>
        <v>3074877</v>
      </c>
      <c r="G80" s="4">
        <f t="shared" si="4"/>
        <v>0</v>
      </c>
      <c r="H80" s="4" t="str">
        <f t="shared" si="5"/>
        <v>，3074877</v>
      </c>
      <c r="I80" s="4" t="str">
        <f>VLOOKUP(A80,HOP!A:U,21,0)</f>
        <v>直连</v>
      </c>
    </row>
    <row r="81" s="4" customFormat="1" hidden="1" spans="1:9">
      <c r="A81" s="5">
        <v>999222965025246</v>
      </c>
      <c r="B81" s="6">
        <v>44987</v>
      </c>
      <c r="C81" s="6">
        <v>44989</v>
      </c>
      <c r="D81" s="4">
        <v>1554</v>
      </c>
      <c r="E81" s="4" t="str">
        <f>VLOOKUP(A81,HOP!A:L,12,0)</f>
        <v>1554.00</v>
      </c>
      <c r="F81" s="4" t="str">
        <f>VLOOKUP(A81,HOP!A:C,3,0)</f>
        <v>3074920</v>
      </c>
      <c r="G81" s="4">
        <f t="shared" si="4"/>
        <v>0</v>
      </c>
      <c r="H81" s="4" t="str">
        <f t="shared" si="5"/>
        <v>，3074920</v>
      </c>
      <c r="I81" s="4" t="str">
        <f>VLOOKUP(A81,HOP!A:U,21,0)</f>
        <v>直连</v>
      </c>
    </row>
    <row r="82" s="4" customFormat="1" hidden="1" spans="1:9">
      <c r="A82" s="5">
        <v>999222965064584</v>
      </c>
      <c r="B82" s="6">
        <v>44988</v>
      </c>
      <c r="C82" s="6">
        <v>44989</v>
      </c>
      <c r="D82" s="4">
        <v>795</v>
      </c>
      <c r="E82" s="4" t="str">
        <f>VLOOKUP(A82,HOP!A:L,12,0)</f>
        <v>795.00</v>
      </c>
      <c r="F82" s="4" t="str">
        <f>VLOOKUP(A82,HOP!A:C,3,0)</f>
        <v>3074935</v>
      </c>
      <c r="G82" s="4">
        <f t="shared" si="4"/>
        <v>0</v>
      </c>
      <c r="H82" s="4" t="str">
        <f t="shared" si="5"/>
        <v>，3074935</v>
      </c>
      <c r="I82" s="4" t="str">
        <f>VLOOKUP(A82,HOP!A:U,21,0)</f>
        <v>直连</v>
      </c>
    </row>
    <row r="83" s="4" customFormat="1" hidden="1" spans="1:9">
      <c r="A83" s="5">
        <v>999222967108477</v>
      </c>
      <c r="B83" s="6">
        <v>44986</v>
      </c>
      <c r="C83" s="6">
        <v>44989</v>
      </c>
      <c r="D83" s="4">
        <v>1057</v>
      </c>
      <c r="E83" s="4" t="str">
        <f>VLOOKUP(A83,HOP!A:L,12,0)</f>
        <v>1057.00</v>
      </c>
      <c r="F83" s="4" t="str">
        <f>VLOOKUP(A83,HOP!A:C,3,0)</f>
        <v>3075590</v>
      </c>
      <c r="G83" s="4">
        <f t="shared" si="4"/>
        <v>0</v>
      </c>
      <c r="H83" s="4" t="str">
        <f t="shared" si="5"/>
        <v>，3075590</v>
      </c>
      <c r="I83" s="4" t="str">
        <f>VLOOKUP(A83,HOP!A:U,21,0)</f>
        <v>直连</v>
      </c>
    </row>
    <row r="84" s="4" customFormat="1" hidden="1" spans="1:9">
      <c r="A84" s="5">
        <v>999222969469146</v>
      </c>
      <c r="B84" s="6">
        <v>44988</v>
      </c>
      <c r="C84" s="6">
        <v>44989</v>
      </c>
      <c r="D84" s="4">
        <v>2118</v>
      </c>
      <c r="E84" s="4" t="str">
        <f>VLOOKUP(A84,HOP!A:L,12,0)</f>
        <v>2118.00</v>
      </c>
      <c r="F84" s="4" t="str">
        <f>VLOOKUP(A84,HOP!A:C,3,0)</f>
        <v>3076453</v>
      </c>
      <c r="G84" s="4">
        <f t="shared" si="4"/>
        <v>0</v>
      </c>
      <c r="H84" s="4" t="str">
        <f t="shared" si="5"/>
        <v>，3076453</v>
      </c>
      <c r="I84" s="4" t="str">
        <f>VLOOKUP(A84,HOP!A:U,21,0)</f>
        <v>直连</v>
      </c>
    </row>
    <row r="85" s="4" customFormat="1" hidden="1" spans="1:9">
      <c r="A85" s="5">
        <v>999222970083314</v>
      </c>
      <c r="B85" s="6">
        <v>44987</v>
      </c>
      <c r="C85" s="6">
        <v>44989</v>
      </c>
      <c r="D85" s="4">
        <v>1956</v>
      </c>
      <c r="E85" s="4" t="str">
        <f>VLOOKUP(A85,HOP!A:L,12,0)</f>
        <v>1956.00</v>
      </c>
      <c r="F85" s="4" t="str">
        <f>VLOOKUP(A85,HOP!A:C,3,0)</f>
        <v>3076598</v>
      </c>
      <c r="G85" s="4">
        <f t="shared" si="4"/>
        <v>0</v>
      </c>
      <c r="H85" s="4" t="str">
        <f t="shared" si="5"/>
        <v>，3076598</v>
      </c>
      <c r="I85" s="4" t="str">
        <f>VLOOKUP(A85,HOP!A:U,21,0)</f>
        <v>直采</v>
      </c>
    </row>
    <row r="86" s="4" customFormat="1" hidden="1" spans="1:9">
      <c r="A86" s="5">
        <v>999222970418149</v>
      </c>
      <c r="B86" s="6">
        <v>44987</v>
      </c>
      <c r="C86" s="6">
        <v>44989</v>
      </c>
      <c r="D86" s="4">
        <v>2125</v>
      </c>
      <c r="E86" s="4" t="str">
        <f>VLOOKUP(A86,HOP!A:L,12,0)</f>
        <v>2125.00</v>
      </c>
      <c r="F86" s="4" t="str">
        <f>VLOOKUP(A86,HOP!A:C,3,0)</f>
        <v>3076688</v>
      </c>
      <c r="G86" s="4">
        <f t="shared" si="4"/>
        <v>0</v>
      </c>
      <c r="H86" s="4" t="str">
        <f t="shared" si="5"/>
        <v>，3076688</v>
      </c>
      <c r="I86" s="4" t="str">
        <f>VLOOKUP(A86,HOP!A:U,21,0)</f>
        <v>直连</v>
      </c>
    </row>
    <row r="87" s="4" customFormat="1" hidden="1" spans="1:9">
      <c r="A87" s="5">
        <v>999222971761925</v>
      </c>
      <c r="B87" s="6">
        <v>44987</v>
      </c>
      <c r="C87" s="6">
        <v>44989</v>
      </c>
      <c r="D87" s="4">
        <v>1336</v>
      </c>
      <c r="E87" s="4" t="str">
        <f>VLOOKUP(A87,HOP!A:L,12,0)</f>
        <v>1336.00</v>
      </c>
      <c r="F87" s="4" t="str">
        <f>VLOOKUP(A87,HOP!A:C,3,0)</f>
        <v>3077039</v>
      </c>
      <c r="G87" s="4">
        <f t="shared" si="4"/>
        <v>0</v>
      </c>
      <c r="H87" s="4" t="str">
        <f t="shared" si="5"/>
        <v>，3077039</v>
      </c>
      <c r="I87" s="4" t="str">
        <f>VLOOKUP(A87,HOP!A:U,21,0)</f>
        <v>直连</v>
      </c>
    </row>
    <row r="88" s="4" customFormat="1" hidden="1" spans="1:9">
      <c r="A88" s="5">
        <v>999222975682122</v>
      </c>
      <c r="B88" s="6">
        <v>44986</v>
      </c>
      <c r="C88" s="6">
        <v>44989</v>
      </c>
      <c r="D88" s="4">
        <v>3901</v>
      </c>
      <c r="E88" s="4" t="str">
        <f>VLOOKUP(A88,HOP!A:L,12,0)</f>
        <v>3901.00</v>
      </c>
      <c r="F88" s="4" t="str">
        <f>VLOOKUP(A88,HOP!A:C,3,0)</f>
        <v>3078075</v>
      </c>
      <c r="G88" s="4">
        <f t="shared" si="4"/>
        <v>0</v>
      </c>
      <c r="H88" s="4" t="str">
        <f t="shared" si="5"/>
        <v>，3078075</v>
      </c>
      <c r="I88" s="4" t="str">
        <f>VLOOKUP(A88,HOP!A:U,21,0)</f>
        <v>直连</v>
      </c>
    </row>
    <row r="89" s="4" customFormat="1" hidden="1" spans="1:9">
      <c r="A89" s="5">
        <v>999222980136854</v>
      </c>
      <c r="B89" s="6">
        <v>44987</v>
      </c>
      <c r="C89" s="6">
        <v>44989</v>
      </c>
      <c r="D89" s="4">
        <v>818</v>
      </c>
      <c r="E89" s="4" t="str">
        <f>VLOOKUP(A89,HOP!A:L,12,0)</f>
        <v>818.00</v>
      </c>
      <c r="F89" s="4" t="str">
        <f>VLOOKUP(A89,HOP!A:C,3,0)</f>
        <v>3079602</v>
      </c>
      <c r="G89" s="4">
        <f t="shared" si="4"/>
        <v>0</v>
      </c>
      <c r="H89" s="4" t="str">
        <f t="shared" si="5"/>
        <v>，3079602</v>
      </c>
      <c r="I89" s="4" t="str">
        <f>VLOOKUP(A89,HOP!A:U,21,0)</f>
        <v>直采</v>
      </c>
    </row>
    <row r="90" s="4" customFormat="1" hidden="1" spans="1:9">
      <c r="A90" s="5">
        <v>999222980623635</v>
      </c>
      <c r="B90" s="6">
        <v>44987</v>
      </c>
      <c r="C90" s="6">
        <v>44989</v>
      </c>
      <c r="D90" s="4">
        <v>2981</v>
      </c>
      <c r="E90" s="4" t="str">
        <f>VLOOKUP(A90,HOP!A:L,12,0)</f>
        <v>2981.00</v>
      </c>
      <c r="F90" s="4" t="str">
        <f>VLOOKUP(A90,HOP!A:C,3,0)</f>
        <v>3079941</v>
      </c>
      <c r="G90" s="4">
        <f t="shared" si="4"/>
        <v>0</v>
      </c>
      <c r="H90" s="4" t="str">
        <f t="shared" si="5"/>
        <v>，3079941</v>
      </c>
      <c r="I90" s="4" t="str">
        <f>VLOOKUP(A90,HOP!A:U,21,0)</f>
        <v>直连</v>
      </c>
    </row>
    <row r="91" s="4" customFormat="1" hidden="1" spans="1:9">
      <c r="A91" s="5">
        <v>999222980997310</v>
      </c>
      <c r="B91" s="6">
        <v>44988</v>
      </c>
      <c r="C91" s="6">
        <v>44989</v>
      </c>
      <c r="D91" s="4">
        <v>371</v>
      </c>
      <c r="E91" s="4" t="str">
        <f>VLOOKUP(A91,HOP!A:L,12,0)</f>
        <v>371.00</v>
      </c>
      <c r="F91" s="4" t="str">
        <f>VLOOKUP(A91,HOP!A:C,3,0)</f>
        <v>3080191</v>
      </c>
      <c r="G91" s="4">
        <f t="shared" si="4"/>
        <v>0</v>
      </c>
      <c r="H91" s="4" t="str">
        <f t="shared" si="5"/>
        <v>，3080191</v>
      </c>
      <c r="I91" s="4" t="str">
        <f>VLOOKUP(A91,HOP!A:U,21,0)</f>
        <v>直连</v>
      </c>
    </row>
    <row r="92" s="4" customFormat="1" hidden="1" spans="1:9">
      <c r="A92" s="5">
        <v>999222980999484</v>
      </c>
      <c r="B92" s="6">
        <v>44987</v>
      </c>
      <c r="C92" s="6">
        <v>44989</v>
      </c>
      <c r="D92" s="4">
        <v>364</v>
      </c>
      <c r="E92" s="4" t="str">
        <f>VLOOKUP(A92,HOP!A:L,12,0)</f>
        <v>364.00</v>
      </c>
      <c r="F92" s="4" t="str">
        <f>VLOOKUP(A92,HOP!A:C,3,0)</f>
        <v>3080193</v>
      </c>
      <c r="G92" s="4">
        <f t="shared" si="4"/>
        <v>0</v>
      </c>
      <c r="H92" s="4" t="str">
        <f t="shared" si="5"/>
        <v>，3080193</v>
      </c>
      <c r="I92" s="4" t="str">
        <f>VLOOKUP(A92,HOP!A:U,21,0)</f>
        <v>直连</v>
      </c>
    </row>
    <row r="93" s="4" customFormat="1" hidden="1" spans="1:9">
      <c r="A93" s="5">
        <v>999222981215640</v>
      </c>
      <c r="B93" s="6">
        <v>44987</v>
      </c>
      <c r="C93" s="6">
        <v>44989</v>
      </c>
      <c r="D93" s="4">
        <v>1739</v>
      </c>
      <c r="E93" s="4" t="str">
        <f>VLOOKUP(A93,HOP!A:L,12,0)</f>
        <v>1739.00</v>
      </c>
      <c r="F93" s="4" t="str">
        <f>VLOOKUP(A93,HOP!A:C,3,0)</f>
        <v>3080265</v>
      </c>
      <c r="G93" s="4">
        <f t="shared" si="4"/>
        <v>0</v>
      </c>
      <c r="H93" s="4" t="str">
        <f t="shared" si="5"/>
        <v>，3080265</v>
      </c>
      <c r="I93" s="4" t="str">
        <f>VLOOKUP(A93,HOP!A:U,21,0)</f>
        <v>直连</v>
      </c>
    </row>
    <row r="94" s="4" customFormat="1" hidden="1" spans="1:9">
      <c r="A94" s="5">
        <v>999222981398552</v>
      </c>
      <c r="B94" s="6">
        <v>44987</v>
      </c>
      <c r="C94" s="6">
        <v>44989</v>
      </c>
      <c r="D94" s="4">
        <v>320</v>
      </c>
      <c r="E94" s="4" t="str">
        <f>VLOOKUP(A94,HOP!A:L,12,0)</f>
        <v>320.00</v>
      </c>
      <c r="F94" s="4" t="str">
        <f>VLOOKUP(A94,HOP!A:C,3,0)</f>
        <v>3080346</v>
      </c>
      <c r="G94" s="4">
        <f t="shared" si="4"/>
        <v>0</v>
      </c>
      <c r="H94" s="4" t="str">
        <f t="shared" si="5"/>
        <v>，3080346</v>
      </c>
      <c r="I94" s="4" t="str">
        <f>VLOOKUP(A94,HOP!A:U,21,0)</f>
        <v>直连</v>
      </c>
    </row>
    <row r="95" s="4" customFormat="1" hidden="1" spans="1:9">
      <c r="A95" s="5">
        <v>999222983849625</v>
      </c>
      <c r="B95" s="6">
        <v>44988</v>
      </c>
      <c r="C95" s="6">
        <v>44989</v>
      </c>
      <c r="D95" s="4">
        <v>113</v>
      </c>
      <c r="E95" s="4" t="str">
        <f>VLOOKUP(A95,HOP!A:L,12,0)</f>
        <v>113.00</v>
      </c>
      <c r="F95" s="4" t="str">
        <f>VLOOKUP(A95,HOP!A:C,3,0)</f>
        <v>3081136</v>
      </c>
      <c r="G95" s="4">
        <f t="shared" si="4"/>
        <v>0</v>
      </c>
      <c r="H95" s="4" t="str">
        <f t="shared" si="5"/>
        <v>，3081136</v>
      </c>
      <c r="I95" s="4" t="str">
        <f>VLOOKUP(A95,HOP!A:U,21,0)</f>
        <v>直连</v>
      </c>
    </row>
    <row r="96" s="4" customFormat="1" hidden="1" spans="1:9">
      <c r="A96" s="5">
        <v>999222984390633</v>
      </c>
      <c r="B96" s="6">
        <v>44987</v>
      </c>
      <c r="C96" s="6">
        <v>44989</v>
      </c>
      <c r="D96" s="4">
        <v>1234</v>
      </c>
      <c r="E96" s="4" t="str">
        <f>VLOOKUP(A96,HOP!A:L,12,0)</f>
        <v>1234.00</v>
      </c>
      <c r="F96" s="4" t="str">
        <f>VLOOKUP(A96,HOP!A:C,3,0)</f>
        <v>3081320</v>
      </c>
      <c r="G96" s="4">
        <f t="shared" si="4"/>
        <v>0</v>
      </c>
      <c r="H96" s="4" t="str">
        <f t="shared" si="5"/>
        <v>，3081320</v>
      </c>
      <c r="I96" s="4" t="str">
        <f>VLOOKUP(A96,HOP!A:U,21,0)</f>
        <v>直连</v>
      </c>
    </row>
    <row r="97" s="4" customFormat="1" hidden="1" spans="1:9">
      <c r="A97" s="5">
        <v>22986237424</v>
      </c>
      <c r="B97" s="6">
        <v>44988</v>
      </c>
      <c r="C97" s="6">
        <v>44989</v>
      </c>
      <c r="D97" s="4">
        <v>469</v>
      </c>
      <c r="E97" s="4" t="str">
        <f>VLOOKUP(A97,HOP!A:L,12,0)</f>
        <v>469.00</v>
      </c>
      <c r="F97" s="4" t="str">
        <f>VLOOKUP(A97,HOP!A:C,3,0)</f>
        <v>3081952</v>
      </c>
      <c r="G97" s="4">
        <f t="shared" si="4"/>
        <v>0</v>
      </c>
      <c r="H97" s="4" t="str">
        <f t="shared" si="5"/>
        <v>，3081952</v>
      </c>
      <c r="I97" s="4" t="str">
        <f>VLOOKUP(A97,HOP!A:U,21,0)</f>
        <v>直连</v>
      </c>
    </row>
    <row r="98" s="4" customFormat="1" hidden="1" spans="1:9">
      <c r="A98" s="5">
        <v>999222985873331</v>
      </c>
      <c r="B98" s="6">
        <v>44988</v>
      </c>
      <c r="C98" s="6">
        <v>44989</v>
      </c>
      <c r="D98" s="4">
        <v>1756</v>
      </c>
      <c r="E98" s="4" t="str">
        <f>VLOOKUP(A98,HOP!A:L,12,0)</f>
        <v>1756.00</v>
      </c>
      <c r="F98" s="4" t="str">
        <f>VLOOKUP(A98,HOP!A:C,3,0)</f>
        <v>3081839</v>
      </c>
      <c r="G98" s="4">
        <f t="shared" si="4"/>
        <v>0</v>
      </c>
      <c r="H98" s="4" t="str">
        <f t="shared" si="5"/>
        <v>，3081839</v>
      </c>
      <c r="I98" s="4" t="str">
        <f>VLOOKUP(A98,HOP!A:U,21,0)</f>
        <v>直连</v>
      </c>
    </row>
    <row r="99" s="4" customFormat="1" hidden="1" spans="1:9">
      <c r="A99" s="5">
        <v>999222986428383</v>
      </c>
      <c r="B99" s="6">
        <v>44987</v>
      </c>
      <c r="C99" s="6">
        <v>44989</v>
      </c>
      <c r="D99" s="4">
        <v>1108</v>
      </c>
      <c r="E99" s="4" t="str">
        <f>VLOOKUP(A99,HOP!A:L,12,0)</f>
        <v>1108.00</v>
      </c>
      <c r="F99" s="4" t="str">
        <f>VLOOKUP(A99,HOP!A:C,3,0)</f>
        <v>3081996</v>
      </c>
      <c r="G99" s="4">
        <f t="shared" ref="G99:G130" si="6">D99-E99</f>
        <v>0</v>
      </c>
      <c r="H99" s="4" t="str">
        <f t="shared" ref="H99:H130" si="7">$H$1&amp;F99</f>
        <v>，3081996</v>
      </c>
      <c r="I99" s="4" t="str">
        <f>VLOOKUP(A99,HOP!A:U,21,0)</f>
        <v>直连</v>
      </c>
    </row>
    <row r="100" s="4" customFormat="1" hidden="1" spans="1:9">
      <c r="A100" s="5">
        <v>999222987517991</v>
      </c>
      <c r="B100" s="6">
        <v>44987</v>
      </c>
      <c r="C100" s="6">
        <v>44989</v>
      </c>
      <c r="D100" s="4">
        <v>753</v>
      </c>
      <c r="E100" s="4" t="str">
        <f>VLOOKUP(A100,HOP!A:L,12,0)</f>
        <v>753.00</v>
      </c>
      <c r="F100" s="4" t="str">
        <f>VLOOKUP(A100,HOP!A:C,3,0)</f>
        <v>3082364</v>
      </c>
      <c r="G100" s="4">
        <f t="shared" si="6"/>
        <v>0</v>
      </c>
      <c r="H100" s="4" t="str">
        <f t="shared" si="7"/>
        <v>，3082364</v>
      </c>
      <c r="I100" s="4" t="str">
        <f>VLOOKUP(A100,HOP!A:U,21,0)</f>
        <v>直连</v>
      </c>
    </row>
    <row r="101" s="4" customFormat="1" hidden="1" spans="1:9">
      <c r="A101" s="5">
        <v>999222988149819</v>
      </c>
      <c r="B101" s="6">
        <v>44988</v>
      </c>
      <c r="C101" s="6">
        <v>44989</v>
      </c>
      <c r="D101" s="4">
        <v>377</v>
      </c>
      <c r="E101" s="4">
        <v>377</v>
      </c>
      <c r="F101" s="4" t="str">
        <f>VLOOKUP(A101,HOP!A:C,3,0)</f>
        <v>3082612</v>
      </c>
      <c r="G101" s="4">
        <f t="shared" si="6"/>
        <v>0</v>
      </c>
      <c r="H101" s="4" t="str">
        <f t="shared" si="7"/>
        <v>，3082612</v>
      </c>
      <c r="I101" s="4" t="str">
        <f>VLOOKUP(A101,HOP!A:U,21,0)</f>
        <v>直连</v>
      </c>
    </row>
    <row r="102" s="4" customFormat="1" hidden="1" spans="1:9">
      <c r="A102" s="5">
        <v>999222989427974</v>
      </c>
      <c r="B102" s="6">
        <v>44988</v>
      </c>
      <c r="C102" s="6">
        <v>44989</v>
      </c>
      <c r="D102" s="4">
        <v>265</v>
      </c>
      <c r="E102" s="4" t="str">
        <f>VLOOKUP(A102,HOP!A:L,12,0)</f>
        <v>265.00</v>
      </c>
      <c r="F102" s="4" t="str">
        <f>VLOOKUP(A102,HOP!A:C,3,0)</f>
        <v>3083133</v>
      </c>
      <c r="G102" s="4">
        <f t="shared" si="6"/>
        <v>0</v>
      </c>
      <c r="H102" s="4" t="str">
        <f t="shared" si="7"/>
        <v>，3083133</v>
      </c>
      <c r="I102" s="4" t="str">
        <f>VLOOKUP(A102,HOP!A:U,21,0)</f>
        <v>直连</v>
      </c>
    </row>
    <row r="103" s="4" customFormat="1" hidden="1" spans="1:9">
      <c r="A103" s="5">
        <v>999222989906222</v>
      </c>
      <c r="B103" s="6">
        <v>44987</v>
      </c>
      <c r="C103" s="6">
        <v>44989</v>
      </c>
      <c r="D103" s="4">
        <v>372</v>
      </c>
      <c r="E103" s="4" t="str">
        <f>VLOOKUP(A103,HOP!A:L,12,0)</f>
        <v>372.00</v>
      </c>
      <c r="F103" s="4" t="str">
        <f>VLOOKUP(A103,HOP!A:C,3,0)</f>
        <v>3083296</v>
      </c>
      <c r="G103" s="4">
        <f t="shared" si="6"/>
        <v>0</v>
      </c>
      <c r="H103" s="4" t="str">
        <f t="shared" si="7"/>
        <v>，3083296</v>
      </c>
      <c r="I103" s="4" t="str">
        <f>VLOOKUP(A103,HOP!A:U,21,0)</f>
        <v>直连</v>
      </c>
    </row>
    <row r="104" s="4" customFormat="1" hidden="1" spans="1:9">
      <c r="A104" s="5">
        <v>999222990225077</v>
      </c>
      <c r="B104" s="6">
        <v>44988</v>
      </c>
      <c r="C104" s="6">
        <v>44989</v>
      </c>
      <c r="D104" s="4">
        <v>336</v>
      </c>
      <c r="E104" s="4" t="str">
        <f>VLOOKUP(A104,HOP!A:L,12,0)</f>
        <v>336.00</v>
      </c>
      <c r="F104" s="4" t="str">
        <f>VLOOKUP(A104,HOP!A:C,3,0)</f>
        <v>3083446</v>
      </c>
      <c r="G104" s="4">
        <f t="shared" si="6"/>
        <v>0</v>
      </c>
      <c r="H104" s="4" t="str">
        <f t="shared" si="7"/>
        <v>，3083446</v>
      </c>
      <c r="I104" s="4" t="str">
        <f>VLOOKUP(A104,HOP!A:U,21,0)</f>
        <v>直连</v>
      </c>
    </row>
    <row r="105" s="4" customFormat="1" hidden="1" spans="1:9">
      <c r="A105" s="5">
        <v>999222990548963</v>
      </c>
      <c r="B105" s="6">
        <v>44988</v>
      </c>
      <c r="C105" s="6">
        <v>44989</v>
      </c>
      <c r="D105" s="4">
        <v>204</v>
      </c>
      <c r="E105" s="4" t="str">
        <f>VLOOKUP(A105,HOP!A:L,12,0)</f>
        <v>204.00</v>
      </c>
      <c r="F105" s="4" t="str">
        <f>VLOOKUP(A105,HOP!A:C,3,0)</f>
        <v>3083579</v>
      </c>
      <c r="G105" s="4">
        <f t="shared" si="6"/>
        <v>0</v>
      </c>
      <c r="H105" s="4" t="str">
        <f t="shared" si="7"/>
        <v>，3083579</v>
      </c>
      <c r="I105" s="4" t="str">
        <f>VLOOKUP(A105,HOP!A:U,21,0)</f>
        <v>直连</v>
      </c>
    </row>
    <row r="106" s="4" customFormat="1" hidden="1" spans="1:9">
      <c r="A106" s="5">
        <v>999222990897904</v>
      </c>
      <c r="B106" s="6">
        <v>44988</v>
      </c>
      <c r="C106" s="6">
        <v>44989</v>
      </c>
      <c r="D106" s="4">
        <v>277</v>
      </c>
      <c r="E106" s="4" t="str">
        <f>VLOOKUP(A106,HOP!A:L,12,0)</f>
        <v>277.00</v>
      </c>
      <c r="F106" s="4" t="str">
        <f>VLOOKUP(A106,HOP!A:C,3,0)</f>
        <v>3083731</v>
      </c>
      <c r="G106" s="4">
        <f t="shared" si="6"/>
        <v>0</v>
      </c>
      <c r="H106" s="4" t="str">
        <f t="shared" si="7"/>
        <v>，3083731</v>
      </c>
      <c r="I106" s="4" t="str">
        <f>VLOOKUP(A106,HOP!A:U,21,0)</f>
        <v>直连</v>
      </c>
    </row>
    <row r="107" s="4" customFormat="1" hidden="1" spans="1:9">
      <c r="A107" s="5">
        <v>999222992063986</v>
      </c>
      <c r="B107" s="6">
        <v>44988</v>
      </c>
      <c r="C107" s="6">
        <v>44989</v>
      </c>
      <c r="D107" s="4">
        <v>257</v>
      </c>
      <c r="E107" s="4" t="str">
        <f>VLOOKUP(A107,HOP!A:L,12,0)</f>
        <v>257.00</v>
      </c>
      <c r="F107" s="4" t="str">
        <f>VLOOKUP(A107,HOP!A:C,3,0)</f>
        <v>3084228</v>
      </c>
      <c r="G107" s="4">
        <f t="shared" si="6"/>
        <v>0</v>
      </c>
      <c r="H107" s="4" t="str">
        <f t="shared" si="7"/>
        <v>，3084228</v>
      </c>
      <c r="I107" s="4" t="str">
        <f>VLOOKUP(A107,HOP!A:U,21,0)</f>
        <v>直连</v>
      </c>
    </row>
    <row r="108" s="4" customFormat="1" hidden="1" spans="1:9">
      <c r="A108" s="5">
        <v>999222992196177</v>
      </c>
      <c r="B108" s="6">
        <v>44988</v>
      </c>
      <c r="C108" s="6">
        <v>44989</v>
      </c>
      <c r="D108" s="4">
        <v>603</v>
      </c>
      <c r="E108" s="4" t="str">
        <f>VLOOKUP(A108,HOP!A:L,12,0)</f>
        <v>603.00</v>
      </c>
      <c r="F108" s="4" t="str">
        <f>VLOOKUP(A108,HOP!A:C,3,0)</f>
        <v>3084324</v>
      </c>
      <c r="G108" s="4">
        <f t="shared" si="6"/>
        <v>0</v>
      </c>
      <c r="H108" s="4" t="str">
        <f t="shared" si="7"/>
        <v>，3084324</v>
      </c>
      <c r="I108" s="4" t="str">
        <f>VLOOKUP(A108,HOP!A:U,21,0)</f>
        <v>直连</v>
      </c>
    </row>
    <row r="109" s="4" customFormat="1" hidden="1" spans="1:9">
      <c r="A109" s="5">
        <v>999222992411486</v>
      </c>
      <c r="B109" s="6">
        <v>44988</v>
      </c>
      <c r="C109" s="6">
        <v>44989</v>
      </c>
      <c r="D109" s="4">
        <v>354</v>
      </c>
      <c r="E109" s="4" t="str">
        <f>VLOOKUP(A109,HOP!A:L,12,0)</f>
        <v>354.00</v>
      </c>
      <c r="F109" s="4" t="str">
        <f>VLOOKUP(A109,HOP!A:C,3,0)</f>
        <v>3084466</v>
      </c>
      <c r="G109" s="4">
        <f t="shared" si="6"/>
        <v>0</v>
      </c>
      <c r="H109" s="4" t="str">
        <f t="shared" si="7"/>
        <v>，3084466</v>
      </c>
      <c r="I109" s="4" t="str">
        <f>VLOOKUP(A109,HOP!A:U,21,0)</f>
        <v>直连</v>
      </c>
    </row>
    <row r="110" s="4" customFormat="1" hidden="1" spans="1:9">
      <c r="A110" s="5">
        <v>999222992533522</v>
      </c>
      <c r="B110" s="6">
        <v>44988</v>
      </c>
      <c r="C110" s="6">
        <v>44989</v>
      </c>
      <c r="D110" s="4">
        <v>212</v>
      </c>
      <c r="E110" s="4" t="str">
        <f>VLOOKUP(A110,HOP!A:L,12,0)</f>
        <v>212.00</v>
      </c>
      <c r="F110" s="4" t="str">
        <f>VLOOKUP(A110,HOP!A:C,3,0)</f>
        <v>3084542</v>
      </c>
      <c r="G110" s="4">
        <f t="shared" si="6"/>
        <v>0</v>
      </c>
      <c r="H110" s="4" t="str">
        <f t="shared" si="7"/>
        <v>，3084542</v>
      </c>
      <c r="I110" s="4" t="str">
        <f>VLOOKUP(A110,HOP!A:U,21,0)</f>
        <v>直连</v>
      </c>
    </row>
    <row r="111" s="4" customFormat="1" hidden="1" spans="1:9">
      <c r="A111" s="5">
        <v>999222992500694</v>
      </c>
      <c r="B111" s="6">
        <v>44988</v>
      </c>
      <c r="C111" s="6">
        <v>44989</v>
      </c>
      <c r="D111" s="4">
        <v>376</v>
      </c>
      <c r="E111" s="4" t="str">
        <f>VLOOKUP(A111,HOP!A:L,12,0)</f>
        <v>376.00</v>
      </c>
      <c r="F111" s="4" t="str">
        <f>VLOOKUP(A111,HOP!A:C,3,0)</f>
        <v>3084525</v>
      </c>
      <c r="G111" s="4">
        <f t="shared" si="6"/>
        <v>0</v>
      </c>
      <c r="H111" s="4" t="str">
        <f t="shared" si="7"/>
        <v>，3084525</v>
      </c>
      <c r="I111" s="4" t="str">
        <f>VLOOKUP(A111,HOP!A:U,21,0)</f>
        <v>直连</v>
      </c>
    </row>
    <row r="112" s="4" customFormat="1" hidden="1" spans="1:9">
      <c r="A112" s="5">
        <v>999222992541416</v>
      </c>
      <c r="B112" s="6">
        <v>44988</v>
      </c>
      <c r="C112" s="6">
        <v>44989</v>
      </c>
      <c r="D112" s="4">
        <v>207</v>
      </c>
      <c r="E112" s="4" t="str">
        <f>VLOOKUP(A112,HOP!A:L,12,0)</f>
        <v>207.00</v>
      </c>
      <c r="F112" s="4" t="str">
        <f>VLOOKUP(A112,HOP!A:C,3,0)</f>
        <v>3084546</v>
      </c>
      <c r="G112" s="4">
        <f t="shared" si="6"/>
        <v>0</v>
      </c>
      <c r="H112" s="4" t="str">
        <f t="shared" si="7"/>
        <v>，3084546</v>
      </c>
      <c r="I112" s="4" t="str">
        <f>VLOOKUP(A112,HOP!A:U,21,0)</f>
        <v>直连</v>
      </c>
    </row>
    <row r="113" s="4" customFormat="1" hidden="1" spans="1:9">
      <c r="A113" s="5">
        <v>999222992621842</v>
      </c>
      <c r="B113" s="6">
        <v>44988</v>
      </c>
      <c r="C113" s="6">
        <v>44989</v>
      </c>
      <c r="D113" s="4">
        <v>734</v>
      </c>
      <c r="E113" s="4" t="str">
        <f>VLOOKUP(A113,HOP!A:L,12,0)</f>
        <v>734.00</v>
      </c>
      <c r="F113" s="4" t="str">
        <f>VLOOKUP(A113,HOP!A:C,3,0)</f>
        <v>3084589</v>
      </c>
      <c r="G113" s="4">
        <f t="shared" si="6"/>
        <v>0</v>
      </c>
      <c r="H113" s="4" t="str">
        <f t="shared" si="7"/>
        <v>，3084589</v>
      </c>
      <c r="I113" s="4" t="str">
        <f>VLOOKUP(A113,HOP!A:U,21,0)</f>
        <v>直连</v>
      </c>
    </row>
    <row r="114" s="4" customFormat="1" hidden="1" spans="1:9">
      <c r="A114" s="5">
        <v>999222992784226</v>
      </c>
      <c r="B114" s="6">
        <v>44988</v>
      </c>
      <c r="C114" s="6">
        <v>44989</v>
      </c>
      <c r="D114" s="4">
        <v>458</v>
      </c>
      <c r="E114" s="4" t="str">
        <f>VLOOKUP(A114,HOP!A:L,12,0)</f>
        <v>458.00</v>
      </c>
      <c r="F114" s="4" t="str">
        <f>VLOOKUP(A114,HOP!A:C,3,0)</f>
        <v>3084634</v>
      </c>
      <c r="G114" s="4">
        <f t="shared" si="6"/>
        <v>0</v>
      </c>
      <c r="H114" s="4" t="str">
        <f t="shared" si="7"/>
        <v>，3084634</v>
      </c>
      <c r="I114" s="4" t="str">
        <f>VLOOKUP(A114,HOP!A:U,21,0)</f>
        <v>直连</v>
      </c>
    </row>
    <row r="115" s="4" customFormat="1" hidden="1" spans="1:9">
      <c r="A115" s="5">
        <v>999222993098775</v>
      </c>
      <c r="B115" s="6">
        <v>44988</v>
      </c>
      <c r="C115" s="6">
        <v>44989</v>
      </c>
      <c r="D115" s="4">
        <v>0</v>
      </c>
      <c r="E115" s="4" t="str">
        <f>VLOOKUP(A115,HOP!A:L,12,0)</f>
        <v>0.00</v>
      </c>
      <c r="F115" s="4" t="str">
        <f>VLOOKUP(A115,HOP!A:C,3,0)</f>
        <v>3084740</v>
      </c>
      <c r="G115" s="4">
        <f t="shared" si="6"/>
        <v>0</v>
      </c>
      <c r="H115" s="4" t="str">
        <f t="shared" si="7"/>
        <v>，3084740</v>
      </c>
      <c r="I115" s="4" t="str">
        <f>VLOOKUP(A115,HOP!A:U,21,0)</f>
        <v>直连</v>
      </c>
    </row>
    <row r="116" s="4" customFormat="1" hidden="1" spans="1:9">
      <c r="A116" s="5">
        <v>999222993168364</v>
      </c>
      <c r="B116" s="6">
        <v>44988</v>
      </c>
      <c r="C116" s="6">
        <v>44989</v>
      </c>
      <c r="D116" s="4">
        <v>719</v>
      </c>
      <c r="E116" s="4" t="str">
        <f>VLOOKUP(A116,HOP!A:L,12,0)</f>
        <v>719.00</v>
      </c>
      <c r="F116" s="4" t="str">
        <f>VLOOKUP(A116,HOP!A:C,3,0)</f>
        <v>3084782</v>
      </c>
      <c r="G116" s="4">
        <f t="shared" si="6"/>
        <v>0</v>
      </c>
      <c r="H116" s="4" t="str">
        <f t="shared" si="7"/>
        <v>，3084782</v>
      </c>
      <c r="I116" s="4" t="str">
        <f>VLOOKUP(A116,HOP!A:U,21,0)</f>
        <v>直连</v>
      </c>
    </row>
    <row r="117" s="4" customFormat="1" hidden="1" spans="1:9">
      <c r="A117" s="5">
        <v>999222993330679</v>
      </c>
      <c r="B117" s="6">
        <v>44988</v>
      </c>
      <c r="C117" s="6">
        <v>44989</v>
      </c>
      <c r="D117" s="4">
        <v>321</v>
      </c>
      <c r="E117" s="4" t="str">
        <f>VLOOKUP(A117,HOP!A:L,12,0)</f>
        <v>321.00</v>
      </c>
      <c r="F117" s="4" t="str">
        <f>VLOOKUP(A117,HOP!A:C,3,0)</f>
        <v>3084856</v>
      </c>
      <c r="G117" s="4">
        <f t="shared" si="6"/>
        <v>0</v>
      </c>
      <c r="H117" s="4" t="str">
        <f t="shared" si="7"/>
        <v>，3084856</v>
      </c>
      <c r="I117" s="4" t="str">
        <f>VLOOKUP(A117,HOP!A:U,21,0)</f>
        <v>直连</v>
      </c>
    </row>
    <row r="118" s="4" customFormat="1" hidden="1" spans="1:9">
      <c r="A118" s="5">
        <v>999222993340263</v>
      </c>
      <c r="B118" s="6">
        <v>44988</v>
      </c>
      <c r="C118" s="6">
        <v>44989</v>
      </c>
      <c r="D118" s="4">
        <v>452</v>
      </c>
      <c r="E118" s="4" t="str">
        <f>VLOOKUP(A118,HOP!A:L,12,0)</f>
        <v>452.00</v>
      </c>
      <c r="F118" s="4" t="str">
        <f>VLOOKUP(A118,HOP!A:C,3,0)</f>
        <v>3084863</v>
      </c>
      <c r="G118" s="4">
        <f t="shared" si="6"/>
        <v>0</v>
      </c>
      <c r="H118" s="4" t="str">
        <f t="shared" si="7"/>
        <v>，3084863</v>
      </c>
      <c r="I118" s="4" t="str">
        <f>VLOOKUP(A118,HOP!A:U,21,0)</f>
        <v>直连</v>
      </c>
    </row>
    <row r="119" s="4" customFormat="1" hidden="1" spans="1:9">
      <c r="A119" s="5">
        <v>999222993905579</v>
      </c>
      <c r="B119" s="6">
        <v>44988</v>
      </c>
      <c r="C119" s="6">
        <v>44989</v>
      </c>
      <c r="D119" s="4">
        <v>384</v>
      </c>
      <c r="E119" s="4" t="str">
        <f>VLOOKUP(A119,HOP!A:L,12,0)</f>
        <v>384.00</v>
      </c>
      <c r="F119" s="4" t="str">
        <f>VLOOKUP(A119,HOP!A:C,3,0)</f>
        <v>3085133</v>
      </c>
      <c r="G119" s="4">
        <f t="shared" si="6"/>
        <v>0</v>
      </c>
      <c r="H119" s="4" t="str">
        <f t="shared" si="7"/>
        <v>，3085133</v>
      </c>
      <c r="I119" s="4" t="str">
        <f>VLOOKUP(A119,HOP!A:U,21,0)</f>
        <v>直连</v>
      </c>
    </row>
    <row r="120" s="4" customFormat="1" hidden="1" spans="1:9">
      <c r="A120" s="5">
        <v>999222993954338</v>
      </c>
      <c r="B120" s="6">
        <v>44988</v>
      </c>
      <c r="C120" s="6">
        <v>44989</v>
      </c>
      <c r="D120" s="4">
        <v>760</v>
      </c>
      <c r="E120" s="4" t="str">
        <f>VLOOKUP(A120,HOP!A:L,12,0)</f>
        <v>760.00</v>
      </c>
      <c r="F120" s="4" t="str">
        <f>VLOOKUP(A120,HOP!A:C,3,0)</f>
        <v>3085149</v>
      </c>
      <c r="G120" s="4">
        <f t="shared" si="6"/>
        <v>0</v>
      </c>
      <c r="H120" s="4" t="str">
        <f t="shared" si="7"/>
        <v>，3085149</v>
      </c>
      <c r="I120" s="4" t="str">
        <f>VLOOKUP(A120,HOP!A:U,21,0)</f>
        <v>直连</v>
      </c>
    </row>
    <row r="121" s="4" customFormat="1" hidden="1" spans="1:9">
      <c r="A121" s="5">
        <v>999222994212294</v>
      </c>
      <c r="B121" s="6">
        <v>44988</v>
      </c>
      <c r="C121" s="6">
        <v>44989</v>
      </c>
      <c r="D121" s="4">
        <v>90</v>
      </c>
      <c r="E121" s="4" t="str">
        <f>VLOOKUP(A121,HOP!A:L,12,0)</f>
        <v>90.00</v>
      </c>
      <c r="F121" s="4" t="str">
        <f>VLOOKUP(A121,HOP!A:C,3,0)</f>
        <v>3085270</v>
      </c>
      <c r="G121" s="4">
        <f t="shared" si="6"/>
        <v>0</v>
      </c>
      <c r="H121" s="4" t="str">
        <f t="shared" si="7"/>
        <v>，3085270</v>
      </c>
      <c r="I121" s="4" t="str">
        <f>VLOOKUP(A121,HOP!A:U,21,0)</f>
        <v>直连</v>
      </c>
    </row>
    <row r="122" s="4" customFormat="1" hidden="1" spans="1:9">
      <c r="A122" s="5">
        <v>999222994238958</v>
      </c>
      <c r="B122" s="6">
        <v>44988</v>
      </c>
      <c r="C122" s="6">
        <v>44989</v>
      </c>
      <c r="D122" s="4">
        <v>102</v>
      </c>
      <c r="E122" s="4" t="str">
        <f>VLOOKUP(A122,HOP!A:L,12,0)</f>
        <v>102.00</v>
      </c>
      <c r="F122" s="4" t="str">
        <f>VLOOKUP(A122,HOP!A:C,3,0)</f>
        <v>3085276</v>
      </c>
      <c r="G122" s="4">
        <f t="shared" si="6"/>
        <v>0</v>
      </c>
      <c r="H122" s="4" t="str">
        <f t="shared" si="7"/>
        <v>，3085276</v>
      </c>
      <c r="I122" s="4" t="str">
        <f>VLOOKUP(A122,HOP!A:U,21,0)</f>
        <v>直连</v>
      </c>
    </row>
    <row r="123" s="4" customFormat="1" hidden="1" spans="1:9">
      <c r="A123" s="5">
        <v>999222994348423</v>
      </c>
      <c r="B123" s="6">
        <v>44988</v>
      </c>
      <c r="C123" s="6">
        <v>44989</v>
      </c>
      <c r="D123" s="4">
        <v>930</v>
      </c>
      <c r="E123" s="4" t="str">
        <f>VLOOKUP(A123,HOP!A:L,12,0)</f>
        <v>930.00</v>
      </c>
      <c r="F123" s="4" t="str">
        <f>VLOOKUP(A123,HOP!A:C,3,0)</f>
        <v>3085318</v>
      </c>
      <c r="G123" s="4">
        <f t="shared" si="6"/>
        <v>0</v>
      </c>
      <c r="H123" s="4" t="str">
        <f t="shared" si="7"/>
        <v>，3085318</v>
      </c>
      <c r="I123" s="4" t="str">
        <f>VLOOKUP(A123,HOP!A:U,21,0)</f>
        <v>直连</v>
      </c>
    </row>
    <row r="124" s="4" customFormat="1" hidden="1" spans="1:9">
      <c r="A124" s="5">
        <v>999222994532508</v>
      </c>
      <c r="B124" s="6">
        <v>44988</v>
      </c>
      <c r="C124" s="6">
        <v>44989</v>
      </c>
      <c r="D124" s="4">
        <v>376</v>
      </c>
      <c r="E124" s="4" t="str">
        <f>VLOOKUP(A124,HOP!A:L,12,0)</f>
        <v>376.00</v>
      </c>
      <c r="F124" s="4" t="str">
        <f>VLOOKUP(A124,HOP!A:C,3,0)</f>
        <v>3085396</v>
      </c>
      <c r="G124" s="4">
        <f t="shared" si="6"/>
        <v>0</v>
      </c>
      <c r="H124" s="4" t="str">
        <f t="shared" si="7"/>
        <v>，3085396</v>
      </c>
      <c r="I124" s="4" t="str">
        <f>VLOOKUP(A124,HOP!A:U,21,0)</f>
        <v>直连</v>
      </c>
    </row>
    <row r="125" s="4" customFormat="1" hidden="1" spans="1:9">
      <c r="A125" s="5">
        <v>999222994555163</v>
      </c>
      <c r="B125" s="6">
        <v>44988</v>
      </c>
      <c r="C125" s="6">
        <v>44989</v>
      </c>
      <c r="D125" s="4">
        <v>205</v>
      </c>
      <c r="E125" s="4" t="str">
        <f>VLOOKUP(A125,HOP!A:L,12,0)</f>
        <v>205.00</v>
      </c>
      <c r="F125" s="4" t="str">
        <f>VLOOKUP(A125,HOP!A:C,3,0)</f>
        <v>3085408</v>
      </c>
      <c r="G125" s="4">
        <f t="shared" si="6"/>
        <v>0</v>
      </c>
      <c r="H125" s="4" t="str">
        <f t="shared" si="7"/>
        <v>，3085408</v>
      </c>
      <c r="I125" s="4" t="str">
        <f>VLOOKUP(A125,HOP!A:U,21,0)</f>
        <v>直连</v>
      </c>
    </row>
    <row r="126" s="4" customFormat="1" hidden="1" spans="1:9">
      <c r="A126" s="5">
        <v>999222994800292</v>
      </c>
      <c r="B126" s="6">
        <v>44988</v>
      </c>
      <c r="C126" s="6">
        <v>44989</v>
      </c>
      <c r="D126" s="4">
        <v>253</v>
      </c>
      <c r="E126" s="4" t="str">
        <f>VLOOKUP(A126,HOP!A:L,12,0)</f>
        <v>253.00</v>
      </c>
      <c r="F126" s="4" t="str">
        <f>VLOOKUP(A126,HOP!A:C,3,0)</f>
        <v>3085519</v>
      </c>
      <c r="G126" s="4">
        <f t="shared" si="6"/>
        <v>0</v>
      </c>
      <c r="H126" s="4" t="str">
        <f t="shared" si="7"/>
        <v>，3085519</v>
      </c>
      <c r="I126" s="4" t="str">
        <f>VLOOKUP(A126,HOP!A:U,21,0)</f>
        <v>直连</v>
      </c>
    </row>
    <row r="127" s="4" customFormat="1" hidden="1" spans="1:9">
      <c r="A127" s="5">
        <v>999222994800709</v>
      </c>
      <c r="B127" s="6">
        <v>44988</v>
      </c>
      <c r="C127" s="6">
        <v>44989</v>
      </c>
      <c r="D127" s="4">
        <v>720</v>
      </c>
      <c r="E127" s="4" t="str">
        <f>VLOOKUP(A127,HOP!A:L,12,0)</f>
        <v>720.00</v>
      </c>
      <c r="F127" s="4" t="str">
        <f>VLOOKUP(A127,HOP!A:C,3,0)</f>
        <v>3085521</v>
      </c>
      <c r="G127" s="4">
        <f t="shared" si="6"/>
        <v>0</v>
      </c>
      <c r="H127" s="4" t="str">
        <f t="shared" si="7"/>
        <v>，3085521</v>
      </c>
      <c r="I127" s="4" t="str">
        <f>VLOOKUP(A127,HOP!A:U,21,0)</f>
        <v>直连</v>
      </c>
    </row>
    <row r="128" s="4" customFormat="1" hidden="1" spans="1:9">
      <c r="A128" s="5">
        <v>999222994949937</v>
      </c>
      <c r="B128" s="6">
        <v>44988</v>
      </c>
      <c r="C128" s="6">
        <v>44989</v>
      </c>
      <c r="D128" s="4">
        <v>475</v>
      </c>
      <c r="E128" s="4" t="str">
        <f>VLOOKUP(A128,HOP!A:L,12,0)</f>
        <v>475.00</v>
      </c>
      <c r="F128" s="4" t="str">
        <f>VLOOKUP(A128,HOP!A:C,3,0)</f>
        <v>3085571</v>
      </c>
      <c r="G128" s="4">
        <f t="shared" si="6"/>
        <v>0</v>
      </c>
      <c r="H128" s="4" t="str">
        <f t="shared" si="7"/>
        <v>，3085571</v>
      </c>
      <c r="I128" s="4" t="str">
        <f>VLOOKUP(A128,HOP!A:U,21,0)</f>
        <v>直连</v>
      </c>
    </row>
    <row r="129" s="4" customFormat="1" hidden="1" spans="1:9">
      <c r="A129" s="5">
        <v>999222995308744</v>
      </c>
      <c r="B129" s="6">
        <v>44988</v>
      </c>
      <c r="C129" s="6">
        <v>44989</v>
      </c>
      <c r="D129" s="4">
        <v>599</v>
      </c>
      <c r="E129" s="4" t="str">
        <f>VLOOKUP(A129,HOP!A:L,12,0)</f>
        <v>599.00</v>
      </c>
      <c r="F129" s="4" t="str">
        <f>VLOOKUP(A129,HOP!A:C,3,0)</f>
        <v>3085699</v>
      </c>
      <c r="G129" s="4">
        <f t="shared" si="6"/>
        <v>0</v>
      </c>
      <c r="H129" s="4" t="str">
        <f t="shared" si="7"/>
        <v>，3085699</v>
      </c>
      <c r="I129" s="4" t="str">
        <f>VLOOKUP(A129,HOP!A:U,21,0)</f>
        <v>直连</v>
      </c>
    </row>
    <row r="130" s="4" customFormat="1" hidden="1" spans="1:9">
      <c r="A130" s="5">
        <v>999222995650153</v>
      </c>
      <c r="B130" s="6">
        <v>44988</v>
      </c>
      <c r="C130" s="6">
        <v>44989</v>
      </c>
      <c r="D130" s="4">
        <v>497</v>
      </c>
      <c r="E130" s="4" t="str">
        <f>VLOOKUP(A130,HOP!A:L,12,0)</f>
        <v>497.00</v>
      </c>
      <c r="F130" s="4" t="str">
        <f>VLOOKUP(A130,HOP!A:C,3,0)</f>
        <v>3085856</v>
      </c>
      <c r="G130" s="4">
        <f t="shared" si="6"/>
        <v>0</v>
      </c>
      <c r="H130" s="4" t="str">
        <f t="shared" si="7"/>
        <v>，3085856</v>
      </c>
      <c r="I130" s="4" t="str">
        <f>VLOOKUP(A130,HOP!A:U,21,0)</f>
        <v>直连</v>
      </c>
    </row>
    <row r="131" s="4" customFormat="1" hidden="1" spans="1:9">
      <c r="A131" s="5">
        <v>999222995844634</v>
      </c>
      <c r="B131" s="6">
        <v>44988</v>
      </c>
      <c r="C131" s="6">
        <v>44989</v>
      </c>
      <c r="D131" s="4">
        <v>240</v>
      </c>
      <c r="E131" s="4" t="str">
        <f>VLOOKUP(A131,HOP!A:L,12,0)</f>
        <v>240.00</v>
      </c>
      <c r="F131" s="4" t="str">
        <f>VLOOKUP(A131,HOP!A:C,3,0)</f>
        <v>3085943</v>
      </c>
      <c r="G131" s="4">
        <f t="shared" ref="G131:G158" si="8">D131-E131</f>
        <v>0</v>
      </c>
      <c r="H131" s="4" t="str">
        <f t="shared" ref="H131:H158" si="9">$H$1&amp;F131</f>
        <v>，3085943</v>
      </c>
      <c r="I131" s="4" t="str">
        <f>VLOOKUP(A131,HOP!A:U,21,0)</f>
        <v>直连</v>
      </c>
    </row>
    <row r="132" s="4" customFormat="1" hidden="1" spans="1:9">
      <c r="A132" s="5">
        <v>999222996558203</v>
      </c>
      <c r="B132" s="6">
        <v>44988</v>
      </c>
      <c r="C132" s="6">
        <v>44989</v>
      </c>
      <c r="D132" s="4">
        <v>321</v>
      </c>
      <c r="E132" s="4" t="str">
        <f>VLOOKUP(A132,HOP!A:L,12,0)</f>
        <v>321.00</v>
      </c>
      <c r="F132" s="4" t="str">
        <f>VLOOKUP(A132,HOP!A:C,3,0)</f>
        <v>3086210</v>
      </c>
      <c r="G132" s="4">
        <f t="shared" si="8"/>
        <v>0</v>
      </c>
      <c r="H132" s="4" t="str">
        <f t="shared" si="9"/>
        <v>，3086210</v>
      </c>
      <c r="I132" s="4" t="str">
        <f>VLOOKUP(A132,HOP!A:U,21,0)</f>
        <v>直连</v>
      </c>
    </row>
    <row r="133" s="4" customFormat="1" hidden="1" spans="1:9">
      <c r="A133" s="5">
        <v>999222996665103</v>
      </c>
      <c r="B133" s="6">
        <v>44988</v>
      </c>
      <c r="C133" s="6">
        <v>44989</v>
      </c>
      <c r="D133" s="4">
        <v>276</v>
      </c>
      <c r="E133" s="4" t="str">
        <f>VLOOKUP(A133,HOP!A:L,12,0)</f>
        <v>276.00</v>
      </c>
      <c r="F133" s="4" t="str">
        <f>VLOOKUP(A133,HOP!A:C,3,0)</f>
        <v>3086265</v>
      </c>
      <c r="G133" s="4">
        <f t="shared" si="8"/>
        <v>0</v>
      </c>
      <c r="H133" s="4" t="str">
        <f t="shared" si="9"/>
        <v>，3086265</v>
      </c>
      <c r="I133" s="4" t="str">
        <f>VLOOKUP(A133,HOP!A:U,21,0)</f>
        <v>直连</v>
      </c>
    </row>
    <row r="134" s="4" customFormat="1" hidden="1" spans="1:9">
      <c r="A134" s="5">
        <v>999222997630982</v>
      </c>
      <c r="B134" s="6">
        <v>44988</v>
      </c>
      <c r="C134" s="6">
        <v>44989</v>
      </c>
      <c r="D134" s="4">
        <v>183</v>
      </c>
      <c r="E134" s="4" t="str">
        <f>VLOOKUP(A134,HOP!A:L,12,0)</f>
        <v>183.00</v>
      </c>
      <c r="F134" s="4" t="str">
        <f>VLOOKUP(A134,HOP!A:C,3,0)</f>
        <v>3086662</v>
      </c>
      <c r="G134" s="4">
        <f t="shared" si="8"/>
        <v>0</v>
      </c>
      <c r="H134" s="4" t="str">
        <f t="shared" si="9"/>
        <v>，3086662</v>
      </c>
      <c r="I134" s="4" t="str">
        <f>VLOOKUP(A134,HOP!A:U,21,0)</f>
        <v>直连</v>
      </c>
    </row>
    <row r="135" s="4" customFormat="1" hidden="1" spans="1:9">
      <c r="A135" s="5">
        <v>999222997663589</v>
      </c>
      <c r="B135" s="6">
        <v>44988</v>
      </c>
      <c r="C135" s="6">
        <v>44989</v>
      </c>
      <c r="D135" s="4">
        <v>387</v>
      </c>
      <c r="E135" s="4" t="str">
        <f>VLOOKUP(A135,HOP!A:L,12,0)</f>
        <v>387.00</v>
      </c>
      <c r="F135" s="4" t="str">
        <f>VLOOKUP(A135,HOP!A:C,3,0)</f>
        <v>3086673</v>
      </c>
      <c r="G135" s="4">
        <f t="shared" si="8"/>
        <v>0</v>
      </c>
      <c r="H135" s="4" t="str">
        <f t="shared" si="9"/>
        <v>，3086673</v>
      </c>
      <c r="I135" s="4" t="str">
        <f>VLOOKUP(A135,HOP!A:U,21,0)</f>
        <v>直连</v>
      </c>
    </row>
    <row r="136" s="4" customFormat="1" hidden="1" spans="1:9">
      <c r="A136" s="5">
        <v>22997950003</v>
      </c>
      <c r="B136" s="6">
        <v>44988</v>
      </c>
      <c r="C136" s="6">
        <v>44989</v>
      </c>
      <c r="D136" s="4">
        <v>243</v>
      </c>
      <c r="E136" s="4" t="str">
        <f>VLOOKUP(A136,HOP!A:L,12,0)</f>
        <v>243.00</v>
      </c>
      <c r="F136" s="4" t="str">
        <f>VLOOKUP(A136,HOP!A:C,3,0)</f>
        <v>3086824</v>
      </c>
      <c r="G136" s="4">
        <f t="shared" si="8"/>
        <v>0</v>
      </c>
      <c r="H136" s="4" t="str">
        <f t="shared" si="9"/>
        <v>，3086824</v>
      </c>
      <c r="I136" s="4" t="str">
        <f>VLOOKUP(A136,HOP!A:U,21,0)</f>
        <v>直连</v>
      </c>
    </row>
    <row r="137" s="4" customFormat="1" hidden="1" spans="1:9">
      <c r="A137" s="5">
        <v>999222998048684</v>
      </c>
      <c r="B137" s="6">
        <v>44988</v>
      </c>
      <c r="C137" s="6">
        <v>44989</v>
      </c>
      <c r="D137" s="4">
        <v>1008</v>
      </c>
      <c r="E137" s="4" t="str">
        <f>VLOOKUP(A137,HOP!A:L,12,0)</f>
        <v>1008.00</v>
      </c>
      <c r="F137" s="4" t="str">
        <f>VLOOKUP(A137,HOP!A:C,3,0)</f>
        <v>3086850</v>
      </c>
      <c r="G137" s="4">
        <f t="shared" si="8"/>
        <v>0</v>
      </c>
      <c r="H137" s="4" t="str">
        <f t="shared" si="9"/>
        <v>，3086850</v>
      </c>
      <c r="I137" s="4" t="str">
        <f>VLOOKUP(A137,HOP!A:U,21,0)</f>
        <v>直连</v>
      </c>
    </row>
    <row r="138" s="4" customFormat="1" hidden="1" spans="1:9">
      <c r="A138" s="5">
        <v>999222998152037</v>
      </c>
      <c r="B138" s="6">
        <v>44988</v>
      </c>
      <c r="C138" s="6">
        <v>44989</v>
      </c>
      <c r="D138" s="4">
        <v>463</v>
      </c>
      <c r="E138" s="4" t="str">
        <f>VLOOKUP(A138,HOP!A:L,12,0)</f>
        <v>463.00</v>
      </c>
      <c r="F138" s="4" t="str">
        <f>VLOOKUP(A138,HOP!A:C,3,0)</f>
        <v>3086894</v>
      </c>
      <c r="G138" s="4">
        <f t="shared" si="8"/>
        <v>0</v>
      </c>
      <c r="H138" s="4" t="str">
        <f t="shared" si="9"/>
        <v>，3086894</v>
      </c>
      <c r="I138" s="4" t="str">
        <f>VLOOKUP(A138,HOP!A:U,21,0)</f>
        <v>直连</v>
      </c>
    </row>
    <row r="139" s="4" customFormat="1" hidden="1" spans="1:9">
      <c r="A139" s="5">
        <v>22999026785</v>
      </c>
      <c r="B139" s="6">
        <v>44988</v>
      </c>
      <c r="C139" s="6">
        <v>44989</v>
      </c>
      <c r="D139" s="4">
        <v>0</v>
      </c>
      <c r="E139" s="4" t="str">
        <f>VLOOKUP(A139,HOP!A:L,12,0)</f>
        <v>342.00</v>
      </c>
      <c r="F139" s="4" t="str">
        <f>VLOOKUP(A139,HOP!A:C,3,0)</f>
        <v>3087101</v>
      </c>
      <c r="G139" s="4">
        <f t="shared" si="8"/>
        <v>-342</v>
      </c>
      <c r="H139" s="4" t="str">
        <f t="shared" si="9"/>
        <v>，3087101</v>
      </c>
      <c r="I139" s="4" t="str">
        <f>VLOOKUP(A139,HOP!A:U,21,0)</f>
        <v>直连</v>
      </c>
    </row>
    <row r="140" s="4" customFormat="1" hidden="1" spans="1:9">
      <c r="A140" s="5">
        <v>999222999308579</v>
      </c>
      <c r="B140" s="6">
        <v>44988</v>
      </c>
      <c r="C140" s="6">
        <v>44989</v>
      </c>
      <c r="D140" s="4">
        <v>444</v>
      </c>
      <c r="E140" s="4" t="str">
        <f>VLOOKUP(A140,HOP!A:L,12,0)</f>
        <v>444.00</v>
      </c>
      <c r="F140" s="4" t="str">
        <f>VLOOKUP(A140,HOP!A:C,3,0)</f>
        <v>3087189</v>
      </c>
      <c r="G140" s="4">
        <f t="shared" si="8"/>
        <v>0</v>
      </c>
      <c r="H140" s="4" t="str">
        <f t="shared" si="9"/>
        <v>，3087189</v>
      </c>
      <c r="I140" s="4" t="str">
        <f>VLOOKUP(A140,HOP!A:U,21,0)</f>
        <v>直连</v>
      </c>
    </row>
    <row r="141" s="4" customFormat="1" hidden="1" spans="1:9">
      <c r="A141" s="5">
        <v>999222999352617</v>
      </c>
      <c r="B141" s="6">
        <v>44988</v>
      </c>
      <c r="C141" s="6">
        <v>44989</v>
      </c>
      <c r="D141" s="4">
        <v>290</v>
      </c>
      <c r="E141" s="4" t="str">
        <f>VLOOKUP(A141,HOP!A:L,12,0)</f>
        <v>290.00</v>
      </c>
      <c r="F141" s="4" t="str">
        <f>VLOOKUP(A141,HOP!A:C,3,0)</f>
        <v>3087212</v>
      </c>
      <c r="G141" s="4">
        <f t="shared" si="8"/>
        <v>0</v>
      </c>
      <c r="H141" s="4" t="str">
        <f t="shared" si="9"/>
        <v>，3087212</v>
      </c>
      <c r="I141" s="4" t="str">
        <f>VLOOKUP(A141,HOP!A:U,21,0)</f>
        <v>直连</v>
      </c>
    </row>
    <row r="142" s="4" customFormat="1" hidden="1" spans="1:9">
      <c r="A142" s="5">
        <v>999222999442178</v>
      </c>
      <c r="B142" s="6">
        <v>44988</v>
      </c>
      <c r="C142" s="6">
        <v>44989</v>
      </c>
      <c r="D142" s="4">
        <v>384</v>
      </c>
      <c r="E142" s="4" t="str">
        <f>VLOOKUP(A142,HOP!A:L,12,0)</f>
        <v>384.00</v>
      </c>
      <c r="F142" s="4" t="str">
        <f>VLOOKUP(A142,HOP!A:C,3,0)</f>
        <v>3087261</v>
      </c>
      <c r="G142" s="4">
        <f t="shared" si="8"/>
        <v>0</v>
      </c>
      <c r="H142" s="4" t="str">
        <f t="shared" si="9"/>
        <v>，3087261</v>
      </c>
      <c r="I142" s="4" t="str">
        <f>VLOOKUP(A142,HOP!A:U,21,0)</f>
        <v>直连</v>
      </c>
    </row>
    <row r="143" s="4" customFormat="1" hidden="1" spans="1:9">
      <c r="A143" s="5">
        <v>999222999400883</v>
      </c>
      <c r="B143" s="6">
        <v>44988</v>
      </c>
      <c r="C143" s="6">
        <v>44989</v>
      </c>
      <c r="D143" s="4">
        <v>276</v>
      </c>
      <c r="E143" s="4" t="str">
        <f>VLOOKUP(A143,HOP!A:L,12,0)</f>
        <v>276.00</v>
      </c>
      <c r="F143" s="4" t="str">
        <f>VLOOKUP(A143,HOP!A:C,3,0)</f>
        <v>3087233</v>
      </c>
      <c r="G143" s="4">
        <f t="shared" si="8"/>
        <v>0</v>
      </c>
      <c r="H143" s="4" t="str">
        <f t="shared" si="9"/>
        <v>，3087233</v>
      </c>
      <c r="I143" s="4" t="str">
        <f>VLOOKUP(A143,HOP!A:U,21,0)</f>
        <v>直连</v>
      </c>
    </row>
    <row r="144" s="4" customFormat="1" hidden="1" spans="1:9">
      <c r="A144" s="5">
        <v>999222999392013</v>
      </c>
      <c r="B144" s="6">
        <v>44988</v>
      </c>
      <c r="C144" s="6">
        <v>44989</v>
      </c>
      <c r="D144" s="4">
        <v>444</v>
      </c>
      <c r="E144" s="4" t="str">
        <f>VLOOKUP(A144,HOP!A:L,12,0)</f>
        <v>444.00</v>
      </c>
      <c r="F144" s="4" t="str">
        <f>VLOOKUP(A144,HOP!A:C,3,0)</f>
        <v>3087228</v>
      </c>
      <c r="G144" s="4">
        <f t="shared" si="8"/>
        <v>0</v>
      </c>
      <c r="H144" s="4" t="str">
        <f t="shared" si="9"/>
        <v>，3087228</v>
      </c>
      <c r="I144" s="4" t="str">
        <f>VLOOKUP(A144,HOP!A:U,21,0)</f>
        <v>直连</v>
      </c>
    </row>
    <row r="145" s="4" customFormat="1" hidden="1" spans="1:9">
      <c r="A145" s="5">
        <v>999222999170483</v>
      </c>
      <c r="B145" s="6">
        <v>44988</v>
      </c>
      <c r="C145" s="6">
        <v>44989</v>
      </c>
      <c r="D145" s="4">
        <v>611</v>
      </c>
      <c r="E145" s="4" t="str">
        <f>VLOOKUP(A145,HOP!A:L,12,0)</f>
        <v>611.00</v>
      </c>
      <c r="F145" s="4" t="str">
        <f>VLOOKUP(A145,HOP!A:C,3,0)</f>
        <v>3087138</v>
      </c>
      <c r="G145" s="4">
        <f t="shared" si="8"/>
        <v>0</v>
      </c>
      <c r="H145" s="4" t="str">
        <f t="shared" si="9"/>
        <v>，3087138</v>
      </c>
      <c r="I145" s="4" t="str">
        <f>VLOOKUP(A145,HOP!A:U,21,0)</f>
        <v>直连</v>
      </c>
    </row>
    <row r="146" s="4" customFormat="1" hidden="1" spans="1:9">
      <c r="A146" s="5">
        <v>999222999715483</v>
      </c>
      <c r="B146" s="6">
        <v>44988</v>
      </c>
      <c r="C146" s="6">
        <v>44989</v>
      </c>
      <c r="D146" s="4">
        <v>665</v>
      </c>
      <c r="E146" s="4" t="str">
        <f>VLOOKUP(A146,HOP!A:L,12,0)</f>
        <v>665.00</v>
      </c>
      <c r="F146" s="4" t="str">
        <f>VLOOKUP(A146,HOP!A:C,3,0)</f>
        <v>3087374</v>
      </c>
      <c r="G146" s="4">
        <f t="shared" si="8"/>
        <v>0</v>
      </c>
      <c r="H146" s="4" t="str">
        <f t="shared" si="9"/>
        <v>，3087374</v>
      </c>
      <c r="I146" s="4" t="str">
        <f>VLOOKUP(A146,HOP!A:U,21,0)</f>
        <v>直连</v>
      </c>
    </row>
    <row r="147" s="4" customFormat="1" hidden="1" spans="1:9">
      <c r="A147" s="5">
        <v>999222999898509</v>
      </c>
      <c r="B147" s="6">
        <v>44988</v>
      </c>
      <c r="C147" s="6">
        <v>44989</v>
      </c>
      <c r="D147" s="4">
        <v>162</v>
      </c>
      <c r="E147" s="4" t="str">
        <f>VLOOKUP(A147,HOP!A:L,12,0)</f>
        <v>162.00</v>
      </c>
      <c r="F147" s="4" t="str">
        <f>VLOOKUP(A147,HOP!A:C,3,0)</f>
        <v>3087460</v>
      </c>
      <c r="G147" s="4">
        <f t="shared" si="8"/>
        <v>0</v>
      </c>
      <c r="H147" s="4" t="str">
        <f t="shared" si="9"/>
        <v>，3087460</v>
      </c>
      <c r="I147" s="4" t="str">
        <f>VLOOKUP(A147,HOP!A:U,21,0)</f>
        <v>直连</v>
      </c>
    </row>
    <row r="148" s="4" customFormat="1" hidden="1" spans="1:9">
      <c r="A148" s="5">
        <v>999223000097231</v>
      </c>
      <c r="B148" s="6">
        <v>44988</v>
      </c>
      <c r="C148" s="6">
        <v>44989</v>
      </c>
      <c r="D148" s="4">
        <v>386</v>
      </c>
      <c r="E148" s="4" t="str">
        <f>VLOOKUP(A148,HOP!A:L,12,0)</f>
        <v>386.00</v>
      </c>
      <c r="F148" s="4" t="str">
        <f>VLOOKUP(A148,HOP!A:C,3,0)</f>
        <v>3087535</v>
      </c>
      <c r="G148" s="4">
        <f t="shared" si="8"/>
        <v>0</v>
      </c>
      <c r="H148" s="4" t="str">
        <f t="shared" si="9"/>
        <v>，3087535</v>
      </c>
      <c r="I148" s="4" t="str">
        <f>VLOOKUP(A148,HOP!A:U,21,0)</f>
        <v>直连</v>
      </c>
    </row>
    <row r="149" s="4" customFormat="1" hidden="1" spans="1:9">
      <c r="A149" s="5">
        <v>999223000121819</v>
      </c>
      <c r="B149" s="6">
        <v>44988</v>
      </c>
      <c r="C149" s="6">
        <v>44989</v>
      </c>
      <c r="D149" s="4">
        <v>660</v>
      </c>
      <c r="E149" s="4" t="str">
        <f>VLOOKUP(A149,HOP!A:L,12,0)</f>
        <v>660.00</v>
      </c>
      <c r="F149" s="4" t="str">
        <f>VLOOKUP(A149,HOP!A:C,3,0)</f>
        <v>3087547</v>
      </c>
      <c r="G149" s="4">
        <f t="shared" si="8"/>
        <v>0</v>
      </c>
      <c r="H149" s="4" t="str">
        <f t="shared" si="9"/>
        <v>，3087547</v>
      </c>
      <c r="I149" s="4" t="str">
        <f>VLOOKUP(A149,HOP!A:U,21,0)</f>
        <v>直连</v>
      </c>
    </row>
    <row r="150" s="4" customFormat="1" hidden="1" spans="1:9">
      <c r="A150" s="5">
        <v>999223000347563</v>
      </c>
      <c r="B150" s="6">
        <v>44988</v>
      </c>
      <c r="C150" s="6">
        <v>44989</v>
      </c>
      <c r="D150" s="4">
        <v>440</v>
      </c>
      <c r="E150" s="4" t="str">
        <f>VLOOKUP(A150,HOP!A:L,12,0)</f>
        <v>440.00</v>
      </c>
      <c r="F150" s="4" t="str">
        <f>VLOOKUP(A150,HOP!A:C,3,0)</f>
        <v>3087647</v>
      </c>
      <c r="G150" s="4">
        <f t="shared" si="8"/>
        <v>0</v>
      </c>
      <c r="H150" s="4" t="str">
        <f t="shared" si="9"/>
        <v>，3087647</v>
      </c>
      <c r="I150" s="4" t="str">
        <f>VLOOKUP(A150,HOP!A:U,21,0)</f>
        <v>直连</v>
      </c>
    </row>
    <row r="151" s="4" customFormat="1" hidden="1" spans="1:9">
      <c r="A151" s="5">
        <v>999223000809222</v>
      </c>
      <c r="B151" s="6">
        <v>44988</v>
      </c>
      <c r="C151" s="6">
        <v>44989</v>
      </c>
      <c r="D151" s="4">
        <v>902</v>
      </c>
      <c r="E151" s="4" t="str">
        <f>VLOOKUP(A151,HOP!A:L,12,0)</f>
        <v>902.00</v>
      </c>
      <c r="F151" s="4" t="str">
        <f>VLOOKUP(A151,HOP!A:C,3,0)</f>
        <v>3087830</v>
      </c>
      <c r="G151" s="4">
        <f t="shared" si="8"/>
        <v>0</v>
      </c>
      <c r="H151" s="4" t="str">
        <f t="shared" si="9"/>
        <v>，3087830</v>
      </c>
      <c r="I151" s="4" t="str">
        <f>VLOOKUP(A151,HOP!A:U,21,0)</f>
        <v>直连</v>
      </c>
    </row>
    <row r="152" s="4" customFormat="1" hidden="1" spans="1:9">
      <c r="A152" s="5">
        <v>999223001076539</v>
      </c>
      <c r="B152" s="6">
        <v>44988</v>
      </c>
      <c r="C152" s="6">
        <v>44989</v>
      </c>
      <c r="D152" s="4">
        <v>382</v>
      </c>
      <c r="E152" s="4" t="str">
        <f>VLOOKUP(A152,HOP!A:L,12,0)</f>
        <v>382.00</v>
      </c>
      <c r="F152" s="4" t="str">
        <f>VLOOKUP(A152,HOP!A:C,3,0)</f>
        <v>3087936</v>
      </c>
      <c r="G152" s="4">
        <f t="shared" si="8"/>
        <v>0</v>
      </c>
      <c r="H152" s="4" t="str">
        <f t="shared" si="9"/>
        <v>，3087936</v>
      </c>
      <c r="I152" s="4" t="str">
        <f>VLOOKUP(A152,HOP!A:U,21,0)</f>
        <v>直连</v>
      </c>
    </row>
    <row r="153" s="4" customFormat="1" hidden="1" spans="1:9">
      <c r="A153" s="5">
        <v>999223001472481</v>
      </c>
      <c r="B153" s="6">
        <v>44988</v>
      </c>
      <c r="C153" s="6">
        <v>44989</v>
      </c>
      <c r="D153" s="4">
        <v>1077</v>
      </c>
      <c r="E153" s="4" t="str">
        <f>VLOOKUP(A153,HOP!A:L,12,0)</f>
        <v>1077.00</v>
      </c>
      <c r="F153" s="4" t="str">
        <f>VLOOKUP(A153,HOP!A:C,3,0)</f>
        <v>3088086</v>
      </c>
      <c r="G153" s="4">
        <f t="shared" si="8"/>
        <v>0</v>
      </c>
      <c r="H153" s="4" t="str">
        <f t="shared" si="9"/>
        <v>，3088086</v>
      </c>
      <c r="I153" s="4" t="str">
        <f>VLOOKUP(A153,HOP!A:U,21,0)</f>
        <v>直连</v>
      </c>
    </row>
    <row r="154" s="4" customFormat="1" hidden="1" spans="1:9">
      <c r="A154" s="5">
        <v>999223001745970</v>
      </c>
      <c r="B154" s="6">
        <v>44988</v>
      </c>
      <c r="C154" s="6">
        <v>44989</v>
      </c>
      <c r="D154" s="4">
        <v>1152</v>
      </c>
      <c r="E154" s="4" t="str">
        <f>VLOOKUP(A154,HOP!A:L,12,0)</f>
        <v>1152.00</v>
      </c>
      <c r="F154" s="4" t="str">
        <f>VLOOKUP(A154,HOP!A:C,3,0)</f>
        <v>3088187</v>
      </c>
      <c r="G154" s="4">
        <f t="shared" si="8"/>
        <v>0</v>
      </c>
      <c r="H154" s="4" t="str">
        <f t="shared" si="9"/>
        <v>，3088187</v>
      </c>
      <c r="I154" s="4" t="str">
        <f>VLOOKUP(A154,HOP!A:U,21,0)</f>
        <v>直连</v>
      </c>
    </row>
    <row r="155" s="4" customFormat="1" hidden="1" spans="1:9">
      <c r="A155" s="5">
        <v>999223001763678</v>
      </c>
      <c r="B155" s="6">
        <v>44988</v>
      </c>
      <c r="C155" s="6">
        <v>44989</v>
      </c>
      <c r="D155" s="4">
        <v>434</v>
      </c>
      <c r="E155" s="4" t="str">
        <f>VLOOKUP(A155,HOP!A:L,12,0)</f>
        <v>434.00</v>
      </c>
      <c r="F155" s="4" t="str">
        <f>VLOOKUP(A155,HOP!A:C,3,0)</f>
        <v>3088198</v>
      </c>
      <c r="G155" s="4">
        <f t="shared" si="8"/>
        <v>0</v>
      </c>
      <c r="H155" s="4" t="str">
        <f t="shared" si="9"/>
        <v>，3088198</v>
      </c>
      <c r="I155" s="4" t="str">
        <f>VLOOKUP(A155,HOP!A:U,21,0)</f>
        <v>直连</v>
      </c>
    </row>
    <row r="156" s="4" customFormat="1" hidden="1" spans="1:9">
      <c r="A156" s="5">
        <v>999223002265831</v>
      </c>
      <c r="B156" s="6">
        <v>44988</v>
      </c>
      <c r="C156" s="6">
        <v>44989</v>
      </c>
      <c r="D156" s="4">
        <v>1233</v>
      </c>
      <c r="E156" s="4" t="str">
        <f>VLOOKUP(A156,HOP!A:L,12,0)</f>
        <v>1233.00</v>
      </c>
      <c r="F156" s="4" t="str">
        <f>VLOOKUP(A156,HOP!A:C,3,0)</f>
        <v>3088407</v>
      </c>
      <c r="G156" s="4">
        <f t="shared" si="8"/>
        <v>0</v>
      </c>
      <c r="H156" s="4" t="str">
        <f t="shared" si="9"/>
        <v>，3088407</v>
      </c>
      <c r="I156" s="4" t="str">
        <f>VLOOKUP(A156,HOP!A:U,21,0)</f>
        <v>直连</v>
      </c>
    </row>
    <row r="157" s="4" customFormat="1" hidden="1" spans="1:9">
      <c r="A157" s="5">
        <v>999223002429930</v>
      </c>
      <c r="B157" s="6">
        <v>44988</v>
      </c>
      <c r="C157" s="6">
        <v>44989</v>
      </c>
      <c r="D157" s="4">
        <v>169</v>
      </c>
      <c r="E157" s="4" t="str">
        <f>VLOOKUP(A157,HOP!A:L,12,0)</f>
        <v>169.00</v>
      </c>
      <c r="F157" s="4" t="str">
        <f>VLOOKUP(A157,HOP!A:C,3,0)</f>
        <v>3088450</v>
      </c>
      <c r="G157" s="4">
        <f t="shared" si="8"/>
        <v>0</v>
      </c>
      <c r="H157" s="4" t="str">
        <f t="shared" si="9"/>
        <v>，3088450</v>
      </c>
      <c r="I157" s="4" t="str">
        <f>VLOOKUP(A157,HOP!A:U,21,0)</f>
        <v>直连</v>
      </c>
    </row>
    <row r="158" s="4" customFormat="1" hidden="1" spans="1:9">
      <c r="A158" s="5">
        <v>999223002786813</v>
      </c>
      <c r="B158" s="6">
        <v>44988</v>
      </c>
      <c r="C158" s="6">
        <v>44989</v>
      </c>
      <c r="D158" s="4">
        <v>470</v>
      </c>
      <c r="E158" s="4" t="str">
        <f>VLOOKUP(A158,HOP!A:L,12,0)</f>
        <v>470.00</v>
      </c>
      <c r="F158" s="4" t="str">
        <f>VLOOKUP(A158,HOP!A:C,3,0)</f>
        <v>3088574</v>
      </c>
      <c r="G158" s="4">
        <f t="shared" si="8"/>
        <v>0</v>
      </c>
      <c r="H158" s="4" t="str">
        <f t="shared" si="9"/>
        <v>，3088574</v>
      </c>
      <c r="I158" s="4" t="str">
        <f>VLOOKUP(A158,HOP!A:U,21,0)</f>
        <v>直连</v>
      </c>
    </row>
    <row r="160" spans="4:4">
      <c r="D160" s="4">
        <f>SUM(D2:D159)</f>
        <v>189984.68</v>
      </c>
    </row>
    <row r="162" spans="4:4">
      <c r="D162" s="4" t="s">
        <v>835</v>
      </c>
    </row>
    <row r="165" spans="1:3">
      <c r="A165" s="4" t="s">
        <v>836</v>
      </c>
      <c r="C165" s="4">
        <v>32396</v>
      </c>
    </row>
    <row r="166" spans="1:3">
      <c r="A166" s="4" t="s">
        <v>837</v>
      </c>
      <c r="C166" s="4">
        <v>157588.68</v>
      </c>
    </row>
    <row r="167" spans="1:3">
      <c r="A167" s="4" t="s">
        <v>838</v>
      </c>
      <c r="C167" s="4">
        <f>SUBTOTAL(9,C165:C166)</f>
        <v>189984.68</v>
      </c>
    </row>
  </sheetData>
  <autoFilter ref="A1:XFD162">
    <filterColumn colId="3">
      <filters blank="1">
        <filter val="189984.68"/>
        <filter val="1200"/>
        <filter val="1400"/>
        <filter val="1500"/>
        <filter val="401"/>
        <filter val="3901"/>
        <filter val="102"/>
        <filter val="902"/>
        <filter val="2202"/>
        <filter val="2702"/>
        <filter val="603"/>
        <filter val="1403"/>
        <filter val="204"/>
        <filter val="10404"/>
        <filter val="205"/>
        <filter val="2606"/>
        <filter val="207"/>
        <filter val="907"/>
        <filter val="1008"/>
        <filter val="1108"/>
        <filter val="1610"/>
        <filter val="211"/>
        <filter val="611"/>
        <filter val="911"/>
        <filter val="212"/>
        <filter val="113"/>
        <filter val="514"/>
        <filter val="518"/>
        <filter val="818"/>
        <filter val="2118"/>
        <filter val="719"/>
        <filter val="320"/>
        <filter val="720"/>
        <filter val="3220"/>
        <filter val="321"/>
        <filter val="1121"/>
        <filter val="1022"/>
        <filter val="1023"/>
        <filter val="2125"/>
        <filter val="1227"/>
        <filter val="2428"/>
        <filter val="930"/>
        <filter val="1730"/>
        <filter val="532"/>
        <filter val="1233"/>
        <filter val="434"/>
        <filter val="734"/>
        <filter val="1234"/>
        <filter val="1734"/>
        <filter val="5934"/>
        <filter val="336"/>
        <filter val="636"/>
        <filter val="1336"/>
        <filter val="1738"/>
        <filter val="1739"/>
        <filter val="4639"/>
        <filter val="240"/>
        <filter val="440"/>
        <filter val="541"/>
        <filter val="942"/>
        <filter val="243"/>
        <filter val="444"/>
        <filter val="2046"/>
        <filter val="447"/>
        <filter val="2948"/>
        <filter val="1449"/>
        <filter val="2051"/>
        <filter val="452"/>
        <filter val="1152"/>
        <filter val="253"/>
        <filter val="353"/>
        <filter val="753"/>
        <filter val="354"/>
        <filter val="1554"/>
        <filter val="1756"/>
        <filter val="1956"/>
        <filter val="2956"/>
        <filter val="257"/>
        <filter val="457"/>
        <filter val="1057"/>
        <filter val="3957"/>
        <filter val="458"/>
        <filter val="660"/>
        <filter val="760"/>
        <filter val="16761"/>
        <filter val="162"/>
        <filter val="1662"/>
        <filter val="463"/>
        <filter val="563"/>
        <filter val="364"/>
        <filter val="3164"/>
        <filter val="189984.68 HKD"/>
        <filter val="265"/>
        <filter val="665"/>
        <filter val="1665"/>
        <filter val="2565"/>
        <filter val="767"/>
        <filter val="1567"/>
        <filter val="272.68"/>
        <filter val="169"/>
        <filter val="469"/>
        <filter val="470"/>
        <filter val="970"/>
        <filter val="371"/>
        <filter val="471"/>
        <filter val="372"/>
        <filter val="1372"/>
        <filter val="1074"/>
        <filter val="475"/>
        <filter val="975"/>
        <filter val="276"/>
        <filter val="376"/>
        <filter val="277"/>
        <filter val="377"/>
        <filter val="1077"/>
        <filter val="1677"/>
        <filter val="778"/>
        <filter val="3879"/>
        <filter val="3180"/>
        <filter val="2981"/>
        <filter val="382"/>
        <filter val="183"/>
        <filter val="1083"/>
        <filter val="384"/>
        <filter val="784"/>
        <filter val="1084"/>
        <filter val="1384"/>
        <filter val="1684"/>
        <filter val="785"/>
        <filter val="386"/>
        <filter val="387"/>
        <filter val="389"/>
        <filter val="789"/>
        <filter val="90"/>
        <filter val="290"/>
        <filter val="790"/>
        <filter val="3090"/>
        <filter val="2692"/>
        <filter val="795"/>
        <filter val="497"/>
        <filter val="598"/>
        <filter val="3798"/>
        <filter val="599"/>
      </filters>
    </filterColumn>
    <filterColumn colId="6">
      <filters blank="1">
        <filter val="-30.3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839</v>
      </c>
      <c r="B1" s="2" t="s">
        <v>840</v>
      </c>
      <c r="C1" s="2" t="s">
        <v>841</v>
      </c>
      <c r="D1" s="2" t="s">
        <v>842</v>
      </c>
      <c r="E1" s="2" t="s">
        <v>13</v>
      </c>
      <c r="F1" s="2" t="s">
        <v>5</v>
      </c>
      <c r="G1" s="2" t="s">
        <v>6</v>
      </c>
      <c r="H1" s="2" t="s">
        <v>843</v>
      </c>
      <c r="I1" s="2" t="s">
        <v>844</v>
      </c>
      <c r="J1" s="2" t="s">
        <v>845</v>
      </c>
      <c r="K1" s="2" t="s">
        <v>846</v>
      </c>
      <c r="L1" s="2" t="s">
        <v>847</v>
      </c>
      <c r="M1" s="2" t="s">
        <v>848</v>
      </c>
      <c r="N1" s="2" t="s">
        <v>849</v>
      </c>
      <c r="O1" s="2" t="s">
        <v>850</v>
      </c>
      <c r="P1" s="2" t="s">
        <v>851</v>
      </c>
      <c r="Q1" s="2" t="s">
        <v>852</v>
      </c>
      <c r="R1" s="2" t="s">
        <v>853</v>
      </c>
      <c r="S1" s="2" t="s">
        <v>854</v>
      </c>
      <c r="T1" s="2" t="s">
        <v>855</v>
      </c>
      <c r="U1" s="2" t="s">
        <v>856</v>
      </c>
      <c r="V1" s="2" t="s">
        <v>857</v>
      </c>
    </row>
    <row r="2" s="1" customFormat="1" spans="1:22">
      <c r="A2" s="3">
        <v>999223002786813</v>
      </c>
      <c r="B2" s="1" t="s">
        <v>858</v>
      </c>
      <c r="C2" s="1" t="s">
        <v>859</v>
      </c>
      <c r="D2" s="1" t="s">
        <v>860</v>
      </c>
      <c r="E2" s="1" t="s">
        <v>861</v>
      </c>
      <c r="F2" s="1" t="s">
        <v>858</v>
      </c>
      <c r="G2" s="1" t="s">
        <v>862</v>
      </c>
      <c r="H2" s="1" t="s">
        <v>863</v>
      </c>
      <c r="I2" s="1" t="s">
        <v>864</v>
      </c>
      <c r="J2" s="1" t="s">
        <v>30</v>
      </c>
      <c r="K2" s="1" t="s">
        <v>865</v>
      </c>
      <c r="L2" s="1" t="s">
        <v>865</v>
      </c>
      <c r="M2" s="1" t="s">
        <v>866</v>
      </c>
      <c r="N2" s="1" t="s">
        <v>866</v>
      </c>
      <c r="O2" s="1" t="s">
        <v>867</v>
      </c>
      <c r="P2" s="1" t="s">
        <v>868</v>
      </c>
      <c r="Q2" s="1" t="s">
        <v>869</v>
      </c>
      <c r="R2" s="1" t="s">
        <v>870</v>
      </c>
      <c r="S2" s="1" t="s">
        <v>871</v>
      </c>
      <c r="T2" s="1" t="s">
        <v>872</v>
      </c>
      <c r="U2" s="1" t="s">
        <v>873</v>
      </c>
      <c r="V2" s="1" t="s">
        <v>874</v>
      </c>
    </row>
    <row r="3" s="1" customFormat="1" spans="1:22">
      <c r="A3" s="3">
        <v>999223002429930</v>
      </c>
      <c r="B3" s="1" t="s">
        <v>858</v>
      </c>
      <c r="C3" s="1" t="s">
        <v>875</v>
      </c>
      <c r="D3" s="1" t="s">
        <v>876</v>
      </c>
      <c r="E3" s="1" t="s">
        <v>877</v>
      </c>
      <c r="F3" s="1" t="s">
        <v>858</v>
      </c>
      <c r="G3" s="1" t="s">
        <v>862</v>
      </c>
      <c r="H3" s="1" t="s">
        <v>863</v>
      </c>
      <c r="I3" s="1" t="s">
        <v>878</v>
      </c>
      <c r="J3" s="1" t="s">
        <v>30</v>
      </c>
      <c r="K3" s="1" t="s">
        <v>879</v>
      </c>
      <c r="L3" s="1" t="s">
        <v>879</v>
      </c>
      <c r="M3" s="1" t="s">
        <v>866</v>
      </c>
      <c r="N3" s="1" t="s">
        <v>866</v>
      </c>
      <c r="O3" s="1" t="s">
        <v>867</v>
      </c>
      <c r="P3" s="1" t="s">
        <v>868</v>
      </c>
      <c r="Q3" s="1" t="s">
        <v>869</v>
      </c>
      <c r="R3" s="1" t="s">
        <v>880</v>
      </c>
      <c r="S3" s="1" t="s">
        <v>871</v>
      </c>
      <c r="T3" s="1" t="s">
        <v>872</v>
      </c>
      <c r="U3" s="1" t="s">
        <v>873</v>
      </c>
      <c r="V3" s="1" t="s">
        <v>881</v>
      </c>
    </row>
    <row r="4" s="1" customFormat="1" spans="1:22">
      <c r="A4" s="3">
        <v>999223002265831</v>
      </c>
      <c r="B4" s="1" t="s">
        <v>858</v>
      </c>
      <c r="C4" s="1" t="s">
        <v>882</v>
      </c>
      <c r="D4" s="1" t="s">
        <v>883</v>
      </c>
      <c r="E4" s="1" t="s">
        <v>884</v>
      </c>
      <c r="F4" s="1" t="s">
        <v>858</v>
      </c>
      <c r="G4" s="1" t="s">
        <v>862</v>
      </c>
      <c r="H4" s="1" t="s">
        <v>863</v>
      </c>
      <c r="I4" s="1" t="s">
        <v>885</v>
      </c>
      <c r="J4" s="1" t="s">
        <v>30</v>
      </c>
      <c r="K4" s="1" t="s">
        <v>886</v>
      </c>
      <c r="L4" s="1" t="s">
        <v>886</v>
      </c>
      <c r="M4" s="1" t="s">
        <v>866</v>
      </c>
      <c r="N4" s="1" t="s">
        <v>866</v>
      </c>
      <c r="O4" s="1" t="s">
        <v>867</v>
      </c>
      <c r="P4" s="1" t="s">
        <v>868</v>
      </c>
      <c r="Q4" s="1" t="s">
        <v>869</v>
      </c>
      <c r="R4" s="1" t="s">
        <v>887</v>
      </c>
      <c r="S4" s="1" t="s">
        <v>871</v>
      </c>
      <c r="T4" s="1" t="s">
        <v>872</v>
      </c>
      <c r="U4" s="1" t="s">
        <v>873</v>
      </c>
      <c r="V4" s="1" t="s">
        <v>888</v>
      </c>
    </row>
    <row r="5" s="1" customFormat="1" spans="1:22">
      <c r="A5" s="3">
        <v>999223001763678</v>
      </c>
      <c r="B5" s="1" t="s">
        <v>858</v>
      </c>
      <c r="C5" s="1" t="s">
        <v>889</v>
      </c>
      <c r="D5" s="1" t="s">
        <v>890</v>
      </c>
      <c r="E5" s="1" t="s">
        <v>891</v>
      </c>
      <c r="F5" s="1" t="s">
        <v>858</v>
      </c>
      <c r="G5" s="1" t="s">
        <v>862</v>
      </c>
      <c r="H5" s="1" t="s">
        <v>863</v>
      </c>
      <c r="I5" s="1" t="s">
        <v>892</v>
      </c>
      <c r="J5" s="1" t="s">
        <v>30</v>
      </c>
      <c r="K5" s="1" t="s">
        <v>893</v>
      </c>
      <c r="L5" s="1" t="s">
        <v>893</v>
      </c>
      <c r="M5" s="1" t="s">
        <v>866</v>
      </c>
      <c r="N5" s="1" t="s">
        <v>866</v>
      </c>
      <c r="O5" s="1" t="s">
        <v>867</v>
      </c>
      <c r="P5" s="1" t="s">
        <v>868</v>
      </c>
      <c r="Q5" s="1" t="s">
        <v>869</v>
      </c>
      <c r="R5" s="1" t="s">
        <v>894</v>
      </c>
      <c r="S5" s="1" t="s">
        <v>871</v>
      </c>
      <c r="T5" s="1" t="s">
        <v>872</v>
      </c>
      <c r="U5" s="1" t="s">
        <v>873</v>
      </c>
      <c r="V5" s="1" t="s">
        <v>888</v>
      </c>
    </row>
    <row r="6" s="1" customFormat="1" spans="1:22">
      <c r="A6" s="3">
        <v>999223001745970</v>
      </c>
      <c r="B6" s="1" t="s">
        <v>858</v>
      </c>
      <c r="C6" s="1" t="s">
        <v>895</v>
      </c>
      <c r="D6" s="1" t="s">
        <v>890</v>
      </c>
      <c r="E6" s="1" t="s">
        <v>896</v>
      </c>
      <c r="F6" s="1" t="s">
        <v>858</v>
      </c>
      <c r="G6" s="1" t="s">
        <v>862</v>
      </c>
      <c r="H6" s="1" t="s">
        <v>863</v>
      </c>
      <c r="I6" s="1" t="s">
        <v>897</v>
      </c>
      <c r="J6" s="1" t="s">
        <v>30</v>
      </c>
      <c r="K6" s="1" t="s">
        <v>898</v>
      </c>
      <c r="L6" s="1" t="s">
        <v>898</v>
      </c>
      <c r="M6" s="1" t="s">
        <v>866</v>
      </c>
      <c r="N6" s="1" t="s">
        <v>866</v>
      </c>
      <c r="O6" s="1" t="s">
        <v>867</v>
      </c>
      <c r="P6" s="1" t="s">
        <v>868</v>
      </c>
      <c r="Q6" s="1" t="s">
        <v>869</v>
      </c>
      <c r="R6" s="1" t="s">
        <v>894</v>
      </c>
      <c r="S6" s="1" t="s">
        <v>871</v>
      </c>
      <c r="T6" s="1" t="s">
        <v>872</v>
      </c>
      <c r="U6" s="1" t="s">
        <v>873</v>
      </c>
      <c r="V6" s="1" t="s">
        <v>888</v>
      </c>
    </row>
    <row r="7" s="1" customFormat="1" spans="1:22">
      <c r="A7" s="3">
        <v>999223001472481</v>
      </c>
      <c r="B7" s="1" t="s">
        <v>858</v>
      </c>
      <c r="C7" s="1" t="s">
        <v>899</v>
      </c>
      <c r="D7" s="1" t="s">
        <v>900</v>
      </c>
      <c r="E7" s="1" t="s">
        <v>901</v>
      </c>
      <c r="F7" s="1" t="s">
        <v>858</v>
      </c>
      <c r="G7" s="1" t="s">
        <v>862</v>
      </c>
      <c r="H7" s="1" t="s">
        <v>863</v>
      </c>
      <c r="I7" s="1" t="s">
        <v>902</v>
      </c>
      <c r="J7" s="1" t="s">
        <v>30</v>
      </c>
      <c r="K7" s="1" t="s">
        <v>903</v>
      </c>
      <c r="L7" s="1" t="s">
        <v>903</v>
      </c>
      <c r="M7" s="1" t="s">
        <v>866</v>
      </c>
      <c r="N7" s="1" t="s">
        <v>866</v>
      </c>
      <c r="O7" s="1" t="s">
        <v>867</v>
      </c>
      <c r="P7" s="1" t="s">
        <v>868</v>
      </c>
      <c r="Q7" s="1" t="s">
        <v>869</v>
      </c>
      <c r="R7" s="1" t="s">
        <v>904</v>
      </c>
      <c r="S7" s="1" t="s">
        <v>871</v>
      </c>
      <c r="T7" s="1" t="s">
        <v>872</v>
      </c>
      <c r="U7" s="1" t="s">
        <v>873</v>
      </c>
      <c r="V7" s="1" t="s">
        <v>905</v>
      </c>
    </row>
    <row r="8" s="1" customFormat="1" spans="1:22">
      <c r="A8" s="3">
        <v>999223001076539</v>
      </c>
      <c r="B8" s="1" t="s">
        <v>858</v>
      </c>
      <c r="C8" s="1" t="s">
        <v>906</v>
      </c>
      <c r="D8" s="1" t="s">
        <v>890</v>
      </c>
      <c r="E8" s="1" t="s">
        <v>907</v>
      </c>
      <c r="F8" s="1" t="s">
        <v>858</v>
      </c>
      <c r="G8" s="1" t="s">
        <v>862</v>
      </c>
      <c r="H8" s="1" t="s">
        <v>863</v>
      </c>
      <c r="I8" s="1" t="s">
        <v>908</v>
      </c>
      <c r="J8" s="1" t="s">
        <v>30</v>
      </c>
      <c r="K8" s="1" t="s">
        <v>909</v>
      </c>
      <c r="L8" s="1" t="s">
        <v>909</v>
      </c>
      <c r="M8" s="1" t="s">
        <v>866</v>
      </c>
      <c r="N8" s="1" t="s">
        <v>866</v>
      </c>
      <c r="O8" s="1" t="s">
        <v>867</v>
      </c>
      <c r="P8" s="1" t="s">
        <v>868</v>
      </c>
      <c r="Q8" s="1" t="s">
        <v>869</v>
      </c>
      <c r="R8" s="1" t="s">
        <v>910</v>
      </c>
      <c r="S8" s="1" t="s">
        <v>871</v>
      </c>
      <c r="T8" s="1" t="s">
        <v>872</v>
      </c>
      <c r="U8" s="1" t="s">
        <v>873</v>
      </c>
      <c r="V8" s="1" t="s">
        <v>888</v>
      </c>
    </row>
    <row r="9" s="1" customFormat="1" spans="1:22">
      <c r="A9" s="3">
        <v>999223000809222</v>
      </c>
      <c r="B9" s="1" t="s">
        <v>858</v>
      </c>
      <c r="C9" s="1" t="s">
        <v>911</v>
      </c>
      <c r="D9" s="1" t="s">
        <v>912</v>
      </c>
      <c r="E9" s="1" t="s">
        <v>913</v>
      </c>
      <c r="F9" s="1" t="s">
        <v>858</v>
      </c>
      <c r="G9" s="1" t="s">
        <v>862</v>
      </c>
      <c r="H9" s="1" t="s">
        <v>863</v>
      </c>
      <c r="I9" s="1" t="s">
        <v>914</v>
      </c>
      <c r="J9" s="1" t="s">
        <v>30</v>
      </c>
      <c r="K9" s="1" t="s">
        <v>915</v>
      </c>
      <c r="L9" s="1" t="s">
        <v>915</v>
      </c>
      <c r="M9" s="1" t="s">
        <v>866</v>
      </c>
      <c r="N9" s="1" t="s">
        <v>866</v>
      </c>
      <c r="O9" s="1" t="s">
        <v>867</v>
      </c>
      <c r="P9" s="1" t="s">
        <v>868</v>
      </c>
      <c r="Q9" s="1" t="s">
        <v>869</v>
      </c>
      <c r="R9" s="1" t="s">
        <v>916</v>
      </c>
      <c r="S9" s="1" t="s">
        <v>871</v>
      </c>
      <c r="T9" s="1" t="s">
        <v>872</v>
      </c>
      <c r="U9" s="1" t="s">
        <v>873</v>
      </c>
      <c r="V9" s="1" t="s">
        <v>917</v>
      </c>
    </row>
    <row r="10" s="1" customFormat="1" spans="1:22">
      <c r="A10" s="3">
        <v>999223000347563</v>
      </c>
      <c r="B10" s="1" t="s">
        <v>858</v>
      </c>
      <c r="C10" s="1" t="s">
        <v>918</v>
      </c>
      <c r="D10" s="1" t="s">
        <v>919</v>
      </c>
      <c r="E10" s="1" t="s">
        <v>920</v>
      </c>
      <c r="F10" s="1" t="s">
        <v>858</v>
      </c>
      <c r="G10" s="1" t="s">
        <v>862</v>
      </c>
      <c r="H10" s="1" t="s">
        <v>863</v>
      </c>
      <c r="I10" s="1" t="s">
        <v>921</v>
      </c>
      <c r="J10" s="1" t="s">
        <v>30</v>
      </c>
      <c r="K10" s="1" t="s">
        <v>922</v>
      </c>
      <c r="L10" s="1" t="s">
        <v>922</v>
      </c>
      <c r="M10" s="1" t="s">
        <v>866</v>
      </c>
      <c r="N10" s="1" t="s">
        <v>866</v>
      </c>
      <c r="O10" s="1" t="s">
        <v>867</v>
      </c>
      <c r="P10" s="1" t="s">
        <v>868</v>
      </c>
      <c r="Q10" s="1" t="s">
        <v>869</v>
      </c>
      <c r="R10" s="1" t="s">
        <v>923</v>
      </c>
      <c r="S10" s="1" t="s">
        <v>871</v>
      </c>
      <c r="T10" s="1" t="s">
        <v>872</v>
      </c>
      <c r="U10" s="1" t="s">
        <v>873</v>
      </c>
      <c r="V10" s="1" t="s">
        <v>888</v>
      </c>
    </row>
    <row r="11" s="1" customFormat="1" spans="1:22">
      <c r="A11" s="3">
        <v>999223000121819</v>
      </c>
      <c r="B11" s="1" t="s">
        <v>858</v>
      </c>
      <c r="C11" s="1" t="s">
        <v>924</v>
      </c>
      <c r="D11" s="1" t="s">
        <v>925</v>
      </c>
      <c r="E11" s="1" t="s">
        <v>926</v>
      </c>
      <c r="F11" s="1" t="s">
        <v>858</v>
      </c>
      <c r="G11" s="1" t="s">
        <v>862</v>
      </c>
      <c r="H11" s="1" t="s">
        <v>863</v>
      </c>
      <c r="I11" s="1" t="s">
        <v>927</v>
      </c>
      <c r="J11" s="1" t="s">
        <v>30</v>
      </c>
      <c r="K11" s="1" t="s">
        <v>928</v>
      </c>
      <c r="L11" s="1" t="s">
        <v>928</v>
      </c>
      <c r="M11" s="1" t="s">
        <v>866</v>
      </c>
      <c r="N11" s="1" t="s">
        <v>866</v>
      </c>
      <c r="O11" s="1" t="s">
        <v>867</v>
      </c>
      <c r="P11" s="1" t="s">
        <v>868</v>
      </c>
      <c r="Q11" s="1" t="s">
        <v>869</v>
      </c>
      <c r="R11" s="1" t="s">
        <v>929</v>
      </c>
      <c r="S11" s="1" t="s">
        <v>871</v>
      </c>
      <c r="T11" s="1" t="s">
        <v>872</v>
      </c>
      <c r="U11" s="1" t="s">
        <v>873</v>
      </c>
      <c r="V11" s="1" t="s">
        <v>930</v>
      </c>
    </row>
    <row r="12" s="1" customFormat="1" spans="1:22">
      <c r="A12" s="3">
        <v>999223000097231</v>
      </c>
      <c r="B12" s="1" t="s">
        <v>858</v>
      </c>
      <c r="C12" s="1" t="s">
        <v>931</v>
      </c>
      <c r="D12" s="1" t="s">
        <v>932</v>
      </c>
      <c r="E12" s="1" t="s">
        <v>933</v>
      </c>
      <c r="F12" s="1" t="s">
        <v>858</v>
      </c>
      <c r="G12" s="1" t="s">
        <v>862</v>
      </c>
      <c r="H12" s="1" t="s">
        <v>863</v>
      </c>
      <c r="I12" s="1" t="s">
        <v>934</v>
      </c>
      <c r="J12" s="1" t="s">
        <v>30</v>
      </c>
      <c r="K12" s="1" t="s">
        <v>935</v>
      </c>
      <c r="L12" s="1" t="s">
        <v>935</v>
      </c>
      <c r="M12" s="1" t="s">
        <v>866</v>
      </c>
      <c r="N12" s="1" t="s">
        <v>866</v>
      </c>
      <c r="O12" s="1" t="s">
        <v>867</v>
      </c>
      <c r="P12" s="1" t="s">
        <v>868</v>
      </c>
      <c r="Q12" s="1" t="s">
        <v>869</v>
      </c>
      <c r="R12" s="1" t="s">
        <v>936</v>
      </c>
      <c r="S12" s="1" t="s">
        <v>871</v>
      </c>
      <c r="T12" s="1" t="s">
        <v>872</v>
      </c>
      <c r="U12" s="1" t="s">
        <v>873</v>
      </c>
      <c r="V12" s="1" t="s">
        <v>888</v>
      </c>
    </row>
    <row r="13" s="1" customFormat="1" spans="1:22">
      <c r="A13" s="3">
        <v>999222999898509</v>
      </c>
      <c r="B13" s="1" t="s">
        <v>858</v>
      </c>
      <c r="C13" s="1" t="s">
        <v>937</v>
      </c>
      <c r="D13" s="1" t="s">
        <v>938</v>
      </c>
      <c r="E13" s="1" t="s">
        <v>939</v>
      </c>
      <c r="F13" s="1" t="s">
        <v>858</v>
      </c>
      <c r="G13" s="1" t="s">
        <v>862</v>
      </c>
      <c r="H13" s="1" t="s">
        <v>863</v>
      </c>
      <c r="I13" s="1" t="s">
        <v>940</v>
      </c>
      <c r="J13" s="1" t="s">
        <v>30</v>
      </c>
      <c r="K13" s="1" t="s">
        <v>941</v>
      </c>
      <c r="L13" s="1" t="s">
        <v>941</v>
      </c>
      <c r="M13" s="1" t="s">
        <v>866</v>
      </c>
      <c r="N13" s="1" t="s">
        <v>866</v>
      </c>
      <c r="O13" s="1" t="s">
        <v>867</v>
      </c>
      <c r="P13" s="1" t="s">
        <v>868</v>
      </c>
      <c r="Q13" s="1" t="s">
        <v>869</v>
      </c>
      <c r="R13" s="1" t="s">
        <v>942</v>
      </c>
      <c r="S13" s="1" t="s">
        <v>871</v>
      </c>
      <c r="T13" s="1" t="s">
        <v>872</v>
      </c>
      <c r="U13" s="1" t="s">
        <v>873</v>
      </c>
      <c r="V13" s="1" t="s">
        <v>943</v>
      </c>
    </row>
    <row r="14" s="1" customFormat="1" spans="1:22">
      <c r="A14" s="3">
        <v>999222999715483</v>
      </c>
      <c r="B14" s="1" t="s">
        <v>858</v>
      </c>
      <c r="C14" s="1" t="s">
        <v>944</v>
      </c>
      <c r="D14" s="1" t="s">
        <v>945</v>
      </c>
      <c r="E14" s="1" t="s">
        <v>946</v>
      </c>
      <c r="F14" s="1" t="s">
        <v>858</v>
      </c>
      <c r="G14" s="1" t="s">
        <v>862</v>
      </c>
      <c r="H14" s="1" t="s">
        <v>863</v>
      </c>
      <c r="I14" s="1" t="s">
        <v>947</v>
      </c>
      <c r="J14" s="1" t="s">
        <v>30</v>
      </c>
      <c r="K14" s="1" t="s">
        <v>948</v>
      </c>
      <c r="L14" s="1" t="s">
        <v>948</v>
      </c>
      <c r="M14" s="1" t="s">
        <v>866</v>
      </c>
      <c r="N14" s="1" t="s">
        <v>866</v>
      </c>
      <c r="O14" s="1" t="s">
        <v>867</v>
      </c>
      <c r="P14" s="1" t="s">
        <v>868</v>
      </c>
      <c r="Q14" s="1" t="s">
        <v>869</v>
      </c>
      <c r="R14" s="1" t="s">
        <v>949</v>
      </c>
      <c r="S14" s="1" t="s">
        <v>871</v>
      </c>
      <c r="T14" s="1" t="s">
        <v>872</v>
      </c>
      <c r="U14" s="1" t="s">
        <v>873</v>
      </c>
      <c r="V14" s="1" t="s">
        <v>950</v>
      </c>
    </row>
    <row r="15" s="1" customFormat="1" spans="1:22">
      <c r="A15" s="3">
        <v>999222999442178</v>
      </c>
      <c r="B15" s="1" t="s">
        <v>858</v>
      </c>
      <c r="C15" s="1" t="s">
        <v>951</v>
      </c>
      <c r="D15" s="1" t="s">
        <v>890</v>
      </c>
      <c r="E15" s="1" t="s">
        <v>952</v>
      </c>
      <c r="F15" s="1" t="s">
        <v>858</v>
      </c>
      <c r="G15" s="1" t="s">
        <v>862</v>
      </c>
      <c r="H15" s="1" t="s">
        <v>863</v>
      </c>
      <c r="I15" s="1" t="s">
        <v>953</v>
      </c>
      <c r="J15" s="1" t="s">
        <v>30</v>
      </c>
      <c r="K15" s="1" t="s">
        <v>954</v>
      </c>
      <c r="L15" s="1" t="s">
        <v>954</v>
      </c>
      <c r="M15" s="1" t="s">
        <v>866</v>
      </c>
      <c r="N15" s="1" t="s">
        <v>866</v>
      </c>
      <c r="O15" s="1" t="s">
        <v>867</v>
      </c>
      <c r="P15" s="1" t="s">
        <v>868</v>
      </c>
      <c r="Q15" s="1" t="s">
        <v>869</v>
      </c>
      <c r="R15" s="1" t="s">
        <v>955</v>
      </c>
      <c r="S15" s="1" t="s">
        <v>871</v>
      </c>
      <c r="T15" s="1" t="s">
        <v>872</v>
      </c>
      <c r="U15" s="1" t="s">
        <v>873</v>
      </c>
      <c r="V15" s="1" t="s">
        <v>888</v>
      </c>
    </row>
    <row r="16" s="1" customFormat="1" spans="1:22">
      <c r="A16" s="3">
        <v>999222999400883</v>
      </c>
      <c r="B16" s="1" t="s">
        <v>858</v>
      </c>
      <c r="C16" s="1" t="s">
        <v>956</v>
      </c>
      <c r="D16" s="1" t="s">
        <v>957</v>
      </c>
      <c r="E16" s="1" t="s">
        <v>958</v>
      </c>
      <c r="F16" s="1" t="s">
        <v>858</v>
      </c>
      <c r="G16" s="1" t="s">
        <v>862</v>
      </c>
      <c r="H16" s="1" t="s">
        <v>863</v>
      </c>
      <c r="I16" s="1" t="s">
        <v>959</v>
      </c>
      <c r="J16" s="1" t="s">
        <v>30</v>
      </c>
      <c r="K16" s="1" t="s">
        <v>960</v>
      </c>
      <c r="L16" s="1" t="s">
        <v>960</v>
      </c>
      <c r="M16" s="1" t="s">
        <v>866</v>
      </c>
      <c r="N16" s="1" t="s">
        <v>866</v>
      </c>
      <c r="O16" s="1" t="s">
        <v>867</v>
      </c>
      <c r="P16" s="1" t="s">
        <v>868</v>
      </c>
      <c r="Q16" s="1" t="s">
        <v>869</v>
      </c>
      <c r="R16" s="1" t="s">
        <v>961</v>
      </c>
      <c r="S16" s="1" t="s">
        <v>871</v>
      </c>
      <c r="T16" s="1" t="s">
        <v>872</v>
      </c>
      <c r="U16" s="1" t="s">
        <v>873</v>
      </c>
      <c r="V16" s="1" t="s">
        <v>888</v>
      </c>
    </row>
    <row r="17" s="1" customFormat="1" spans="1:22">
      <c r="A17" s="3">
        <v>999222999392013</v>
      </c>
      <c r="B17" s="1" t="s">
        <v>858</v>
      </c>
      <c r="C17" s="1" t="s">
        <v>962</v>
      </c>
      <c r="D17" s="1" t="s">
        <v>963</v>
      </c>
      <c r="E17" s="1" t="s">
        <v>964</v>
      </c>
      <c r="F17" s="1" t="s">
        <v>858</v>
      </c>
      <c r="G17" s="1" t="s">
        <v>862</v>
      </c>
      <c r="H17" s="1" t="s">
        <v>863</v>
      </c>
      <c r="I17" s="1" t="s">
        <v>965</v>
      </c>
      <c r="J17" s="1" t="s">
        <v>30</v>
      </c>
      <c r="K17" s="1" t="s">
        <v>966</v>
      </c>
      <c r="L17" s="1" t="s">
        <v>966</v>
      </c>
      <c r="M17" s="1" t="s">
        <v>866</v>
      </c>
      <c r="N17" s="1" t="s">
        <v>866</v>
      </c>
      <c r="O17" s="1" t="s">
        <v>867</v>
      </c>
      <c r="P17" s="1" t="s">
        <v>868</v>
      </c>
      <c r="Q17" s="1" t="s">
        <v>869</v>
      </c>
      <c r="R17" s="1" t="s">
        <v>967</v>
      </c>
      <c r="S17" s="1" t="s">
        <v>871</v>
      </c>
      <c r="T17" s="1" t="s">
        <v>872</v>
      </c>
      <c r="U17" s="1" t="s">
        <v>873</v>
      </c>
      <c r="V17" s="1" t="s">
        <v>881</v>
      </c>
    </row>
    <row r="18" s="1" customFormat="1" spans="1:22">
      <c r="A18" s="3">
        <v>999222999352617</v>
      </c>
      <c r="B18" s="1" t="s">
        <v>858</v>
      </c>
      <c r="C18" s="1" t="s">
        <v>968</v>
      </c>
      <c r="D18" s="1" t="s">
        <v>969</v>
      </c>
      <c r="E18" s="1" t="s">
        <v>970</v>
      </c>
      <c r="F18" s="1" t="s">
        <v>858</v>
      </c>
      <c r="G18" s="1" t="s">
        <v>862</v>
      </c>
      <c r="H18" s="1" t="s">
        <v>863</v>
      </c>
      <c r="I18" s="1" t="s">
        <v>971</v>
      </c>
      <c r="J18" s="1" t="s">
        <v>30</v>
      </c>
      <c r="K18" s="1" t="s">
        <v>972</v>
      </c>
      <c r="L18" s="1" t="s">
        <v>972</v>
      </c>
      <c r="M18" s="1" t="s">
        <v>866</v>
      </c>
      <c r="N18" s="1" t="s">
        <v>866</v>
      </c>
      <c r="O18" s="1" t="s">
        <v>867</v>
      </c>
      <c r="P18" s="1" t="s">
        <v>868</v>
      </c>
      <c r="Q18" s="1" t="s">
        <v>869</v>
      </c>
      <c r="R18" s="1" t="s">
        <v>973</v>
      </c>
      <c r="S18" s="1" t="s">
        <v>871</v>
      </c>
      <c r="T18" s="1" t="s">
        <v>872</v>
      </c>
      <c r="U18" s="1" t="s">
        <v>873</v>
      </c>
      <c r="V18" s="1" t="s">
        <v>888</v>
      </c>
    </row>
    <row r="19" s="1" customFormat="1" spans="1:22">
      <c r="A19" s="3">
        <v>999222999308579</v>
      </c>
      <c r="B19" s="1" t="s">
        <v>858</v>
      </c>
      <c r="C19" s="1" t="s">
        <v>974</v>
      </c>
      <c r="D19" s="1" t="s">
        <v>975</v>
      </c>
      <c r="E19" s="1" t="s">
        <v>976</v>
      </c>
      <c r="F19" s="1" t="s">
        <v>858</v>
      </c>
      <c r="G19" s="1" t="s">
        <v>862</v>
      </c>
      <c r="H19" s="1" t="s">
        <v>863</v>
      </c>
      <c r="I19" s="1" t="s">
        <v>965</v>
      </c>
      <c r="J19" s="1" t="s">
        <v>30</v>
      </c>
      <c r="K19" s="1" t="s">
        <v>966</v>
      </c>
      <c r="L19" s="1" t="s">
        <v>966</v>
      </c>
      <c r="M19" s="1" t="s">
        <v>866</v>
      </c>
      <c r="N19" s="1" t="s">
        <v>866</v>
      </c>
      <c r="O19" s="1" t="s">
        <v>867</v>
      </c>
      <c r="P19" s="1" t="s">
        <v>868</v>
      </c>
      <c r="Q19" s="1" t="s">
        <v>869</v>
      </c>
      <c r="R19" s="1" t="s">
        <v>977</v>
      </c>
      <c r="S19" s="1" t="s">
        <v>871</v>
      </c>
      <c r="T19" s="1" t="s">
        <v>872</v>
      </c>
      <c r="U19" s="1" t="s">
        <v>873</v>
      </c>
      <c r="V19" s="1" t="s">
        <v>881</v>
      </c>
    </row>
    <row r="20" s="1" customFormat="1" spans="1:22">
      <c r="A20" s="3">
        <v>999222999170483</v>
      </c>
      <c r="B20" s="1" t="s">
        <v>858</v>
      </c>
      <c r="C20" s="1" t="s">
        <v>978</v>
      </c>
      <c r="D20" s="1" t="s">
        <v>979</v>
      </c>
      <c r="E20" s="1" t="s">
        <v>980</v>
      </c>
      <c r="F20" s="1" t="s">
        <v>858</v>
      </c>
      <c r="G20" s="1" t="s">
        <v>862</v>
      </c>
      <c r="H20" s="1" t="s">
        <v>863</v>
      </c>
      <c r="I20" s="1" t="s">
        <v>981</v>
      </c>
      <c r="J20" s="1" t="s">
        <v>30</v>
      </c>
      <c r="K20" s="1" t="s">
        <v>982</v>
      </c>
      <c r="L20" s="1" t="s">
        <v>982</v>
      </c>
      <c r="M20" s="1" t="s">
        <v>866</v>
      </c>
      <c r="N20" s="1" t="s">
        <v>866</v>
      </c>
      <c r="O20" s="1" t="s">
        <v>867</v>
      </c>
      <c r="P20" s="1" t="s">
        <v>868</v>
      </c>
      <c r="Q20" s="1" t="s">
        <v>869</v>
      </c>
      <c r="R20" s="1" t="s">
        <v>983</v>
      </c>
      <c r="S20" s="1" t="s">
        <v>871</v>
      </c>
      <c r="T20" s="1" t="s">
        <v>872</v>
      </c>
      <c r="U20" s="1" t="s">
        <v>873</v>
      </c>
      <c r="V20" s="1" t="s">
        <v>874</v>
      </c>
    </row>
    <row r="21" s="1" customFormat="1" spans="1:22">
      <c r="A21" s="3">
        <v>22999026785</v>
      </c>
      <c r="B21" s="1" t="s">
        <v>858</v>
      </c>
      <c r="C21" s="1" t="s">
        <v>984</v>
      </c>
      <c r="D21" s="1" t="s">
        <v>985</v>
      </c>
      <c r="E21" s="1" t="s">
        <v>986</v>
      </c>
      <c r="F21" s="1" t="s">
        <v>858</v>
      </c>
      <c r="G21" s="1" t="s">
        <v>862</v>
      </c>
      <c r="H21" s="1" t="s">
        <v>863</v>
      </c>
      <c r="I21" s="1" t="s">
        <v>987</v>
      </c>
      <c r="J21" s="1" t="s">
        <v>30</v>
      </c>
      <c r="K21" s="1" t="s">
        <v>988</v>
      </c>
      <c r="L21" s="1" t="s">
        <v>988</v>
      </c>
      <c r="M21" s="1" t="s">
        <v>866</v>
      </c>
      <c r="N21" s="1" t="s">
        <v>866</v>
      </c>
      <c r="O21" s="1" t="s">
        <v>867</v>
      </c>
      <c r="P21" s="1" t="s">
        <v>868</v>
      </c>
      <c r="Q21" s="1" t="s">
        <v>869</v>
      </c>
      <c r="R21" s="1" t="s">
        <v>989</v>
      </c>
      <c r="S21" s="1" t="s">
        <v>871</v>
      </c>
      <c r="T21" s="1" t="s">
        <v>872</v>
      </c>
      <c r="U21" s="1" t="s">
        <v>873</v>
      </c>
      <c r="V21" s="1" t="s">
        <v>888</v>
      </c>
    </row>
    <row r="22" s="1" customFormat="1" spans="1:22">
      <c r="A22" s="3">
        <v>999222998152037</v>
      </c>
      <c r="B22" s="1" t="s">
        <v>858</v>
      </c>
      <c r="C22" s="1" t="s">
        <v>990</v>
      </c>
      <c r="D22" s="1" t="s">
        <v>991</v>
      </c>
      <c r="E22" s="1" t="s">
        <v>992</v>
      </c>
      <c r="F22" s="1" t="s">
        <v>858</v>
      </c>
      <c r="G22" s="1" t="s">
        <v>862</v>
      </c>
      <c r="H22" s="1" t="s">
        <v>863</v>
      </c>
      <c r="I22" s="1" t="s">
        <v>993</v>
      </c>
      <c r="J22" s="1" t="s">
        <v>30</v>
      </c>
      <c r="K22" s="1" t="s">
        <v>994</v>
      </c>
      <c r="L22" s="1" t="s">
        <v>994</v>
      </c>
      <c r="M22" s="1" t="s">
        <v>866</v>
      </c>
      <c r="N22" s="1" t="s">
        <v>866</v>
      </c>
      <c r="O22" s="1" t="s">
        <v>867</v>
      </c>
      <c r="P22" s="1" t="s">
        <v>868</v>
      </c>
      <c r="Q22" s="1" t="s">
        <v>869</v>
      </c>
      <c r="R22" s="1" t="s">
        <v>995</v>
      </c>
      <c r="S22" s="1" t="s">
        <v>871</v>
      </c>
      <c r="T22" s="1" t="s">
        <v>872</v>
      </c>
      <c r="U22" s="1" t="s">
        <v>873</v>
      </c>
      <c r="V22" s="1" t="s">
        <v>950</v>
      </c>
    </row>
    <row r="23" s="1" customFormat="1" spans="1:22">
      <c r="A23" s="3">
        <v>999222998048684</v>
      </c>
      <c r="B23" s="1" t="s">
        <v>858</v>
      </c>
      <c r="C23" s="1" t="s">
        <v>996</v>
      </c>
      <c r="D23" s="1" t="s">
        <v>997</v>
      </c>
      <c r="E23" s="1" t="s">
        <v>998</v>
      </c>
      <c r="F23" s="1" t="s">
        <v>858</v>
      </c>
      <c r="G23" s="1" t="s">
        <v>862</v>
      </c>
      <c r="H23" s="1" t="s">
        <v>863</v>
      </c>
      <c r="I23" s="1" t="s">
        <v>999</v>
      </c>
      <c r="J23" s="1" t="s">
        <v>30</v>
      </c>
      <c r="K23" s="1" t="s">
        <v>1000</v>
      </c>
      <c r="L23" s="1" t="s">
        <v>1000</v>
      </c>
      <c r="M23" s="1" t="s">
        <v>866</v>
      </c>
      <c r="N23" s="1" t="s">
        <v>866</v>
      </c>
      <c r="O23" s="1" t="s">
        <v>867</v>
      </c>
      <c r="P23" s="1" t="s">
        <v>868</v>
      </c>
      <c r="Q23" s="1" t="s">
        <v>869</v>
      </c>
      <c r="R23" s="1" t="s">
        <v>1001</v>
      </c>
      <c r="S23" s="1" t="s">
        <v>871</v>
      </c>
      <c r="T23" s="1" t="s">
        <v>872</v>
      </c>
      <c r="U23" s="1" t="s">
        <v>873</v>
      </c>
      <c r="V23" s="1" t="s">
        <v>881</v>
      </c>
    </row>
    <row r="24" s="1" customFormat="1" spans="1:22">
      <c r="A24" s="3">
        <v>22997950003</v>
      </c>
      <c r="B24" s="1" t="s">
        <v>858</v>
      </c>
      <c r="C24" s="1" t="s">
        <v>1002</v>
      </c>
      <c r="D24" s="1" t="s">
        <v>1003</v>
      </c>
      <c r="E24" s="1" t="s">
        <v>1004</v>
      </c>
      <c r="F24" s="1" t="s">
        <v>858</v>
      </c>
      <c r="G24" s="1" t="s">
        <v>862</v>
      </c>
      <c r="H24" s="1" t="s">
        <v>863</v>
      </c>
      <c r="I24" s="1" t="s">
        <v>1005</v>
      </c>
      <c r="J24" s="1" t="s">
        <v>30</v>
      </c>
      <c r="K24" s="1" t="s">
        <v>1006</v>
      </c>
      <c r="L24" s="1" t="s">
        <v>1006</v>
      </c>
      <c r="M24" s="1" t="s">
        <v>866</v>
      </c>
      <c r="N24" s="1" t="s">
        <v>866</v>
      </c>
      <c r="O24" s="1" t="s">
        <v>867</v>
      </c>
      <c r="P24" s="1" t="s">
        <v>868</v>
      </c>
      <c r="Q24" s="1" t="s">
        <v>869</v>
      </c>
      <c r="R24" s="1" t="s">
        <v>1007</v>
      </c>
      <c r="S24" s="1" t="s">
        <v>871</v>
      </c>
      <c r="T24" s="1" t="s">
        <v>872</v>
      </c>
      <c r="U24" s="1" t="s">
        <v>873</v>
      </c>
      <c r="V24" s="1" t="s">
        <v>1008</v>
      </c>
    </row>
    <row r="25" s="1" customFormat="1" spans="1:22">
      <c r="A25" s="3">
        <v>999222997663589</v>
      </c>
      <c r="B25" s="1" t="s">
        <v>858</v>
      </c>
      <c r="C25" s="1" t="s">
        <v>1009</v>
      </c>
      <c r="D25" s="1" t="s">
        <v>932</v>
      </c>
      <c r="E25" s="1" t="s">
        <v>1010</v>
      </c>
      <c r="F25" s="1" t="s">
        <v>858</v>
      </c>
      <c r="G25" s="1" t="s">
        <v>862</v>
      </c>
      <c r="H25" s="1" t="s">
        <v>863</v>
      </c>
      <c r="I25" s="1" t="s">
        <v>1011</v>
      </c>
      <c r="J25" s="1" t="s">
        <v>30</v>
      </c>
      <c r="K25" s="1" t="s">
        <v>1012</v>
      </c>
      <c r="L25" s="1" t="s">
        <v>1012</v>
      </c>
      <c r="M25" s="1" t="s">
        <v>866</v>
      </c>
      <c r="N25" s="1" t="s">
        <v>866</v>
      </c>
      <c r="O25" s="1" t="s">
        <v>867</v>
      </c>
      <c r="P25" s="1" t="s">
        <v>868</v>
      </c>
      <c r="Q25" s="1" t="s">
        <v>869</v>
      </c>
      <c r="R25" s="1" t="s">
        <v>1013</v>
      </c>
      <c r="S25" s="1" t="s">
        <v>871</v>
      </c>
      <c r="T25" s="1" t="s">
        <v>872</v>
      </c>
      <c r="U25" s="1" t="s">
        <v>873</v>
      </c>
      <c r="V25" s="1" t="s">
        <v>888</v>
      </c>
    </row>
    <row r="26" s="1" customFormat="1" spans="1:22">
      <c r="A26" s="3">
        <v>999222997630982</v>
      </c>
      <c r="B26" s="1" t="s">
        <v>858</v>
      </c>
      <c r="C26" s="1" t="s">
        <v>1014</v>
      </c>
      <c r="D26" s="1" t="s">
        <v>1015</v>
      </c>
      <c r="E26" s="1" t="s">
        <v>1016</v>
      </c>
      <c r="F26" s="1" t="s">
        <v>858</v>
      </c>
      <c r="G26" s="1" t="s">
        <v>862</v>
      </c>
      <c r="H26" s="1" t="s">
        <v>863</v>
      </c>
      <c r="I26" s="1" t="s">
        <v>1017</v>
      </c>
      <c r="J26" s="1" t="s">
        <v>30</v>
      </c>
      <c r="K26" s="1" t="s">
        <v>1018</v>
      </c>
      <c r="L26" s="1" t="s">
        <v>1018</v>
      </c>
      <c r="M26" s="1" t="s">
        <v>866</v>
      </c>
      <c r="N26" s="1" t="s">
        <v>866</v>
      </c>
      <c r="O26" s="1" t="s">
        <v>867</v>
      </c>
      <c r="P26" s="1" t="s">
        <v>868</v>
      </c>
      <c r="Q26" s="1" t="s">
        <v>869</v>
      </c>
      <c r="R26" s="1" t="s">
        <v>1019</v>
      </c>
      <c r="S26" s="1" t="s">
        <v>871</v>
      </c>
      <c r="T26" s="1" t="s">
        <v>872</v>
      </c>
      <c r="U26" s="1" t="s">
        <v>873</v>
      </c>
      <c r="V26" s="1" t="s">
        <v>1008</v>
      </c>
    </row>
    <row r="27" s="1" customFormat="1" spans="1:22">
      <c r="A27" s="3">
        <v>999222996665103</v>
      </c>
      <c r="B27" s="1" t="s">
        <v>858</v>
      </c>
      <c r="C27" s="1" t="s">
        <v>1020</v>
      </c>
      <c r="D27" s="1" t="s">
        <v>957</v>
      </c>
      <c r="E27" s="1" t="s">
        <v>1021</v>
      </c>
      <c r="F27" s="1" t="s">
        <v>858</v>
      </c>
      <c r="G27" s="1" t="s">
        <v>862</v>
      </c>
      <c r="H27" s="1" t="s">
        <v>863</v>
      </c>
      <c r="I27" s="1" t="s">
        <v>959</v>
      </c>
      <c r="J27" s="1" t="s">
        <v>30</v>
      </c>
      <c r="K27" s="1" t="s">
        <v>960</v>
      </c>
      <c r="L27" s="1" t="s">
        <v>960</v>
      </c>
      <c r="M27" s="1" t="s">
        <v>866</v>
      </c>
      <c r="N27" s="1" t="s">
        <v>866</v>
      </c>
      <c r="O27" s="1" t="s">
        <v>867</v>
      </c>
      <c r="P27" s="1" t="s">
        <v>868</v>
      </c>
      <c r="Q27" s="1" t="s">
        <v>869</v>
      </c>
      <c r="R27" s="1" t="s">
        <v>1022</v>
      </c>
      <c r="S27" s="1" t="s">
        <v>871</v>
      </c>
      <c r="T27" s="1" t="s">
        <v>872</v>
      </c>
      <c r="U27" s="1" t="s">
        <v>873</v>
      </c>
      <c r="V27" s="1" t="s">
        <v>888</v>
      </c>
    </row>
    <row r="28" s="1" customFormat="1" spans="1:22">
      <c r="A28" s="3">
        <v>999222996558203</v>
      </c>
      <c r="B28" s="1" t="s">
        <v>858</v>
      </c>
      <c r="C28" s="1" t="s">
        <v>1023</v>
      </c>
      <c r="D28" s="1" t="s">
        <v>1024</v>
      </c>
      <c r="E28" s="1" t="s">
        <v>1025</v>
      </c>
      <c r="F28" s="1" t="s">
        <v>858</v>
      </c>
      <c r="G28" s="1" t="s">
        <v>862</v>
      </c>
      <c r="H28" s="1" t="s">
        <v>863</v>
      </c>
      <c r="I28" s="1" t="s">
        <v>1026</v>
      </c>
      <c r="J28" s="1" t="s">
        <v>30</v>
      </c>
      <c r="K28" s="1" t="s">
        <v>1027</v>
      </c>
      <c r="L28" s="1" t="s">
        <v>1027</v>
      </c>
      <c r="M28" s="1" t="s">
        <v>866</v>
      </c>
      <c r="N28" s="1" t="s">
        <v>866</v>
      </c>
      <c r="O28" s="1" t="s">
        <v>867</v>
      </c>
      <c r="P28" s="1" t="s">
        <v>868</v>
      </c>
      <c r="Q28" s="1" t="s">
        <v>869</v>
      </c>
      <c r="R28" s="1" t="s">
        <v>1028</v>
      </c>
      <c r="S28" s="1" t="s">
        <v>871</v>
      </c>
      <c r="T28" s="1" t="s">
        <v>872</v>
      </c>
      <c r="U28" s="1" t="s">
        <v>873</v>
      </c>
      <c r="V28" s="1" t="s">
        <v>881</v>
      </c>
    </row>
    <row r="29" s="1" customFormat="1" spans="1:22">
      <c r="A29" s="3">
        <v>999222995844634</v>
      </c>
      <c r="B29" s="1" t="s">
        <v>858</v>
      </c>
      <c r="C29" s="1" t="s">
        <v>1029</v>
      </c>
      <c r="D29" s="1" t="s">
        <v>1030</v>
      </c>
      <c r="E29" s="1" t="s">
        <v>1031</v>
      </c>
      <c r="F29" s="1" t="s">
        <v>858</v>
      </c>
      <c r="G29" s="1" t="s">
        <v>862</v>
      </c>
      <c r="H29" s="1" t="s">
        <v>863</v>
      </c>
      <c r="I29" s="1" t="s">
        <v>1032</v>
      </c>
      <c r="J29" s="1" t="s">
        <v>30</v>
      </c>
      <c r="K29" s="1" t="s">
        <v>1033</v>
      </c>
      <c r="L29" s="1" t="s">
        <v>1033</v>
      </c>
      <c r="M29" s="1" t="s">
        <v>866</v>
      </c>
      <c r="N29" s="1" t="s">
        <v>866</v>
      </c>
      <c r="O29" s="1" t="s">
        <v>867</v>
      </c>
      <c r="P29" s="1" t="s">
        <v>868</v>
      </c>
      <c r="Q29" s="1" t="s">
        <v>869</v>
      </c>
      <c r="R29" s="1" t="s">
        <v>1034</v>
      </c>
      <c r="S29" s="1" t="s">
        <v>871</v>
      </c>
      <c r="T29" s="1" t="s">
        <v>872</v>
      </c>
      <c r="U29" s="1" t="s">
        <v>873</v>
      </c>
      <c r="V29" s="1" t="s">
        <v>881</v>
      </c>
    </row>
    <row r="30" s="1" customFormat="1" spans="1:22">
      <c r="A30" s="3">
        <v>999222995650153</v>
      </c>
      <c r="B30" s="1" t="s">
        <v>858</v>
      </c>
      <c r="C30" s="1" t="s">
        <v>1035</v>
      </c>
      <c r="D30" s="1" t="s">
        <v>1036</v>
      </c>
      <c r="E30" s="1" t="s">
        <v>1037</v>
      </c>
      <c r="F30" s="1" t="s">
        <v>858</v>
      </c>
      <c r="G30" s="1" t="s">
        <v>862</v>
      </c>
      <c r="H30" s="1" t="s">
        <v>863</v>
      </c>
      <c r="I30" s="1" t="s">
        <v>1038</v>
      </c>
      <c r="J30" s="1" t="s">
        <v>30</v>
      </c>
      <c r="K30" s="1" t="s">
        <v>1039</v>
      </c>
      <c r="L30" s="1" t="s">
        <v>1039</v>
      </c>
      <c r="M30" s="1" t="s">
        <v>866</v>
      </c>
      <c r="N30" s="1" t="s">
        <v>866</v>
      </c>
      <c r="O30" s="1" t="s">
        <v>867</v>
      </c>
      <c r="P30" s="1" t="s">
        <v>868</v>
      </c>
      <c r="Q30" s="1" t="s">
        <v>869</v>
      </c>
      <c r="R30" s="1" t="s">
        <v>1040</v>
      </c>
      <c r="S30" s="1" t="s">
        <v>871</v>
      </c>
      <c r="T30" s="1" t="s">
        <v>872</v>
      </c>
      <c r="U30" s="1" t="s">
        <v>873</v>
      </c>
      <c r="V30" s="1" t="s">
        <v>888</v>
      </c>
    </row>
    <row r="31" s="1" customFormat="1" spans="1:22">
      <c r="A31" s="3">
        <v>999222995308744</v>
      </c>
      <c r="B31" s="1" t="s">
        <v>858</v>
      </c>
      <c r="C31" s="1" t="s">
        <v>1041</v>
      </c>
      <c r="D31" s="1" t="s">
        <v>1042</v>
      </c>
      <c r="E31" s="1" t="s">
        <v>1043</v>
      </c>
      <c r="F31" s="1" t="s">
        <v>858</v>
      </c>
      <c r="G31" s="1" t="s">
        <v>862</v>
      </c>
      <c r="H31" s="1" t="s">
        <v>863</v>
      </c>
      <c r="I31" s="1" t="s">
        <v>1044</v>
      </c>
      <c r="J31" s="1" t="s">
        <v>30</v>
      </c>
      <c r="K31" s="1" t="s">
        <v>1045</v>
      </c>
      <c r="L31" s="1" t="s">
        <v>1045</v>
      </c>
      <c r="M31" s="1" t="s">
        <v>866</v>
      </c>
      <c r="N31" s="1" t="s">
        <v>866</v>
      </c>
      <c r="O31" s="1" t="s">
        <v>867</v>
      </c>
      <c r="P31" s="1" t="s">
        <v>868</v>
      </c>
      <c r="Q31" s="1" t="s">
        <v>869</v>
      </c>
      <c r="R31" s="1" t="s">
        <v>1046</v>
      </c>
      <c r="S31" s="1" t="s">
        <v>871</v>
      </c>
      <c r="T31" s="1" t="s">
        <v>872</v>
      </c>
      <c r="U31" s="1" t="s">
        <v>873</v>
      </c>
      <c r="V31" s="1" t="s">
        <v>881</v>
      </c>
    </row>
    <row r="32" s="1" customFormat="1" spans="1:22">
      <c r="A32" s="3">
        <v>999222994949937</v>
      </c>
      <c r="B32" s="1" t="s">
        <v>858</v>
      </c>
      <c r="C32" s="1" t="s">
        <v>1047</v>
      </c>
      <c r="D32" s="1" t="s">
        <v>1048</v>
      </c>
      <c r="E32" s="1" t="s">
        <v>1049</v>
      </c>
      <c r="F32" s="1" t="s">
        <v>858</v>
      </c>
      <c r="G32" s="1" t="s">
        <v>862</v>
      </c>
      <c r="H32" s="1" t="s">
        <v>863</v>
      </c>
      <c r="I32" s="1" t="s">
        <v>1050</v>
      </c>
      <c r="J32" s="1" t="s">
        <v>30</v>
      </c>
      <c r="K32" s="1" t="s">
        <v>1051</v>
      </c>
      <c r="L32" s="1" t="s">
        <v>1051</v>
      </c>
      <c r="M32" s="1" t="s">
        <v>866</v>
      </c>
      <c r="N32" s="1" t="s">
        <v>866</v>
      </c>
      <c r="O32" s="1" t="s">
        <v>867</v>
      </c>
      <c r="P32" s="1" t="s">
        <v>868</v>
      </c>
      <c r="Q32" s="1" t="s">
        <v>869</v>
      </c>
      <c r="R32" s="1" t="s">
        <v>1052</v>
      </c>
      <c r="S32" s="1" t="s">
        <v>871</v>
      </c>
      <c r="T32" s="1" t="s">
        <v>872</v>
      </c>
      <c r="U32" s="1" t="s">
        <v>873</v>
      </c>
      <c r="V32" s="1" t="s">
        <v>888</v>
      </c>
    </row>
    <row r="33" s="1" customFormat="1" spans="1:22">
      <c r="A33" s="3">
        <v>999222994800709</v>
      </c>
      <c r="B33" s="1" t="s">
        <v>858</v>
      </c>
      <c r="C33" s="1" t="s">
        <v>1053</v>
      </c>
      <c r="D33" s="1" t="s">
        <v>1054</v>
      </c>
      <c r="E33" s="1" t="s">
        <v>1055</v>
      </c>
      <c r="F33" s="1" t="s">
        <v>858</v>
      </c>
      <c r="G33" s="1" t="s">
        <v>862</v>
      </c>
      <c r="H33" s="1" t="s">
        <v>863</v>
      </c>
      <c r="I33" s="1" t="s">
        <v>1056</v>
      </c>
      <c r="J33" s="1" t="s">
        <v>30</v>
      </c>
      <c r="K33" s="1" t="s">
        <v>1057</v>
      </c>
      <c r="L33" s="1" t="s">
        <v>1057</v>
      </c>
      <c r="M33" s="1" t="s">
        <v>866</v>
      </c>
      <c r="N33" s="1" t="s">
        <v>866</v>
      </c>
      <c r="O33" s="1" t="s">
        <v>867</v>
      </c>
      <c r="P33" s="1" t="s">
        <v>868</v>
      </c>
      <c r="Q33" s="1" t="s">
        <v>869</v>
      </c>
      <c r="R33" s="1" t="s">
        <v>1058</v>
      </c>
      <c r="S33" s="1" t="s">
        <v>871</v>
      </c>
      <c r="T33" s="1" t="s">
        <v>872</v>
      </c>
      <c r="U33" s="1" t="s">
        <v>873</v>
      </c>
      <c r="V33" s="1" t="s">
        <v>1059</v>
      </c>
    </row>
    <row r="34" s="1" customFormat="1" spans="1:22">
      <c r="A34" s="3">
        <v>999222994800292</v>
      </c>
      <c r="B34" s="1" t="s">
        <v>858</v>
      </c>
      <c r="C34" s="1" t="s">
        <v>1060</v>
      </c>
      <c r="D34" s="1" t="s">
        <v>1061</v>
      </c>
      <c r="E34" s="1" t="s">
        <v>1062</v>
      </c>
      <c r="F34" s="1" t="s">
        <v>858</v>
      </c>
      <c r="G34" s="1" t="s">
        <v>862</v>
      </c>
      <c r="H34" s="1" t="s">
        <v>863</v>
      </c>
      <c r="I34" s="1" t="s">
        <v>1063</v>
      </c>
      <c r="J34" s="1" t="s">
        <v>30</v>
      </c>
      <c r="K34" s="1" t="s">
        <v>1064</v>
      </c>
      <c r="L34" s="1" t="s">
        <v>1064</v>
      </c>
      <c r="M34" s="1" t="s">
        <v>866</v>
      </c>
      <c r="N34" s="1" t="s">
        <v>866</v>
      </c>
      <c r="O34" s="1" t="s">
        <v>867</v>
      </c>
      <c r="P34" s="1" t="s">
        <v>868</v>
      </c>
      <c r="Q34" s="1" t="s">
        <v>869</v>
      </c>
      <c r="R34" s="1" t="s">
        <v>1065</v>
      </c>
      <c r="S34" s="1" t="s">
        <v>871</v>
      </c>
      <c r="T34" s="1" t="s">
        <v>872</v>
      </c>
      <c r="U34" s="1" t="s">
        <v>873</v>
      </c>
      <c r="V34" s="1" t="s">
        <v>1008</v>
      </c>
    </row>
    <row r="35" s="1" customFormat="1" spans="1:22">
      <c r="A35" s="3">
        <v>999222994555163</v>
      </c>
      <c r="B35" s="1" t="s">
        <v>858</v>
      </c>
      <c r="C35" s="1" t="s">
        <v>1066</v>
      </c>
      <c r="D35" s="1" t="s">
        <v>1067</v>
      </c>
      <c r="E35" s="1" t="s">
        <v>1068</v>
      </c>
      <c r="F35" s="1" t="s">
        <v>858</v>
      </c>
      <c r="G35" s="1" t="s">
        <v>862</v>
      </c>
      <c r="H35" s="1" t="s">
        <v>863</v>
      </c>
      <c r="I35" s="1" t="s">
        <v>1069</v>
      </c>
      <c r="J35" s="1" t="s">
        <v>30</v>
      </c>
      <c r="K35" s="1" t="s">
        <v>1070</v>
      </c>
      <c r="L35" s="1" t="s">
        <v>1070</v>
      </c>
      <c r="M35" s="1" t="s">
        <v>866</v>
      </c>
      <c r="N35" s="1" t="s">
        <v>866</v>
      </c>
      <c r="O35" s="1" t="s">
        <v>867</v>
      </c>
      <c r="P35" s="1" t="s">
        <v>868</v>
      </c>
      <c r="Q35" s="1" t="s">
        <v>869</v>
      </c>
      <c r="R35" s="1" t="s">
        <v>1071</v>
      </c>
      <c r="S35" s="1" t="s">
        <v>871</v>
      </c>
      <c r="T35" s="1" t="s">
        <v>872</v>
      </c>
      <c r="U35" s="1" t="s">
        <v>873</v>
      </c>
      <c r="V35" s="1" t="s">
        <v>1008</v>
      </c>
    </row>
    <row r="36" s="1" customFormat="1" spans="1:22">
      <c r="A36" s="3">
        <v>999222994532508</v>
      </c>
      <c r="B36" s="1" t="s">
        <v>858</v>
      </c>
      <c r="C36" s="1" t="s">
        <v>1072</v>
      </c>
      <c r="D36" s="1" t="s">
        <v>890</v>
      </c>
      <c r="E36" s="1" t="s">
        <v>1073</v>
      </c>
      <c r="F36" s="1" t="s">
        <v>858</v>
      </c>
      <c r="G36" s="1" t="s">
        <v>862</v>
      </c>
      <c r="H36" s="1" t="s">
        <v>863</v>
      </c>
      <c r="I36" s="1" t="s">
        <v>1074</v>
      </c>
      <c r="J36" s="1" t="s">
        <v>30</v>
      </c>
      <c r="K36" s="1" t="s">
        <v>1075</v>
      </c>
      <c r="L36" s="1" t="s">
        <v>1075</v>
      </c>
      <c r="M36" s="1" t="s">
        <v>866</v>
      </c>
      <c r="N36" s="1" t="s">
        <v>866</v>
      </c>
      <c r="O36" s="1" t="s">
        <v>867</v>
      </c>
      <c r="P36" s="1" t="s">
        <v>868</v>
      </c>
      <c r="Q36" s="1" t="s">
        <v>869</v>
      </c>
      <c r="R36" s="1" t="s">
        <v>1076</v>
      </c>
      <c r="S36" s="1" t="s">
        <v>871</v>
      </c>
      <c r="T36" s="1" t="s">
        <v>872</v>
      </c>
      <c r="U36" s="1" t="s">
        <v>873</v>
      </c>
      <c r="V36" s="1" t="s">
        <v>888</v>
      </c>
    </row>
    <row r="37" s="1" customFormat="1" spans="1:22">
      <c r="A37" s="3">
        <v>999222994348423</v>
      </c>
      <c r="B37" s="1" t="s">
        <v>858</v>
      </c>
      <c r="C37" s="1" t="s">
        <v>1077</v>
      </c>
      <c r="D37" s="1" t="s">
        <v>1078</v>
      </c>
      <c r="E37" s="1" t="s">
        <v>1079</v>
      </c>
      <c r="F37" s="1" t="s">
        <v>858</v>
      </c>
      <c r="G37" s="1" t="s">
        <v>862</v>
      </c>
      <c r="H37" s="1" t="s">
        <v>863</v>
      </c>
      <c r="I37" s="1" t="s">
        <v>1080</v>
      </c>
      <c r="J37" s="1" t="s">
        <v>30</v>
      </c>
      <c r="K37" s="1" t="s">
        <v>1081</v>
      </c>
      <c r="L37" s="1" t="s">
        <v>1081</v>
      </c>
      <c r="M37" s="1" t="s">
        <v>866</v>
      </c>
      <c r="N37" s="1" t="s">
        <v>866</v>
      </c>
      <c r="O37" s="1" t="s">
        <v>867</v>
      </c>
      <c r="P37" s="1" t="s">
        <v>868</v>
      </c>
      <c r="Q37" s="1" t="s">
        <v>869</v>
      </c>
      <c r="R37" s="1" t="s">
        <v>1082</v>
      </c>
      <c r="S37" s="1" t="s">
        <v>871</v>
      </c>
      <c r="T37" s="1" t="s">
        <v>872</v>
      </c>
      <c r="U37" s="1" t="s">
        <v>873</v>
      </c>
      <c r="V37" s="1" t="s">
        <v>1083</v>
      </c>
    </row>
    <row r="38" s="1" customFormat="1" spans="1:22">
      <c r="A38" s="3">
        <v>999222994238958</v>
      </c>
      <c r="B38" s="1" t="s">
        <v>858</v>
      </c>
      <c r="C38" s="1" t="s">
        <v>1084</v>
      </c>
      <c r="D38" s="1" t="s">
        <v>1085</v>
      </c>
      <c r="E38" s="1" t="s">
        <v>1086</v>
      </c>
      <c r="F38" s="1" t="s">
        <v>858</v>
      </c>
      <c r="G38" s="1" t="s">
        <v>862</v>
      </c>
      <c r="H38" s="1" t="s">
        <v>863</v>
      </c>
      <c r="I38" s="1" t="s">
        <v>1087</v>
      </c>
      <c r="J38" s="1" t="s">
        <v>30</v>
      </c>
      <c r="K38" s="1" t="s">
        <v>1088</v>
      </c>
      <c r="L38" s="1" t="s">
        <v>1088</v>
      </c>
      <c r="M38" s="1" t="s">
        <v>866</v>
      </c>
      <c r="N38" s="1" t="s">
        <v>866</v>
      </c>
      <c r="O38" s="1" t="s">
        <v>867</v>
      </c>
      <c r="P38" s="1" t="s">
        <v>868</v>
      </c>
      <c r="Q38" s="1" t="s">
        <v>869</v>
      </c>
      <c r="R38" s="1" t="s">
        <v>1089</v>
      </c>
      <c r="S38" s="1" t="s">
        <v>871</v>
      </c>
      <c r="T38" s="1" t="s">
        <v>872</v>
      </c>
      <c r="U38" s="1" t="s">
        <v>873</v>
      </c>
      <c r="V38" s="1" t="s">
        <v>1008</v>
      </c>
    </row>
    <row r="39" s="1" customFormat="1" spans="1:22">
      <c r="A39" s="3">
        <v>999222994212294</v>
      </c>
      <c r="B39" s="1" t="s">
        <v>858</v>
      </c>
      <c r="C39" s="1" t="s">
        <v>1090</v>
      </c>
      <c r="D39" s="1" t="s">
        <v>1091</v>
      </c>
      <c r="E39" s="1" t="s">
        <v>1092</v>
      </c>
      <c r="F39" s="1" t="s">
        <v>858</v>
      </c>
      <c r="G39" s="1" t="s">
        <v>862</v>
      </c>
      <c r="H39" s="1" t="s">
        <v>863</v>
      </c>
      <c r="I39" s="1" t="s">
        <v>1093</v>
      </c>
      <c r="J39" s="1" t="s">
        <v>30</v>
      </c>
      <c r="K39" s="1" t="s">
        <v>1094</v>
      </c>
      <c r="L39" s="1" t="s">
        <v>1094</v>
      </c>
      <c r="M39" s="1" t="s">
        <v>866</v>
      </c>
      <c r="N39" s="1" t="s">
        <v>866</v>
      </c>
      <c r="O39" s="1" t="s">
        <v>867</v>
      </c>
      <c r="P39" s="1" t="s">
        <v>868</v>
      </c>
      <c r="Q39" s="1" t="s">
        <v>869</v>
      </c>
      <c r="R39" s="1" t="s">
        <v>1095</v>
      </c>
      <c r="S39" s="1" t="s">
        <v>871</v>
      </c>
      <c r="T39" s="1" t="s">
        <v>872</v>
      </c>
      <c r="U39" s="1" t="s">
        <v>873</v>
      </c>
      <c r="V39" s="1" t="s">
        <v>881</v>
      </c>
    </row>
    <row r="40" s="1" customFormat="1" spans="1:22">
      <c r="A40" s="3">
        <v>999222993954338</v>
      </c>
      <c r="B40" s="1" t="s">
        <v>858</v>
      </c>
      <c r="C40" s="1" t="s">
        <v>1096</v>
      </c>
      <c r="D40" s="1" t="s">
        <v>1097</v>
      </c>
      <c r="E40" s="1" t="s">
        <v>1098</v>
      </c>
      <c r="F40" s="1" t="s">
        <v>858</v>
      </c>
      <c r="G40" s="1" t="s">
        <v>862</v>
      </c>
      <c r="H40" s="1" t="s">
        <v>863</v>
      </c>
      <c r="I40" s="1" t="s">
        <v>1099</v>
      </c>
      <c r="J40" s="1" t="s">
        <v>30</v>
      </c>
      <c r="K40" s="1" t="s">
        <v>1100</v>
      </c>
      <c r="L40" s="1" t="s">
        <v>1100</v>
      </c>
      <c r="M40" s="1" t="s">
        <v>866</v>
      </c>
      <c r="N40" s="1" t="s">
        <v>866</v>
      </c>
      <c r="O40" s="1" t="s">
        <v>867</v>
      </c>
      <c r="P40" s="1" t="s">
        <v>868</v>
      </c>
      <c r="Q40" s="1" t="s">
        <v>869</v>
      </c>
      <c r="R40" s="1" t="s">
        <v>1101</v>
      </c>
      <c r="S40" s="1" t="s">
        <v>871</v>
      </c>
      <c r="T40" s="1" t="s">
        <v>872</v>
      </c>
      <c r="U40" s="1" t="s">
        <v>873</v>
      </c>
      <c r="V40" s="1" t="s">
        <v>1008</v>
      </c>
    </row>
    <row r="41" s="1" customFormat="1" spans="1:22">
      <c r="A41" s="3">
        <v>999222993905579</v>
      </c>
      <c r="B41" s="1" t="s">
        <v>858</v>
      </c>
      <c r="C41" s="1" t="s">
        <v>1102</v>
      </c>
      <c r="D41" s="1" t="s">
        <v>1103</v>
      </c>
      <c r="E41" s="1" t="s">
        <v>1104</v>
      </c>
      <c r="F41" s="1" t="s">
        <v>858</v>
      </c>
      <c r="G41" s="1" t="s">
        <v>862</v>
      </c>
      <c r="H41" s="1" t="s">
        <v>863</v>
      </c>
      <c r="I41" s="1" t="s">
        <v>953</v>
      </c>
      <c r="J41" s="1" t="s">
        <v>30</v>
      </c>
      <c r="K41" s="1" t="s">
        <v>954</v>
      </c>
      <c r="L41" s="1" t="s">
        <v>954</v>
      </c>
      <c r="M41" s="1" t="s">
        <v>866</v>
      </c>
      <c r="N41" s="1" t="s">
        <v>866</v>
      </c>
      <c r="O41" s="1" t="s">
        <v>867</v>
      </c>
      <c r="P41" s="1" t="s">
        <v>868</v>
      </c>
      <c r="Q41" s="1" t="s">
        <v>869</v>
      </c>
      <c r="R41" s="1" t="s">
        <v>1105</v>
      </c>
      <c r="S41" s="1" t="s">
        <v>871</v>
      </c>
      <c r="T41" s="1" t="s">
        <v>872</v>
      </c>
      <c r="U41" s="1" t="s">
        <v>873</v>
      </c>
      <c r="V41" s="1" t="s">
        <v>1106</v>
      </c>
    </row>
    <row r="42" s="1" customFormat="1" spans="1:22">
      <c r="A42" s="3">
        <v>999222993340263</v>
      </c>
      <c r="B42" s="1" t="s">
        <v>858</v>
      </c>
      <c r="C42" s="1" t="s">
        <v>1107</v>
      </c>
      <c r="D42" s="1" t="s">
        <v>1108</v>
      </c>
      <c r="E42" s="1" t="s">
        <v>1109</v>
      </c>
      <c r="F42" s="1" t="s">
        <v>858</v>
      </c>
      <c r="G42" s="1" t="s">
        <v>862</v>
      </c>
      <c r="H42" s="1" t="s">
        <v>863</v>
      </c>
      <c r="I42" s="1" t="s">
        <v>1110</v>
      </c>
      <c r="J42" s="1" t="s">
        <v>30</v>
      </c>
      <c r="K42" s="1" t="s">
        <v>1111</v>
      </c>
      <c r="L42" s="1" t="s">
        <v>1111</v>
      </c>
      <c r="M42" s="1" t="s">
        <v>866</v>
      </c>
      <c r="N42" s="1" t="s">
        <v>866</v>
      </c>
      <c r="O42" s="1" t="s">
        <v>867</v>
      </c>
      <c r="P42" s="1" t="s">
        <v>868</v>
      </c>
      <c r="Q42" s="1" t="s">
        <v>869</v>
      </c>
      <c r="R42" s="1" t="s">
        <v>1112</v>
      </c>
      <c r="S42" s="1" t="s">
        <v>871</v>
      </c>
      <c r="T42" s="1" t="s">
        <v>872</v>
      </c>
      <c r="U42" s="1" t="s">
        <v>873</v>
      </c>
      <c r="V42" s="1" t="s">
        <v>1113</v>
      </c>
    </row>
    <row r="43" s="1" customFormat="1" spans="1:22">
      <c r="A43" s="3">
        <v>999222993330679</v>
      </c>
      <c r="B43" s="1" t="s">
        <v>858</v>
      </c>
      <c r="C43" s="1" t="s">
        <v>1114</v>
      </c>
      <c r="D43" s="1" t="s">
        <v>1024</v>
      </c>
      <c r="E43" s="1" t="s">
        <v>1115</v>
      </c>
      <c r="F43" s="1" t="s">
        <v>858</v>
      </c>
      <c r="G43" s="1" t="s">
        <v>862</v>
      </c>
      <c r="H43" s="1" t="s">
        <v>863</v>
      </c>
      <c r="I43" s="1" t="s">
        <v>1026</v>
      </c>
      <c r="J43" s="1" t="s">
        <v>30</v>
      </c>
      <c r="K43" s="1" t="s">
        <v>1027</v>
      </c>
      <c r="L43" s="1" t="s">
        <v>1027</v>
      </c>
      <c r="M43" s="1" t="s">
        <v>866</v>
      </c>
      <c r="N43" s="1" t="s">
        <v>866</v>
      </c>
      <c r="O43" s="1" t="s">
        <v>867</v>
      </c>
      <c r="P43" s="1" t="s">
        <v>868</v>
      </c>
      <c r="Q43" s="1" t="s">
        <v>869</v>
      </c>
      <c r="R43" s="1" t="s">
        <v>1116</v>
      </c>
      <c r="S43" s="1" t="s">
        <v>871</v>
      </c>
      <c r="T43" s="1" t="s">
        <v>872</v>
      </c>
      <c r="U43" s="1" t="s">
        <v>873</v>
      </c>
      <c r="V43" s="1" t="s">
        <v>881</v>
      </c>
    </row>
    <row r="44" s="1" customFormat="1" spans="1:22">
      <c r="A44" s="3">
        <v>999222993168364</v>
      </c>
      <c r="B44" s="1" t="s">
        <v>858</v>
      </c>
      <c r="C44" s="1" t="s">
        <v>1117</v>
      </c>
      <c r="D44" s="1" t="s">
        <v>1118</v>
      </c>
      <c r="E44" s="1" t="s">
        <v>1119</v>
      </c>
      <c r="F44" s="1" t="s">
        <v>858</v>
      </c>
      <c r="G44" s="1" t="s">
        <v>862</v>
      </c>
      <c r="H44" s="1" t="s">
        <v>863</v>
      </c>
      <c r="I44" s="1" t="s">
        <v>1120</v>
      </c>
      <c r="J44" s="1" t="s">
        <v>30</v>
      </c>
      <c r="K44" s="1" t="s">
        <v>1121</v>
      </c>
      <c r="L44" s="1" t="s">
        <v>1121</v>
      </c>
      <c r="M44" s="1" t="s">
        <v>866</v>
      </c>
      <c r="N44" s="1" t="s">
        <v>866</v>
      </c>
      <c r="O44" s="1" t="s">
        <v>867</v>
      </c>
      <c r="P44" s="1" t="s">
        <v>868</v>
      </c>
      <c r="Q44" s="1" t="s">
        <v>869</v>
      </c>
      <c r="R44" s="1" t="s">
        <v>1122</v>
      </c>
      <c r="S44" s="1" t="s">
        <v>871</v>
      </c>
      <c r="T44" s="1" t="s">
        <v>872</v>
      </c>
      <c r="U44" s="1" t="s">
        <v>873</v>
      </c>
      <c r="V44" s="1" t="s">
        <v>905</v>
      </c>
    </row>
    <row r="45" s="1" customFormat="1" spans="1:22">
      <c r="A45" s="3">
        <v>999222993098775</v>
      </c>
      <c r="B45" s="1" t="s">
        <v>858</v>
      </c>
      <c r="C45" s="1" t="s">
        <v>1123</v>
      </c>
      <c r="D45" s="1" t="s">
        <v>1124</v>
      </c>
      <c r="E45" s="1" t="s">
        <v>1125</v>
      </c>
      <c r="F45" s="1" t="s">
        <v>858</v>
      </c>
      <c r="G45" s="1" t="s">
        <v>862</v>
      </c>
      <c r="H45" s="1" t="s">
        <v>863</v>
      </c>
      <c r="I45" s="1" t="s">
        <v>1126</v>
      </c>
      <c r="J45" s="1" t="s">
        <v>30</v>
      </c>
      <c r="K45" s="1" t="s">
        <v>1127</v>
      </c>
      <c r="L45" s="1" t="s">
        <v>867</v>
      </c>
      <c r="M45" s="1" t="s">
        <v>1128</v>
      </c>
      <c r="N45" s="1" t="s">
        <v>1129</v>
      </c>
      <c r="O45" s="1" t="s">
        <v>867</v>
      </c>
      <c r="P45" s="1" t="s">
        <v>868</v>
      </c>
      <c r="Q45" s="1" t="s">
        <v>869</v>
      </c>
      <c r="R45" s="1" t="s">
        <v>1130</v>
      </c>
      <c r="S45" s="1" t="s">
        <v>871</v>
      </c>
      <c r="T45" s="1" t="s">
        <v>872</v>
      </c>
      <c r="U45" s="1" t="s">
        <v>873</v>
      </c>
      <c r="V45" s="1" t="s">
        <v>881</v>
      </c>
    </row>
    <row r="46" s="1" customFormat="1" spans="1:22">
      <c r="A46" s="3">
        <v>999222992784226</v>
      </c>
      <c r="B46" s="1" t="s">
        <v>858</v>
      </c>
      <c r="C46" s="1" t="s">
        <v>1131</v>
      </c>
      <c r="D46" s="1" t="s">
        <v>890</v>
      </c>
      <c r="E46" s="1" t="s">
        <v>1132</v>
      </c>
      <c r="F46" s="1" t="s">
        <v>858</v>
      </c>
      <c r="G46" s="1" t="s">
        <v>862</v>
      </c>
      <c r="H46" s="1" t="s">
        <v>863</v>
      </c>
      <c r="I46" s="1" t="s">
        <v>1133</v>
      </c>
      <c r="J46" s="1" t="s">
        <v>30</v>
      </c>
      <c r="K46" s="1" t="s">
        <v>1134</v>
      </c>
      <c r="L46" s="1" t="s">
        <v>1134</v>
      </c>
      <c r="M46" s="1" t="s">
        <v>866</v>
      </c>
      <c r="N46" s="1" t="s">
        <v>866</v>
      </c>
      <c r="O46" s="1" t="s">
        <v>867</v>
      </c>
      <c r="P46" s="1" t="s">
        <v>868</v>
      </c>
      <c r="Q46" s="1" t="s">
        <v>869</v>
      </c>
      <c r="R46" s="1" t="s">
        <v>1135</v>
      </c>
      <c r="S46" s="1" t="s">
        <v>871</v>
      </c>
      <c r="T46" s="1" t="s">
        <v>872</v>
      </c>
      <c r="U46" s="1" t="s">
        <v>873</v>
      </c>
      <c r="V46" s="1" t="s">
        <v>888</v>
      </c>
    </row>
    <row r="47" s="1" customFormat="1" spans="1:22">
      <c r="A47" s="3">
        <v>999222992621842</v>
      </c>
      <c r="B47" s="1" t="s">
        <v>858</v>
      </c>
      <c r="C47" s="1" t="s">
        <v>1136</v>
      </c>
      <c r="D47" s="1" t="s">
        <v>1137</v>
      </c>
      <c r="E47" s="1" t="s">
        <v>1138</v>
      </c>
      <c r="F47" s="1" t="s">
        <v>858</v>
      </c>
      <c r="G47" s="1" t="s">
        <v>862</v>
      </c>
      <c r="H47" s="1" t="s">
        <v>863</v>
      </c>
      <c r="I47" s="1" t="s">
        <v>1139</v>
      </c>
      <c r="J47" s="1" t="s">
        <v>30</v>
      </c>
      <c r="K47" s="1" t="s">
        <v>1140</v>
      </c>
      <c r="L47" s="1" t="s">
        <v>1140</v>
      </c>
      <c r="M47" s="1" t="s">
        <v>866</v>
      </c>
      <c r="N47" s="1" t="s">
        <v>866</v>
      </c>
      <c r="O47" s="1" t="s">
        <v>867</v>
      </c>
      <c r="P47" s="1" t="s">
        <v>868</v>
      </c>
      <c r="Q47" s="1" t="s">
        <v>869</v>
      </c>
      <c r="R47" s="1" t="s">
        <v>1141</v>
      </c>
      <c r="S47" s="1" t="s">
        <v>871</v>
      </c>
      <c r="T47" s="1" t="s">
        <v>872</v>
      </c>
      <c r="U47" s="1" t="s">
        <v>873</v>
      </c>
      <c r="V47" s="1" t="s">
        <v>1083</v>
      </c>
    </row>
    <row r="48" s="1" customFormat="1" spans="1:22">
      <c r="A48" s="3">
        <v>999222992541416</v>
      </c>
      <c r="B48" s="1" t="s">
        <v>858</v>
      </c>
      <c r="C48" s="1" t="s">
        <v>1142</v>
      </c>
      <c r="D48" s="1" t="s">
        <v>1143</v>
      </c>
      <c r="E48" s="1" t="s">
        <v>1144</v>
      </c>
      <c r="F48" s="1" t="s">
        <v>858</v>
      </c>
      <c r="G48" s="1" t="s">
        <v>862</v>
      </c>
      <c r="H48" s="1" t="s">
        <v>863</v>
      </c>
      <c r="I48" s="1" t="s">
        <v>1145</v>
      </c>
      <c r="J48" s="1" t="s">
        <v>30</v>
      </c>
      <c r="K48" s="1" t="s">
        <v>1146</v>
      </c>
      <c r="L48" s="1" t="s">
        <v>1146</v>
      </c>
      <c r="M48" s="1" t="s">
        <v>866</v>
      </c>
      <c r="N48" s="1" t="s">
        <v>866</v>
      </c>
      <c r="O48" s="1" t="s">
        <v>867</v>
      </c>
      <c r="P48" s="1" t="s">
        <v>868</v>
      </c>
      <c r="Q48" s="1" t="s">
        <v>869</v>
      </c>
      <c r="R48" s="1" t="s">
        <v>1147</v>
      </c>
      <c r="S48" s="1" t="s">
        <v>871</v>
      </c>
      <c r="T48" s="1" t="s">
        <v>872</v>
      </c>
      <c r="U48" s="1" t="s">
        <v>873</v>
      </c>
      <c r="V48" s="1" t="s">
        <v>1008</v>
      </c>
    </row>
    <row r="49" s="1" customFormat="1" spans="1:22">
      <c r="A49" s="3">
        <v>999222992533522</v>
      </c>
      <c r="B49" s="1" t="s">
        <v>858</v>
      </c>
      <c r="C49" s="1" t="s">
        <v>1148</v>
      </c>
      <c r="D49" s="1" t="s">
        <v>1149</v>
      </c>
      <c r="E49" s="1" t="s">
        <v>1150</v>
      </c>
      <c r="F49" s="1" t="s">
        <v>858</v>
      </c>
      <c r="G49" s="1" t="s">
        <v>862</v>
      </c>
      <c r="H49" s="1" t="s">
        <v>863</v>
      </c>
      <c r="I49" s="1" t="s">
        <v>1151</v>
      </c>
      <c r="J49" s="1" t="s">
        <v>30</v>
      </c>
      <c r="K49" s="1" t="s">
        <v>1152</v>
      </c>
      <c r="L49" s="1" t="s">
        <v>1152</v>
      </c>
      <c r="M49" s="1" t="s">
        <v>866</v>
      </c>
      <c r="N49" s="1" t="s">
        <v>866</v>
      </c>
      <c r="O49" s="1" t="s">
        <v>867</v>
      </c>
      <c r="P49" s="1" t="s">
        <v>868</v>
      </c>
      <c r="Q49" s="1" t="s">
        <v>869</v>
      </c>
      <c r="R49" s="1" t="s">
        <v>1153</v>
      </c>
      <c r="S49" s="1" t="s">
        <v>871</v>
      </c>
      <c r="T49" s="1" t="s">
        <v>872</v>
      </c>
      <c r="U49" s="1" t="s">
        <v>873</v>
      </c>
      <c r="V49" s="1" t="s">
        <v>888</v>
      </c>
    </row>
    <row r="50" s="1" customFormat="1" spans="1:22">
      <c r="A50" s="3">
        <v>999222992500694</v>
      </c>
      <c r="B50" s="1" t="s">
        <v>858</v>
      </c>
      <c r="C50" s="1" t="s">
        <v>1154</v>
      </c>
      <c r="D50" s="1" t="s">
        <v>890</v>
      </c>
      <c r="E50" s="1" t="s">
        <v>1155</v>
      </c>
      <c r="F50" s="1" t="s">
        <v>858</v>
      </c>
      <c r="G50" s="1" t="s">
        <v>862</v>
      </c>
      <c r="H50" s="1" t="s">
        <v>863</v>
      </c>
      <c r="I50" s="1" t="s">
        <v>1074</v>
      </c>
      <c r="J50" s="1" t="s">
        <v>30</v>
      </c>
      <c r="K50" s="1" t="s">
        <v>1075</v>
      </c>
      <c r="L50" s="1" t="s">
        <v>1075</v>
      </c>
      <c r="M50" s="1" t="s">
        <v>866</v>
      </c>
      <c r="N50" s="1" t="s">
        <v>866</v>
      </c>
      <c r="O50" s="1" t="s">
        <v>867</v>
      </c>
      <c r="P50" s="1" t="s">
        <v>868</v>
      </c>
      <c r="Q50" s="1" t="s">
        <v>869</v>
      </c>
      <c r="R50" s="1" t="s">
        <v>1156</v>
      </c>
      <c r="S50" s="1" t="s">
        <v>871</v>
      </c>
      <c r="T50" s="1" t="s">
        <v>872</v>
      </c>
      <c r="U50" s="1" t="s">
        <v>873</v>
      </c>
      <c r="V50" s="1" t="s">
        <v>888</v>
      </c>
    </row>
    <row r="51" s="1" customFormat="1" spans="1:22">
      <c r="A51" s="3">
        <v>999222992411486</v>
      </c>
      <c r="B51" s="1" t="s">
        <v>858</v>
      </c>
      <c r="C51" s="1" t="s">
        <v>1157</v>
      </c>
      <c r="D51" s="1" t="s">
        <v>1158</v>
      </c>
      <c r="E51" s="1" t="s">
        <v>1159</v>
      </c>
      <c r="F51" s="1" t="s">
        <v>858</v>
      </c>
      <c r="G51" s="1" t="s">
        <v>862</v>
      </c>
      <c r="H51" s="1" t="s">
        <v>863</v>
      </c>
      <c r="I51" s="1" t="s">
        <v>1160</v>
      </c>
      <c r="J51" s="1" t="s">
        <v>30</v>
      </c>
      <c r="K51" s="1" t="s">
        <v>1161</v>
      </c>
      <c r="L51" s="1" t="s">
        <v>1161</v>
      </c>
      <c r="M51" s="1" t="s">
        <v>866</v>
      </c>
      <c r="N51" s="1" t="s">
        <v>866</v>
      </c>
      <c r="O51" s="1" t="s">
        <v>867</v>
      </c>
      <c r="P51" s="1" t="s">
        <v>868</v>
      </c>
      <c r="Q51" s="1" t="s">
        <v>869</v>
      </c>
      <c r="R51" s="1" t="s">
        <v>1162</v>
      </c>
      <c r="S51" s="1" t="s">
        <v>871</v>
      </c>
      <c r="T51" s="1" t="s">
        <v>872</v>
      </c>
      <c r="U51" s="1" t="s">
        <v>873</v>
      </c>
      <c r="V51" s="1" t="s">
        <v>1163</v>
      </c>
    </row>
    <row r="52" s="1" customFormat="1" spans="1:22">
      <c r="A52" s="3">
        <v>999222992196177</v>
      </c>
      <c r="B52" s="1" t="s">
        <v>858</v>
      </c>
      <c r="C52" s="1" t="s">
        <v>1164</v>
      </c>
      <c r="D52" s="1" t="s">
        <v>1165</v>
      </c>
      <c r="E52" s="1" t="s">
        <v>1166</v>
      </c>
      <c r="F52" s="1" t="s">
        <v>858</v>
      </c>
      <c r="G52" s="1" t="s">
        <v>862</v>
      </c>
      <c r="H52" s="1" t="s">
        <v>863</v>
      </c>
      <c r="I52" s="1" t="s">
        <v>1167</v>
      </c>
      <c r="J52" s="1" t="s">
        <v>30</v>
      </c>
      <c r="K52" s="1" t="s">
        <v>1168</v>
      </c>
      <c r="L52" s="1" t="s">
        <v>1168</v>
      </c>
      <c r="M52" s="1" t="s">
        <v>866</v>
      </c>
      <c r="N52" s="1" t="s">
        <v>866</v>
      </c>
      <c r="O52" s="1" t="s">
        <v>867</v>
      </c>
      <c r="P52" s="1" t="s">
        <v>868</v>
      </c>
      <c r="Q52" s="1" t="s">
        <v>869</v>
      </c>
      <c r="R52" s="1" t="s">
        <v>1169</v>
      </c>
      <c r="S52" s="1" t="s">
        <v>871</v>
      </c>
      <c r="T52" s="1" t="s">
        <v>872</v>
      </c>
      <c r="U52" s="1" t="s">
        <v>873</v>
      </c>
      <c r="V52" s="1" t="s">
        <v>950</v>
      </c>
    </row>
    <row r="53" s="1" customFormat="1" spans="1:22">
      <c r="A53" s="3">
        <v>999222992063986</v>
      </c>
      <c r="B53" s="1" t="s">
        <v>858</v>
      </c>
      <c r="C53" s="1" t="s">
        <v>1170</v>
      </c>
      <c r="D53" s="1" t="s">
        <v>1171</v>
      </c>
      <c r="E53" s="1" t="s">
        <v>1172</v>
      </c>
      <c r="F53" s="1" t="s">
        <v>858</v>
      </c>
      <c r="G53" s="1" t="s">
        <v>862</v>
      </c>
      <c r="H53" s="1" t="s">
        <v>863</v>
      </c>
      <c r="I53" s="1" t="s">
        <v>1173</v>
      </c>
      <c r="J53" s="1" t="s">
        <v>30</v>
      </c>
      <c r="K53" s="1" t="s">
        <v>1174</v>
      </c>
      <c r="L53" s="1" t="s">
        <v>1174</v>
      </c>
      <c r="M53" s="1" t="s">
        <v>866</v>
      </c>
      <c r="N53" s="1" t="s">
        <v>866</v>
      </c>
      <c r="O53" s="1" t="s">
        <v>867</v>
      </c>
      <c r="P53" s="1" t="s">
        <v>868</v>
      </c>
      <c r="Q53" s="1" t="s">
        <v>869</v>
      </c>
      <c r="R53" s="1" t="s">
        <v>1175</v>
      </c>
      <c r="S53" s="1" t="s">
        <v>871</v>
      </c>
      <c r="T53" s="1" t="s">
        <v>872</v>
      </c>
      <c r="U53" s="1" t="s">
        <v>873</v>
      </c>
      <c r="V53" s="1" t="s">
        <v>888</v>
      </c>
    </row>
    <row r="54" s="1" customFormat="1" spans="1:22">
      <c r="A54" s="3">
        <v>999222990897904</v>
      </c>
      <c r="B54" s="1" t="s">
        <v>1176</v>
      </c>
      <c r="C54" s="1" t="s">
        <v>1177</v>
      </c>
      <c r="D54" s="1" t="s">
        <v>1178</v>
      </c>
      <c r="E54" s="1" t="s">
        <v>1179</v>
      </c>
      <c r="F54" s="1" t="s">
        <v>858</v>
      </c>
      <c r="G54" s="1" t="s">
        <v>862</v>
      </c>
      <c r="H54" s="1" t="s">
        <v>863</v>
      </c>
      <c r="I54" s="1" t="s">
        <v>1180</v>
      </c>
      <c r="J54" s="1" t="s">
        <v>30</v>
      </c>
      <c r="K54" s="1" t="s">
        <v>1181</v>
      </c>
      <c r="L54" s="1" t="s">
        <v>1181</v>
      </c>
      <c r="M54" s="1" t="s">
        <v>866</v>
      </c>
      <c r="N54" s="1" t="s">
        <v>866</v>
      </c>
      <c r="O54" s="1" t="s">
        <v>867</v>
      </c>
      <c r="P54" s="1" t="s">
        <v>868</v>
      </c>
      <c r="Q54" s="1" t="s">
        <v>869</v>
      </c>
      <c r="R54" s="1" t="s">
        <v>1182</v>
      </c>
      <c r="S54" s="1" t="s">
        <v>871</v>
      </c>
      <c r="T54" s="1" t="s">
        <v>872</v>
      </c>
      <c r="U54" s="1" t="s">
        <v>873</v>
      </c>
      <c r="V54" s="1" t="s">
        <v>881</v>
      </c>
    </row>
    <row r="55" s="1" customFormat="1" spans="1:22">
      <c r="A55" s="3">
        <v>999222990548963</v>
      </c>
      <c r="B55" s="1" t="s">
        <v>1176</v>
      </c>
      <c r="C55" s="1" t="s">
        <v>1183</v>
      </c>
      <c r="D55" s="1" t="s">
        <v>1184</v>
      </c>
      <c r="E55" s="1" t="s">
        <v>1185</v>
      </c>
      <c r="F55" s="1" t="s">
        <v>858</v>
      </c>
      <c r="G55" s="1" t="s">
        <v>862</v>
      </c>
      <c r="H55" s="1" t="s">
        <v>863</v>
      </c>
      <c r="I55" s="1" t="s">
        <v>1186</v>
      </c>
      <c r="J55" s="1" t="s">
        <v>30</v>
      </c>
      <c r="K55" s="1" t="s">
        <v>1187</v>
      </c>
      <c r="L55" s="1" t="s">
        <v>1187</v>
      </c>
      <c r="M55" s="1" t="s">
        <v>866</v>
      </c>
      <c r="N55" s="1" t="s">
        <v>866</v>
      </c>
      <c r="O55" s="1" t="s">
        <v>867</v>
      </c>
      <c r="P55" s="1" t="s">
        <v>868</v>
      </c>
      <c r="Q55" s="1" t="s">
        <v>869</v>
      </c>
      <c r="R55" s="1" t="s">
        <v>1188</v>
      </c>
      <c r="S55" s="1" t="s">
        <v>871</v>
      </c>
      <c r="T55" s="1" t="s">
        <v>872</v>
      </c>
      <c r="U55" s="1" t="s">
        <v>873</v>
      </c>
      <c r="V55" s="1" t="s">
        <v>881</v>
      </c>
    </row>
    <row r="56" s="1" customFormat="1" spans="1:22">
      <c r="A56" s="3">
        <v>999222990225077</v>
      </c>
      <c r="B56" s="1" t="s">
        <v>1176</v>
      </c>
      <c r="C56" s="1" t="s">
        <v>1189</v>
      </c>
      <c r="D56" s="1" t="s">
        <v>1190</v>
      </c>
      <c r="E56" s="1" t="s">
        <v>1191</v>
      </c>
      <c r="F56" s="1" t="s">
        <v>858</v>
      </c>
      <c r="G56" s="1" t="s">
        <v>862</v>
      </c>
      <c r="H56" s="1" t="s">
        <v>863</v>
      </c>
      <c r="I56" s="1" t="s">
        <v>1192</v>
      </c>
      <c r="J56" s="1" t="s">
        <v>30</v>
      </c>
      <c r="K56" s="1" t="s">
        <v>1193</v>
      </c>
      <c r="L56" s="1" t="s">
        <v>1193</v>
      </c>
      <c r="M56" s="1" t="s">
        <v>866</v>
      </c>
      <c r="N56" s="1" t="s">
        <v>866</v>
      </c>
      <c r="O56" s="1" t="s">
        <v>867</v>
      </c>
      <c r="P56" s="1" t="s">
        <v>868</v>
      </c>
      <c r="Q56" s="1" t="s">
        <v>869</v>
      </c>
      <c r="R56" s="1" t="s">
        <v>1194</v>
      </c>
      <c r="S56" s="1" t="s">
        <v>871</v>
      </c>
      <c r="T56" s="1" t="s">
        <v>872</v>
      </c>
      <c r="U56" s="1" t="s">
        <v>873</v>
      </c>
      <c r="V56" s="1" t="s">
        <v>881</v>
      </c>
    </row>
    <row r="57" s="1" customFormat="1" spans="1:22">
      <c r="A57" s="3">
        <v>999222989906222</v>
      </c>
      <c r="B57" s="1" t="s">
        <v>1176</v>
      </c>
      <c r="C57" s="1" t="s">
        <v>1195</v>
      </c>
      <c r="D57" s="1" t="s">
        <v>1196</v>
      </c>
      <c r="E57" s="1" t="s">
        <v>1197</v>
      </c>
      <c r="F57" s="1" t="s">
        <v>1176</v>
      </c>
      <c r="G57" s="1" t="s">
        <v>862</v>
      </c>
      <c r="H57" s="1" t="s">
        <v>863</v>
      </c>
      <c r="I57" s="1" t="s">
        <v>1198</v>
      </c>
      <c r="J57" s="1" t="s">
        <v>30</v>
      </c>
      <c r="K57" s="1" t="s">
        <v>1199</v>
      </c>
      <c r="L57" s="1" t="s">
        <v>1199</v>
      </c>
      <c r="M57" s="1" t="s">
        <v>866</v>
      </c>
      <c r="N57" s="1" t="s">
        <v>866</v>
      </c>
      <c r="O57" s="1" t="s">
        <v>867</v>
      </c>
      <c r="P57" s="1" t="s">
        <v>868</v>
      </c>
      <c r="Q57" s="1" t="s">
        <v>869</v>
      </c>
      <c r="R57" s="1" t="s">
        <v>1200</v>
      </c>
      <c r="S57" s="1" t="s">
        <v>871</v>
      </c>
      <c r="T57" s="1" t="s">
        <v>872</v>
      </c>
      <c r="U57" s="1" t="s">
        <v>873</v>
      </c>
      <c r="V57" s="1" t="s">
        <v>888</v>
      </c>
    </row>
    <row r="58" s="1" customFormat="1" spans="1:22">
      <c r="A58" s="3">
        <v>999222989427974</v>
      </c>
      <c r="B58" s="1" t="s">
        <v>1176</v>
      </c>
      <c r="C58" s="1" t="s">
        <v>1201</v>
      </c>
      <c r="D58" s="1" t="s">
        <v>1202</v>
      </c>
      <c r="E58" s="1" t="s">
        <v>1203</v>
      </c>
      <c r="F58" s="1" t="s">
        <v>858</v>
      </c>
      <c r="G58" s="1" t="s">
        <v>862</v>
      </c>
      <c r="H58" s="1" t="s">
        <v>863</v>
      </c>
      <c r="I58" s="1" t="s">
        <v>1204</v>
      </c>
      <c r="J58" s="1" t="s">
        <v>30</v>
      </c>
      <c r="K58" s="1" t="s">
        <v>1205</v>
      </c>
      <c r="L58" s="1" t="s">
        <v>1205</v>
      </c>
      <c r="M58" s="1" t="s">
        <v>866</v>
      </c>
      <c r="N58" s="1" t="s">
        <v>866</v>
      </c>
      <c r="O58" s="1" t="s">
        <v>867</v>
      </c>
      <c r="P58" s="1" t="s">
        <v>868</v>
      </c>
      <c r="Q58" s="1" t="s">
        <v>869</v>
      </c>
      <c r="R58" s="1" t="s">
        <v>1206</v>
      </c>
      <c r="S58" s="1" t="s">
        <v>871</v>
      </c>
      <c r="T58" s="1" t="s">
        <v>872</v>
      </c>
      <c r="U58" s="1" t="s">
        <v>873</v>
      </c>
      <c r="V58" s="1" t="s">
        <v>1008</v>
      </c>
    </row>
    <row r="59" s="1" customFormat="1" spans="1:22">
      <c r="A59" s="3">
        <v>999222988149819</v>
      </c>
      <c r="B59" s="1" t="s">
        <v>1176</v>
      </c>
      <c r="C59" s="1" t="s">
        <v>1207</v>
      </c>
      <c r="D59" s="1" t="s">
        <v>890</v>
      </c>
      <c r="E59" s="1" t="s">
        <v>1208</v>
      </c>
      <c r="F59" s="1" t="s">
        <v>858</v>
      </c>
      <c r="G59" s="1" t="s">
        <v>862</v>
      </c>
      <c r="H59" s="1" t="s">
        <v>863</v>
      </c>
      <c r="I59" s="1" t="s">
        <v>1209</v>
      </c>
      <c r="J59" s="1" t="s">
        <v>30</v>
      </c>
      <c r="K59" s="1" t="s">
        <v>1210</v>
      </c>
      <c r="L59" s="1" t="s">
        <v>1210</v>
      </c>
      <c r="M59" s="1" t="s">
        <v>866</v>
      </c>
      <c r="N59" s="1" t="s">
        <v>866</v>
      </c>
      <c r="O59" s="1" t="s">
        <v>867</v>
      </c>
      <c r="P59" s="1" t="s">
        <v>868</v>
      </c>
      <c r="Q59" s="1" t="s">
        <v>869</v>
      </c>
      <c r="R59" s="1" t="s">
        <v>1211</v>
      </c>
      <c r="S59" s="1" t="s">
        <v>871</v>
      </c>
      <c r="T59" s="1" t="s">
        <v>872</v>
      </c>
      <c r="U59" s="1" t="s">
        <v>873</v>
      </c>
      <c r="V59" s="1" t="s">
        <v>888</v>
      </c>
    </row>
    <row r="60" s="1" customFormat="1" spans="1:22">
      <c r="A60" s="3">
        <v>999222987517991</v>
      </c>
      <c r="B60" s="1" t="s">
        <v>1176</v>
      </c>
      <c r="C60" s="1" t="s">
        <v>1212</v>
      </c>
      <c r="D60" s="1" t="s">
        <v>1213</v>
      </c>
      <c r="E60" s="1" t="s">
        <v>1214</v>
      </c>
      <c r="F60" s="1" t="s">
        <v>1176</v>
      </c>
      <c r="G60" s="1" t="s">
        <v>862</v>
      </c>
      <c r="H60" s="1" t="s">
        <v>863</v>
      </c>
      <c r="I60" s="1" t="s">
        <v>1215</v>
      </c>
      <c r="J60" s="1" t="s">
        <v>30</v>
      </c>
      <c r="K60" s="1" t="s">
        <v>1216</v>
      </c>
      <c r="L60" s="1" t="s">
        <v>1216</v>
      </c>
      <c r="M60" s="1" t="s">
        <v>866</v>
      </c>
      <c r="N60" s="1" t="s">
        <v>866</v>
      </c>
      <c r="O60" s="1" t="s">
        <v>867</v>
      </c>
      <c r="P60" s="1" t="s">
        <v>868</v>
      </c>
      <c r="Q60" s="1" t="s">
        <v>869</v>
      </c>
      <c r="R60" s="1" t="s">
        <v>1217</v>
      </c>
      <c r="S60" s="1" t="s">
        <v>871</v>
      </c>
      <c r="T60" s="1" t="s">
        <v>872</v>
      </c>
      <c r="U60" s="1" t="s">
        <v>873</v>
      </c>
      <c r="V60" s="1" t="s">
        <v>1008</v>
      </c>
    </row>
    <row r="61" s="1" customFormat="1" spans="1:22">
      <c r="A61" s="3">
        <v>999222986428383</v>
      </c>
      <c r="B61" s="1" t="s">
        <v>1176</v>
      </c>
      <c r="C61" s="1" t="s">
        <v>1218</v>
      </c>
      <c r="D61" s="1" t="s">
        <v>1219</v>
      </c>
      <c r="E61" s="1" t="s">
        <v>1220</v>
      </c>
      <c r="F61" s="1" t="s">
        <v>1176</v>
      </c>
      <c r="G61" s="1" t="s">
        <v>862</v>
      </c>
      <c r="H61" s="1" t="s">
        <v>863</v>
      </c>
      <c r="I61" s="1" t="s">
        <v>1221</v>
      </c>
      <c r="J61" s="1" t="s">
        <v>30</v>
      </c>
      <c r="K61" s="1" t="s">
        <v>1222</v>
      </c>
      <c r="L61" s="1" t="s">
        <v>1222</v>
      </c>
      <c r="M61" s="1" t="s">
        <v>866</v>
      </c>
      <c r="N61" s="1" t="s">
        <v>866</v>
      </c>
      <c r="O61" s="1" t="s">
        <v>867</v>
      </c>
      <c r="P61" s="1" t="s">
        <v>868</v>
      </c>
      <c r="Q61" s="1" t="s">
        <v>869</v>
      </c>
      <c r="R61" s="1" t="s">
        <v>1223</v>
      </c>
      <c r="S61" s="1" t="s">
        <v>871</v>
      </c>
      <c r="T61" s="1" t="s">
        <v>872</v>
      </c>
      <c r="U61" s="1" t="s">
        <v>873</v>
      </c>
      <c r="V61" s="1" t="s">
        <v>881</v>
      </c>
    </row>
    <row r="62" s="1" customFormat="1" spans="1:22">
      <c r="A62" s="3">
        <v>22986237424</v>
      </c>
      <c r="B62" s="1" t="s">
        <v>1176</v>
      </c>
      <c r="C62" s="1" t="s">
        <v>1224</v>
      </c>
      <c r="D62" s="1" t="s">
        <v>1225</v>
      </c>
      <c r="E62" s="1" t="s">
        <v>1226</v>
      </c>
      <c r="F62" s="1" t="s">
        <v>858</v>
      </c>
      <c r="G62" s="1" t="s">
        <v>862</v>
      </c>
      <c r="H62" s="1" t="s">
        <v>863</v>
      </c>
      <c r="I62" s="1" t="s">
        <v>1227</v>
      </c>
      <c r="J62" s="1" t="s">
        <v>30</v>
      </c>
      <c r="K62" s="1" t="s">
        <v>1228</v>
      </c>
      <c r="L62" s="1" t="s">
        <v>1228</v>
      </c>
      <c r="M62" s="1" t="s">
        <v>866</v>
      </c>
      <c r="N62" s="1" t="s">
        <v>866</v>
      </c>
      <c r="O62" s="1" t="s">
        <v>867</v>
      </c>
      <c r="P62" s="1" t="s">
        <v>868</v>
      </c>
      <c r="Q62" s="1" t="s">
        <v>869</v>
      </c>
      <c r="R62" s="1" t="s">
        <v>1229</v>
      </c>
      <c r="S62" s="1" t="s">
        <v>871</v>
      </c>
      <c r="T62" s="1" t="s">
        <v>872</v>
      </c>
      <c r="U62" s="1" t="s">
        <v>873</v>
      </c>
      <c r="V62" s="1" t="s">
        <v>950</v>
      </c>
    </row>
    <row r="63" s="1" customFormat="1" spans="1:22">
      <c r="A63" s="3">
        <v>999222985873331</v>
      </c>
      <c r="B63" s="1" t="s">
        <v>1176</v>
      </c>
      <c r="C63" s="1" t="s">
        <v>1230</v>
      </c>
      <c r="D63" s="1" t="s">
        <v>1231</v>
      </c>
      <c r="E63" s="1" t="s">
        <v>1232</v>
      </c>
      <c r="F63" s="1" t="s">
        <v>858</v>
      </c>
      <c r="G63" s="1" t="s">
        <v>862</v>
      </c>
      <c r="H63" s="1" t="s">
        <v>863</v>
      </c>
      <c r="I63" s="1" t="s">
        <v>1233</v>
      </c>
      <c r="J63" s="1" t="s">
        <v>30</v>
      </c>
      <c r="K63" s="1" t="s">
        <v>1234</v>
      </c>
      <c r="L63" s="1" t="s">
        <v>1234</v>
      </c>
      <c r="M63" s="1" t="s">
        <v>866</v>
      </c>
      <c r="N63" s="1" t="s">
        <v>866</v>
      </c>
      <c r="O63" s="1" t="s">
        <v>867</v>
      </c>
      <c r="P63" s="1" t="s">
        <v>868</v>
      </c>
      <c r="Q63" s="1" t="s">
        <v>869</v>
      </c>
      <c r="R63" s="1" t="s">
        <v>1235</v>
      </c>
      <c r="S63" s="1" t="s">
        <v>871</v>
      </c>
      <c r="T63" s="1" t="s">
        <v>872</v>
      </c>
      <c r="U63" s="1" t="s">
        <v>873</v>
      </c>
      <c r="V63" s="1" t="s">
        <v>1236</v>
      </c>
    </row>
    <row r="64" s="1" customFormat="1" spans="1:22">
      <c r="A64" s="3">
        <v>999222984390633</v>
      </c>
      <c r="B64" s="1" t="s">
        <v>1176</v>
      </c>
      <c r="C64" s="1" t="s">
        <v>1237</v>
      </c>
      <c r="D64" s="1" t="s">
        <v>1238</v>
      </c>
      <c r="E64" s="1" t="s">
        <v>1239</v>
      </c>
      <c r="F64" s="1" t="s">
        <v>1176</v>
      </c>
      <c r="G64" s="1" t="s">
        <v>862</v>
      </c>
      <c r="H64" s="1" t="s">
        <v>863</v>
      </c>
      <c r="I64" s="1" t="s">
        <v>1240</v>
      </c>
      <c r="J64" s="1" t="s">
        <v>30</v>
      </c>
      <c r="K64" s="1" t="s">
        <v>1241</v>
      </c>
      <c r="L64" s="1" t="s">
        <v>1241</v>
      </c>
      <c r="M64" s="1" t="s">
        <v>866</v>
      </c>
      <c r="N64" s="1" t="s">
        <v>866</v>
      </c>
      <c r="O64" s="1" t="s">
        <v>867</v>
      </c>
      <c r="P64" s="1" t="s">
        <v>868</v>
      </c>
      <c r="Q64" s="1" t="s">
        <v>869</v>
      </c>
      <c r="R64" s="1" t="s">
        <v>1242</v>
      </c>
      <c r="S64" s="1" t="s">
        <v>871</v>
      </c>
      <c r="T64" s="1" t="s">
        <v>872</v>
      </c>
      <c r="U64" s="1" t="s">
        <v>873</v>
      </c>
      <c r="V64" s="1" t="s">
        <v>1243</v>
      </c>
    </row>
    <row r="65" s="1" customFormat="1" spans="1:22">
      <c r="A65" s="3">
        <v>999222983849625</v>
      </c>
      <c r="B65" s="1" t="s">
        <v>1176</v>
      </c>
      <c r="C65" s="1" t="s">
        <v>1244</v>
      </c>
      <c r="D65" s="1" t="s">
        <v>1245</v>
      </c>
      <c r="E65" s="1" t="s">
        <v>1246</v>
      </c>
      <c r="F65" s="1" t="s">
        <v>858</v>
      </c>
      <c r="G65" s="1" t="s">
        <v>862</v>
      </c>
      <c r="H65" s="1" t="s">
        <v>863</v>
      </c>
      <c r="I65" s="1" t="s">
        <v>1247</v>
      </c>
      <c r="J65" s="1" t="s">
        <v>30</v>
      </c>
      <c r="K65" s="1" t="s">
        <v>1248</v>
      </c>
      <c r="L65" s="1" t="s">
        <v>1248</v>
      </c>
      <c r="M65" s="1" t="s">
        <v>866</v>
      </c>
      <c r="N65" s="1" t="s">
        <v>866</v>
      </c>
      <c r="O65" s="1" t="s">
        <v>867</v>
      </c>
      <c r="P65" s="1" t="s">
        <v>868</v>
      </c>
      <c r="Q65" s="1" t="s">
        <v>869</v>
      </c>
      <c r="R65" s="1" t="s">
        <v>1249</v>
      </c>
      <c r="S65" s="1" t="s">
        <v>871</v>
      </c>
      <c r="T65" s="1" t="s">
        <v>872</v>
      </c>
      <c r="U65" s="1" t="s">
        <v>873</v>
      </c>
      <c r="V65" s="1" t="s">
        <v>1008</v>
      </c>
    </row>
    <row r="66" s="1" customFormat="1" spans="1:22">
      <c r="A66" s="3">
        <v>999222981398552</v>
      </c>
      <c r="B66" s="1" t="s">
        <v>1176</v>
      </c>
      <c r="C66" s="1" t="s">
        <v>1250</v>
      </c>
      <c r="D66" s="1" t="s">
        <v>1251</v>
      </c>
      <c r="E66" s="1" t="s">
        <v>1252</v>
      </c>
      <c r="F66" s="1" t="s">
        <v>1176</v>
      </c>
      <c r="G66" s="1" t="s">
        <v>862</v>
      </c>
      <c r="H66" s="1" t="s">
        <v>863</v>
      </c>
      <c r="I66" s="1" t="s">
        <v>1253</v>
      </c>
      <c r="J66" s="1" t="s">
        <v>30</v>
      </c>
      <c r="K66" s="1" t="s">
        <v>1254</v>
      </c>
      <c r="L66" s="1" t="s">
        <v>1254</v>
      </c>
      <c r="M66" s="1" t="s">
        <v>866</v>
      </c>
      <c r="N66" s="1" t="s">
        <v>866</v>
      </c>
      <c r="O66" s="1" t="s">
        <v>867</v>
      </c>
      <c r="P66" s="1" t="s">
        <v>868</v>
      </c>
      <c r="Q66" s="1" t="s">
        <v>869</v>
      </c>
      <c r="R66" s="1" t="s">
        <v>1255</v>
      </c>
      <c r="S66" s="1" t="s">
        <v>871</v>
      </c>
      <c r="T66" s="1" t="s">
        <v>872</v>
      </c>
      <c r="U66" s="1" t="s">
        <v>873</v>
      </c>
      <c r="V66" s="1" t="s">
        <v>888</v>
      </c>
    </row>
    <row r="67" s="1" customFormat="1" spans="1:22">
      <c r="A67" s="3">
        <v>999222981215640</v>
      </c>
      <c r="B67" s="1" t="s">
        <v>1176</v>
      </c>
      <c r="C67" s="1" t="s">
        <v>1256</v>
      </c>
      <c r="D67" s="1" t="s">
        <v>1257</v>
      </c>
      <c r="E67" s="1" t="s">
        <v>1258</v>
      </c>
      <c r="F67" s="1" t="s">
        <v>1176</v>
      </c>
      <c r="G67" s="1" t="s">
        <v>862</v>
      </c>
      <c r="H67" s="1" t="s">
        <v>863</v>
      </c>
      <c r="I67" s="1" t="s">
        <v>1259</v>
      </c>
      <c r="J67" s="1" t="s">
        <v>30</v>
      </c>
      <c r="K67" s="1" t="s">
        <v>1260</v>
      </c>
      <c r="L67" s="1" t="s">
        <v>1260</v>
      </c>
      <c r="M67" s="1" t="s">
        <v>866</v>
      </c>
      <c r="N67" s="1" t="s">
        <v>866</v>
      </c>
      <c r="O67" s="1" t="s">
        <v>867</v>
      </c>
      <c r="P67" s="1" t="s">
        <v>868</v>
      </c>
      <c r="Q67" s="1" t="s">
        <v>869</v>
      </c>
      <c r="R67" s="1" t="s">
        <v>1261</v>
      </c>
      <c r="S67" s="1" t="s">
        <v>871</v>
      </c>
      <c r="T67" s="1" t="s">
        <v>872</v>
      </c>
      <c r="U67" s="1" t="s">
        <v>873</v>
      </c>
      <c r="V67" s="1" t="s">
        <v>1113</v>
      </c>
    </row>
    <row r="68" s="1" customFormat="1" spans="1:22">
      <c r="A68" s="3">
        <v>999222980999484</v>
      </c>
      <c r="B68" s="1" t="s">
        <v>1176</v>
      </c>
      <c r="C68" s="1" t="s">
        <v>1262</v>
      </c>
      <c r="D68" s="1" t="s">
        <v>1263</v>
      </c>
      <c r="E68" s="1" t="s">
        <v>1264</v>
      </c>
      <c r="F68" s="1" t="s">
        <v>1176</v>
      </c>
      <c r="G68" s="1" t="s">
        <v>862</v>
      </c>
      <c r="H68" s="1" t="s">
        <v>863</v>
      </c>
      <c r="I68" s="1" t="s">
        <v>1265</v>
      </c>
      <c r="J68" s="1" t="s">
        <v>30</v>
      </c>
      <c r="K68" s="1" t="s">
        <v>1266</v>
      </c>
      <c r="L68" s="1" t="s">
        <v>1266</v>
      </c>
      <c r="M68" s="1" t="s">
        <v>866</v>
      </c>
      <c r="N68" s="1" t="s">
        <v>866</v>
      </c>
      <c r="O68" s="1" t="s">
        <v>867</v>
      </c>
      <c r="P68" s="1" t="s">
        <v>868</v>
      </c>
      <c r="Q68" s="1" t="s">
        <v>869</v>
      </c>
      <c r="R68" s="1" t="s">
        <v>1267</v>
      </c>
      <c r="S68" s="1" t="s">
        <v>871</v>
      </c>
      <c r="T68" s="1" t="s">
        <v>872</v>
      </c>
      <c r="U68" s="1" t="s">
        <v>873</v>
      </c>
      <c r="V68" s="1" t="s">
        <v>1008</v>
      </c>
    </row>
    <row r="69" s="1" customFormat="1" spans="1:22">
      <c r="A69" s="3">
        <v>999222980997310</v>
      </c>
      <c r="B69" s="1" t="s">
        <v>1176</v>
      </c>
      <c r="C69" s="1" t="s">
        <v>1268</v>
      </c>
      <c r="D69" s="1" t="s">
        <v>1269</v>
      </c>
      <c r="E69" s="1" t="s">
        <v>1270</v>
      </c>
      <c r="F69" s="1" t="s">
        <v>858</v>
      </c>
      <c r="G69" s="1" t="s">
        <v>862</v>
      </c>
      <c r="H69" s="1" t="s">
        <v>863</v>
      </c>
      <c r="I69" s="1" t="s">
        <v>1271</v>
      </c>
      <c r="J69" s="1" t="s">
        <v>30</v>
      </c>
      <c r="K69" s="1" t="s">
        <v>1272</v>
      </c>
      <c r="L69" s="1" t="s">
        <v>1272</v>
      </c>
      <c r="M69" s="1" t="s">
        <v>866</v>
      </c>
      <c r="N69" s="1" t="s">
        <v>866</v>
      </c>
      <c r="O69" s="1" t="s">
        <v>867</v>
      </c>
      <c r="P69" s="1" t="s">
        <v>868</v>
      </c>
      <c r="Q69" s="1" t="s">
        <v>869</v>
      </c>
      <c r="R69" s="1" t="s">
        <v>1273</v>
      </c>
      <c r="S69" s="1" t="s">
        <v>871</v>
      </c>
      <c r="T69" s="1" t="s">
        <v>872</v>
      </c>
      <c r="U69" s="1" t="s">
        <v>873</v>
      </c>
      <c r="V69" s="1" t="s">
        <v>950</v>
      </c>
    </row>
    <row r="70" s="1" customFormat="1" spans="1:22">
      <c r="A70" s="3">
        <v>999222980623635</v>
      </c>
      <c r="B70" s="1" t="s">
        <v>1176</v>
      </c>
      <c r="C70" s="1" t="s">
        <v>1274</v>
      </c>
      <c r="D70" s="1" t="s">
        <v>1275</v>
      </c>
      <c r="E70" s="1" t="s">
        <v>1276</v>
      </c>
      <c r="F70" s="1" t="s">
        <v>1176</v>
      </c>
      <c r="G70" s="1" t="s">
        <v>862</v>
      </c>
      <c r="H70" s="1" t="s">
        <v>863</v>
      </c>
      <c r="I70" s="1" t="s">
        <v>1277</v>
      </c>
      <c r="J70" s="1" t="s">
        <v>30</v>
      </c>
      <c r="K70" s="1" t="s">
        <v>1278</v>
      </c>
      <c r="L70" s="1" t="s">
        <v>1278</v>
      </c>
      <c r="M70" s="1" t="s">
        <v>866</v>
      </c>
      <c r="N70" s="1" t="s">
        <v>866</v>
      </c>
      <c r="O70" s="1" t="s">
        <v>867</v>
      </c>
      <c r="P70" s="1" t="s">
        <v>868</v>
      </c>
      <c r="Q70" s="1" t="s">
        <v>869</v>
      </c>
      <c r="R70" s="1" t="s">
        <v>1279</v>
      </c>
      <c r="S70" s="1" t="s">
        <v>871</v>
      </c>
      <c r="T70" s="1" t="s">
        <v>872</v>
      </c>
      <c r="U70" s="1" t="s">
        <v>873</v>
      </c>
      <c r="V70" s="1" t="s">
        <v>1059</v>
      </c>
    </row>
    <row r="71" s="1" customFormat="1" spans="1:22">
      <c r="A71" s="3">
        <v>999222980136854</v>
      </c>
      <c r="B71" s="1" t="s">
        <v>1176</v>
      </c>
      <c r="C71" s="1" t="s">
        <v>1280</v>
      </c>
      <c r="D71" s="1" t="s">
        <v>1281</v>
      </c>
      <c r="E71" s="1" t="s">
        <v>1282</v>
      </c>
      <c r="F71" s="1" t="s">
        <v>1176</v>
      </c>
      <c r="G71" s="1" t="s">
        <v>862</v>
      </c>
      <c r="H71" s="1" t="s">
        <v>863</v>
      </c>
      <c r="I71" s="1" t="s">
        <v>1283</v>
      </c>
      <c r="J71" s="1" t="s">
        <v>30</v>
      </c>
      <c r="K71" s="1" t="s">
        <v>1284</v>
      </c>
      <c r="L71" s="1" t="s">
        <v>1284</v>
      </c>
      <c r="M71" s="1" t="s">
        <v>866</v>
      </c>
      <c r="N71" s="1" t="s">
        <v>866</v>
      </c>
      <c r="O71" s="1" t="s">
        <v>867</v>
      </c>
      <c r="P71" s="1" t="s">
        <v>868</v>
      </c>
      <c r="Q71" s="1" t="s">
        <v>869</v>
      </c>
      <c r="R71" s="1" t="s">
        <v>1285</v>
      </c>
      <c r="S71" s="1" t="s">
        <v>871</v>
      </c>
      <c r="T71" s="1" t="s">
        <v>872</v>
      </c>
      <c r="U71" s="1" t="s">
        <v>1286</v>
      </c>
      <c r="V71" s="1" t="s">
        <v>888</v>
      </c>
    </row>
    <row r="72" s="1" customFormat="1" spans="1:22">
      <c r="A72" s="3">
        <v>999222975682122</v>
      </c>
      <c r="B72" s="1" t="s">
        <v>1287</v>
      </c>
      <c r="C72" s="1" t="s">
        <v>1288</v>
      </c>
      <c r="D72" s="1" t="s">
        <v>1289</v>
      </c>
      <c r="E72" s="1" t="s">
        <v>1290</v>
      </c>
      <c r="F72" s="1" t="s">
        <v>1287</v>
      </c>
      <c r="G72" s="1" t="s">
        <v>862</v>
      </c>
      <c r="H72" s="1" t="s">
        <v>863</v>
      </c>
      <c r="I72" s="1" t="s">
        <v>1291</v>
      </c>
      <c r="J72" s="1" t="s">
        <v>30</v>
      </c>
      <c r="K72" s="1" t="s">
        <v>1292</v>
      </c>
      <c r="L72" s="1" t="s">
        <v>1292</v>
      </c>
      <c r="M72" s="1" t="s">
        <v>866</v>
      </c>
      <c r="N72" s="1" t="s">
        <v>866</v>
      </c>
      <c r="O72" s="1" t="s">
        <v>867</v>
      </c>
      <c r="P72" s="1" t="s">
        <v>868</v>
      </c>
      <c r="Q72" s="1" t="s">
        <v>869</v>
      </c>
      <c r="R72" s="1" t="s">
        <v>1293</v>
      </c>
      <c r="S72" s="1" t="s">
        <v>871</v>
      </c>
      <c r="T72" s="1" t="s">
        <v>872</v>
      </c>
      <c r="U72" s="1" t="s">
        <v>873</v>
      </c>
      <c r="V72" s="1" t="s">
        <v>1059</v>
      </c>
    </row>
    <row r="73" s="1" customFormat="1" spans="1:22">
      <c r="A73" s="3">
        <v>999222971761925</v>
      </c>
      <c r="B73" s="1" t="s">
        <v>1287</v>
      </c>
      <c r="C73" s="1" t="s">
        <v>1294</v>
      </c>
      <c r="D73" s="1" t="s">
        <v>1295</v>
      </c>
      <c r="E73" s="1" t="s">
        <v>1296</v>
      </c>
      <c r="F73" s="1" t="s">
        <v>1176</v>
      </c>
      <c r="G73" s="1" t="s">
        <v>862</v>
      </c>
      <c r="H73" s="1" t="s">
        <v>863</v>
      </c>
      <c r="I73" s="1" t="s">
        <v>1297</v>
      </c>
      <c r="J73" s="1" t="s">
        <v>30</v>
      </c>
      <c r="K73" s="1" t="s">
        <v>1298</v>
      </c>
      <c r="L73" s="1" t="s">
        <v>1298</v>
      </c>
      <c r="M73" s="1" t="s">
        <v>866</v>
      </c>
      <c r="N73" s="1" t="s">
        <v>866</v>
      </c>
      <c r="O73" s="1" t="s">
        <v>867</v>
      </c>
      <c r="P73" s="1" t="s">
        <v>868</v>
      </c>
      <c r="Q73" s="1" t="s">
        <v>869</v>
      </c>
      <c r="R73" s="1" t="s">
        <v>1299</v>
      </c>
      <c r="S73" s="1" t="s">
        <v>871</v>
      </c>
      <c r="T73" s="1" t="s">
        <v>872</v>
      </c>
      <c r="U73" s="1" t="s">
        <v>873</v>
      </c>
      <c r="V73" s="1" t="s">
        <v>881</v>
      </c>
    </row>
    <row r="74" s="1" customFormat="1" spans="1:22">
      <c r="A74" s="3">
        <v>999222970418149</v>
      </c>
      <c r="B74" s="1" t="s">
        <v>1287</v>
      </c>
      <c r="C74" s="1" t="s">
        <v>1300</v>
      </c>
      <c r="D74" s="1" t="s">
        <v>1301</v>
      </c>
      <c r="E74" s="1" t="s">
        <v>1302</v>
      </c>
      <c r="F74" s="1" t="s">
        <v>1176</v>
      </c>
      <c r="G74" s="1" t="s">
        <v>862</v>
      </c>
      <c r="H74" s="1" t="s">
        <v>863</v>
      </c>
      <c r="I74" s="1" t="s">
        <v>1303</v>
      </c>
      <c r="J74" s="1" t="s">
        <v>30</v>
      </c>
      <c r="K74" s="1" t="s">
        <v>1304</v>
      </c>
      <c r="L74" s="1" t="s">
        <v>1304</v>
      </c>
      <c r="M74" s="1" t="s">
        <v>866</v>
      </c>
      <c r="N74" s="1" t="s">
        <v>866</v>
      </c>
      <c r="O74" s="1" t="s">
        <v>867</v>
      </c>
      <c r="P74" s="1" t="s">
        <v>868</v>
      </c>
      <c r="Q74" s="1" t="s">
        <v>869</v>
      </c>
      <c r="R74" s="1" t="s">
        <v>1305</v>
      </c>
      <c r="S74" s="1" t="s">
        <v>871</v>
      </c>
      <c r="T74" s="1" t="s">
        <v>872</v>
      </c>
      <c r="U74" s="1" t="s">
        <v>873</v>
      </c>
      <c r="V74" s="1" t="s">
        <v>1306</v>
      </c>
    </row>
    <row r="75" s="1" customFormat="1" spans="1:22">
      <c r="A75" s="3">
        <v>999222970083314</v>
      </c>
      <c r="B75" s="1" t="s">
        <v>1287</v>
      </c>
      <c r="C75" s="1" t="s">
        <v>1307</v>
      </c>
      <c r="D75" s="1" t="s">
        <v>1308</v>
      </c>
      <c r="E75" s="1" t="s">
        <v>1309</v>
      </c>
      <c r="F75" s="1" t="s">
        <v>1176</v>
      </c>
      <c r="G75" s="1" t="s">
        <v>862</v>
      </c>
      <c r="H75" s="1" t="s">
        <v>863</v>
      </c>
      <c r="I75" s="1" t="s">
        <v>1310</v>
      </c>
      <c r="J75" s="1" t="s">
        <v>30</v>
      </c>
      <c r="K75" s="1" t="s">
        <v>1311</v>
      </c>
      <c r="L75" s="1" t="s">
        <v>1311</v>
      </c>
      <c r="M75" s="1" t="s">
        <v>866</v>
      </c>
      <c r="N75" s="1" t="s">
        <v>866</v>
      </c>
      <c r="O75" s="1" t="s">
        <v>867</v>
      </c>
      <c r="P75" s="1" t="s">
        <v>868</v>
      </c>
      <c r="Q75" s="1" t="s">
        <v>869</v>
      </c>
      <c r="R75" s="1" t="s">
        <v>1312</v>
      </c>
      <c r="S75" s="1" t="s">
        <v>871</v>
      </c>
      <c r="T75" s="1" t="s">
        <v>872</v>
      </c>
      <c r="U75" s="1" t="s">
        <v>1286</v>
      </c>
      <c r="V75" s="1" t="s">
        <v>888</v>
      </c>
    </row>
    <row r="76" s="1" customFormat="1" spans="1:22">
      <c r="A76" s="3">
        <v>999222969469146</v>
      </c>
      <c r="B76" s="1" t="s">
        <v>1287</v>
      </c>
      <c r="C76" s="1" t="s">
        <v>1313</v>
      </c>
      <c r="D76" s="1" t="s">
        <v>1314</v>
      </c>
      <c r="E76" s="1" t="s">
        <v>1315</v>
      </c>
      <c r="F76" s="1" t="s">
        <v>858</v>
      </c>
      <c r="G76" s="1" t="s">
        <v>862</v>
      </c>
      <c r="H76" s="1" t="s">
        <v>863</v>
      </c>
      <c r="I76" s="1" t="s">
        <v>1316</v>
      </c>
      <c r="J76" s="1" t="s">
        <v>30</v>
      </c>
      <c r="K76" s="1" t="s">
        <v>1317</v>
      </c>
      <c r="L76" s="1" t="s">
        <v>1317</v>
      </c>
      <c r="M76" s="1" t="s">
        <v>866</v>
      </c>
      <c r="N76" s="1" t="s">
        <v>866</v>
      </c>
      <c r="O76" s="1" t="s">
        <v>867</v>
      </c>
      <c r="P76" s="1" t="s">
        <v>868</v>
      </c>
      <c r="Q76" s="1" t="s">
        <v>869</v>
      </c>
      <c r="R76" s="1" t="s">
        <v>1318</v>
      </c>
      <c r="S76" s="1" t="s">
        <v>871</v>
      </c>
      <c r="T76" s="1" t="s">
        <v>872</v>
      </c>
      <c r="U76" s="1" t="s">
        <v>873</v>
      </c>
      <c r="V76" s="1" t="s">
        <v>1059</v>
      </c>
    </row>
    <row r="77" s="1" customFormat="1" spans="1:22">
      <c r="A77" s="3">
        <v>999222967108477</v>
      </c>
      <c r="B77" s="1" t="s">
        <v>1319</v>
      </c>
      <c r="C77" s="1" t="s">
        <v>1320</v>
      </c>
      <c r="D77" s="1" t="s">
        <v>1213</v>
      </c>
      <c r="E77" s="1" t="s">
        <v>1321</v>
      </c>
      <c r="F77" s="1" t="s">
        <v>1287</v>
      </c>
      <c r="G77" s="1" t="s">
        <v>862</v>
      </c>
      <c r="H77" s="1" t="s">
        <v>863</v>
      </c>
      <c r="I77" s="1" t="s">
        <v>1322</v>
      </c>
      <c r="J77" s="1" t="s">
        <v>30</v>
      </c>
      <c r="K77" s="1" t="s">
        <v>1323</v>
      </c>
      <c r="L77" s="1" t="s">
        <v>1323</v>
      </c>
      <c r="M77" s="1" t="s">
        <v>866</v>
      </c>
      <c r="N77" s="1" t="s">
        <v>866</v>
      </c>
      <c r="O77" s="1" t="s">
        <v>867</v>
      </c>
      <c r="P77" s="1" t="s">
        <v>868</v>
      </c>
      <c r="Q77" s="1" t="s">
        <v>869</v>
      </c>
      <c r="R77" s="1" t="s">
        <v>1324</v>
      </c>
      <c r="S77" s="1" t="s">
        <v>871</v>
      </c>
      <c r="T77" s="1" t="s">
        <v>872</v>
      </c>
      <c r="U77" s="1" t="s">
        <v>873</v>
      </c>
      <c r="V77" s="1" t="s">
        <v>1008</v>
      </c>
    </row>
    <row r="78" s="1" customFormat="1" spans="1:22">
      <c r="A78" s="3">
        <v>999222965064584</v>
      </c>
      <c r="B78" s="1" t="s">
        <v>1319</v>
      </c>
      <c r="C78" s="1" t="s">
        <v>1325</v>
      </c>
      <c r="D78" s="1" t="s">
        <v>1326</v>
      </c>
      <c r="E78" s="1" t="s">
        <v>1327</v>
      </c>
      <c r="F78" s="1" t="s">
        <v>858</v>
      </c>
      <c r="G78" s="1" t="s">
        <v>862</v>
      </c>
      <c r="H78" s="1" t="s">
        <v>863</v>
      </c>
      <c r="I78" s="1" t="s">
        <v>1328</v>
      </c>
      <c r="J78" s="1" t="s">
        <v>30</v>
      </c>
      <c r="K78" s="1" t="s">
        <v>1329</v>
      </c>
      <c r="L78" s="1" t="s">
        <v>1329</v>
      </c>
      <c r="M78" s="1" t="s">
        <v>866</v>
      </c>
      <c r="N78" s="1" t="s">
        <v>866</v>
      </c>
      <c r="O78" s="1" t="s">
        <v>867</v>
      </c>
      <c r="P78" s="1" t="s">
        <v>868</v>
      </c>
      <c r="Q78" s="1" t="s">
        <v>869</v>
      </c>
      <c r="R78" s="1" t="s">
        <v>1330</v>
      </c>
      <c r="S78" s="1" t="s">
        <v>871</v>
      </c>
      <c r="T78" s="1" t="s">
        <v>872</v>
      </c>
      <c r="U78" s="1" t="s">
        <v>873</v>
      </c>
      <c r="V78" s="1" t="s">
        <v>888</v>
      </c>
    </row>
    <row r="79" s="1" customFormat="1" spans="1:22">
      <c r="A79" s="3">
        <v>999222965025246</v>
      </c>
      <c r="B79" s="1" t="s">
        <v>1319</v>
      </c>
      <c r="C79" s="1" t="s">
        <v>1331</v>
      </c>
      <c r="D79" s="1" t="s">
        <v>1332</v>
      </c>
      <c r="E79" s="1" t="s">
        <v>1333</v>
      </c>
      <c r="F79" s="1" t="s">
        <v>1176</v>
      </c>
      <c r="G79" s="1" t="s">
        <v>862</v>
      </c>
      <c r="H79" s="1" t="s">
        <v>863</v>
      </c>
      <c r="I79" s="1" t="s">
        <v>1334</v>
      </c>
      <c r="J79" s="1" t="s">
        <v>30</v>
      </c>
      <c r="K79" s="1" t="s">
        <v>1335</v>
      </c>
      <c r="L79" s="1" t="s">
        <v>1335</v>
      </c>
      <c r="M79" s="1" t="s">
        <v>866</v>
      </c>
      <c r="N79" s="1" t="s">
        <v>866</v>
      </c>
      <c r="O79" s="1" t="s">
        <v>867</v>
      </c>
      <c r="P79" s="1" t="s">
        <v>868</v>
      </c>
      <c r="Q79" s="1" t="s">
        <v>869</v>
      </c>
      <c r="R79" s="1" t="s">
        <v>1336</v>
      </c>
      <c r="S79" s="1" t="s">
        <v>871</v>
      </c>
      <c r="T79" s="1" t="s">
        <v>872</v>
      </c>
      <c r="U79" s="1" t="s">
        <v>873</v>
      </c>
      <c r="V79" s="1" t="s">
        <v>943</v>
      </c>
    </row>
    <row r="80" s="1" customFormat="1" spans="1:22">
      <c r="A80" s="3">
        <v>999222964894824</v>
      </c>
      <c r="B80" s="1" t="s">
        <v>1319</v>
      </c>
      <c r="C80" s="1" t="s">
        <v>1337</v>
      </c>
      <c r="D80" s="1" t="s">
        <v>1338</v>
      </c>
      <c r="E80" s="1" t="s">
        <v>1339</v>
      </c>
      <c r="F80" s="1" t="s">
        <v>858</v>
      </c>
      <c r="G80" s="1" t="s">
        <v>862</v>
      </c>
      <c r="H80" s="1" t="s">
        <v>863</v>
      </c>
      <c r="I80" s="1" t="s">
        <v>1340</v>
      </c>
      <c r="J80" s="1" t="s">
        <v>30</v>
      </c>
      <c r="K80" s="1" t="s">
        <v>1341</v>
      </c>
      <c r="L80" s="1" t="s">
        <v>1341</v>
      </c>
      <c r="M80" s="1" t="s">
        <v>866</v>
      </c>
      <c r="N80" s="1" t="s">
        <v>866</v>
      </c>
      <c r="O80" s="1" t="s">
        <v>867</v>
      </c>
      <c r="P80" s="1" t="s">
        <v>868</v>
      </c>
      <c r="Q80" s="1" t="s">
        <v>869</v>
      </c>
      <c r="R80" s="1" t="s">
        <v>1342</v>
      </c>
      <c r="S80" s="1" t="s">
        <v>871</v>
      </c>
      <c r="T80" s="1" t="s">
        <v>872</v>
      </c>
      <c r="U80" s="1" t="s">
        <v>873</v>
      </c>
      <c r="V80" s="1" t="s">
        <v>1306</v>
      </c>
    </row>
    <row r="81" s="1" customFormat="1" spans="1:22">
      <c r="A81" s="3">
        <v>999222964849917</v>
      </c>
      <c r="B81" s="1" t="s">
        <v>1319</v>
      </c>
      <c r="C81" s="1" t="s">
        <v>1343</v>
      </c>
      <c r="D81" s="1" t="s">
        <v>1344</v>
      </c>
      <c r="E81" s="1" t="s">
        <v>1345</v>
      </c>
      <c r="F81" s="1" t="s">
        <v>1287</v>
      </c>
      <c r="G81" s="1" t="s">
        <v>862</v>
      </c>
      <c r="H81" s="1" t="s">
        <v>863</v>
      </c>
      <c r="I81" s="1" t="s">
        <v>1346</v>
      </c>
      <c r="J81" s="1" t="s">
        <v>30</v>
      </c>
      <c r="K81" s="1" t="s">
        <v>1347</v>
      </c>
      <c r="L81" s="1" t="s">
        <v>1347</v>
      </c>
      <c r="M81" s="1" t="s">
        <v>866</v>
      </c>
      <c r="N81" s="1" t="s">
        <v>866</v>
      </c>
      <c r="O81" s="1" t="s">
        <v>867</v>
      </c>
      <c r="P81" s="1" t="s">
        <v>868</v>
      </c>
      <c r="Q81" s="1" t="s">
        <v>869</v>
      </c>
      <c r="R81" s="1" t="s">
        <v>1348</v>
      </c>
      <c r="S81" s="1" t="s">
        <v>871</v>
      </c>
      <c r="T81" s="1" t="s">
        <v>872</v>
      </c>
      <c r="U81" s="1" t="s">
        <v>873</v>
      </c>
      <c r="V81" s="1" t="s">
        <v>881</v>
      </c>
    </row>
    <row r="82" s="1" customFormat="1" spans="1:22">
      <c r="A82" s="3">
        <v>999222963814210</v>
      </c>
      <c r="B82" s="1" t="s">
        <v>1319</v>
      </c>
      <c r="C82" s="1" t="s">
        <v>1349</v>
      </c>
      <c r="D82" s="1" t="s">
        <v>1202</v>
      </c>
      <c r="E82" s="1" t="s">
        <v>1350</v>
      </c>
      <c r="F82" s="1" t="s">
        <v>858</v>
      </c>
      <c r="G82" s="1" t="s">
        <v>862</v>
      </c>
      <c r="H82" s="1" t="s">
        <v>863</v>
      </c>
      <c r="I82" s="1" t="s">
        <v>1351</v>
      </c>
      <c r="J82" s="1" t="s">
        <v>30</v>
      </c>
      <c r="K82" s="1" t="s">
        <v>1352</v>
      </c>
      <c r="L82" s="1" t="s">
        <v>1352</v>
      </c>
      <c r="M82" s="1" t="s">
        <v>866</v>
      </c>
      <c r="N82" s="1" t="s">
        <v>866</v>
      </c>
      <c r="O82" s="1" t="s">
        <v>867</v>
      </c>
      <c r="P82" s="1" t="s">
        <v>868</v>
      </c>
      <c r="Q82" s="1" t="s">
        <v>869</v>
      </c>
      <c r="R82" s="1" t="s">
        <v>1353</v>
      </c>
      <c r="S82" s="1" t="s">
        <v>871</v>
      </c>
      <c r="T82" s="1" t="s">
        <v>872</v>
      </c>
      <c r="U82" s="1" t="s">
        <v>873</v>
      </c>
      <c r="V82" s="1" t="s">
        <v>1008</v>
      </c>
    </row>
    <row r="83" s="1" customFormat="1" spans="1:22">
      <c r="A83" s="3">
        <v>999222963806921</v>
      </c>
      <c r="B83" s="1" t="s">
        <v>1319</v>
      </c>
      <c r="C83" s="1" t="s">
        <v>1354</v>
      </c>
      <c r="D83" s="1" t="s">
        <v>1202</v>
      </c>
      <c r="E83" s="1" t="s">
        <v>1355</v>
      </c>
      <c r="F83" s="1" t="s">
        <v>858</v>
      </c>
      <c r="G83" s="1" t="s">
        <v>862</v>
      </c>
      <c r="H83" s="1" t="s">
        <v>863</v>
      </c>
      <c r="I83" s="1" t="s">
        <v>1356</v>
      </c>
      <c r="J83" s="1" t="s">
        <v>30</v>
      </c>
      <c r="K83" s="1" t="s">
        <v>1357</v>
      </c>
      <c r="L83" s="1" t="s">
        <v>1357</v>
      </c>
      <c r="M83" s="1" t="s">
        <v>866</v>
      </c>
      <c r="N83" s="1" t="s">
        <v>866</v>
      </c>
      <c r="O83" s="1" t="s">
        <v>867</v>
      </c>
      <c r="P83" s="1" t="s">
        <v>868</v>
      </c>
      <c r="Q83" s="1" t="s">
        <v>869</v>
      </c>
      <c r="R83" s="1" t="s">
        <v>1358</v>
      </c>
      <c r="S83" s="1" t="s">
        <v>871</v>
      </c>
      <c r="T83" s="1" t="s">
        <v>872</v>
      </c>
      <c r="U83" s="1" t="s">
        <v>873</v>
      </c>
      <c r="V83" s="1" t="s">
        <v>1008</v>
      </c>
    </row>
    <row r="84" s="1" customFormat="1" spans="1:22">
      <c r="A84" s="3">
        <v>999222962741224</v>
      </c>
      <c r="B84" s="1" t="s">
        <v>1319</v>
      </c>
      <c r="C84" s="1" t="s">
        <v>1359</v>
      </c>
      <c r="D84" s="1" t="s">
        <v>1338</v>
      </c>
      <c r="E84" s="1" t="s">
        <v>1360</v>
      </c>
      <c r="F84" s="1" t="s">
        <v>1176</v>
      </c>
      <c r="G84" s="1" t="s">
        <v>862</v>
      </c>
      <c r="H84" s="1" t="s">
        <v>863</v>
      </c>
      <c r="I84" s="1" t="s">
        <v>1361</v>
      </c>
      <c r="J84" s="1" t="s">
        <v>30</v>
      </c>
      <c r="K84" s="1" t="s">
        <v>1362</v>
      </c>
      <c r="L84" s="1" t="s">
        <v>1362</v>
      </c>
      <c r="M84" s="1" t="s">
        <v>866</v>
      </c>
      <c r="N84" s="1" t="s">
        <v>866</v>
      </c>
      <c r="O84" s="1" t="s">
        <v>867</v>
      </c>
      <c r="P84" s="1" t="s">
        <v>868</v>
      </c>
      <c r="Q84" s="1" t="s">
        <v>869</v>
      </c>
      <c r="R84" s="1" t="s">
        <v>1363</v>
      </c>
      <c r="S84" s="1" t="s">
        <v>871</v>
      </c>
      <c r="T84" s="1" t="s">
        <v>872</v>
      </c>
      <c r="U84" s="1" t="s">
        <v>873</v>
      </c>
      <c r="V84" s="1" t="s">
        <v>1306</v>
      </c>
    </row>
    <row r="85" s="1" customFormat="1" spans="1:22">
      <c r="A85" s="3">
        <v>999222957492882</v>
      </c>
      <c r="B85" s="1" t="s">
        <v>1319</v>
      </c>
      <c r="C85" s="1" t="s">
        <v>1364</v>
      </c>
      <c r="D85" s="1" t="s">
        <v>1365</v>
      </c>
      <c r="E85" s="1" t="s">
        <v>1366</v>
      </c>
      <c r="F85" s="1" t="s">
        <v>858</v>
      </c>
      <c r="G85" s="1" t="s">
        <v>862</v>
      </c>
      <c r="H85" s="1" t="s">
        <v>863</v>
      </c>
      <c r="I85" s="1" t="s">
        <v>1367</v>
      </c>
      <c r="J85" s="1" t="s">
        <v>30</v>
      </c>
      <c r="K85" s="1" t="s">
        <v>1368</v>
      </c>
      <c r="L85" s="1" t="s">
        <v>1368</v>
      </c>
      <c r="M85" s="1" t="s">
        <v>866</v>
      </c>
      <c r="N85" s="1" t="s">
        <v>866</v>
      </c>
      <c r="O85" s="1" t="s">
        <v>867</v>
      </c>
      <c r="P85" s="1" t="s">
        <v>868</v>
      </c>
      <c r="Q85" s="1" t="s">
        <v>869</v>
      </c>
      <c r="R85" s="1" t="s">
        <v>1369</v>
      </c>
      <c r="S85" s="1" t="s">
        <v>871</v>
      </c>
      <c r="T85" s="1" t="s">
        <v>872</v>
      </c>
      <c r="U85" s="1" t="s">
        <v>873</v>
      </c>
      <c r="V85" s="1" t="s">
        <v>905</v>
      </c>
    </row>
    <row r="86" s="1" customFormat="1" spans="1:22">
      <c r="A86" s="3">
        <v>999222957317405</v>
      </c>
      <c r="B86" s="1" t="s">
        <v>1319</v>
      </c>
      <c r="C86" s="1" t="s">
        <v>1370</v>
      </c>
      <c r="D86" s="1" t="s">
        <v>1371</v>
      </c>
      <c r="E86" s="1" t="s">
        <v>1372</v>
      </c>
      <c r="F86" s="1" t="s">
        <v>858</v>
      </c>
      <c r="G86" s="1" t="s">
        <v>862</v>
      </c>
      <c r="H86" s="1" t="s">
        <v>863</v>
      </c>
      <c r="I86" s="1" t="s">
        <v>1373</v>
      </c>
      <c r="J86" s="1" t="s">
        <v>30</v>
      </c>
      <c r="K86" s="1" t="s">
        <v>1374</v>
      </c>
      <c r="L86" s="1" t="s">
        <v>1374</v>
      </c>
      <c r="M86" s="1" t="s">
        <v>866</v>
      </c>
      <c r="N86" s="1" t="s">
        <v>866</v>
      </c>
      <c r="O86" s="1" t="s">
        <v>867</v>
      </c>
      <c r="P86" s="1" t="s">
        <v>868</v>
      </c>
      <c r="Q86" s="1" t="s">
        <v>869</v>
      </c>
      <c r="R86" s="1" t="s">
        <v>1375</v>
      </c>
      <c r="S86" s="1" t="s">
        <v>871</v>
      </c>
      <c r="T86" s="1" t="s">
        <v>872</v>
      </c>
      <c r="U86" s="1" t="s">
        <v>873</v>
      </c>
      <c r="V86" s="1" t="s">
        <v>1113</v>
      </c>
    </row>
    <row r="87" s="1" customFormat="1" spans="1:22">
      <c r="A87" s="3">
        <v>999222956084496</v>
      </c>
      <c r="B87" s="1" t="s">
        <v>1376</v>
      </c>
      <c r="C87" s="1" t="s">
        <v>1377</v>
      </c>
      <c r="D87" s="1" t="s">
        <v>1378</v>
      </c>
      <c r="E87" s="1" t="s">
        <v>1379</v>
      </c>
      <c r="F87" s="1" t="s">
        <v>858</v>
      </c>
      <c r="G87" s="1" t="s">
        <v>862</v>
      </c>
      <c r="H87" s="1" t="s">
        <v>863</v>
      </c>
      <c r="I87" s="1" t="s">
        <v>1380</v>
      </c>
      <c r="J87" s="1" t="s">
        <v>30</v>
      </c>
      <c r="K87" s="1" t="s">
        <v>1381</v>
      </c>
      <c r="L87" s="1" t="s">
        <v>1381</v>
      </c>
      <c r="M87" s="1" t="s">
        <v>866</v>
      </c>
      <c r="N87" s="1" t="s">
        <v>866</v>
      </c>
      <c r="O87" s="1" t="s">
        <v>867</v>
      </c>
      <c r="P87" s="1" t="s">
        <v>868</v>
      </c>
      <c r="Q87" s="1" t="s">
        <v>869</v>
      </c>
      <c r="R87" s="1" t="s">
        <v>1382</v>
      </c>
      <c r="S87" s="1" t="s">
        <v>871</v>
      </c>
      <c r="T87" s="1" t="s">
        <v>872</v>
      </c>
      <c r="U87" s="1" t="s">
        <v>1286</v>
      </c>
      <c r="V87" s="1" t="s">
        <v>1163</v>
      </c>
    </row>
    <row r="88" s="1" customFormat="1" spans="1:22">
      <c r="A88" s="3">
        <v>999222953959463</v>
      </c>
      <c r="B88" s="1" t="s">
        <v>1376</v>
      </c>
      <c r="C88" s="1" t="s">
        <v>1383</v>
      </c>
      <c r="D88" s="1" t="s">
        <v>1384</v>
      </c>
      <c r="E88" s="1" t="s">
        <v>1385</v>
      </c>
      <c r="F88" s="1" t="s">
        <v>1287</v>
      </c>
      <c r="G88" s="1" t="s">
        <v>862</v>
      </c>
      <c r="H88" s="1" t="s">
        <v>863</v>
      </c>
      <c r="I88" s="1" t="s">
        <v>1386</v>
      </c>
      <c r="J88" s="1" t="s">
        <v>30</v>
      </c>
      <c r="K88" s="1" t="s">
        <v>1387</v>
      </c>
      <c r="L88" s="1" t="s">
        <v>1387</v>
      </c>
      <c r="M88" s="1" t="s">
        <v>866</v>
      </c>
      <c r="N88" s="1" t="s">
        <v>866</v>
      </c>
      <c r="O88" s="1" t="s">
        <v>867</v>
      </c>
      <c r="P88" s="1" t="s">
        <v>868</v>
      </c>
      <c r="Q88" s="1" t="s">
        <v>869</v>
      </c>
      <c r="R88" s="1" t="s">
        <v>1388</v>
      </c>
      <c r="S88" s="1" t="s">
        <v>871</v>
      </c>
      <c r="T88" s="1" t="s">
        <v>872</v>
      </c>
      <c r="U88" s="1" t="s">
        <v>873</v>
      </c>
      <c r="V88" s="1" t="s">
        <v>1083</v>
      </c>
    </row>
    <row r="89" s="1" customFormat="1" spans="1:22">
      <c r="A89" s="3">
        <v>999222950046457</v>
      </c>
      <c r="B89" s="1" t="s">
        <v>1376</v>
      </c>
      <c r="C89" s="1" t="s">
        <v>1389</v>
      </c>
      <c r="D89" s="1" t="s">
        <v>1390</v>
      </c>
      <c r="E89" s="1" t="s">
        <v>1391</v>
      </c>
      <c r="F89" s="1" t="s">
        <v>858</v>
      </c>
      <c r="G89" s="1" t="s">
        <v>862</v>
      </c>
      <c r="H89" s="1" t="s">
        <v>863</v>
      </c>
      <c r="I89" s="1" t="s">
        <v>1392</v>
      </c>
      <c r="J89" s="1" t="s">
        <v>30</v>
      </c>
      <c r="K89" s="1" t="s">
        <v>1393</v>
      </c>
      <c r="L89" s="1" t="s">
        <v>1393</v>
      </c>
      <c r="M89" s="1" t="s">
        <v>866</v>
      </c>
      <c r="N89" s="1" t="s">
        <v>866</v>
      </c>
      <c r="O89" s="1" t="s">
        <v>867</v>
      </c>
      <c r="P89" s="1" t="s">
        <v>868</v>
      </c>
      <c r="Q89" s="1" t="s">
        <v>869</v>
      </c>
      <c r="R89" s="1" t="s">
        <v>1394</v>
      </c>
      <c r="S89" s="1" t="s">
        <v>871</v>
      </c>
      <c r="T89" s="1" t="s">
        <v>872</v>
      </c>
      <c r="U89" s="1" t="s">
        <v>873</v>
      </c>
      <c r="V89" s="1" t="s">
        <v>881</v>
      </c>
    </row>
    <row r="90" s="1" customFormat="1" spans="1:22">
      <c r="A90" s="3">
        <v>999222948332262</v>
      </c>
      <c r="B90" s="1" t="s">
        <v>1376</v>
      </c>
      <c r="C90" s="1" t="s">
        <v>1395</v>
      </c>
      <c r="D90" s="1" t="s">
        <v>1396</v>
      </c>
      <c r="E90" s="1" t="s">
        <v>1397</v>
      </c>
      <c r="F90" s="1" t="s">
        <v>1287</v>
      </c>
      <c r="G90" s="1" t="s">
        <v>862</v>
      </c>
      <c r="H90" s="1" t="s">
        <v>863</v>
      </c>
      <c r="I90" s="1" t="s">
        <v>1398</v>
      </c>
      <c r="J90" s="1" t="s">
        <v>30</v>
      </c>
      <c r="K90" s="1" t="s">
        <v>1399</v>
      </c>
      <c r="L90" s="1" t="s">
        <v>1399</v>
      </c>
      <c r="M90" s="1" t="s">
        <v>866</v>
      </c>
      <c r="N90" s="1" t="s">
        <v>866</v>
      </c>
      <c r="O90" s="1" t="s">
        <v>867</v>
      </c>
      <c r="P90" s="1" t="s">
        <v>868</v>
      </c>
      <c r="Q90" s="1" t="s">
        <v>869</v>
      </c>
      <c r="R90" s="1" t="s">
        <v>1400</v>
      </c>
      <c r="S90" s="1" t="s">
        <v>871</v>
      </c>
      <c r="T90" s="1" t="s">
        <v>872</v>
      </c>
      <c r="U90" s="1" t="s">
        <v>873</v>
      </c>
      <c r="V90" s="1" t="s">
        <v>1008</v>
      </c>
    </row>
    <row r="91" s="1" customFormat="1" spans="1:22">
      <c r="A91" s="3">
        <v>999222947648936</v>
      </c>
      <c r="B91" s="1" t="s">
        <v>1376</v>
      </c>
      <c r="C91" s="1" t="s">
        <v>1401</v>
      </c>
      <c r="D91" s="1" t="s">
        <v>1402</v>
      </c>
      <c r="E91" s="1" t="s">
        <v>1403</v>
      </c>
      <c r="F91" s="1" t="s">
        <v>858</v>
      </c>
      <c r="G91" s="1" t="s">
        <v>862</v>
      </c>
      <c r="H91" s="1" t="s">
        <v>863</v>
      </c>
      <c r="I91" s="1" t="s">
        <v>1404</v>
      </c>
      <c r="J91" s="1" t="s">
        <v>30</v>
      </c>
      <c r="K91" s="1" t="s">
        <v>1405</v>
      </c>
      <c r="L91" s="1" t="s">
        <v>1405</v>
      </c>
      <c r="M91" s="1" t="s">
        <v>866</v>
      </c>
      <c r="N91" s="1" t="s">
        <v>866</v>
      </c>
      <c r="O91" s="1" t="s">
        <v>867</v>
      </c>
      <c r="P91" s="1" t="s">
        <v>868</v>
      </c>
      <c r="Q91" s="1" t="s">
        <v>869</v>
      </c>
      <c r="R91" s="1" t="s">
        <v>1406</v>
      </c>
      <c r="S91" s="1" t="s">
        <v>871</v>
      </c>
      <c r="T91" s="1" t="s">
        <v>872</v>
      </c>
      <c r="U91" s="1" t="s">
        <v>873</v>
      </c>
      <c r="V91" s="1" t="s">
        <v>1059</v>
      </c>
    </row>
    <row r="92" s="1" customFormat="1" spans="1:22">
      <c r="A92" s="3">
        <v>999222945992224</v>
      </c>
      <c r="B92" s="1" t="s">
        <v>1407</v>
      </c>
      <c r="C92" s="1" t="s">
        <v>1408</v>
      </c>
      <c r="D92" s="1" t="s">
        <v>1409</v>
      </c>
      <c r="E92" s="1" t="s">
        <v>1410</v>
      </c>
      <c r="F92" s="1" t="s">
        <v>858</v>
      </c>
      <c r="G92" s="1" t="s">
        <v>862</v>
      </c>
      <c r="H92" s="1" t="s">
        <v>863</v>
      </c>
      <c r="I92" s="1" t="s">
        <v>1411</v>
      </c>
      <c r="J92" s="1" t="s">
        <v>30</v>
      </c>
      <c r="K92" s="1" t="s">
        <v>1412</v>
      </c>
      <c r="L92" s="1" t="s">
        <v>1412</v>
      </c>
      <c r="M92" s="1" t="s">
        <v>866</v>
      </c>
      <c r="N92" s="1" t="s">
        <v>866</v>
      </c>
      <c r="O92" s="1" t="s">
        <v>867</v>
      </c>
      <c r="P92" s="1" t="s">
        <v>868</v>
      </c>
      <c r="Q92" s="1" t="s">
        <v>869</v>
      </c>
      <c r="R92" s="1" t="s">
        <v>1413</v>
      </c>
      <c r="S92" s="1" t="s">
        <v>871</v>
      </c>
      <c r="T92" s="1" t="s">
        <v>872</v>
      </c>
      <c r="U92" s="1" t="s">
        <v>873</v>
      </c>
      <c r="V92" s="1" t="s">
        <v>1414</v>
      </c>
    </row>
    <row r="93" s="1" customFormat="1" spans="1:22">
      <c r="A93" s="3">
        <v>999222943402741</v>
      </c>
      <c r="B93" s="1" t="s">
        <v>1407</v>
      </c>
      <c r="C93" s="1" t="s">
        <v>1415</v>
      </c>
      <c r="D93" s="1" t="s">
        <v>1416</v>
      </c>
      <c r="E93" s="1" t="s">
        <v>1417</v>
      </c>
      <c r="F93" s="1" t="s">
        <v>858</v>
      </c>
      <c r="G93" s="1" t="s">
        <v>862</v>
      </c>
      <c r="H93" s="1" t="s">
        <v>863</v>
      </c>
      <c r="I93" s="1" t="s">
        <v>1418</v>
      </c>
      <c r="J93" s="1" t="s">
        <v>30</v>
      </c>
      <c r="K93" s="1" t="s">
        <v>1419</v>
      </c>
      <c r="L93" s="1" t="s">
        <v>1419</v>
      </c>
      <c r="M93" s="1" t="s">
        <v>866</v>
      </c>
      <c r="N93" s="1" t="s">
        <v>866</v>
      </c>
      <c r="O93" s="1" t="s">
        <v>867</v>
      </c>
      <c r="P93" s="1" t="s">
        <v>868</v>
      </c>
      <c r="Q93" s="1" t="s">
        <v>869</v>
      </c>
      <c r="R93" s="1" t="s">
        <v>1420</v>
      </c>
      <c r="S93" s="1" t="s">
        <v>871</v>
      </c>
      <c r="T93" s="1" t="s">
        <v>872</v>
      </c>
      <c r="U93" s="1" t="s">
        <v>873</v>
      </c>
      <c r="V93" s="1" t="s">
        <v>1236</v>
      </c>
    </row>
    <row r="94" s="1" customFormat="1" spans="1:22">
      <c r="A94" s="3">
        <v>999222938144885</v>
      </c>
      <c r="B94" s="1" t="s">
        <v>1407</v>
      </c>
      <c r="C94" s="1" t="s">
        <v>1421</v>
      </c>
      <c r="D94" s="1" t="s">
        <v>1422</v>
      </c>
      <c r="E94" s="1" t="s">
        <v>1423</v>
      </c>
      <c r="F94" s="1" t="s">
        <v>858</v>
      </c>
      <c r="G94" s="1" t="s">
        <v>862</v>
      </c>
      <c r="H94" s="1" t="s">
        <v>863</v>
      </c>
      <c r="I94" s="1" t="s">
        <v>1424</v>
      </c>
      <c r="J94" s="1" t="s">
        <v>30</v>
      </c>
      <c r="K94" s="1" t="s">
        <v>1425</v>
      </c>
      <c r="L94" s="1" t="s">
        <v>1425</v>
      </c>
      <c r="M94" s="1" t="s">
        <v>866</v>
      </c>
      <c r="N94" s="1" t="s">
        <v>866</v>
      </c>
      <c r="O94" s="1" t="s">
        <v>867</v>
      </c>
      <c r="P94" s="1" t="s">
        <v>868</v>
      </c>
      <c r="Q94" s="1" t="s">
        <v>869</v>
      </c>
      <c r="R94" s="1" t="s">
        <v>1426</v>
      </c>
      <c r="S94" s="1" t="s">
        <v>871</v>
      </c>
      <c r="T94" s="1" t="s">
        <v>872</v>
      </c>
      <c r="U94" s="1" t="s">
        <v>873</v>
      </c>
      <c r="V94" s="1" t="s">
        <v>1059</v>
      </c>
    </row>
    <row r="95" s="1" customFormat="1" spans="1:22">
      <c r="A95" s="3">
        <v>999222937777540</v>
      </c>
      <c r="B95" s="1" t="s">
        <v>1407</v>
      </c>
      <c r="C95" s="1" t="s">
        <v>1427</v>
      </c>
      <c r="D95" s="1" t="s">
        <v>1428</v>
      </c>
      <c r="E95" s="1" t="s">
        <v>1429</v>
      </c>
      <c r="F95" s="1" t="s">
        <v>858</v>
      </c>
      <c r="G95" s="1" t="s">
        <v>862</v>
      </c>
      <c r="H95" s="1" t="s">
        <v>863</v>
      </c>
      <c r="I95" s="1" t="s">
        <v>1430</v>
      </c>
      <c r="J95" s="1" t="s">
        <v>30</v>
      </c>
      <c r="K95" s="1" t="s">
        <v>1431</v>
      </c>
      <c r="L95" s="1" t="s">
        <v>1431</v>
      </c>
      <c r="M95" s="1" t="s">
        <v>866</v>
      </c>
      <c r="N95" s="1" t="s">
        <v>866</v>
      </c>
      <c r="O95" s="1" t="s">
        <v>867</v>
      </c>
      <c r="P95" s="1" t="s">
        <v>868</v>
      </c>
      <c r="Q95" s="1" t="s">
        <v>869</v>
      </c>
      <c r="R95" s="1" t="s">
        <v>1432</v>
      </c>
      <c r="S95" s="1" t="s">
        <v>871</v>
      </c>
      <c r="T95" s="1" t="s">
        <v>872</v>
      </c>
      <c r="U95" s="1" t="s">
        <v>873</v>
      </c>
      <c r="V95" s="1" t="s">
        <v>1059</v>
      </c>
    </row>
    <row r="96" s="1" customFormat="1" spans="1:22">
      <c r="A96" s="3">
        <v>999222937686125</v>
      </c>
      <c r="B96" s="1" t="s">
        <v>1407</v>
      </c>
      <c r="C96" s="1" t="s">
        <v>1433</v>
      </c>
      <c r="D96" s="1" t="s">
        <v>1434</v>
      </c>
      <c r="E96" s="1" t="s">
        <v>1435</v>
      </c>
      <c r="F96" s="1" t="s">
        <v>1287</v>
      </c>
      <c r="G96" s="1" t="s">
        <v>862</v>
      </c>
      <c r="H96" s="1" t="s">
        <v>863</v>
      </c>
      <c r="I96" s="1" t="s">
        <v>1436</v>
      </c>
      <c r="J96" s="1" t="s">
        <v>30</v>
      </c>
      <c r="K96" s="1" t="s">
        <v>1437</v>
      </c>
      <c r="L96" s="1" t="s">
        <v>1437</v>
      </c>
      <c r="M96" s="1" t="s">
        <v>866</v>
      </c>
      <c r="N96" s="1" t="s">
        <v>866</v>
      </c>
      <c r="O96" s="1" t="s">
        <v>867</v>
      </c>
      <c r="P96" s="1" t="s">
        <v>868</v>
      </c>
      <c r="Q96" s="1" t="s">
        <v>869</v>
      </c>
      <c r="R96" s="1" t="s">
        <v>1438</v>
      </c>
      <c r="S96" s="1" t="s">
        <v>871</v>
      </c>
      <c r="T96" s="1" t="s">
        <v>872</v>
      </c>
      <c r="U96" s="1" t="s">
        <v>873</v>
      </c>
      <c r="V96" s="1" t="s">
        <v>881</v>
      </c>
    </row>
    <row r="97" s="1" customFormat="1" spans="1:22">
      <c r="A97" s="3">
        <v>999222934481840</v>
      </c>
      <c r="B97" s="1" t="s">
        <v>1439</v>
      </c>
      <c r="C97" s="1" t="s">
        <v>1440</v>
      </c>
      <c r="D97" s="1" t="s">
        <v>1441</v>
      </c>
      <c r="E97" s="1" t="s">
        <v>1442</v>
      </c>
      <c r="F97" s="1" t="s">
        <v>1176</v>
      </c>
      <c r="G97" s="1" t="s">
        <v>862</v>
      </c>
      <c r="H97" s="1" t="s">
        <v>863</v>
      </c>
      <c r="I97" s="1" t="s">
        <v>1443</v>
      </c>
      <c r="J97" s="1" t="s">
        <v>30</v>
      </c>
      <c r="K97" s="1" t="s">
        <v>1444</v>
      </c>
      <c r="L97" s="1" t="s">
        <v>1444</v>
      </c>
      <c r="M97" s="1" t="s">
        <v>866</v>
      </c>
      <c r="N97" s="1" t="s">
        <v>866</v>
      </c>
      <c r="O97" s="1" t="s">
        <v>867</v>
      </c>
      <c r="P97" s="1" t="s">
        <v>868</v>
      </c>
      <c r="Q97" s="1" t="s">
        <v>869</v>
      </c>
      <c r="R97" s="1" t="s">
        <v>1445</v>
      </c>
      <c r="S97" s="1" t="s">
        <v>871</v>
      </c>
      <c r="T97" s="1" t="s">
        <v>872</v>
      </c>
      <c r="U97" s="1" t="s">
        <v>873</v>
      </c>
      <c r="V97" s="1" t="s">
        <v>874</v>
      </c>
    </row>
    <row r="98" s="1" customFormat="1" spans="1:22">
      <c r="A98" s="3">
        <v>999222931379988</v>
      </c>
      <c r="B98" s="1" t="s">
        <v>1439</v>
      </c>
      <c r="C98" s="1" t="s">
        <v>1446</v>
      </c>
      <c r="D98" s="1" t="s">
        <v>1447</v>
      </c>
      <c r="E98" s="1" t="s">
        <v>1448</v>
      </c>
      <c r="F98" s="1" t="s">
        <v>858</v>
      </c>
      <c r="G98" s="1" t="s">
        <v>862</v>
      </c>
      <c r="H98" s="1" t="s">
        <v>863</v>
      </c>
      <c r="I98" s="1" t="s">
        <v>1449</v>
      </c>
      <c r="J98" s="1" t="s">
        <v>30</v>
      </c>
      <c r="K98" s="1" t="s">
        <v>1450</v>
      </c>
      <c r="L98" s="1" t="s">
        <v>1450</v>
      </c>
      <c r="M98" s="1" t="s">
        <v>866</v>
      </c>
      <c r="N98" s="1" t="s">
        <v>866</v>
      </c>
      <c r="O98" s="1" t="s">
        <v>867</v>
      </c>
      <c r="P98" s="1" t="s">
        <v>868</v>
      </c>
      <c r="Q98" s="1" t="s">
        <v>869</v>
      </c>
      <c r="R98" s="1" t="s">
        <v>1451</v>
      </c>
      <c r="S98" s="1" t="s">
        <v>871</v>
      </c>
      <c r="T98" s="1" t="s">
        <v>872</v>
      </c>
      <c r="U98" s="1" t="s">
        <v>873</v>
      </c>
      <c r="V98" s="1" t="s">
        <v>1059</v>
      </c>
    </row>
    <row r="99" s="1" customFormat="1" spans="1:22">
      <c r="A99" s="3">
        <v>999222927941998</v>
      </c>
      <c r="B99" s="1" t="s">
        <v>1439</v>
      </c>
      <c r="C99" s="1" t="s">
        <v>1452</v>
      </c>
      <c r="D99" s="1" t="s">
        <v>1453</v>
      </c>
      <c r="E99" s="1" t="s">
        <v>1454</v>
      </c>
      <c r="F99" s="1" t="s">
        <v>858</v>
      </c>
      <c r="G99" s="1" t="s">
        <v>862</v>
      </c>
      <c r="H99" s="1" t="s">
        <v>863</v>
      </c>
      <c r="I99" s="1" t="s">
        <v>1455</v>
      </c>
      <c r="J99" s="1" t="s">
        <v>30</v>
      </c>
      <c r="K99" s="1" t="s">
        <v>1456</v>
      </c>
      <c r="L99" s="1" t="s">
        <v>1456</v>
      </c>
      <c r="M99" s="1" t="s">
        <v>866</v>
      </c>
      <c r="N99" s="1" t="s">
        <v>866</v>
      </c>
      <c r="O99" s="1" t="s">
        <v>867</v>
      </c>
      <c r="P99" s="1" t="s">
        <v>868</v>
      </c>
      <c r="Q99" s="1" t="s">
        <v>869</v>
      </c>
      <c r="R99" s="1" t="s">
        <v>1457</v>
      </c>
      <c r="S99" s="1" t="s">
        <v>871</v>
      </c>
      <c r="T99" s="1" t="s">
        <v>872</v>
      </c>
      <c r="U99" s="1" t="s">
        <v>873</v>
      </c>
      <c r="V99" s="1" t="s">
        <v>881</v>
      </c>
    </row>
    <row r="100" s="1" customFormat="1" spans="1:22">
      <c r="A100" s="3">
        <v>999222927109956</v>
      </c>
      <c r="B100" s="1" t="s">
        <v>1439</v>
      </c>
      <c r="C100" s="1" t="s">
        <v>1458</v>
      </c>
      <c r="D100" s="1" t="s">
        <v>1459</v>
      </c>
      <c r="E100" s="1" t="s">
        <v>1460</v>
      </c>
      <c r="F100" s="1" t="s">
        <v>1176</v>
      </c>
      <c r="G100" s="1" t="s">
        <v>862</v>
      </c>
      <c r="H100" s="1" t="s">
        <v>863</v>
      </c>
      <c r="I100" s="1" t="s">
        <v>1461</v>
      </c>
      <c r="J100" s="1" t="s">
        <v>30</v>
      </c>
      <c r="K100" s="1" t="s">
        <v>1462</v>
      </c>
      <c r="L100" s="1" t="s">
        <v>1462</v>
      </c>
      <c r="M100" s="1" t="s">
        <v>866</v>
      </c>
      <c r="N100" s="1" t="s">
        <v>866</v>
      </c>
      <c r="O100" s="1" t="s">
        <v>867</v>
      </c>
      <c r="P100" s="1" t="s">
        <v>868</v>
      </c>
      <c r="Q100" s="1" t="s">
        <v>869</v>
      </c>
      <c r="R100" s="1" t="s">
        <v>1463</v>
      </c>
      <c r="S100" s="1" t="s">
        <v>871</v>
      </c>
      <c r="T100" s="1" t="s">
        <v>872</v>
      </c>
      <c r="U100" s="1" t="s">
        <v>873</v>
      </c>
      <c r="V100" s="1" t="s">
        <v>1059</v>
      </c>
    </row>
    <row r="101" s="1" customFormat="1" spans="1:22">
      <c r="A101" s="3">
        <v>999222923694019</v>
      </c>
      <c r="B101" s="1" t="s">
        <v>1439</v>
      </c>
      <c r="C101" s="1" t="s">
        <v>1464</v>
      </c>
      <c r="D101" s="1" t="s">
        <v>1036</v>
      </c>
      <c r="E101" s="1" t="s">
        <v>1465</v>
      </c>
      <c r="F101" s="1" t="s">
        <v>858</v>
      </c>
      <c r="G101" s="1" t="s">
        <v>862</v>
      </c>
      <c r="H101" s="1" t="s">
        <v>863</v>
      </c>
      <c r="I101" s="1" t="s">
        <v>1466</v>
      </c>
      <c r="J101" s="1" t="s">
        <v>30</v>
      </c>
      <c r="K101" s="1" t="s">
        <v>1467</v>
      </c>
      <c r="L101" s="1" t="s">
        <v>1467</v>
      </c>
      <c r="M101" s="1" t="s">
        <v>866</v>
      </c>
      <c r="N101" s="1" t="s">
        <v>866</v>
      </c>
      <c r="O101" s="1" t="s">
        <v>867</v>
      </c>
      <c r="P101" s="1" t="s">
        <v>868</v>
      </c>
      <c r="Q101" s="1" t="s">
        <v>869</v>
      </c>
      <c r="R101" s="1" t="s">
        <v>1468</v>
      </c>
      <c r="S101" s="1" t="s">
        <v>871</v>
      </c>
      <c r="T101" s="1" t="s">
        <v>872</v>
      </c>
      <c r="U101" s="1" t="s">
        <v>873</v>
      </c>
      <c r="V101" s="1" t="s">
        <v>888</v>
      </c>
    </row>
    <row r="102" s="1" customFormat="1" spans="1:22">
      <c r="A102" s="3">
        <v>999222923435472</v>
      </c>
      <c r="B102" s="1" t="s">
        <v>1469</v>
      </c>
      <c r="C102" s="1" t="s">
        <v>1470</v>
      </c>
      <c r="D102" s="1" t="s">
        <v>1471</v>
      </c>
      <c r="E102" s="1" t="s">
        <v>1472</v>
      </c>
      <c r="F102" s="1" t="s">
        <v>858</v>
      </c>
      <c r="G102" s="1" t="s">
        <v>862</v>
      </c>
      <c r="H102" s="1" t="s">
        <v>863</v>
      </c>
      <c r="I102" s="1" t="s">
        <v>1473</v>
      </c>
      <c r="J102" s="1" t="s">
        <v>30</v>
      </c>
      <c r="K102" s="1" t="s">
        <v>1474</v>
      </c>
      <c r="L102" s="1" t="s">
        <v>867</v>
      </c>
      <c r="M102" s="1" t="s">
        <v>1475</v>
      </c>
      <c r="N102" s="1" t="s">
        <v>1476</v>
      </c>
      <c r="O102" s="1" t="s">
        <v>867</v>
      </c>
      <c r="P102" s="1" t="s">
        <v>868</v>
      </c>
      <c r="Q102" s="1" t="s">
        <v>869</v>
      </c>
      <c r="R102" s="1" t="s">
        <v>1477</v>
      </c>
      <c r="S102" s="1" t="s">
        <v>871</v>
      </c>
      <c r="T102" s="1" t="s">
        <v>872</v>
      </c>
      <c r="U102" s="1" t="s">
        <v>873</v>
      </c>
      <c r="V102" s="1" t="s">
        <v>881</v>
      </c>
    </row>
    <row r="103" s="1" customFormat="1" spans="1:22">
      <c r="A103" s="3">
        <v>999222917168713</v>
      </c>
      <c r="B103" s="1" t="s">
        <v>1469</v>
      </c>
      <c r="C103" s="1" t="s">
        <v>1478</v>
      </c>
      <c r="D103" s="1" t="s">
        <v>1479</v>
      </c>
      <c r="E103" s="1" t="s">
        <v>1480</v>
      </c>
      <c r="F103" s="1" t="s">
        <v>858</v>
      </c>
      <c r="G103" s="1" t="s">
        <v>862</v>
      </c>
      <c r="H103" s="1" t="s">
        <v>863</v>
      </c>
      <c r="I103" s="1" t="s">
        <v>1481</v>
      </c>
      <c r="J103" s="1" t="s">
        <v>30</v>
      </c>
      <c r="K103" s="1" t="s">
        <v>1482</v>
      </c>
      <c r="L103" s="1" t="s">
        <v>1482</v>
      </c>
      <c r="M103" s="1" t="s">
        <v>866</v>
      </c>
      <c r="N103" s="1" t="s">
        <v>866</v>
      </c>
      <c r="O103" s="1" t="s">
        <v>867</v>
      </c>
      <c r="P103" s="1" t="s">
        <v>868</v>
      </c>
      <c r="Q103" s="1" t="s">
        <v>869</v>
      </c>
      <c r="R103" s="1" t="s">
        <v>1483</v>
      </c>
      <c r="S103" s="1" t="s">
        <v>871</v>
      </c>
      <c r="T103" s="1" t="s">
        <v>872</v>
      </c>
      <c r="U103" s="1" t="s">
        <v>873</v>
      </c>
      <c r="V103" s="1" t="s">
        <v>950</v>
      </c>
    </row>
    <row r="104" s="1" customFormat="1" spans="1:22">
      <c r="A104" s="3">
        <v>999222913669684</v>
      </c>
      <c r="B104" s="1" t="s">
        <v>1469</v>
      </c>
      <c r="C104" s="1" t="s">
        <v>1484</v>
      </c>
      <c r="D104" s="1" t="s">
        <v>1485</v>
      </c>
      <c r="E104" s="1" t="s">
        <v>1486</v>
      </c>
      <c r="F104" s="1" t="s">
        <v>858</v>
      </c>
      <c r="G104" s="1" t="s">
        <v>862</v>
      </c>
      <c r="H104" s="1" t="s">
        <v>863</v>
      </c>
      <c r="I104" s="1" t="s">
        <v>1487</v>
      </c>
      <c r="J104" s="1" t="s">
        <v>30</v>
      </c>
      <c r="K104" s="1" t="s">
        <v>1488</v>
      </c>
      <c r="L104" s="1" t="s">
        <v>1488</v>
      </c>
      <c r="M104" s="1" t="s">
        <v>866</v>
      </c>
      <c r="N104" s="1" t="s">
        <v>866</v>
      </c>
      <c r="O104" s="1" t="s">
        <v>867</v>
      </c>
      <c r="P104" s="1" t="s">
        <v>868</v>
      </c>
      <c r="Q104" s="1" t="s">
        <v>869</v>
      </c>
      <c r="R104" s="1" t="s">
        <v>1489</v>
      </c>
      <c r="S104" s="1" t="s">
        <v>871</v>
      </c>
      <c r="T104" s="1" t="s">
        <v>872</v>
      </c>
      <c r="U104" s="1" t="s">
        <v>873</v>
      </c>
      <c r="V104" s="1" t="s">
        <v>888</v>
      </c>
    </row>
    <row r="105" s="1" customFormat="1" spans="1:22">
      <c r="A105" s="3">
        <v>999222907616177</v>
      </c>
      <c r="B105" s="1" t="s">
        <v>1469</v>
      </c>
      <c r="C105" s="1" t="s">
        <v>1490</v>
      </c>
      <c r="D105" s="1" t="s">
        <v>1491</v>
      </c>
      <c r="E105" s="1" t="s">
        <v>1492</v>
      </c>
      <c r="F105" s="1" t="s">
        <v>1176</v>
      </c>
      <c r="G105" s="1" t="s">
        <v>862</v>
      </c>
      <c r="H105" s="1" t="s">
        <v>863</v>
      </c>
      <c r="I105" s="1" t="s">
        <v>1493</v>
      </c>
      <c r="J105" s="1" t="s">
        <v>30</v>
      </c>
      <c r="K105" s="1" t="s">
        <v>1494</v>
      </c>
      <c r="L105" s="1" t="s">
        <v>1494</v>
      </c>
      <c r="M105" s="1" t="s">
        <v>866</v>
      </c>
      <c r="N105" s="1" t="s">
        <v>866</v>
      </c>
      <c r="O105" s="1" t="s">
        <v>867</v>
      </c>
      <c r="P105" s="1" t="s">
        <v>868</v>
      </c>
      <c r="Q105" s="1" t="s">
        <v>869</v>
      </c>
      <c r="R105" s="1" t="s">
        <v>1495</v>
      </c>
      <c r="S105" s="1" t="s">
        <v>871</v>
      </c>
      <c r="T105" s="1" t="s">
        <v>872</v>
      </c>
      <c r="U105" s="1" t="s">
        <v>873</v>
      </c>
      <c r="V105" s="1" t="s">
        <v>1496</v>
      </c>
    </row>
    <row r="106" s="1" customFormat="1" spans="1:22">
      <c r="A106" s="3">
        <v>999222907163119</v>
      </c>
      <c r="B106" s="1" t="s">
        <v>1469</v>
      </c>
      <c r="C106" s="1" t="s">
        <v>1497</v>
      </c>
      <c r="D106" s="1" t="s">
        <v>1498</v>
      </c>
      <c r="E106" s="1" t="s">
        <v>1499</v>
      </c>
      <c r="F106" s="1" t="s">
        <v>858</v>
      </c>
      <c r="G106" s="1" t="s">
        <v>862</v>
      </c>
      <c r="H106" s="1" t="s">
        <v>863</v>
      </c>
      <c r="I106" s="1" t="s">
        <v>1500</v>
      </c>
      <c r="J106" s="1" t="s">
        <v>30</v>
      </c>
      <c r="K106" s="1" t="s">
        <v>1501</v>
      </c>
      <c r="L106" s="1" t="s">
        <v>1501</v>
      </c>
      <c r="M106" s="1" t="s">
        <v>866</v>
      </c>
      <c r="N106" s="1" t="s">
        <v>866</v>
      </c>
      <c r="O106" s="1" t="s">
        <v>867</v>
      </c>
      <c r="P106" s="1" t="s">
        <v>868</v>
      </c>
      <c r="Q106" s="1" t="s">
        <v>869</v>
      </c>
      <c r="R106" s="1" t="s">
        <v>1502</v>
      </c>
      <c r="S106" s="1" t="s">
        <v>871</v>
      </c>
      <c r="T106" s="1" t="s">
        <v>872</v>
      </c>
      <c r="U106" s="1" t="s">
        <v>873</v>
      </c>
      <c r="V106" s="1" t="s">
        <v>1503</v>
      </c>
    </row>
    <row r="107" s="1" customFormat="1" spans="1:22">
      <c r="A107" s="3">
        <v>999222895997606</v>
      </c>
      <c r="B107" s="1" t="s">
        <v>1504</v>
      </c>
      <c r="C107" s="1" t="s">
        <v>1505</v>
      </c>
      <c r="D107" s="1" t="s">
        <v>1506</v>
      </c>
      <c r="E107" s="1" t="s">
        <v>1507</v>
      </c>
      <c r="F107" s="1" t="s">
        <v>1287</v>
      </c>
      <c r="G107" s="1" t="s">
        <v>862</v>
      </c>
      <c r="H107" s="1" t="s">
        <v>863</v>
      </c>
      <c r="I107" s="1" t="s">
        <v>1508</v>
      </c>
      <c r="J107" s="1" t="s">
        <v>30</v>
      </c>
      <c r="K107" s="1" t="s">
        <v>1509</v>
      </c>
      <c r="L107" s="1" t="s">
        <v>1509</v>
      </c>
      <c r="M107" s="1" t="s">
        <v>866</v>
      </c>
      <c r="N107" s="1" t="s">
        <v>866</v>
      </c>
      <c r="O107" s="1" t="s">
        <v>867</v>
      </c>
      <c r="P107" s="1" t="s">
        <v>868</v>
      </c>
      <c r="Q107" s="1" t="s">
        <v>869</v>
      </c>
      <c r="R107" s="1" t="s">
        <v>1510</v>
      </c>
      <c r="S107" s="1" t="s">
        <v>871</v>
      </c>
      <c r="T107" s="1" t="s">
        <v>872</v>
      </c>
      <c r="U107" s="1" t="s">
        <v>873</v>
      </c>
      <c r="V107" s="1" t="s">
        <v>881</v>
      </c>
    </row>
    <row r="108" s="1" customFormat="1" spans="1:22">
      <c r="A108" s="3">
        <v>999222890190926</v>
      </c>
      <c r="B108" s="1" t="s">
        <v>1504</v>
      </c>
      <c r="C108" s="1" t="s">
        <v>1511</v>
      </c>
      <c r="D108" s="1" t="s">
        <v>1512</v>
      </c>
      <c r="E108" s="1" t="s">
        <v>1513</v>
      </c>
      <c r="F108" s="1" t="s">
        <v>1319</v>
      </c>
      <c r="G108" s="1" t="s">
        <v>862</v>
      </c>
      <c r="H108" s="1" t="s">
        <v>863</v>
      </c>
      <c r="I108" s="1" t="s">
        <v>1514</v>
      </c>
      <c r="J108" s="1" t="s">
        <v>30</v>
      </c>
      <c r="K108" s="1" t="s">
        <v>1515</v>
      </c>
      <c r="L108" s="1" t="s">
        <v>1515</v>
      </c>
      <c r="M108" s="1" t="s">
        <v>866</v>
      </c>
      <c r="N108" s="1" t="s">
        <v>866</v>
      </c>
      <c r="O108" s="1" t="s">
        <v>867</v>
      </c>
      <c r="P108" s="1" t="s">
        <v>868</v>
      </c>
      <c r="Q108" s="1" t="s">
        <v>869</v>
      </c>
      <c r="R108" s="1" t="s">
        <v>1516</v>
      </c>
      <c r="S108" s="1" t="s">
        <v>871</v>
      </c>
      <c r="T108" s="1" t="s">
        <v>872</v>
      </c>
      <c r="U108" s="1" t="s">
        <v>873</v>
      </c>
      <c r="V108" s="1" t="s">
        <v>1517</v>
      </c>
    </row>
    <row r="109" s="1" customFormat="1" spans="1:22">
      <c r="A109" s="3">
        <v>999222890143152</v>
      </c>
      <c r="B109" s="1" t="s">
        <v>1504</v>
      </c>
      <c r="C109" s="1" t="s">
        <v>1518</v>
      </c>
      <c r="D109" s="1" t="s">
        <v>1512</v>
      </c>
      <c r="E109" s="1" t="s">
        <v>1125</v>
      </c>
      <c r="F109" s="1" t="s">
        <v>1319</v>
      </c>
      <c r="G109" s="1" t="s">
        <v>862</v>
      </c>
      <c r="H109" s="1" t="s">
        <v>863</v>
      </c>
      <c r="I109" s="1" t="s">
        <v>1519</v>
      </c>
      <c r="J109" s="1" t="s">
        <v>30</v>
      </c>
      <c r="K109" s="1" t="s">
        <v>1520</v>
      </c>
      <c r="L109" s="1" t="s">
        <v>1520</v>
      </c>
      <c r="M109" s="1" t="s">
        <v>866</v>
      </c>
      <c r="N109" s="1" t="s">
        <v>866</v>
      </c>
      <c r="O109" s="1" t="s">
        <v>867</v>
      </c>
      <c r="P109" s="1" t="s">
        <v>868</v>
      </c>
      <c r="Q109" s="1" t="s">
        <v>869</v>
      </c>
      <c r="R109" s="1" t="s">
        <v>1521</v>
      </c>
      <c r="S109" s="1" t="s">
        <v>871</v>
      </c>
      <c r="T109" s="1" t="s">
        <v>872</v>
      </c>
      <c r="U109" s="1" t="s">
        <v>873</v>
      </c>
      <c r="V109" s="1" t="s">
        <v>1517</v>
      </c>
    </row>
    <row r="110" s="1" customFormat="1" spans="1:22">
      <c r="A110" s="3">
        <v>999222873277569</v>
      </c>
      <c r="B110" s="1" t="s">
        <v>1522</v>
      </c>
      <c r="C110" s="1" t="s">
        <v>1523</v>
      </c>
      <c r="D110" s="1" t="s">
        <v>1524</v>
      </c>
      <c r="E110" s="1" t="s">
        <v>1525</v>
      </c>
      <c r="F110" s="1" t="s">
        <v>1176</v>
      </c>
      <c r="G110" s="1" t="s">
        <v>862</v>
      </c>
      <c r="H110" s="1" t="s">
        <v>863</v>
      </c>
      <c r="I110" s="1" t="s">
        <v>1526</v>
      </c>
      <c r="J110" s="1" t="s">
        <v>30</v>
      </c>
      <c r="K110" s="1" t="s">
        <v>1527</v>
      </c>
      <c r="L110" s="1" t="s">
        <v>1527</v>
      </c>
      <c r="M110" s="1" t="s">
        <v>866</v>
      </c>
      <c r="N110" s="1" t="s">
        <v>866</v>
      </c>
      <c r="O110" s="1" t="s">
        <v>867</v>
      </c>
      <c r="P110" s="1" t="s">
        <v>868</v>
      </c>
      <c r="Q110" s="1" t="s">
        <v>869</v>
      </c>
      <c r="R110" s="1" t="s">
        <v>1528</v>
      </c>
      <c r="S110" s="1" t="s">
        <v>871</v>
      </c>
      <c r="T110" s="1" t="s">
        <v>872</v>
      </c>
      <c r="U110" s="1" t="s">
        <v>873</v>
      </c>
      <c r="V110" s="1" t="s">
        <v>1529</v>
      </c>
    </row>
    <row r="111" s="1" customFormat="1" spans="1:22">
      <c r="A111" s="3">
        <v>999222869854774</v>
      </c>
      <c r="B111" s="1" t="s">
        <v>1522</v>
      </c>
      <c r="C111" s="1" t="s">
        <v>1530</v>
      </c>
      <c r="D111" s="1" t="s">
        <v>1531</v>
      </c>
      <c r="E111" s="1" t="s">
        <v>1532</v>
      </c>
      <c r="F111" s="1" t="s">
        <v>1376</v>
      </c>
      <c r="G111" s="1" t="s">
        <v>862</v>
      </c>
      <c r="H111" s="1" t="s">
        <v>863</v>
      </c>
      <c r="I111" s="1" t="s">
        <v>1533</v>
      </c>
      <c r="J111" s="1" t="s">
        <v>30</v>
      </c>
      <c r="K111" s="1" t="s">
        <v>1534</v>
      </c>
      <c r="L111" s="1" t="s">
        <v>1534</v>
      </c>
      <c r="M111" s="1" t="s">
        <v>866</v>
      </c>
      <c r="N111" s="1" t="s">
        <v>866</v>
      </c>
      <c r="O111" s="1" t="s">
        <v>867</v>
      </c>
      <c r="P111" s="1" t="s">
        <v>868</v>
      </c>
      <c r="Q111" s="1" t="s">
        <v>869</v>
      </c>
      <c r="R111" s="1" t="s">
        <v>1535</v>
      </c>
      <c r="S111" s="1" t="s">
        <v>871</v>
      </c>
      <c r="T111" s="1" t="s">
        <v>872</v>
      </c>
      <c r="U111" s="1" t="s">
        <v>873</v>
      </c>
      <c r="V111" s="1" t="s">
        <v>1008</v>
      </c>
    </row>
    <row r="112" s="1" customFormat="1" spans="1:22">
      <c r="A112" s="3">
        <v>999222844417131</v>
      </c>
      <c r="B112" s="1" t="s">
        <v>1536</v>
      </c>
      <c r="C112" s="1" t="s">
        <v>1537</v>
      </c>
      <c r="D112" s="1" t="s">
        <v>1538</v>
      </c>
      <c r="E112" s="1" t="s">
        <v>1539</v>
      </c>
      <c r="F112" s="1" t="s">
        <v>1176</v>
      </c>
      <c r="G112" s="1" t="s">
        <v>862</v>
      </c>
      <c r="H112" s="1" t="s">
        <v>863</v>
      </c>
      <c r="I112" s="1" t="s">
        <v>1540</v>
      </c>
      <c r="J112" s="1" t="s">
        <v>30</v>
      </c>
      <c r="K112" s="1" t="s">
        <v>1541</v>
      </c>
      <c r="L112" s="1" t="s">
        <v>1541</v>
      </c>
      <c r="M112" s="1" t="s">
        <v>866</v>
      </c>
      <c r="N112" s="1" t="s">
        <v>866</v>
      </c>
      <c r="O112" s="1" t="s">
        <v>867</v>
      </c>
      <c r="P112" s="1" t="s">
        <v>868</v>
      </c>
      <c r="Q112" s="1" t="s">
        <v>869</v>
      </c>
      <c r="R112" s="1" t="s">
        <v>1542</v>
      </c>
      <c r="S112" s="1" t="s">
        <v>871</v>
      </c>
      <c r="T112" s="1" t="s">
        <v>872</v>
      </c>
      <c r="U112" s="1" t="s">
        <v>873</v>
      </c>
      <c r="V112" s="1" t="s">
        <v>881</v>
      </c>
    </row>
    <row r="113" s="1" customFormat="1" spans="1:22">
      <c r="A113" s="3">
        <v>999222838163627</v>
      </c>
      <c r="B113" s="1" t="s">
        <v>1543</v>
      </c>
      <c r="C113" s="1" t="s">
        <v>1544</v>
      </c>
      <c r="D113" s="1" t="s">
        <v>1545</v>
      </c>
      <c r="E113" s="1" t="s">
        <v>1546</v>
      </c>
      <c r="F113" s="1" t="s">
        <v>858</v>
      </c>
      <c r="G113" s="1" t="s">
        <v>862</v>
      </c>
      <c r="H113" s="1" t="s">
        <v>863</v>
      </c>
      <c r="I113" s="1" t="s">
        <v>1547</v>
      </c>
      <c r="J113" s="1" t="s">
        <v>30</v>
      </c>
      <c r="K113" s="1" t="s">
        <v>1548</v>
      </c>
      <c r="L113" s="1" t="s">
        <v>1548</v>
      </c>
      <c r="M113" s="1" t="s">
        <v>866</v>
      </c>
      <c r="N113" s="1" t="s">
        <v>866</v>
      </c>
      <c r="O113" s="1" t="s">
        <v>867</v>
      </c>
      <c r="P113" s="1" t="s">
        <v>868</v>
      </c>
      <c r="Q113" s="1" t="s">
        <v>869</v>
      </c>
      <c r="R113" s="1" t="s">
        <v>1549</v>
      </c>
      <c r="S113" s="1" t="s">
        <v>871</v>
      </c>
      <c r="T113" s="1" t="s">
        <v>872</v>
      </c>
      <c r="U113" s="1" t="s">
        <v>1286</v>
      </c>
      <c r="V113" s="1" t="s">
        <v>881</v>
      </c>
    </row>
    <row r="114" s="1" customFormat="1" spans="1:22">
      <c r="A114" s="3">
        <v>999222821914443</v>
      </c>
      <c r="B114" s="1" t="s">
        <v>1543</v>
      </c>
      <c r="C114" s="1" t="s">
        <v>1550</v>
      </c>
      <c r="D114" s="1" t="s">
        <v>1551</v>
      </c>
      <c r="E114" s="1" t="s">
        <v>1552</v>
      </c>
      <c r="F114" s="1" t="s">
        <v>1176</v>
      </c>
      <c r="G114" s="1" t="s">
        <v>862</v>
      </c>
      <c r="H114" s="1" t="s">
        <v>863</v>
      </c>
      <c r="I114" s="1" t="s">
        <v>1553</v>
      </c>
      <c r="J114" s="1" t="s">
        <v>30</v>
      </c>
      <c r="K114" s="1" t="s">
        <v>1554</v>
      </c>
      <c r="L114" s="1" t="s">
        <v>1554</v>
      </c>
      <c r="M114" s="1" t="s">
        <v>866</v>
      </c>
      <c r="N114" s="1" t="s">
        <v>866</v>
      </c>
      <c r="O114" s="1" t="s">
        <v>867</v>
      </c>
      <c r="P114" s="1" t="s">
        <v>868</v>
      </c>
      <c r="Q114" s="1" t="s">
        <v>869</v>
      </c>
      <c r="R114" s="1" t="s">
        <v>1555</v>
      </c>
      <c r="S114" s="1" t="s">
        <v>871</v>
      </c>
      <c r="T114" s="1" t="s">
        <v>872</v>
      </c>
      <c r="U114" s="1" t="s">
        <v>873</v>
      </c>
      <c r="V114" s="1" t="s">
        <v>1059</v>
      </c>
    </row>
    <row r="115" s="1" customFormat="1" spans="1:22">
      <c r="A115" s="3">
        <v>999222814935019</v>
      </c>
      <c r="B115" s="1" t="s">
        <v>1556</v>
      </c>
      <c r="C115" s="1" t="s">
        <v>1557</v>
      </c>
      <c r="D115" s="1" t="s">
        <v>1558</v>
      </c>
      <c r="E115" s="1" t="s">
        <v>1559</v>
      </c>
      <c r="F115" s="1" t="s">
        <v>1287</v>
      </c>
      <c r="G115" s="1" t="s">
        <v>862</v>
      </c>
      <c r="H115" s="1" t="s">
        <v>863</v>
      </c>
      <c r="I115" s="1" t="s">
        <v>1560</v>
      </c>
      <c r="J115" s="1" t="s">
        <v>30</v>
      </c>
      <c r="K115" s="1" t="s">
        <v>1561</v>
      </c>
      <c r="L115" s="1" t="s">
        <v>1561</v>
      </c>
      <c r="M115" s="1" t="s">
        <v>866</v>
      </c>
      <c r="N115" s="1" t="s">
        <v>866</v>
      </c>
      <c r="O115" s="1" t="s">
        <v>867</v>
      </c>
      <c r="P115" s="1" t="s">
        <v>868</v>
      </c>
      <c r="Q115" s="1" t="s">
        <v>869</v>
      </c>
      <c r="R115" s="1" t="s">
        <v>1562</v>
      </c>
      <c r="S115" s="1" t="s">
        <v>871</v>
      </c>
      <c r="T115" s="1" t="s">
        <v>872</v>
      </c>
      <c r="U115" s="1" t="s">
        <v>1286</v>
      </c>
      <c r="V115" s="1" t="s">
        <v>881</v>
      </c>
    </row>
    <row r="116" s="1" customFormat="1" spans="1:22">
      <c r="A116" s="3">
        <v>999222811884449</v>
      </c>
      <c r="B116" s="1" t="s">
        <v>1556</v>
      </c>
      <c r="C116" s="1" t="s">
        <v>1563</v>
      </c>
      <c r="D116" s="1" t="s">
        <v>1564</v>
      </c>
      <c r="E116" s="1" t="s">
        <v>1565</v>
      </c>
      <c r="F116" s="1" t="s">
        <v>1287</v>
      </c>
      <c r="G116" s="1" t="s">
        <v>862</v>
      </c>
      <c r="H116" s="1" t="s">
        <v>863</v>
      </c>
      <c r="I116" s="1" t="s">
        <v>1566</v>
      </c>
      <c r="J116" s="1" t="s">
        <v>30</v>
      </c>
      <c r="K116" s="1" t="s">
        <v>1567</v>
      </c>
      <c r="L116" s="1" t="s">
        <v>1567</v>
      </c>
      <c r="M116" s="1" t="s">
        <v>866</v>
      </c>
      <c r="N116" s="1" t="s">
        <v>866</v>
      </c>
      <c r="O116" s="1" t="s">
        <v>867</v>
      </c>
      <c r="P116" s="1" t="s">
        <v>868</v>
      </c>
      <c r="Q116" s="1" t="s">
        <v>869</v>
      </c>
      <c r="R116" s="1" t="s">
        <v>1568</v>
      </c>
      <c r="S116" s="1" t="s">
        <v>871</v>
      </c>
      <c r="T116" s="1" t="s">
        <v>872</v>
      </c>
      <c r="U116" s="1" t="s">
        <v>873</v>
      </c>
      <c r="V116" s="1" t="s">
        <v>888</v>
      </c>
    </row>
    <row r="117" s="1" customFormat="1" spans="1:22">
      <c r="A117" s="3">
        <v>999222802046317</v>
      </c>
      <c r="B117" s="1" t="s">
        <v>1569</v>
      </c>
      <c r="C117" s="1" t="s">
        <v>1570</v>
      </c>
      <c r="D117" s="1" t="s">
        <v>1571</v>
      </c>
      <c r="E117" s="1" t="s">
        <v>1572</v>
      </c>
      <c r="F117" s="1" t="s">
        <v>858</v>
      </c>
      <c r="G117" s="1" t="s">
        <v>862</v>
      </c>
      <c r="H117" s="1" t="s">
        <v>863</v>
      </c>
      <c r="I117" s="1" t="s">
        <v>1573</v>
      </c>
      <c r="J117" s="1" t="s">
        <v>30</v>
      </c>
      <c r="K117" s="1" t="s">
        <v>1574</v>
      </c>
      <c r="L117" s="1" t="s">
        <v>1574</v>
      </c>
      <c r="M117" s="1" t="s">
        <v>866</v>
      </c>
      <c r="N117" s="1" t="s">
        <v>866</v>
      </c>
      <c r="O117" s="1" t="s">
        <v>867</v>
      </c>
      <c r="P117" s="1" t="s">
        <v>868</v>
      </c>
      <c r="Q117" s="1" t="s">
        <v>869</v>
      </c>
      <c r="R117" s="1" t="s">
        <v>1575</v>
      </c>
      <c r="S117" s="1" t="s">
        <v>871</v>
      </c>
      <c r="T117" s="1" t="s">
        <v>872</v>
      </c>
      <c r="U117" s="1" t="s">
        <v>873</v>
      </c>
      <c r="V117" s="1" t="s">
        <v>950</v>
      </c>
    </row>
    <row r="118" s="1" customFormat="1" spans="1:22">
      <c r="A118" s="3">
        <v>999222799621333</v>
      </c>
      <c r="B118" s="1" t="s">
        <v>1569</v>
      </c>
      <c r="C118" s="1" t="s">
        <v>1576</v>
      </c>
      <c r="D118" s="1" t="s">
        <v>1577</v>
      </c>
      <c r="E118" s="1" t="s">
        <v>1578</v>
      </c>
      <c r="F118" s="1" t="s">
        <v>858</v>
      </c>
      <c r="G118" s="1" t="s">
        <v>862</v>
      </c>
      <c r="H118" s="1" t="s">
        <v>863</v>
      </c>
      <c r="I118" s="1" t="s">
        <v>1579</v>
      </c>
      <c r="J118" s="1" t="s">
        <v>30</v>
      </c>
      <c r="K118" s="1" t="s">
        <v>1580</v>
      </c>
      <c r="L118" s="1" t="s">
        <v>1580</v>
      </c>
      <c r="M118" s="1" t="s">
        <v>866</v>
      </c>
      <c r="N118" s="1" t="s">
        <v>866</v>
      </c>
      <c r="O118" s="1" t="s">
        <v>867</v>
      </c>
      <c r="P118" s="1" t="s">
        <v>868</v>
      </c>
      <c r="Q118" s="1" t="s">
        <v>869</v>
      </c>
      <c r="R118" s="1" t="s">
        <v>1581</v>
      </c>
      <c r="S118" s="1" t="s">
        <v>871</v>
      </c>
      <c r="T118" s="1" t="s">
        <v>872</v>
      </c>
      <c r="U118" s="1" t="s">
        <v>1286</v>
      </c>
      <c r="V118" s="1" t="s">
        <v>881</v>
      </c>
    </row>
    <row r="119" s="1" customFormat="1" spans="1:22">
      <c r="A119" s="3">
        <v>999222798981513</v>
      </c>
      <c r="B119" s="1" t="s">
        <v>1569</v>
      </c>
      <c r="C119" s="1" t="s">
        <v>1582</v>
      </c>
      <c r="D119" s="1" t="s">
        <v>1583</v>
      </c>
      <c r="E119" s="1" t="s">
        <v>1584</v>
      </c>
      <c r="F119" s="1" t="s">
        <v>858</v>
      </c>
      <c r="G119" s="1" t="s">
        <v>862</v>
      </c>
      <c r="H119" s="1" t="s">
        <v>863</v>
      </c>
      <c r="I119" s="1" t="s">
        <v>1585</v>
      </c>
      <c r="J119" s="1" t="s">
        <v>30</v>
      </c>
      <c r="K119" s="1" t="s">
        <v>1586</v>
      </c>
      <c r="L119" s="1" t="s">
        <v>1586</v>
      </c>
      <c r="M119" s="1" t="s">
        <v>866</v>
      </c>
      <c r="N119" s="1" t="s">
        <v>866</v>
      </c>
      <c r="O119" s="1" t="s">
        <v>867</v>
      </c>
      <c r="P119" s="1" t="s">
        <v>868</v>
      </c>
      <c r="Q119" s="1" t="s">
        <v>869</v>
      </c>
      <c r="R119" s="1" t="s">
        <v>1587</v>
      </c>
      <c r="S119" s="1" t="s">
        <v>871</v>
      </c>
      <c r="T119" s="1" t="s">
        <v>872</v>
      </c>
      <c r="U119" s="1" t="s">
        <v>873</v>
      </c>
      <c r="V119" s="1" t="s">
        <v>1588</v>
      </c>
    </row>
    <row r="120" s="1" customFormat="1" spans="1:22">
      <c r="A120" s="3">
        <v>999222784606340</v>
      </c>
      <c r="B120" s="1" t="s">
        <v>1589</v>
      </c>
      <c r="C120" s="1" t="s">
        <v>1590</v>
      </c>
      <c r="D120" s="1" t="s">
        <v>1591</v>
      </c>
      <c r="E120" s="1" t="s">
        <v>1592</v>
      </c>
      <c r="F120" s="1" t="s">
        <v>1176</v>
      </c>
      <c r="G120" s="1" t="s">
        <v>862</v>
      </c>
      <c r="H120" s="1" t="s">
        <v>863</v>
      </c>
      <c r="I120" s="1" t="s">
        <v>1593</v>
      </c>
      <c r="J120" s="1" t="s">
        <v>30</v>
      </c>
      <c r="K120" s="1" t="s">
        <v>1594</v>
      </c>
      <c r="L120" s="1" t="s">
        <v>1594</v>
      </c>
      <c r="M120" s="1" t="s">
        <v>866</v>
      </c>
      <c r="N120" s="1" t="s">
        <v>866</v>
      </c>
      <c r="O120" s="1" t="s">
        <v>867</v>
      </c>
      <c r="P120" s="1" t="s">
        <v>868</v>
      </c>
      <c r="Q120" s="1" t="s">
        <v>869</v>
      </c>
      <c r="R120" s="1" t="s">
        <v>1595</v>
      </c>
      <c r="S120" s="1" t="s">
        <v>871</v>
      </c>
      <c r="T120" s="1" t="s">
        <v>872</v>
      </c>
      <c r="U120" s="1" t="s">
        <v>873</v>
      </c>
      <c r="V120" s="1" t="s">
        <v>1059</v>
      </c>
    </row>
    <row r="121" s="1" customFormat="1" spans="1:22">
      <c r="A121" s="3">
        <v>999222774320972</v>
      </c>
      <c r="B121" s="1" t="s">
        <v>1589</v>
      </c>
      <c r="C121" s="1" t="s">
        <v>1596</v>
      </c>
      <c r="D121" s="1" t="s">
        <v>1512</v>
      </c>
      <c r="E121" s="1" t="s">
        <v>1597</v>
      </c>
      <c r="F121" s="1" t="s">
        <v>1319</v>
      </c>
      <c r="G121" s="1" t="s">
        <v>862</v>
      </c>
      <c r="H121" s="1" t="s">
        <v>863</v>
      </c>
      <c r="I121" s="1" t="s">
        <v>1598</v>
      </c>
      <c r="J121" s="1" t="s">
        <v>30</v>
      </c>
      <c r="K121" s="1" t="s">
        <v>1599</v>
      </c>
      <c r="L121" s="1" t="s">
        <v>1599</v>
      </c>
      <c r="M121" s="1" t="s">
        <v>866</v>
      </c>
      <c r="N121" s="1" t="s">
        <v>866</v>
      </c>
      <c r="O121" s="1" t="s">
        <v>867</v>
      </c>
      <c r="P121" s="1" t="s">
        <v>868</v>
      </c>
      <c r="Q121" s="1" t="s">
        <v>869</v>
      </c>
      <c r="R121" s="1" t="s">
        <v>1600</v>
      </c>
      <c r="S121" s="1" t="s">
        <v>871</v>
      </c>
      <c r="T121" s="1" t="s">
        <v>872</v>
      </c>
      <c r="U121" s="1" t="s">
        <v>873</v>
      </c>
      <c r="V121" s="1" t="s">
        <v>1517</v>
      </c>
    </row>
    <row r="122" s="1" customFormat="1" spans="1:22">
      <c r="A122" s="3">
        <v>999222773731671</v>
      </c>
      <c r="B122" s="1" t="s">
        <v>1589</v>
      </c>
      <c r="C122" s="1" t="s">
        <v>1601</v>
      </c>
      <c r="D122" s="1" t="s">
        <v>1602</v>
      </c>
      <c r="E122" s="1" t="s">
        <v>1603</v>
      </c>
      <c r="F122" s="1" t="s">
        <v>1319</v>
      </c>
      <c r="G122" s="1" t="s">
        <v>862</v>
      </c>
      <c r="H122" s="1" t="s">
        <v>863</v>
      </c>
      <c r="I122" s="1" t="s">
        <v>1604</v>
      </c>
      <c r="J122" s="1" t="s">
        <v>30</v>
      </c>
      <c r="K122" s="1" t="s">
        <v>1605</v>
      </c>
      <c r="L122" s="1" t="s">
        <v>1605</v>
      </c>
      <c r="M122" s="1" t="s">
        <v>866</v>
      </c>
      <c r="N122" s="1" t="s">
        <v>866</v>
      </c>
      <c r="O122" s="1" t="s">
        <v>867</v>
      </c>
      <c r="P122" s="1" t="s">
        <v>868</v>
      </c>
      <c r="Q122" s="1" t="s">
        <v>869</v>
      </c>
      <c r="R122" s="1" t="s">
        <v>1606</v>
      </c>
      <c r="S122" s="1" t="s">
        <v>871</v>
      </c>
      <c r="T122" s="1" t="s">
        <v>872</v>
      </c>
      <c r="U122" s="1" t="s">
        <v>873</v>
      </c>
      <c r="V122" s="1" t="s">
        <v>1607</v>
      </c>
    </row>
    <row r="123" s="1" customFormat="1" spans="1:22">
      <c r="A123" s="3">
        <v>999222761560594</v>
      </c>
      <c r="B123" s="1" t="s">
        <v>1608</v>
      </c>
      <c r="C123" s="1" t="s">
        <v>1609</v>
      </c>
      <c r="D123" s="1" t="s">
        <v>1610</v>
      </c>
      <c r="E123" s="1" t="s">
        <v>1611</v>
      </c>
      <c r="F123" s="1" t="s">
        <v>858</v>
      </c>
      <c r="G123" s="1" t="s">
        <v>862</v>
      </c>
      <c r="H123" s="1" t="s">
        <v>863</v>
      </c>
      <c r="I123" s="1" t="s">
        <v>1612</v>
      </c>
      <c r="J123" s="1" t="s">
        <v>30</v>
      </c>
      <c r="K123" s="1" t="s">
        <v>1613</v>
      </c>
      <c r="L123" s="1" t="s">
        <v>1613</v>
      </c>
      <c r="M123" s="1" t="s">
        <v>866</v>
      </c>
      <c r="N123" s="1" t="s">
        <v>866</v>
      </c>
      <c r="O123" s="1" t="s">
        <v>867</v>
      </c>
      <c r="P123" s="1" t="s">
        <v>868</v>
      </c>
      <c r="Q123" s="1" t="s">
        <v>869</v>
      </c>
      <c r="R123" s="1" t="s">
        <v>1614</v>
      </c>
      <c r="S123" s="1" t="s">
        <v>871</v>
      </c>
      <c r="T123" s="1" t="s">
        <v>872</v>
      </c>
      <c r="U123" s="1" t="s">
        <v>873</v>
      </c>
      <c r="V123" s="1" t="s">
        <v>888</v>
      </c>
    </row>
    <row r="124" s="1" customFormat="1" spans="1:22">
      <c r="A124" s="3">
        <v>999222747237598</v>
      </c>
      <c r="B124" s="1" t="s">
        <v>1615</v>
      </c>
      <c r="C124" s="1" t="s">
        <v>1616</v>
      </c>
      <c r="D124" s="1" t="s">
        <v>1617</v>
      </c>
      <c r="E124" s="1" t="s">
        <v>1618</v>
      </c>
      <c r="F124" s="1" t="s">
        <v>1287</v>
      </c>
      <c r="G124" s="1" t="s">
        <v>862</v>
      </c>
      <c r="H124" s="1" t="s">
        <v>863</v>
      </c>
      <c r="I124" s="1" t="s">
        <v>1619</v>
      </c>
      <c r="J124" s="1" t="s">
        <v>30</v>
      </c>
      <c r="K124" s="1" t="s">
        <v>1620</v>
      </c>
      <c r="L124" s="1" t="s">
        <v>1620</v>
      </c>
      <c r="M124" s="1" t="s">
        <v>866</v>
      </c>
      <c r="N124" s="1" t="s">
        <v>866</v>
      </c>
      <c r="O124" s="1" t="s">
        <v>867</v>
      </c>
      <c r="P124" s="1" t="s">
        <v>868</v>
      </c>
      <c r="Q124" s="1" t="s">
        <v>869</v>
      </c>
      <c r="R124" s="1" t="s">
        <v>1621</v>
      </c>
      <c r="S124" s="1" t="s">
        <v>871</v>
      </c>
      <c r="T124" s="1" t="s">
        <v>872</v>
      </c>
      <c r="U124" s="1" t="s">
        <v>873</v>
      </c>
      <c r="V124" s="1" t="s">
        <v>1622</v>
      </c>
    </row>
    <row r="125" s="1" customFormat="1" spans="1:22">
      <c r="A125" s="3">
        <v>999222733099260</v>
      </c>
      <c r="B125" s="1" t="s">
        <v>1615</v>
      </c>
      <c r="C125" s="1" t="s">
        <v>1623</v>
      </c>
      <c r="D125" s="1" t="s">
        <v>1624</v>
      </c>
      <c r="E125" s="1" t="s">
        <v>1625</v>
      </c>
      <c r="F125" s="1" t="s">
        <v>858</v>
      </c>
      <c r="G125" s="1" t="s">
        <v>862</v>
      </c>
      <c r="H125" s="1" t="s">
        <v>863</v>
      </c>
      <c r="I125" s="1" t="s">
        <v>1626</v>
      </c>
      <c r="J125" s="1" t="s">
        <v>30</v>
      </c>
      <c r="K125" s="1" t="s">
        <v>1627</v>
      </c>
      <c r="L125" s="1" t="s">
        <v>1627</v>
      </c>
      <c r="M125" s="1" t="s">
        <v>866</v>
      </c>
      <c r="N125" s="1" t="s">
        <v>866</v>
      </c>
      <c r="O125" s="1" t="s">
        <v>867</v>
      </c>
      <c r="P125" s="1" t="s">
        <v>868</v>
      </c>
      <c r="Q125" s="1" t="s">
        <v>869</v>
      </c>
      <c r="R125" s="1" t="s">
        <v>1628</v>
      </c>
      <c r="S125" s="1" t="s">
        <v>871</v>
      </c>
      <c r="T125" s="1" t="s">
        <v>872</v>
      </c>
      <c r="U125" s="1" t="s">
        <v>873</v>
      </c>
      <c r="V125" s="1" t="s">
        <v>950</v>
      </c>
    </row>
    <row r="126" s="1" customFormat="1" spans="1:22">
      <c r="A126" s="3">
        <v>999222732152116</v>
      </c>
      <c r="B126" s="1" t="s">
        <v>1629</v>
      </c>
      <c r="C126" s="1" t="s">
        <v>1630</v>
      </c>
      <c r="D126" s="1" t="s">
        <v>1631</v>
      </c>
      <c r="E126" s="1" t="s">
        <v>1632</v>
      </c>
      <c r="F126" s="1" t="s">
        <v>1176</v>
      </c>
      <c r="G126" s="1" t="s">
        <v>862</v>
      </c>
      <c r="H126" s="1" t="s">
        <v>863</v>
      </c>
      <c r="I126" s="1" t="s">
        <v>1633</v>
      </c>
      <c r="J126" s="1" t="s">
        <v>30</v>
      </c>
      <c r="K126" s="1" t="s">
        <v>1634</v>
      </c>
      <c r="L126" s="1" t="s">
        <v>1634</v>
      </c>
      <c r="M126" s="1" t="s">
        <v>866</v>
      </c>
      <c r="N126" s="1" t="s">
        <v>866</v>
      </c>
      <c r="O126" s="1" t="s">
        <v>867</v>
      </c>
      <c r="P126" s="1" t="s">
        <v>868</v>
      </c>
      <c r="Q126" s="1" t="s">
        <v>869</v>
      </c>
      <c r="R126" s="1" t="s">
        <v>1635</v>
      </c>
      <c r="S126" s="1" t="s">
        <v>871</v>
      </c>
      <c r="T126" s="1" t="s">
        <v>872</v>
      </c>
      <c r="U126" s="1" t="s">
        <v>1286</v>
      </c>
      <c r="V126" s="1" t="s">
        <v>905</v>
      </c>
    </row>
    <row r="127" s="1" customFormat="1" spans="1:22">
      <c r="A127" s="3">
        <v>999222723930745</v>
      </c>
      <c r="B127" s="1" t="s">
        <v>1629</v>
      </c>
      <c r="C127" s="1" t="s">
        <v>1636</v>
      </c>
      <c r="D127" s="1" t="s">
        <v>1637</v>
      </c>
      <c r="E127" s="1" t="s">
        <v>1638</v>
      </c>
      <c r="F127" s="1" t="s">
        <v>858</v>
      </c>
      <c r="G127" s="1" t="s">
        <v>862</v>
      </c>
      <c r="H127" s="1" t="s">
        <v>863</v>
      </c>
      <c r="I127" s="1" t="s">
        <v>1639</v>
      </c>
      <c r="J127" s="1" t="s">
        <v>30</v>
      </c>
      <c r="K127" s="1" t="s">
        <v>1640</v>
      </c>
      <c r="L127" s="1" t="s">
        <v>1640</v>
      </c>
      <c r="M127" s="1" t="s">
        <v>866</v>
      </c>
      <c r="N127" s="1" t="s">
        <v>866</v>
      </c>
      <c r="O127" s="1" t="s">
        <v>867</v>
      </c>
      <c r="P127" s="1" t="s">
        <v>868</v>
      </c>
      <c r="Q127" s="1" t="s">
        <v>869</v>
      </c>
      <c r="R127" s="1" t="s">
        <v>1641</v>
      </c>
      <c r="S127" s="1" t="s">
        <v>871</v>
      </c>
      <c r="T127" s="1" t="s">
        <v>872</v>
      </c>
      <c r="U127" s="1" t="s">
        <v>873</v>
      </c>
      <c r="V127" s="1" t="s">
        <v>1306</v>
      </c>
    </row>
    <row r="128" s="1" customFormat="1" spans="1:22">
      <c r="A128" s="3">
        <v>999222730718097</v>
      </c>
      <c r="B128" s="1" t="s">
        <v>1629</v>
      </c>
      <c r="C128" s="1" t="s">
        <v>1642</v>
      </c>
      <c r="D128" s="1" t="s">
        <v>1643</v>
      </c>
      <c r="E128" s="1" t="s">
        <v>1644</v>
      </c>
      <c r="F128" s="1" t="s">
        <v>1176</v>
      </c>
      <c r="G128" s="1" t="s">
        <v>862</v>
      </c>
      <c r="H128" s="1" t="s">
        <v>863</v>
      </c>
      <c r="I128" s="1" t="s">
        <v>1645</v>
      </c>
      <c r="J128" s="1" t="s">
        <v>30</v>
      </c>
      <c r="K128" s="1" t="s">
        <v>1646</v>
      </c>
      <c r="L128" s="1" t="s">
        <v>1646</v>
      </c>
      <c r="M128" s="1" t="s">
        <v>866</v>
      </c>
      <c r="N128" s="1" t="s">
        <v>866</v>
      </c>
      <c r="O128" s="1" t="s">
        <v>867</v>
      </c>
      <c r="P128" s="1" t="s">
        <v>868</v>
      </c>
      <c r="Q128" s="1" t="s">
        <v>869</v>
      </c>
      <c r="R128" s="1" t="s">
        <v>1647</v>
      </c>
      <c r="S128" s="1" t="s">
        <v>871</v>
      </c>
      <c r="T128" s="1" t="s">
        <v>872</v>
      </c>
      <c r="U128" s="1" t="s">
        <v>1286</v>
      </c>
      <c r="V128" s="1" t="s">
        <v>888</v>
      </c>
    </row>
    <row r="129" s="1" customFormat="1" spans="1:22">
      <c r="A129" s="3">
        <v>999222715244894</v>
      </c>
      <c r="B129" s="1" t="s">
        <v>1629</v>
      </c>
      <c r="C129" s="1" t="s">
        <v>1648</v>
      </c>
      <c r="D129" s="1" t="s">
        <v>1649</v>
      </c>
      <c r="E129" s="1" t="s">
        <v>1650</v>
      </c>
      <c r="F129" s="1" t="s">
        <v>1287</v>
      </c>
      <c r="G129" s="1" t="s">
        <v>862</v>
      </c>
      <c r="H129" s="1" t="s">
        <v>863</v>
      </c>
      <c r="I129" s="1" t="s">
        <v>1651</v>
      </c>
      <c r="J129" s="1" t="s">
        <v>30</v>
      </c>
      <c r="K129" s="1" t="s">
        <v>1652</v>
      </c>
      <c r="L129" s="1" t="s">
        <v>1653</v>
      </c>
      <c r="M129" s="1" t="s">
        <v>1654</v>
      </c>
      <c r="N129" s="1" t="s">
        <v>1655</v>
      </c>
      <c r="O129" s="1" t="s">
        <v>867</v>
      </c>
      <c r="P129" s="1" t="s">
        <v>868</v>
      </c>
      <c r="Q129" s="1" t="s">
        <v>869</v>
      </c>
      <c r="R129" s="1" t="s">
        <v>1656</v>
      </c>
      <c r="S129" s="1" t="s">
        <v>871</v>
      </c>
      <c r="T129" s="1" t="s">
        <v>872</v>
      </c>
      <c r="U129" s="1" t="s">
        <v>873</v>
      </c>
      <c r="V129" s="1" t="s">
        <v>1008</v>
      </c>
    </row>
    <row r="130" s="1" customFormat="1" spans="1:22">
      <c r="A130" s="3">
        <v>999222710798356</v>
      </c>
      <c r="B130" s="1" t="s">
        <v>1629</v>
      </c>
      <c r="C130" s="1" t="s">
        <v>1657</v>
      </c>
      <c r="D130" s="1" t="s">
        <v>1658</v>
      </c>
      <c r="E130" s="1" t="s">
        <v>1659</v>
      </c>
      <c r="F130" s="1" t="s">
        <v>1287</v>
      </c>
      <c r="G130" s="1" t="s">
        <v>862</v>
      </c>
      <c r="H130" s="1" t="s">
        <v>863</v>
      </c>
      <c r="I130" s="1" t="s">
        <v>1660</v>
      </c>
      <c r="J130" s="1" t="s">
        <v>30</v>
      </c>
      <c r="K130" s="1" t="s">
        <v>1661</v>
      </c>
      <c r="L130" s="1" t="s">
        <v>1661</v>
      </c>
      <c r="M130" s="1" t="s">
        <v>866</v>
      </c>
      <c r="N130" s="1" t="s">
        <v>866</v>
      </c>
      <c r="O130" s="1" t="s">
        <v>867</v>
      </c>
      <c r="P130" s="1" t="s">
        <v>868</v>
      </c>
      <c r="Q130" s="1" t="s">
        <v>869</v>
      </c>
      <c r="R130" s="1" t="s">
        <v>1662</v>
      </c>
      <c r="S130" s="1" t="s">
        <v>871</v>
      </c>
      <c r="T130" s="1" t="s">
        <v>872</v>
      </c>
      <c r="U130" s="1" t="s">
        <v>873</v>
      </c>
      <c r="V130" s="1" t="s">
        <v>1663</v>
      </c>
    </row>
    <row r="131" s="1" customFormat="1" spans="1:22">
      <c r="A131" s="3">
        <v>999222693355697</v>
      </c>
      <c r="B131" s="1" t="s">
        <v>1664</v>
      </c>
      <c r="C131" s="1" t="s">
        <v>1665</v>
      </c>
      <c r="D131" s="1" t="s">
        <v>890</v>
      </c>
      <c r="E131" s="1" t="s">
        <v>1666</v>
      </c>
      <c r="F131" s="1" t="s">
        <v>858</v>
      </c>
      <c r="G131" s="1" t="s">
        <v>862</v>
      </c>
      <c r="H131" s="1" t="s">
        <v>863</v>
      </c>
      <c r="I131" s="1" t="s">
        <v>1667</v>
      </c>
      <c r="J131" s="1" t="s">
        <v>30</v>
      </c>
      <c r="K131" s="1" t="s">
        <v>1668</v>
      </c>
      <c r="L131" s="1" t="s">
        <v>1668</v>
      </c>
      <c r="M131" s="1" t="s">
        <v>866</v>
      </c>
      <c r="N131" s="1" t="s">
        <v>866</v>
      </c>
      <c r="O131" s="1" t="s">
        <v>867</v>
      </c>
      <c r="P131" s="1" t="s">
        <v>868</v>
      </c>
      <c r="Q131" s="1" t="s">
        <v>869</v>
      </c>
      <c r="R131" s="1" t="s">
        <v>1669</v>
      </c>
      <c r="S131" s="1" t="s">
        <v>871</v>
      </c>
      <c r="T131" s="1" t="s">
        <v>872</v>
      </c>
      <c r="U131" s="1" t="s">
        <v>873</v>
      </c>
      <c r="V131" s="1" t="s">
        <v>888</v>
      </c>
    </row>
    <row r="132" s="1" customFormat="1" spans="1:22">
      <c r="A132" s="3">
        <v>999222686169519</v>
      </c>
      <c r="B132" s="1" t="s">
        <v>1670</v>
      </c>
      <c r="C132" s="1" t="s">
        <v>1671</v>
      </c>
      <c r="D132" s="1" t="s">
        <v>1672</v>
      </c>
      <c r="E132" s="1" t="s">
        <v>1673</v>
      </c>
      <c r="F132" s="1" t="s">
        <v>858</v>
      </c>
      <c r="G132" s="1" t="s">
        <v>862</v>
      </c>
      <c r="H132" s="1" t="s">
        <v>863</v>
      </c>
      <c r="I132" s="1" t="s">
        <v>1674</v>
      </c>
      <c r="J132" s="1" t="s">
        <v>30</v>
      </c>
      <c r="K132" s="1" t="s">
        <v>1675</v>
      </c>
      <c r="L132" s="1" t="s">
        <v>1675</v>
      </c>
      <c r="M132" s="1" t="s">
        <v>866</v>
      </c>
      <c r="N132" s="1" t="s">
        <v>866</v>
      </c>
      <c r="O132" s="1" t="s">
        <v>867</v>
      </c>
      <c r="P132" s="1" t="s">
        <v>868</v>
      </c>
      <c r="Q132" s="1" t="s">
        <v>869</v>
      </c>
      <c r="R132" s="1" t="s">
        <v>1676</v>
      </c>
      <c r="S132" s="1" t="s">
        <v>871</v>
      </c>
      <c r="T132" s="1" t="s">
        <v>872</v>
      </c>
      <c r="U132" s="1" t="s">
        <v>873</v>
      </c>
      <c r="V132" s="1" t="s">
        <v>1663</v>
      </c>
    </row>
    <row r="133" s="1" customFormat="1" spans="1:22">
      <c r="A133" s="3">
        <v>999222672469523</v>
      </c>
      <c r="B133" s="1" t="s">
        <v>1670</v>
      </c>
      <c r="C133" s="1" t="s">
        <v>1677</v>
      </c>
      <c r="D133" s="1" t="s">
        <v>1678</v>
      </c>
      <c r="E133" s="1" t="s">
        <v>1679</v>
      </c>
      <c r="F133" s="1" t="s">
        <v>1176</v>
      </c>
      <c r="G133" s="1" t="s">
        <v>862</v>
      </c>
      <c r="H133" s="1" t="s">
        <v>863</v>
      </c>
      <c r="I133" s="1" t="s">
        <v>1680</v>
      </c>
      <c r="J133" s="1" t="s">
        <v>30</v>
      </c>
      <c r="K133" s="1" t="s">
        <v>1681</v>
      </c>
      <c r="L133" s="1" t="s">
        <v>1681</v>
      </c>
      <c r="M133" s="1" t="s">
        <v>866</v>
      </c>
      <c r="N133" s="1" t="s">
        <v>866</v>
      </c>
      <c r="O133" s="1" t="s">
        <v>867</v>
      </c>
      <c r="P133" s="1" t="s">
        <v>868</v>
      </c>
      <c r="Q133" s="1" t="s">
        <v>869</v>
      </c>
      <c r="R133" s="1" t="s">
        <v>1682</v>
      </c>
      <c r="S133" s="1" t="s">
        <v>871</v>
      </c>
      <c r="T133" s="1" t="s">
        <v>872</v>
      </c>
      <c r="U133" s="1" t="s">
        <v>873</v>
      </c>
      <c r="V133" s="1" t="s">
        <v>1113</v>
      </c>
    </row>
    <row r="134" s="1" customFormat="1" spans="1:22">
      <c r="A134" s="3">
        <v>999222667547015</v>
      </c>
      <c r="B134" s="1" t="s">
        <v>1683</v>
      </c>
      <c r="C134" s="1" t="s">
        <v>1684</v>
      </c>
      <c r="D134" s="1" t="s">
        <v>1685</v>
      </c>
      <c r="E134" s="1" t="s">
        <v>1686</v>
      </c>
      <c r="F134" s="1" t="s">
        <v>858</v>
      </c>
      <c r="G134" s="1" t="s">
        <v>862</v>
      </c>
      <c r="H134" s="1" t="s">
        <v>863</v>
      </c>
      <c r="I134" s="1" t="s">
        <v>1687</v>
      </c>
      <c r="J134" s="1" t="s">
        <v>30</v>
      </c>
      <c r="K134" s="1" t="s">
        <v>1688</v>
      </c>
      <c r="L134" s="1" t="s">
        <v>1688</v>
      </c>
      <c r="M134" s="1" t="s">
        <v>866</v>
      </c>
      <c r="N134" s="1" t="s">
        <v>866</v>
      </c>
      <c r="O134" s="1" t="s">
        <v>867</v>
      </c>
      <c r="P134" s="1" t="s">
        <v>868</v>
      </c>
      <c r="Q134" s="1" t="s">
        <v>869</v>
      </c>
      <c r="R134" s="1" t="s">
        <v>1689</v>
      </c>
      <c r="S134" s="1" t="s">
        <v>871</v>
      </c>
      <c r="T134" s="1" t="s">
        <v>872</v>
      </c>
      <c r="U134" s="1" t="s">
        <v>873</v>
      </c>
      <c r="V134" s="1" t="s">
        <v>888</v>
      </c>
    </row>
    <row r="135" s="1" customFormat="1" spans="1:22">
      <c r="A135" s="3">
        <v>999222667096865</v>
      </c>
      <c r="B135" s="1" t="s">
        <v>1683</v>
      </c>
      <c r="C135" s="1" t="s">
        <v>1690</v>
      </c>
      <c r="D135" s="1" t="s">
        <v>1610</v>
      </c>
      <c r="E135" s="1" t="s">
        <v>1691</v>
      </c>
      <c r="F135" s="1" t="s">
        <v>1176</v>
      </c>
      <c r="G135" s="1" t="s">
        <v>862</v>
      </c>
      <c r="H135" s="1" t="s">
        <v>863</v>
      </c>
      <c r="I135" s="1" t="s">
        <v>1692</v>
      </c>
      <c r="J135" s="1" t="s">
        <v>30</v>
      </c>
      <c r="K135" s="1" t="s">
        <v>1693</v>
      </c>
      <c r="L135" s="1" t="s">
        <v>1693</v>
      </c>
      <c r="M135" s="1" t="s">
        <v>866</v>
      </c>
      <c r="N135" s="1" t="s">
        <v>866</v>
      </c>
      <c r="O135" s="1" t="s">
        <v>867</v>
      </c>
      <c r="P135" s="1" t="s">
        <v>868</v>
      </c>
      <c r="Q135" s="1" t="s">
        <v>869</v>
      </c>
      <c r="R135" s="1" t="s">
        <v>1694</v>
      </c>
      <c r="S135" s="1" t="s">
        <v>871</v>
      </c>
      <c r="T135" s="1" t="s">
        <v>872</v>
      </c>
      <c r="U135" s="1" t="s">
        <v>1286</v>
      </c>
      <c r="V135" s="1" t="s">
        <v>888</v>
      </c>
    </row>
    <row r="136" s="1" customFormat="1" spans="1:22">
      <c r="A136" s="3">
        <v>999222624192149</v>
      </c>
      <c r="B136" s="1" t="s">
        <v>1695</v>
      </c>
      <c r="C136" s="1" t="s">
        <v>1696</v>
      </c>
      <c r="D136" s="1" t="s">
        <v>1697</v>
      </c>
      <c r="E136" s="1" t="s">
        <v>1698</v>
      </c>
      <c r="F136" s="1" t="s">
        <v>858</v>
      </c>
      <c r="G136" s="1" t="s">
        <v>862</v>
      </c>
      <c r="H136" s="1" t="s">
        <v>863</v>
      </c>
      <c r="I136" s="1" t="s">
        <v>1699</v>
      </c>
      <c r="J136" s="1" t="s">
        <v>30</v>
      </c>
      <c r="K136" s="1" t="s">
        <v>1700</v>
      </c>
      <c r="L136" s="1" t="s">
        <v>1700</v>
      </c>
      <c r="M136" s="1" t="s">
        <v>866</v>
      </c>
      <c r="N136" s="1" t="s">
        <v>866</v>
      </c>
      <c r="O136" s="1" t="s">
        <v>867</v>
      </c>
      <c r="P136" s="1" t="s">
        <v>868</v>
      </c>
      <c r="Q136" s="1" t="s">
        <v>869</v>
      </c>
      <c r="R136" s="1" t="s">
        <v>1701</v>
      </c>
      <c r="S136" s="1" t="s">
        <v>871</v>
      </c>
      <c r="T136" s="1" t="s">
        <v>872</v>
      </c>
      <c r="U136" s="1" t="s">
        <v>873</v>
      </c>
      <c r="V136" s="1" t="s">
        <v>1702</v>
      </c>
    </row>
    <row r="137" s="1" customFormat="1" spans="1:22">
      <c r="A137" s="3">
        <v>999222608251475</v>
      </c>
      <c r="B137" s="1" t="s">
        <v>1695</v>
      </c>
      <c r="C137" s="1" t="s">
        <v>1703</v>
      </c>
      <c r="D137" s="1" t="s">
        <v>1704</v>
      </c>
      <c r="E137" s="1" t="s">
        <v>1705</v>
      </c>
      <c r="F137" s="1" t="s">
        <v>858</v>
      </c>
      <c r="G137" s="1" t="s">
        <v>862</v>
      </c>
      <c r="H137" s="1" t="s">
        <v>863</v>
      </c>
      <c r="I137" s="1" t="s">
        <v>1706</v>
      </c>
      <c r="J137" s="1" t="s">
        <v>30</v>
      </c>
      <c r="K137" s="1" t="s">
        <v>1127</v>
      </c>
      <c r="L137" s="1" t="s">
        <v>1127</v>
      </c>
      <c r="M137" s="1" t="s">
        <v>866</v>
      </c>
      <c r="N137" s="1" t="s">
        <v>866</v>
      </c>
      <c r="O137" s="1" t="s">
        <v>867</v>
      </c>
      <c r="P137" s="1" t="s">
        <v>868</v>
      </c>
      <c r="Q137" s="1" t="s">
        <v>869</v>
      </c>
      <c r="R137" s="1" t="s">
        <v>1707</v>
      </c>
      <c r="S137" s="1" t="s">
        <v>871</v>
      </c>
      <c r="T137" s="1" t="s">
        <v>872</v>
      </c>
      <c r="U137" s="1" t="s">
        <v>873</v>
      </c>
      <c r="V137" s="1" t="s">
        <v>1113</v>
      </c>
    </row>
    <row r="138" s="1" customFormat="1" spans="1:22">
      <c r="A138" s="3">
        <v>999222588876409</v>
      </c>
      <c r="B138" s="1" t="s">
        <v>1708</v>
      </c>
      <c r="C138" s="1" t="s">
        <v>1709</v>
      </c>
      <c r="D138" s="1" t="s">
        <v>1710</v>
      </c>
      <c r="E138" s="1" t="s">
        <v>1711</v>
      </c>
      <c r="F138" s="1" t="s">
        <v>858</v>
      </c>
      <c r="G138" s="1" t="s">
        <v>862</v>
      </c>
      <c r="H138" s="1" t="s">
        <v>863</v>
      </c>
      <c r="I138" s="1" t="s">
        <v>1712</v>
      </c>
      <c r="J138" s="1" t="s">
        <v>30</v>
      </c>
      <c r="K138" s="1" t="s">
        <v>1713</v>
      </c>
      <c r="L138" s="1" t="s">
        <v>1713</v>
      </c>
      <c r="M138" s="1" t="s">
        <v>866</v>
      </c>
      <c r="N138" s="1" t="s">
        <v>866</v>
      </c>
      <c r="O138" s="1" t="s">
        <v>867</v>
      </c>
      <c r="P138" s="1" t="s">
        <v>868</v>
      </c>
      <c r="Q138" s="1" t="s">
        <v>869</v>
      </c>
      <c r="R138" s="1" t="s">
        <v>1714</v>
      </c>
      <c r="S138" s="1" t="s">
        <v>871</v>
      </c>
      <c r="T138" s="1" t="s">
        <v>872</v>
      </c>
      <c r="U138" s="1" t="s">
        <v>873</v>
      </c>
      <c r="V138" s="1" t="s">
        <v>1113</v>
      </c>
    </row>
    <row r="139" s="1" customFormat="1" spans="1:22">
      <c r="A139" s="3">
        <v>999222587819174</v>
      </c>
      <c r="B139" s="1" t="s">
        <v>1708</v>
      </c>
      <c r="C139" s="1" t="s">
        <v>1715</v>
      </c>
      <c r="D139" s="1" t="s">
        <v>1716</v>
      </c>
      <c r="E139" s="1" t="s">
        <v>1717</v>
      </c>
      <c r="F139" s="1" t="s">
        <v>1287</v>
      </c>
      <c r="G139" s="1" t="s">
        <v>862</v>
      </c>
      <c r="H139" s="1" t="s">
        <v>863</v>
      </c>
      <c r="I139" s="1" t="s">
        <v>1718</v>
      </c>
      <c r="J139" s="1" t="s">
        <v>30</v>
      </c>
      <c r="K139" s="1" t="s">
        <v>1719</v>
      </c>
      <c r="L139" s="1" t="s">
        <v>1719</v>
      </c>
      <c r="M139" s="1" t="s">
        <v>866</v>
      </c>
      <c r="N139" s="1" t="s">
        <v>866</v>
      </c>
      <c r="O139" s="1" t="s">
        <v>867</v>
      </c>
      <c r="P139" s="1" t="s">
        <v>868</v>
      </c>
      <c r="Q139" s="1" t="s">
        <v>869</v>
      </c>
      <c r="R139" s="1" t="s">
        <v>1720</v>
      </c>
      <c r="S139" s="1" t="s">
        <v>871</v>
      </c>
      <c r="T139" s="1" t="s">
        <v>872</v>
      </c>
      <c r="U139" s="1" t="s">
        <v>873</v>
      </c>
      <c r="V139" s="1" t="s">
        <v>881</v>
      </c>
    </row>
    <row r="140" s="1" customFormat="1" spans="1:22">
      <c r="A140" s="3">
        <v>999222539105486</v>
      </c>
      <c r="B140" s="1" t="s">
        <v>1721</v>
      </c>
      <c r="C140" s="1" t="s">
        <v>1722</v>
      </c>
      <c r="D140" s="1" t="s">
        <v>1723</v>
      </c>
      <c r="E140" s="1" t="s">
        <v>1724</v>
      </c>
      <c r="F140" s="1" t="s">
        <v>858</v>
      </c>
      <c r="G140" s="1" t="s">
        <v>862</v>
      </c>
      <c r="H140" s="1" t="s">
        <v>863</v>
      </c>
      <c r="I140" s="1" t="s">
        <v>1725</v>
      </c>
      <c r="J140" s="1" t="s">
        <v>30</v>
      </c>
      <c r="K140" s="1" t="s">
        <v>1726</v>
      </c>
      <c r="L140" s="1" t="s">
        <v>1726</v>
      </c>
      <c r="M140" s="1" t="s">
        <v>866</v>
      </c>
      <c r="N140" s="1" t="s">
        <v>866</v>
      </c>
      <c r="O140" s="1" t="s">
        <v>867</v>
      </c>
      <c r="P140" s="1" t="s">
        <v>868</v>
      </c>
      <c r="Q140" s="1" t="s">
        <v>869</v>
      </c>
      <c r="R140" s="1" t="s">
        <v>1727</v>
      </c>
      <c r="S140" s="1" t="s">
        <v>871</v>
      </c>
      <c r="T140" s="1" t="s">
        <v>872</v>
      </c>
      <c r="U140" s="1" t="s">
        <v>873</v>
      </c>
      <c r="V140" s="1" t="s">
        <v>1083</v>
      </c>
    </row>
    <row r="141" s="1" customFormat="1" spans="1:22">
      <c r="A141" s="3">
        <v>999222531110245</v>
      </c>
      <c r="B141" s="1" t="s">
        <v>1721</v>
      </c>
      <c r="C141" s="1" t="s">
        <v>1728</v>
      </c>
      <c r="D141" s="1" t="s">
        <v>1729</v>
      </c>
      <c r="E141" s="1" t="s">
        <v>1730</v>
      </c>
      <c r="F141" s="1" t="s">
        <v>1287</v>
      </c>
      <c r="G141" s="1" t="s">
        <v>862</v>
      </c>
      <c r="H141" s="1" t="s">
        <v>863</v>
      </c>
      <c r="I141" s="1" t="s">
        <v>1731</v>
      </c>
      <c r="J141" s="1" t="s">
        <v>30</v>
      </c>
      <c r="K141" s="1" t="s">
        <v>1732</v>
      </c>
      <c r="L141" s="1" t="s">
        <v>1732</v>
      </c>
      <c r="M141" s="1" t="s">
        <v>866</v>
      </c>
      <c r="N141" s="1" t="s">
        <v>866</v>
      </c>
      <c r="O141" s="1" t="s">
        <v>867</v>
      </c>
      <c r="P141" s="1" t="s">
        <v>868</v>
      </c>
      <c r="Q141" s="1" t="s">
        <v>869</v>
      </c>
      <c r="R141" s="1" t="s">
        <v>1733</v>
      </c>
      <c r="S141" s="1" t="s">
        <v>871</v>
      </c>
      <c r="T141" s="1" t="s">
        <v>872</v>
      </c>
      <c r="U141" s="1" t="s">
        <v>873</v>
      </c>
      <c r="V141" s="1" t="s">
        <v>1243</v>
      </c>
    </row>
    <row r="142" s="1" customFormat="1" spans="1:22">
      <c r="A142" s="3">
        <v>999222507601826</v>
      </c>
      <c r="B142" s="1" t="s">
        <v>1734</v>
      </c>
      <c r="C142" s="1" t="s">
        <v>1735</v>
      </c>
      <c r="D142" s="1" t="s">
        <v>1736</v>
      </c>
      <c r="E142" s="1" t="s">
        <v>1737</v>
      </c>
      <c r="F142" s="1" t="s">
        <v>1376</v>
      </c>
      <c r="G142" s="1" t="s">
        <v>862</v>
      </c>
      <c r="H142" s="1" t="s">
        <v>863</v>
      </c>
      <c r="I142" s="1" t="s">
        <v>1738</v>
      </c>
      <c r="J142" s="1" t="s">
        <v>30</v>
      </c>
      <c r="K142" s="1" t="s">
        <v>1739</v>
      </c>
      <c r="L142" s="1" t="s">
        <v>1739</v>
      </c>
      <c r="M142" s="1" t="s">
        <v>866</v>
      </c>
      <c r="N142" s="1" t="s">
        <v>866</v>
      </c>
      <c r="O142" s="1" t="s">
        <v>867</v>
      </c>
      <c r="P142" s="1" t="s">
        <v>868</v>
      </c>
      <c r="Q142" s="1" t="s">
        <v>869</v>
      </c>
      <c r="R142" s="1" t="s">
        <v>1740</v>
      </c>
      <c r="S142" s="1" t="s">
        <v>871</v>
      </c>
      <c r="T142" s="1" t="s">
        <v>872</v>
      </c>
      <c r="U142" s="1" t="s">
        <v>1286</v>
      </c>
      <c r="V142" s="1" t="s">
        <v>888</v>
      </c>
    </row>
    <row r="143" s="1" customFormat="1" spans="1:22">
      <c r="A143" s="3">
        <v>999222501174754</v>
      </c>
      <c r="B143" s="1" t="s">
        <v>1734</v>
      </c>
      <c r="C143" s="1" t="s">
        <v>1741</v>
      </c>
      <c r="D143" s="1" t="s">
        <v>1742</v>
      </c>
      <c r="E143" s="1" t="s">
        <v>1743</v>
      </c>
      <c r="F143" s="1" t="s">
        <v>858</v>
      </c>
      <c r="G143" s="1" t="s">
        <v>862</v>
      </c>
      <c r="H143" s="1" t="s">
        <v>863</v>
      </c>
      <c r="I143" s="1" t="s">
        <v>867</v>
      </c>
      <c r="J143" s="1" t="s">
        <v>30</v>
      </c>
      <c r="K143" s="1" t="s">
        <v>867</v>
      </c>
      <c r="L143" s="1" t="s">
        <v>867</v>
      </c>
      <c r="M143" s="1" t="s">
        <v>866</v>
      </c>
      <c r="N143" s="1" t="s">
        <v>866</v>
      </c>
      <c r="O143" s="1" t="s">
        <v>867</v>
      </c>
      <c r="P143" s="1" t="s">
        <v>868</v>
      </c>
      <c r="Q143" s="1" t="s">
        <v>869</v>
      </c>
      <c r="R143" s="1" t="s">
        <v>1744</v>
      </c>
      <c r="S143" s="1" t="s">
        <v>871</v>
      </c>
      <c r="T143" s="1" t="s">
        <v>872</v>
      </c>
      <c r="U143" s="1" t="s">
        <v>873</v>
      </c>
      <c r="V143" s="1" t="s">
        <v>1113</v>
      </c>
    </row>
    <row r="144" s="1" customFormat="1" spans="1:22">
      <c r="A144" s="3">
        <v>999222484569365</v>
      </c>
      <c r="B144" s="1" t="s">
        <v>1745</v>
      </c>
      <c r="C144" s="1" t="s">
        <v>1746</v>
      </c>
      <c r="D144" s="1" t="s">
        <v>1747</v>
      </c>
      <c r="E144" s="1" t="s">
        <v>1748</v>
      </c>
      <c r="F144" s="1" t="s">
        <v>858</v>
      </c>
      <c r="G144" s="1" t="s">
        <v>862</v>
      </c>
      <c r="H144" s="1" t="s">
        <v>863</v>
      </c>
      <c r="I144" s="1" t="s">
        <v>867</v>
      </c>
      <c r="J144" s="1" t="s">
        <v>30</v>
      </c>
      <c r="K144" s="1" t="s">
        <v>867</v>
      </c>
      <c r="L144" s="1" t="s">
        <v>867</v>
      </c>
      <c r="M144" s="1" t="s">
        <v>866</v>
      </c>
      <c r="N144" s="1" t="s">
        <v>866</v>
      </c>
      <c r="O144" s="1" t="s">
        <v>867</v>
      </c>
      <c r="P144" s="1" t="s">
        <v>868</v>
      </c>
      <c r="Q144" s="1" t="s">
        <v>869</v>
      </c>
      <c r="R144" s="1" t="s">
        <v>1749</v>
      </c>
      <c r="S144" s="1" t="s">
        <v>871</v>
      </c>
      <c r="T144" s="1" t="s">
        <v>872</v>
      </c>
      <c r="U144" s="1" t="s">
        <v>873</v>
      </c>
      <c r="V144" s="1" t="s">
        <v>888</v>
      </c>
    </row>
    <row r="145" s="1" customFormat="1" spans="1:22">
      <c r="A145" s="3">
        <v>999222480947258</v>
      </c>
      <c r="B145" s="1" t="s">
        <v>1745</v>
      </c>
      <c r="C145" s="1" t="s">
        <v>1750</v>
      </c>
      <c r="D145" s="1" t="s">
        <v>1751</v>
      </c>
      <c r="E145" s="1" t="s">
        <v>1752</v>
      </c>
      <c r="F145" s="1" t="s">
        <v>858</v>
      </c>
      <c r="G145" s="1" t="s">
        <v>862</v>
      </c>
      <c r="H145" s="1" t="s">
        <v>863</v>
      </c>
      <c r="I145" s="1" t="s">
        <v>1753</v>
      </c>
      <c r="J145" s="1" t="s">
        <v>30</v>
      </c>
      <c r="K145" s="1" t="s">
        <v>1754</v>
      </c>
      <c r="L145" s="1" t="s">
        <v>1754</v>
      </c>
      <c r="M145" s="1" t="s">
        <v>866</v>
      </c>
      <c r="N145" s="1" t="s">
        <v>866</v>
      </c>
      <c r="O145" s="1" t="s">
        <v>867</v>
      </c>
      <c r="P145" s="1" t="s">
        <v>868</v>
      </c>
      <c r="Q145" s="1" t="s">
        <v>869</v>
      </c>
      <c r="R145" s="1" t="s">
        <v>1755</v>
      </c>
      <c r="S145" s="1" t="s">
        <v>871</v>
      </c>
      <c r="T145" s="1" t="s">
        <v>872</v>
      </c>
      <c r="U145" s="1" t="s">
        <v>873</v>
      </c>
      <c r="V145" s="1" t="s">
        <v>950</v>
      </c>
    </row>
    <row r="146" s="1" customFormat="1" spans="1:22">
      <c r="A146" s="3">
        <v>999222481185644</v>
      </c>
      <c r="B146" s="1" t="s">
        <v>1745</v>
      </c>
      <c r="C146" s="1" t="s">
        <v>1756</v>
      </c>
      <c r="D146" s="1" t="s">
        <v>1757</v>
      </c>
      <c r="E146" s="1" t="s">
        <v>1758</v>
      </c>
      <c r="F146" s="1" t="s">
        <v>1176</v>
      </c>
      <c r="G146" s="1" t="s">
        <v>862</v>
      </c>
      <c r="H146" s="1" t="s">
        <v>863</v>
      </c>
      <c r="I146" s="1" t="s">
        <v>1759</v>
      </c>
      <c r="J146" s="1" t="s">
        <v>30</v>
      </c>
      <c r="K146" s="1" t="s">
        <v>1760</v>
      </c>
      <c r="L146" s="1" t="s">
        <v>1760</v>
      </c>
      <c r="M146" s="1" t="s">
        <v>866</v>
      </c>
      <c r="N146" s="1" t="s">
        <v>866</v>
      </c>
      <c r="O146" s="1" t="s">
        <v>867</v>
      </c>
      <c r="P146" s="1" t="s">
        <v>868</v>
      </c>
      <c r="Q146" s="1" t="s">
        <v>869</v>
      </c>
      <c r="R146" s="1" t="s">
        <v>1761</v>
      </c>
      <c r="S146" s="1" t="s">
        <v>871</v>
      </c>
      <c r="T146" s="1" t="s">
        <v>872</v>
      </c>
      <c r="U146" s="1" t="s">
        <v>873</v>
      </c>
      <c r="V146" s="1" t="s">
        <v>1059</v>
      </c>
    </row>
    <row r="147" s="1" customFormat="1" spans="1:22">
      <c r="A147" s="3">
        <v>999222442316136</v>
      </c>
      <c r="B147" s="1" t="s">
        <v>1762</v>
      </c>
      <c r="C147" s="1" t="s">
        <v>1763</v>
      </c>
      <c r="D147" s="1" t="s">
        <v>1764</v>
      </c>
      <c r="E147" s="1" t="s">
        <v>1765</v>
      </c>
      <c r="F147" s="1" t="s">
        <v>858</v>
      </c>
      <c r="G147" s="1" t="s">
        <v>862</v>
      </c>
      <c r="H147" s="1" t="s">
        <v>863</v>
      </c>
      <c r="I147" s="1" t="s">
        <v>1766</v>
      </c>
      <c r="J147" s="1" t="s">
        <v>30</v>
      </c>
      <c r="K147" s="1" t="s">
        <v>1767</v>
      </c>
      <c r="L147" s="1" t="s">
        <v>1767</v>
      </c>
      <c r="M147" s="1" t="s">
        <v>866</v>
      </c>
      <c r="N147" s="1" t="s">
        <v>866</v>
      </c>
      <c r="O147" s="1" t="s">
        <v>867</v>
      </c>
      <c r="P147" s="1" t="s">
        <v>868</v>
      </c>
      <c r="Q147" s="1" t="s">
        <v>869</v>
      </c>
      <c r="R147" s="1" t="s">
        <v>1768</v>
      </c>
      <c r="S147" s="1" t="s">
        <v>871</v>
      </c>
      <c r="T147" s="1" t="s">
        <v>872</v>
      </c>
      <c r="U147" s="1" t="s">
        <v>873</v>
      </c>
      <c r="V147" s="1" t="s">
        <v>1113</v>
      </c>
    </row>
    <row r="148" s="1" customFormat="1" spans="1:22">
      <c r="A148" s="3">
        <v>999222402453717</v>
      </c>
      <c r="B148" s="1" t="s">
        <v>1769</v>
      </c>
      <c r="C148" s="1" t="s">
        <v>1770</v>
      </c>
      <c r="D148" s="1" t="s">
        <v>1771</v>
      </c>
      <c r="E148" s="1" t="s">
        <v>1772</v>
      </c>
      <c r="F148" s="1" t="s">
        <v>858</v>
      </c>
      <c r="G148" s="1" t="s">
        <v>862</v>
      </c>
      <c r="H148" s="1" t="s">
        <v>863</v>
      </c>
      <c r="I148" s="1" t="s">
        <v>1773</v>
      </c>
      <c r="J148" s="1" t="s">
        <v>30</v>
      </c>
      <c r="K148" s="1" t="s">
        <v>1412</v>
      </c>
      <c r="L148" s="1" t="s">
        <v>1412</v>
      </c>
      <c r="M148" s="1" t="s">
        <v>866</v>
      </c>
      <c r="N148" s="1" t="s">
        <v>866</v>
      </c>
      <c r="O148" s="1" t="s">
        <v>867</v>
      </c>
      <c r="P148" s="1" t="s">
        <v>868</v>
      </c>
      <c r="Q148" s="1" t="s">
        <v>869</v>
      </c>
      <c r="R148" s="1" t="s">
        <v>1774</v>
      </c>
      <c r="S148" s="1" t="s">
        <v>871</v>
      </c>
      <c r="T148" s="1" t="s">
        <v>872</v>
      </c>
      <c r="U148" s="1" t="s">
        <v>873</v>
      </c>
      <c r="V148" s="1" t="s">
        <v>1236</v>
      </c>
    </row>
    <row r="149" s="1" customFormat="1" spans="1:22">
      <c r="A149" s="3">
        <v>999222338392250</v>
      </c>
      <c r="B149" s="1" t="s">
        <v>1775</v>
      </c>
      <c r="C149" s="1" t="s">
        <v>1776</v>
      </c>
      <c r="D149" s="1" t="s">
        <v>1672</v>
      </c>
      <c r="E149" s="1" t="s">
        <v>1777</v>
      </c>
      <c r="F149" s="1" t="s">
        <v>858</v>
      </c>
      <c r="G149" s="1" t="s">
        <v>862</v>
      </c>
      <c r="H149" s="1" t="s">
        <v>863</v>
      </c>
      <c r="I149" s="1" t="s">
        <v>1778</v>
      </c>
      <c r="J149" s="1" t="s">
        <v>30</v>
      </c>
      <c r="K149" s="1" t="s">
        <v>1779</v>
      </c>
      <c r="L149" s="1" t="s">
        <v>1779</v>
      </c>
      <c r="M149" s="1" t="s">
        <v>866</v>
      </c>
      <c r="N149" s="1" t="s">
        <v>866</v>
      </c>
      <c r="O149" s="1" t="s">
        <v>867</v>
      </c>
      <c r="P149" s="1" t="s">
        <v>868</v>
      </c>
      <c r="Q149" s="1" t="s">
        <v>869</v>
      </c>
      <c r="R149" s="1" t="s">
        <v>1780</v>
      </c>
      <c r="S149" s="1" t="s">
        <v>871</v>
      </c>
      <c r="T149" s="1" t="s">
        <v>872</v>
      </c>
      <c r="U149" s="1" t="s">
        <v>873</v>
      </c>
      <c r="V149" s="1" t="s">
        <v>1663</v>
      </c>
    </row>
    <row r="150" s="1" customFormat="1" spans="1:22">
      <c r="A150" s="3">
        <v>999222196524484</v>
      </c>
      <c r="B150" s="1" t="s">
        <v>1781</v>
      </c>
      <c r="C150" s="1" t="s">
        <v>1782</v>
      </c>
      <c r="D150" s="1" t="s">
        <v>1704</v>
      </c>
      <c r="E150" s="1" t="s">
        <v>1783</v>
      </c>
      <c r="F150" s="1" t="s">
        <v>858</v>
      </c>
      <c r="G150" s="1" t="s">
        <v>862</v>
      </c>
      <c r="H150" s="1" t="s">
        <v>863</v>
      </c>
      <c r="I150" s="1" t="s">
        <v>1784</v>
      </c>
      <c r="J150" s="1" t="s">
        <v>30</v>
      </c>
      <c r="K150" s="1" t="s">
        <v>1785</v>
      </c>
      <c r="L150" s="1" t="s">
        <v>1785</v>
      </c>
      <c r="M150" s="1" t="s">
        <v>866</v>
      </c>
      <c r="N150" s="1" t="s">
        <v>866</v>
      </c>
      <c r="O150" s="1" t="s">
        <v>867</v>
      </c>
      <c r="P150" s="1" t="s">
        <v>868</v>
      </c>
      <c r="Q150" s="1" t="s">
        <v>869</v>
      </c>
      <c r="R150" s="1" t="s">
        <v>1786</v>
      </c>
      <c r="S150" s="1" t="s">
        <v>871</v>
      </c>
      <c r="T150" s="1" t="s">
        <v>872</v>
      </c>
      <c r="U150" s="1" t="s">
        <v>873</v>
      </c>
      <c r="V150" s="1" t="s">
        <v>1113</v>
      </c>
    </row>
    <row r="151" s="1" customFormat="1" spans="1:22">
      <c r="A151" s="3">
        <v>999222172124489</v>
      </c>
      <c r="B151" s="1" t="s">
        <v>1787</v>
      </c>
      <c r="C151" s="1" t="s">
        <v>1788</v>
      </c>
      <c r="D151" s="1" t="s">
        <v>1672</v>
      </c>
      <c r="E151" s="1" t="s">
        <v>1789</v>
      </c>
      <c r="F151" s="1" t="s">
        <v>858</v>
      </c>
      <c r="G151" s="1" t="s">
        <v>862</v>
      </c>
      <c r="H151" s="1" t="s">
        <v>863</v>
      </c>
      <c r="I151" s="1" t="s">
        <v>1790</v>
      </c>
      <c r="J151" s="1" t="s">
        <v>30</v>
      </c>
      <c r="K151" s="1" t="s">
        <v>1352</v>
      </c>
      <c r="L151" s="1" t="s">
        <v>1352</v>
      </c>
      <c r="M151" s="1" t="s">
        <v>866</v>
      </c>
      <c r="N151" s="1" t="s">
        <v>866</v>
      </c>
      <c r="O151" s="1" t="s">
        <v>867</v>
      </c>
      <c r="P151" s="1" t="s">
        <v>868</v>
      </c>
      <c r="Q151" s="1" t="s">
        <v>869</v>
      </c>
      <c r="R151" s="1" t="s">
        <v>1791</v>
      </c>
      <c r="S151" s="1" t="s">
        <v>871</v>
      </c>
      <c r="T151" s="1" t="s">
        <v>872</v>
      </c>
      <c r="U151" s="1" t="s">
        <v>873</v>
      </c>
      <c r="V151" s="1" t="s">
        <v>1663</v>
      </c>
    </row>
    <row r="152" s="1" customFormat="1" spans="1:22">
      <c r="A152" s="3">
        <v>999222150382296</v>
      </c>
      <c r="B152" s="1" t="s">
        <v>1792</v>
      </c>
      <c r="C152" s="1" t="s">
        <v>1793</v>
      </c>
      <c r="D152" s="1" t="s">
        <v>1794</v>
      </c>
      <c r="E152" s="1" t="s">
        <v>1795</v>
      </c>
      <c r="F152" s="1" t="s">
        <v>1176</v>
      </c>
      <c r="G152" s="1" t="s">
        <v>862</v>
      </c>
      <c r="H152" s="1" t="s">
        <v>863</v>
      </c>
      <c r="I152" s="1" t="s">
        <v>1796</v>
      </c>
      <c r="J152" s="1" t="s">
        <v>30</v>
      </c>
      <c r="K152" s="1" t="s">
        <v>1797</v>
      </c>
      <c r="L152" s="1" t="s">
        <v>1797</v>
      </c>
      <c r="M152" s="1" t="s">
        <v>866</v>
      </c>
      <c r="N152" s="1" t="s">
        <v>866</v>
      </c>
      <c r="O152" s="1" t="s">
        <v>867</v>
      </c>
      <c r="P152" s="1" t="s">
        <v>868</v>
      </c>
      <c r="Q152" s="1" t="s">
        <v>869</v>
      </c>
      <c r="R152" s="1" t="s">
        <v>1798</v>
      </c>
      <c r="S152" s="1" t="s">
        <v>871</v>
      </c>
      <c r="T152" s="1" t="s">
        <v>872</v>
      </c>
      <c r="U152" s="1" t="s">
        <v>1286</v>
      </c>
      <c r="V152" s="1" t="s">
        <v>943</v>
      </c>
    </row>
    <row r="153" s="1" customFormat="1" spans="1:22">
      <c r="A153" s="3">
        <v>21979520343</v>
      </c>
      <c r="B153" s="1" t="s">
        <v>1799</v>
      </c>
      <c r="C153" s="1" t="s">
        <v>1800</v>
      </c>
      <c r="D153" s="1" t="s">
        <v>1801</v>
      </c>
      <c r="E153" s="1" t="s">
        <v>1802</v>
      </c>
      <c r="F153" s="1" t="s">
        <v>1176</v>
      </c>
      <c r="G153" s="1" t="s">
        <v>862</v>
      </c>
      <c r="H153" s="1" t="s">
        <v>863</v>
      </c>
      <c r="I153" s="1" t="s">
        <v>1803</v>
      </c>
      <c r="J153" s="1" t="s">
        <v>30</v>
      </c>
      <c r="K153" s="1" t="s">
        <v>1804</v>
      </c>
      <c r="L153" s="1" t="s">
        <v>1804</v>
      </c>
      <c r="M153" s="1" t="s">
        <v>866</v>
      </c>
      <c r="N153" s="1" t="s">
        <v>866</v>
      </c>
      <c r="O153" s="1" t="s">
        <v>867</v>
      </c>
      <c r="P153" s="1" t="s">
        <v>868</v>
      </c>
      <c r="Q153" s="1" t="s">
        <v>869</v>
      </c>
      <c r="R153" s="1" t="s">
        <v>1805</v>
      </c>
      <c r="S153" s="1" t="s">
        <v>871</v>
      </c>
      <c r="T153" s="1" t="s">
        <v>872</v>
      </c>
      <c r="U153" s="1" t="s">
        <v>1286</v>
      </c>
      <c r="V153" s="1" t="s">
        <v>881</v>
      </c>
    </row>
    <row r="154" s="1" customFormat="1" spans="1:22">
      <c r="A154" s="3">
        <v>999221934012722</v>
      </c>
      <c r="B154" s="1" t="s">
        <v>1806</v>
      </c>
      <c r="C154" s="1" t="s">
        <v>1807</v>
      </c>
      <c r="D154" s="1" t="s">
        <v>1808</v>
      </c>
      <c r="E154" s="1" t="s">
        <v>1809</v>
      </c>
      <c r="F154" s="1" t="s">
        <v>1376</v>
      </c>
      <c r="G154" s="1" t="s">
        <v>862</v>
      </c>
      <c r="H154" s="1" t="s">
        <v>863</v>
      </c>
      <c r="I154" s="1" t="s">
        <v>1810</v>
      </c>
      <c r="J154" s="1" t="s">
        <v>30</v>
      </c>
      <c r="K154" s="1" t="s">
        <v>1811</v>
      </c>
      <c r="L154" s="1" t="s">
        <v>1811</v>
      </c>
      <c r="M154" s="1" t="s">
        <v>866</v>
      </c>
      <c r="N154" s="1" t="s">
        <v>866</v>
      </c>
      <c r="O154" s="1" t="s">
        <v>867</v>
      </c>
      <c r="P154" s="1" t="s">
        <v>868</v>
      </c>
      <c r="Q154" s="1" t="s">
        <v>869</v>
      </c>
      <c r="R154" s="1" t="s">
        <v>1812</v>
      </c>
      <c r="S154" s="1" t="s">
        <v>871</v>
      </c>
      <c r="T154" s="1" t="s">
        <v>872</v>
      </c>
      <c r="U154" s="1" t="s">
        <v>873</v>
      </c>
      <c r="V154" s="1" t="s">
        <v>1813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2023-03-07T01:42:06Z</dcterms:created>
  <dcterms:modified xsi:type="dcterms:W3CDTF">2023-03-07T02:08:38Z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4BCB57B482164FA997442EA42B976253</vt:lpwstr>
  </property>
  <property fmtid="{D5CDD505-2E9C-101B-9397-08002B2CF9AE}" pid="3" name="KSOProductBuildVer">
    <vt:lpwstr>2052-11.1.0.13703</vt:lpwstr>
  </property>
</Properties>
</file>