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</definedName>
  </definedNames>
  <calcPr calcId="144525"/>
</workbook>
</file>

<file path=xl/sharedStrings.xml><?xml version="1.0" encoding="utf-8"?>
<sst xmlns="http://schemas.openxmlformats.org/spreadsheetml/2006/main" count="245" uniqueCount="141">
  <si>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</si>
  <si>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</si>
  <si>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</si>
  <si>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</si>
  <si>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</si>
  <si>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</si>
  <si>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</si>
  <si>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</si>
  <si>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</si>
  <si>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</si>
  <si>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</si>
  <si>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</si>
  <si>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</si>
  <si>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</si>
  <si>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</si>
  <si>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</si>
  <si>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</si>
  <si>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</si>
  <si>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</si>
  <si>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</si>
  <si>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</si>
  <si>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</si>
  <si>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</si>
  <si>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</si>
  <si>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</si>
  <si>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17935531438	</t>
  </si>
  <si>
    <t>Ctrip</t>
  </si>
  <si>
    <t>正常</t>
  </si>
  <si>
    <t>[布尔萨]库尔酒店(Kule Hotel)(39561246)</t>
  </si>
  <si>
    <t>标准三人间&lt;2人入住&gt;&lt;不退款&gt;</t>
  </si>
  <si>
    <t>USD</t>
  </si>
  <si>
    <t>Norshaheera/Kamis,Norshaheera/Kamis</t>
  </si>
  <si>
    <t>CA6352230306USD-W</t>
  </si>
  <si>
    <t>未提现</t>
  </si>
  <si>
    <t>携程开票</t>
  </si>
  <si>
    <t xml:space="preserve">	</t>
  </si>
  <si>
    <t xml:space="preserve">Mobil uygulamada onaylandi	</t>
  </si>
  <si>
    <t xml:space="preserve">21774649117	</t>
  </si>
  <si>
    <t>[吉隆坡]吉隆坡四季酒店(Four Seasons Hotel Kuala Lumpur)(16978223)</t>
  </si>
  <si>
    <t>精致公园景套房(至少连住2晚及以上)&lt;早餐&gt;</t>
  </si>
  <si>
    <t>Tanudjaja/Mulia</t>
  </si>
  <si>
    <t xml:space="preserve">2790574	</t>
  </si>
  <si>
    <t xml:space="preserve">3169575	</t>
  </si>
  <si>
    <t xml:space="preserve">999221881828966	</t>
  </si>
  <si>
    <t>[Lubuk Baja Kota]那格亚希尔巴达姆酒店(Nagoya Hill Hotel Batam)(39529812)</t>
  </si>
  <si>
    <t>高级房(双床)(至少连住2晚及以上)&lt;早餐&gt;</t>
  </si>
  <si>
    <t>WONG/AUNI</t>
  </si>
  <si>
    <t xml:space="preserve">2863359	</t>
  </si>
  <si>
    <t xml:space="preserve">226130	</t>
  </si>
  <si>
    <t xml:space="preserve">999222868011536	</t>
  </si>
  <si>
    <t>[曼谷]曼谷宜必思尚品素坤逸康福酒店(Ibis Styles Bangkok Sukhumvit Phra Khanong)(17974084)</t>
  </si>
  <si>
    <t>标准大床房(至少连住2晚及以上)</t>
  </si>
  <si>
    <t>GLEN/CHARLES</t>
  </si>
  <si>
    <t xml:space="preserve">3054765	</t>
  </si>
  <si>
    <t xml:space="preserve">999222949549739	</t>
  </si>
  <si>
    <t>[曼谷]曼谷素坤逸公园万豪行政公寓(Sukhumvit Park, Bangkok - Marriott Executive Apartments)(11185703)</t>
  </si>
  <si>
    <t>套房, 1 间卧室, 景观(至少连住2晚及以上)&lt;早餐&gt;</t>
  </si>
  <si>
    <t>WU/MENG</t>
  </si>
  <si>
    <t xml:space="preserve">3070139	</t>
  </si>
  <si>
    <t>取消</t>
  </si>
  <si>
    <t xml:space="preserve">999222979147248	</t>
  </si>
  <si>
    <t>[曼谷]宜必思尚品曼谷素坤逸康福酒店(Ibis Styles Bangkok Sukhumvit Phra Khanong)(17974084)</t>
  </si>
  <si>
    <t>Chebrov/Roman</t>
  </si>
  <si>
    <t xml:space="preserve">3079243	</t>
  </si>
  <si>
    <t xml:space="preserve">321928	</t>
  </si>
  <si>
    <t>，</t>
  </si>
  <si>
    <t>A230306105541481</t>
  </si>
  <si>
    <t>A230306105640481</t>
  </si>
  <si>
    <t>USD / THB 当前参考汇率: 34.625</t>
  </si>
  <si>
    <t>总计：1072 USD/
37118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</si>
  <si>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</si>
  <si>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</si>
  <si>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</si>
  <si>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</si>
  <si>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</si>
  <si>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</si>
  <si>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</si>
  <si>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</si>
  <si>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</si>
  <si>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</si>
  <si>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</si>
  <si>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</si>
  <si>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</si>
  <si>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</si>
  <si>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</si>
  <si>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</si>
  <si>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</si>
  <si>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</si>
  <si>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</si>
  <si>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2023-03-01</t>
  </si>
  <si>
    <t>3079243</t>
  </si>
  <si>
    <t>宜必思尚品曼谷素坤逸康福酒店</t>
  </si>
  <si>
    <t>Chebrov Roman</t>
  </si>
  <si>
    <t>2023-03-02</t>
  </si>
  <si>
    <t>2023-03-05</t>
  </si>
  <si>
    <t>退房日周结</t>
  </si>
  <si>
    <t>771.48</t>
  </si>
  <si>
    <t>111.00</t>
  </si>
  <si>
    <t>0</t>
  </si>
  <si>
    <t>0.00</t>
  </si>
  <si>
    <t>携程国际直连(CIT)</t>
  </si>
  <si>
    <t>01.011176</t>
  </si>
  <si>
    <t>2023-03-02 10:16:12</t>
  </si>
  <si>
    <t>否</t>
  </si>
  <si>
    <t>CIT(Thailand) CO,. Ltd</t>
  </si>
  <si>
    <t>直采</t>
  </si>
  <si>
    <t>泰国</t>
  </si>
  <si>
    <t>2023-02-22</t>
  </si>
  <si>
    <t>3054765</t>
  </si>
  <si>
    <t>GLEN CHARLES</t>
  </si>
  <si>
    <t>2023-02-23</t>
  </si>
  <si>
    <t>2023-02-28</t>
  </si>
  <si>
    <t>1276.07</t>
  </si>
  <si>
    <t>185.00</t>
  </si>
  <si>
    <t>2023-02-22 16:20:14</t>
  </si>
  <si>
    <t>2022-12-10</t>
  </si>
  <si>
    <t>2863359</t>
  </si>
  <si>
    <t>那格亚希尔巴达姆酒店</t>
  </si>
  <si>
    <t>WONG AUNI</t>
  </si>
  <si>
    <t>2023-03-03</t>
  </si>
  <si>
    <t>851.24</t>
  </si>
  <si>
    <t>122.00</t>
  </si>
  <si>
    <t>2022-12-10 17:44:03</t>
  </si>
  <si>
    <t>直连</t>
  </si>
  <si>
    <t>印度尼西亚</t>
  </si>
  <si>
    <t>2022-05-14</t>
  </si>
  <si>
    <t>2551464</t>
  </si>
  <si>
    <t>库尔酒店</t>
  </si>
  <si>
    <t>Norshaheera Kamis,Norshaheera Kamis</t>
  </si>
  <si>
    <t>95.27</t>
  </si>
  <si>
    <t>14.00</t>
  </si>
  <si>
    <t>2022-05-14 21:44:57</t>
  </si>
  <si>
    <t>土耳其</t>
  </si>
  <si>
    <t>2022-11-11</t>
  </si>
  <si>
    <t>2790574</t>
  </si>
  <si>
    <t>吉隆坡四季酒店</t>
  </si>
  <si>
    <t>Tanudjaja Mulia</t>
  </si>
  <si>
    <t>4611.78</t>
  </si>
  <si>
    <t>640.00</t>
  </si>
  <si>
    <t>2022-11-12 11:20:04</t>
  </si>
  <si>
    <t>马来西亚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</si>
</sst>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13</xdr:col>
      <xdr:colOff>142875</xdr:colOff>
      <xdr:row>48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9544050" cy="5114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44985</v>
      </c>
      <c r="G2" s="6">
        <v>44986</v>
      </c>
      <c r="H2" s="4">
        <v>1</v>
      </c>
      <c r="I2" s="4">
        <v>1</v>
      </c>
      <c r="J2" s="4">
        <v>1</v>
      </c>
      <c r="K2" s="4" t="s">
        <v>30</v>
      </c>
      <c r="L2" s="4">
        <v>14</v>
      </c>
      <c r="M2" s="4">
        <v>14</v>
      </c>
      <c r="N2" s="4" t="s">
        <v>31</v>
      </c>
      <c r="O2" s="4" t="s">
        <v>32</v>
      </c>
      <c r="P2" s="4" t="s">
        <v>33</v>
      </c>
      <c r="Q2" s="4">
        <v>0</v>
      </c>
      <c r="R2" s="7">
        <v>44695</v>
      </c>
      <c r="S2" s="6">
        <v>44991</v>
      </c>
      <c r="T2" s="4" t="s">
        <v>34</v>
      </c>
      <c r="U2" s="4">
        <v>14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44985</v>
      </c>
      <c r="G3" s="6">
        <v>44987</v>
      </c>
      <c r="H3" s="4">
        <v>1</v>
      </c>
      <c r="I3" s="4">
        <v>2</v>
      </c>
      <c r="J3" s="4">
        <v>2</v>
      </c>
      <c r="K3" s="4" t="s">
        <v>30</v>
      </c>
      <c r="L3" s="4">
        <v>640</v>
      </c>
      <c r="M3" s="4">
        <v>640</v>
      </c>
      <c r="N3" s="4" t="s">
        <v>40</v>
      </c>
      <c r="O3" s="4" t="s">
        <v>32</v>
      </c>
      <c r="P3" s="4" t="s">
        <v>33</v>
      </c>
      <c r="Q3" s="4">
        <v>0</v>
      </c>
      <c r="R3" s="7">
        <v>44876</v>
      </c>
      <c r="S3" s="6">
        <v>44991</v>
      </c>
      <c r="T3" s="4" t="s">
        <v>34</v>
      </c>
      <c r="U3" s="4">
        <v>640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44988</v>
      </c>
      <c r="G4" s="6">
        <v>44990</v>
      </c>
      <c r="H4" s="4">
        <v>1</v>
      </c>
      <c r="I4" s="4">
        <v>2</v>
      </c>
      <c r="J4" s="4">
        <v>2</v>
      </c>
      <c r="K4" s="4" t="s">
        <v>30</v>
      </c>
      <c r="L4" s="4">
        <v>122</v>
      </c>
      <c r="M4" s="4">
        <v>122</v>
      </c>
      <c r="N4" s="4" t="s">
        <v>46</v>
      </c>
      <c r="O4" s="4" t="s">
        <v>32</v>
      </c>
      <c r="P4" s="4" t="s">
        <v>33</v>
      </c>
      <c r="Q4" s="4">
        <v>0</v>
      </c>
      <c r="R4" s="7">
        <v>44905</v>
      </c>
      <c r="S4" s="6">
        <v>44991</v>
      </c>
      <c r="T4" s="4" t="s">
        <v>34</v>
      </c>
      <c r="U4" s="4">
        <v>122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44980</v>
      </c>
      <c r="G5" s="6">
        <v>44985</v>
      </c>
      <c r="H5" s="4">
        <v>1</v>
      </c>
      <c r="I5" s="4">
        <v>5</v>
      </c>
      <c r="J5" s="4">
        <v>5</v>
      </c>
      <c r="K5" s="4" t="s">
        <v>30</v>
      </c>
      <c r="L5" s="4">
        <v>185</v>
      </c>
      <c r="M5" s="4">
        <v>185</v>
      </c>
      <c r="N5" s="4" t="s">
        <v>52</v>
      </c>
      <c r="O5" s="4" t="s">
        <v>32</v>
      </c>
      <c r="P5" s="4" t="s">
        <v>33</v>
      </c>
      <c r="Q5" s="4">
        <v>0</v>
      </c>
      <c r="R5" s="7">
        <v>44979</v>
      </c>
      <c r="S5" s="6">
        <v>44991</v>
      </c>
      <c r="T5" s="4" t="s">
        <v>34</v>
      </c>
      <c r="U5" s="4">
        <v>185</v>
      </c>
      <c r="V5" s="4">
        <v>0</v>
      </c>
      <c r="W5" s="4">
        <v>0</v>
      </c>
      <c r="X5" s="4" t="s">
        <v>53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44984</v>
      </c>
      <c r="G6" s="6">
        <v>44987</v>
      </c>
      <c r="H6" s="4">
        <v>1</v>
      </c>
      <c r="I6" s="4">
        <v>3</v>
      </c>
      <c r="J6" s="4">
        <v>3</v>
      </c>
      <c r="K6" s="4" t="s">
        <v>30</v>
      </c>
      <c r="L6" s="4">
        <v>588</v>
      </c>
      <c r="M6" s="4">
        <v>588</v>
      </c>
      <c r="N6" s="4" t="s">
        <v>57</v>
      </c>
      <c r="O6" s="4" t="s">
        <v>32</v>
      </c>
      <c r="P6" s="4" t="s">
        <v>33</v>
      </c>
      <c r="Q6" s="4">
        <v>0</v>
      </c>
      <c r="R6" s="7">
        <v>44984</v>
      </c>
      <c r="S6" s="6">
        <v>44991</v>
      </c>
      <c r="T6" s="4" t="s">
        <v>34</v>
      </c>
      <c r="U6" s="4">
        <v>588</v>
      </c>
      <c r="V6" s="4">
        <v>0</v>
      </c>
      <c r="W6" s="4">
        <v>0</v>
      </c>
      <c r="X6" s="4" t="s">
        <v>58</v>
      </c>
      <c r="Y6" s="4" t="s">
        <v>35</v>
      </c>
    </row>
    <row r="7" s="4" customFormat="1" spans="1:25">
      <c r="A7" s="4" t="s">
        <v>54</v>
      </c>
      <c r="B7" s="4" t="s">
        <v>26</v>
      </c>
      <c r="C7" s="4" t="s">
        <v>59</v>
      </c>
      <c r="D7" s="4" t="s">
        <v>55</v>
      </c>
      <c r="E7" s="4" t="s">
        <v>56</v>
      </c>
      <c r="F7" s="6">
        <v>44984</v>
      </c>
      <c r="G7" s="6">
        <v>44987</v>
      </c>
      <c r="H7" s="4">
        <v>1</v>
      </c>
      <c r="I7" s="4">
        <v>3</v>
      </c>
      <c r="J7" s="4">
        <v>3</v>
      </c>
      <c r="K7" s="4" t="s">
        <v>30</v>
      </c>
      <c r="L7" s="4">
        <v>-588</v>
      </c>
      <c r="M7" s="4">
        <v>-588</v>
      </c>
      <c r="N7" s="4" t="s">
        <v>57</v>
      </c>
      <c r="O7" s="4" t="s">
        <v>32</v>
      </c>
      <c r="P7" s="4" t="s">
        <v>33</v>
      </c>
      <c r="Q7" s="4">
        <v>0</v>
      </c>
      <c r="R7" s="7">
        <v>44984</v>
      </c>
      <c r="S7" s="6">
        <v>44991</v>
      </c>
      <c r="T7" s="4" t="s">
        <v>34</v>
      </c>
      <c r="U7" s="4">
        <v>-588</v>
      </c>
      <c r="V7" s="4">
        <v>0</v>
      </c>
      <c r="W7" s="4">
        <v>0</v>
      </c>
      <c r="X7" s="4" t="s">
        <v>58</v>
      </c>
      <c r="Y7" s="4" t="s">
        <v>35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51</v>
      </c>
      <c r="F8" s="6">
        <v>44987</v>
      </c>
      <c r="G8" s="6">
        <v>44990</v>
      </c>
      <c r="H8" s="4">
        <v>1</v>
      </c>
      <c r="I8" s="4">
        <v>3</v>
      </c>
      <c r="J8" s="4">
        <v>3</v>
      </c>
      <c r="K8" s="4" t="s">
        <v>30</v>
      </c>
      <c r="L8" s="4">
        <v>111</v>
      </c>
      <c r="M8" s="4">
        <v>111</v>
      </c>
      <c r="N8" s="4" t="s">
        <v>62</v>
      </c>
      <c r="O8" s="4" t="s">
        <v>32</v>
      </c>
      <c r="P8" s="4" t="s">
        <v>33</v>
      </c>
      <c r="Q8" s="4">
        <v>0</v>
      </c>
      <c r="R8" s="7">
        <v>44986</v>
      </c>
      <c r="S8" s="6">
        <v>44991</v>
      </c>
      <c r="T8" s="4" t="s">
        <v>34</v>
      </c>
      <c r="U8" s="4">
        <v>111</v>
      </c>
      <c r="V8" s="4">
        <v>0</v>
      </c>
      <c r="W8" s="4">
        <v>0</v>
      </c>
      <c r="X8" s="4" t="s">
        <v>63</v>
      </c>
      <c r="Y8" s="4" t="s">
        <v>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2" sqref="A12:D15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spans="1:9">
      <c r="A2" s="5">
        <v>17935531438</v>
      </c>
      <c r="B2" s="6">
        <v>44985</v>
      </c>
      <c r="C2" s="6">
        <v>44986</v>
      </c>
      <c r="D2" s="4">
        <v>14</v>
      </c>
      <c r="E2" s="4" t="str">
        <f>VLOOKUP(A2,HOP!A:L,12,0)</f>
        <v>14.00</v>
      </c>
      <c r="F2" s="4" t="str">
        <f>VLOOKUP(A2,HOP!A:C,3,0)</f>
        <v>2551464</v>
      </c>
      <c r="G2" s="4">
        <f>D2-E2</f>
        <v>0</v>
      </c>
      <c r="H2" s="4" t="str">
        <f>$H$1&amp;F2</f>
        <v>，2551464</v>
      </c>
      <c r="I2" s="4" t="str">
        <f>VLOOKUP(A2,HOP!A:U,21,0)</f>
        <v>直连</v>
      </c>
    </row>
    <row r="3" s="4" customFormat="1" spans="1:9">
      <c r="A3" s="5">
        <v>21774649117</v>
      </c>
      <c r="B3" s="6">
        <v>44985</v>
      </c>
      <c r="C3" s="6">
        <v>44987</v>
      </c>
      <c r="D3" s="4">
        <v>640</v>
      </c>
      <c r="E3" s="4" t="str">
        <f>VLOOKUP(A3,HOP!A:L,12,0)</f>
        <v>640.00</v>
      </c>
      <c r="F3" s="4" t="str">
        <f>VLOOKUP(A3,HOP!A:C,3,0)</f>
        <v>2790574</v>
      </c>
      <c r="G3" s="4">
        <f>D3-E3</f>
        <v>0</v>
      </c>
      <c r="H3" s="4" t="str">
        <f>$H$1&amp;F3</f>
        <v>，2790574</v>
      </c>
      <c r="I3" s="4" t="str">
        <f>VLOOKUP(A3,HOP!A:U,21,0)</f>
        <v>直采</v>
      </c>
    </row>
    <row r="4" s="4" customFormat="1" spans="1:9">
      <c r="A4" s="5">
        <v>999221881828966</v>
      </c>
      <c r="B4" s="6">
        <v>44988</v>
      </c>
      <c r="C4" s="6">
        <v>44990</v>
      </c>
      <c r="D4" s="4">
        <v>122</v>
      </c>
      <c r="E4" s="4" t="str">
        <f>VLOOKUP(A4,HOP!A:L,12,0)</f>
        <v>122.00</v>
      </c>
      <c r="F4" s="4" t="str">
        <f>VLOOKUP(A4,HOP!A:C,3,0)</f>
        <v>2863359</v>
      </c>
      <c r="G4" s="4">
        <f>D4-E4</f>
        <v>0</v>
      </c>
      <c r="H4" s="4" t="str">
        <f>$H$1&amp;F4</f>
        <v>，2863359</v>
      </c>
      <c r="I4" s="4" t="str">
        <f>VLOOKUP(A4,HOP!A:U,21,0)</f>
        <v>直连</v>
      </c>
    </row>
    <row r="5" s="4" customFormat="1" spans="1:9">
      <c r="A5" s="5">
        <v>999222868011536</v>
      </c>
      <c r="B5" s="6">
        <v>44980</v>
      </c>
      <c r="C5" s="6">
        <v>44985</v>
      </c>
      <c r="D5" s="4">
        <v>185</v>
      </c>
      <c r="E5" s="4" t="str">
        <f>VLOOKUP(A5,HOP!A:L,12,0)</f>
        <v>185.00</v>
      </c>
      <c r="F5" s="4" t="str">
        <f>VLOOKUP(A5,HOP!A:C,3,0)</f>
        <v>3054765</v>
      </c>
      <c r="G5" s="4">
        <f>D5-E5</f>
        <v>0</v>
      </c>
      <c r="H5" s="4" t="str">
        <f>$H$1&amp;F5</f>
        <v>，3054765</v>
      </c>
      <c r="I5" s="4" t="str">
        <f>VLOOKUP(A5,HOP!A:U,21,0)</f>
        <v>直采</v>
      </c>
    </row>
    <row r="6" s="4" customFormat="1" hidden="1" spans="1:9">
      <c r="A6" s="5">
        <v>999222949549739</v>
      </c>
      <c r="B6" s="6">
        <v>44984</v>
      </c>
      <c r="C6" s="6">
        <v>44987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VLOOKUP(A6,HOP!A:U,21,0)</f>
        <v>#N/A</v>
      </c>
    </row>
    <row r="7" s="4" customFormat="1" spans="1:9">
      <c r="A7" s="5">
        <v>999222979147248</v>
      </c>
      <c r="B7" s="6">
        <v>44987</v>
      </c>
      <c r="C7" s="6">
        <v>44990</v>
      </c>
      <c r="D7" s="4">
        <v>111</v>
      </c>
      <c r="E7" s="4" t="str">
        <f>VLOOKUP(A7,HOP!A:L,12,0)</f>
        <v>111.00</v>
      </c>
      <c r="F7" s="4" t="str">
        <f>VLOOKUP(A7,HOP!A:C,3,0)</f>
        <v>3079243</v>
      </c>
      <c r="G7" s="4">
        <f>D7-E7</f>
        <v>0</v>
      </c>
      <c r="H7" s="4" t="str">
        <f>$H$1&amp;F7</f>
        <v>，3079243</v>
      </c>
      <c r="I7" s="4" t="str">
        <f>VLOOKUP(A7,HOP!A:U,21,0)</f>
        <v>直采</v>
      </c>
    </row>
    <row r="9" spans="4:4">
      <c r="D9" s="4">
        <f>SUM(D2:D8)</f>
        <v>1072</v>
      </c>
    </row>
    <row r="12" spans="1:4">
      <c r="A12" s="4" t="s">
        <v>66</v>
      </c>
      <c r="C12" s="4">
        <v>936</v>
      </c>
      <c r="D12" s="4">
        <v>32409</v>
      </c>
    </row>
    <row r="13" spans="1:4">
      <c r="A13" s="4" t="s">
        <v>67</v>
      </c>
      <c r="C13" s="4">
        <v>136</v>
      </c>
      <c r="D13" s="4">
        <v>4709</v>
      </c>
    </row>
    <row r="14" spans="1:4">
      <c r="A14" s="4" t="s">
        <v>68</v>
      </c>
      <c r="C14" s="4">
        <f>SUBTOTAL(9,C12:C13)</f>
        <v>1072</v>
      </c>
      <c r="D14" s="4">
        <f>SUBTOTAL(9,D12:D13)</f>
        <v>37118</v>
      </c>
    </row>
    <row r="15" spans="1:1">
      <c r="A15" s="4" t="s">
        <v>69</v>
      </c>
    </row>
  </sheetData>
  <autoFilter ref="A1:X7">
    <filterColumn colId="3">
      <filters>
        <filter val="640"/>
        <filter val="111"/>
        <filter val="122"/>
        <filter val="14"/>
        <filter val="18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J33" sqref="J33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70</v>
      </c>
      <c r="B1" s="2" t="s">
        <v>71</v>
      </c>
      <c r="C1" s="2" t="s">
        <v>72</v>
      </c>
      <c r="D1" s="2" t="s">
        <v>73</v>
      </c>
      <c r="E1" s="2" t="s">
        <v>13</v>
      </c>
      <c r="F1" s="2" t="s">
        <v>5</v>
      </c>
      <c r="G1" s="2" t="s">
        <v>6</v>
      </c>
      <c r="H1" s="2" t="s">
        <v>74</v>
      </c>
      <c r="I1" s="2" t="s">
        <v>75</v>
      </c>
      <c r="J1" s="2" t="s">
        <v>76</v>
      </c>
      <c r="K1" s="2" t="s">
        <v>77</v>
      </c>
      <c r="L1" s="2" t="s">
        <v>78</v>
      </c>
      <c r="M1" s="2" t="s">
        <v>79</v>
      </c>
      <c r="N1" s="2" t="s">
        <v>80</v>
      </c>
      <c r="O1" s="2" t="s">
        <v>81</v>
      </c>
      <c r="P1" s="2" t="s">
        <v>82</v>
      </c>
      <c r="Q1" s="2" t="s">
        <v>83</v>
      </c>
      <c r="R1" s="2" t="s">
        <v>84</v>
      </c>
      <c r="S1" s="2" t="s">
        <v>85</v>
      </c>
      <c r="T1" s="2" t="s">
        <v>86</v>
      </c>
      <c r="U1" s="2" t="s">
        <v>87</v>
      </c>
      <c r="V1" s="2" t="s">
        <v>88</v>
      </c>
    </row>
    <row r="2" s="1" customFormat="1" spans="1:22">
      <c r="A2" s="3">
        <v>999222979147248</v>
      </c>
      <c r="B2" s="1" t="s">
        <v>89</v>
      </c>
      <c r="C2" s="1" t="s">
        <v>90</v>
      </c>
      <c r="D2" s="1" t="s">
        <v>91</v>
      </c>
      <c r="E2" s="1" t="s">
        <v>92</v>
      </c>
      <c r="F2" s="1" t="s">
        <v>93</v>
      </c>
      <c r="G2" s="1" t="s">
        <v>94</v>
      </c>
      <c r="H2" s="1" t="s">
        <v>95</v>
      </c>
      <c r="I2" s="1" t="s">
        <v>96</v>
      </c>
      <c r="J2" s="1" t="s">
        <v>30</v>
      </c>
      <c r="K2" s="1" t="s">
        <v>97</v>
      </c>
      <c r="L2" s="1" t="s">
        <v>97</v>
      </c>
      <c r="M2" s="1" t="s">
        <v>98</v>
      </c>
      <c r="N2" s="1" t="s">
        <v>98</v>
      </c>
      <c r="O2" s="1" t="s">
        <v>99</v>
      </c>
      <c r="P2" s="1" t="s">
        <v>100</v>
      </c>
      <c r="Q2" s="1" t="s">
        <v>101</v>
      </c>
      <c r="R2" s="1" t="s">
        <v>102</v>
      </c>
      <c r="S2" s="1" t="s">
        <v>103</v>
      </c>
      <c r="T2" s="1" t="s">
        <v>104</v>
      </c>
      <c r="U2" s="1" t="s">
        <v>105</v>
      </c>
      <c r="V2" s="1" t="s">
        <v>106</v>
      </c>
    </row>
    <row r="3" s="1" customFormat="1" spans="1:22">
      <c r="A3" s="3">
        <v>999222868011536</v>
      </c>
      <c r="B3" s="1" t="s">
        <v>107</v>
      </c>
      <c r="C3" s="1" t="s">
        <v>108</v>
      </c>
      <c r="D3" s="1" t="s">
        <v>91</v>
      </c>
      <c r="E3" s="1" t="s">
        <v>109</v>
      </c>
      <c r="F3" s="1" t="s">
        <v>110</v>
      </c>
      <c r="G3" s="1" t="s">
        <v>111</v>
      </c>
      <c r="H3" s="1" t="s">
        <v>95</v>
      </c>
      <c r="I3" s="1" t="s">
        <v>112</v>
      </c>
      <c r="J3" s="1" t="s">
        <v>30</v>
      </c>
      <c r="K3" s="1" t="s">
        <v>113</v>
      </c>
      <c r="L3" s="1" t="s">
        <v>113</v>
      </c>
      <c r="M3" s="1" t="s">
        <v>98</v>
      </c>
      <c r="N3" s="1" t="s">
        <v>98</v>
      </c>
      <c r="O3" s="1" t="s">
        <v>99</v>
      </c>
      <c r="P3" s="1" t="s">
        <v>100</v>
      </c>
      <c r="Q3" s="1" t="s">
        <v>101</v>
      </c>
      <c r="R3" s="1" t="s">
        <v>114</v>
      </c>
      <c r="S3" s="1" t="s">
        <v>103</v>
      </c>
      <c r="T3" s="1" t="s">
        <v>104</v>
      </c>
      <c r="U3" s="1" t="s">
        <v>105</v>
      </c>
      <c r="V3" s="1" t="s">
        <v>106</v>
      </c>
    </row>
    <row r="4" s="1" customFormat="1" spans="1:22">
      <c r="A4" s="3">
        <v>999221881828966</v>
      </c>
      <c r="B4" s="1" t="s">
        <v>115</v>
      </c>
      <c r="C4" s="1" t="s">
        <v>116</v>
      </c>
      <c r="D4" s="1" t="s">
        <v>117</v>
      </c>
      <c r="E4" s="1" t="s">
        <v>118</v>
      </c>
      <c r="F4" s="1" t="s">
        <v>119</v>
      </c>
      <c r="G4" s="1" t="s">
        <v>94</v>
      </c>
      <c r="H4" s="1" t="s">
        <v>95</v>
      </c>
      <c r="I4" s="1" t="s">
        <v>120</v>
      </c>
      <c r="J4" s="1" t="s">
        <v>30</v>
      </c>
      <c r="K4" s="1" t="s">
        <v>121</v>
      </c>
      <c r="L4" s="1" t="s">
        <v>121</v>
      </c>
      <c r="M4" s="1" t="s">
        <v>98</v>
      </c>
      <c r="N4" s="1" t="s">
        <v>98</v>
      </c>
      <c r="O4" s="1" t="s">
        <v>99</v>
      </c>
      <c r="P4" s="1" t="s">
        <v>100</v>
      </c>
      <c r="Q4" s="1" t="s">
        <v>101</v>
      </c>
      <c r="R4" s="1" t="s">
        <v>122</v>
      </c>
      <c r="S4" s="1" t="s">
        <v>103</v>
      </c>
      <c r="T4" s="1" t="s">
        <v>104</v>
      </c>
      <c r="U4" s="1" t="s">
        <v>123</v>
      </c>
      <c r="V4" s="1" t="s">
        <v>124</v>
      </c>
    </row>
    <row r="5" s="1" customFormat="1" spans="1:22">
      <c r="A5" s="3">
        <v>17935531438</v>
      </c>
      <c r="B5" s="1" t="s">
        <v>125</v>
      </c>
      <c r="C5" s="1" t="s">
        <v>126</v>
      </c>
      <c r="D5" s="1" t="s">
        <v>127</v>
      </c>
      <c r="E5" s="1" t="s">
        <v>128</v>
      </c>
      <c r="F5" s="1" t="s">
        <v>111</v>
      </c>
      <c r="G5" s="1" t="s">
        <v>89</v>
      </c>
      <c r="H5" s="1" t="s">
        <v>95</v>
      </c>
      <c r="I5" s="1" t="s">
        <v>129</v>
      </c>
      <c r="J5" s="1" t="s">
        <v>30</v>
      </c>
      <c r="K5" s="1" t="s">
        <v>130</v>
      </c>
      <c r="L5" s="1" t="s">
        <v>130</v>
      </c>
      <c r="M5" s="1" t="s">
        <v>98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131</v>
      </c>
      <c r="S5" s="1" t="s">
        <v>103</v>
      </c>
      <c r="T5" s="1" t="s">
        <v>104</v>
      </c>
      <c r="U5" s="1" t="s">
        <v>123</v>
      </c>
      <c r="V5" s="1" t="s">
        <v>132</v>
      </c>
    </row>
    <row r="6" s="1" customFormat="1" spans="1:22">
      <c r="A6" s="3">
        <v>21774649117</v>
      </c>
      <c r="B6" s="1" t="s">
        <v>133</v>
      </c>
      <c r="C6" s="1" t="s">
        <v>134</v>
      </c>
      <c r="D6" s="1" t="s">
        <v>135</v>
      </c>
      <c r="E6" s="1" t="s">
        <v>136</v>
      </c>
      <c r="F6" s="1" t="s">
        <v>111</v>
      </c>
      <c r="G6" s="1" t="s">
        <v>93</v>
      </c>
      <c r="H6" s="1" t="s">
        <v>95</v>
      </c>
      <c r="I6" s="1" t="s">
        <v>137</v>
      </c>
      <c r="J6" s="1" t="s">
        <v>30</v>
      </c>
      <c r="K6" s="1" t="s">
        <v>138</v>
      </c>
      <c r="L6" s="1" t="s">
        <v>138</v>
      </c>
      <c r="M6" s="1" t="s">
        <v>98</v>
      </c>
      <c r="N6" s="1" t="s">
        <v>98</v>
      </c>
      <c r="O6" s="1" t="s">
        <v>99</v>
      </c>
      <c r="P6" s="1" t="s">
        <v>100</v>
      </c>
      <c r="Q6" s="1" t="s">
        <v>101</v>
      </c>
      <c r="R6" s="1" t="s">
        <v>139</v>
      </c>
      <c r="S6" s="1" t="s">
        <v>103</v>
      </c>
      <c r="T6" s="1" t="s">
        <v>104</v>
      </c>
      <c r="U6" s="1" t="s">
        <v>105</v>
      </c>
      <c r="V6" s="1" t="s">
        <v>140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2023-03-06T02:40:04Z</dcterms:created>
  <dcterms:modified xsi:type="dcterms:W3CDTF">2023-03-06T02:58:43Z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C71554B1ED3B4CB4B5876462B5DE47D9</vt:lpwstr>
  </property>
  <property fmtid="{D5CDD505-2E9C-101B-9397-08002B2CF9AE}" pid="3" name="KSOProductBuildVer">
    <vt:lpwstr>2052-11.1.0.13703</vt:lpwstr>
  </property>
</Properties>
</file>