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对账!$1:$143</definedName>
  </definedNames>
  <calcPr calcId="144525"/>
</workbook>
</file>

<file path=xl/sharedStrings.xml><?xml version="1.0" encoding="utf-8"?>
<sst xmlns="http://schemas.openxmlformats.org/spreadsheetml/2006/main" count="4660" uniqueCount="1445">
  <si>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</si>
  <si>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</si>
  <si>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</si>
  <si>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</si>
  <si>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</si>
  <si>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</si>
  <si>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</si>
  <si>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</si>
  <si>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</si>
  <si>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</si>
  <si>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</si>
  <si>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</si>
  <si>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</si>
  <si>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</si>
  <si>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</si>
  <si>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</si>
  <si>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</si>
  <si>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</si>
  <si>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</si>
  <si>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</si>
  <si>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</si>
  <si>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</si>
  <si>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</si>
  <si>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</si>
  <si>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</si>
  <si>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17976283545	</t>
  </si>
  <si>
    <t>Ctrip</t>
  </si>
  <si>
    <t>正常</t>
  </si>
  <si>
    <t>[长滩岛]长滩岛帕莱姆海滨度假村(Henann Prime Beach Resort Boracay)(6372666)</t>
  </si>
  <si>
    <t>沙滩翼尊贵房&lt;特价大促销&gt;&lt;三人入住&gt;&lt;早餐&gt;</t>
  </si>
  <si>
    <t>CNY</t>
  </si>
  <si>
    <t>Ledesma/Benjamin,Ledesma/Benjamin,Ledesma/Benjamin,Ledesma/Benjamin,Ledesma/Benjamin,Ledesma/Benjamin</t>
  </si>
  <si>
    <t>CA2019230302CNY</t>
  </si>
  <si>
    <t>未提现</t>
  </si>
  <si>
    <t>携程开票</t>
  </si>
  <si>
    <t xml:space="preserve">2560187	</t>
  </si>
  <si>
    <t xml:space="preserve">	</t>
  </si>
  <si>
    <t>退单</t>
  </si>
  <si>
    <t xml:space="preserve">21223782059	</t>
  </si>
  <si>
    <t>[民丹岛]班岩绿荫民丹岛酒店(Banyan Tree Bintan)(4037222)</t>
  </si>
  <si>
    <t>雨林海景别墅(至少提前21天预订)&lt;双人入住&gt;&lt;双早&gt;</t>
  </si>
  <si>
    <t>Yun/Gisu,Yun/Gisu</t>
  </si>
  <si>
    <t xml:space="preserve">2713843	</t>
  </si>
  <si>
    <t xml:space="preserve">33431349	</t>
  </si>
  <si>
    <t xml:space="preserve">21464910951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</si>
  <si>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</si>
  <si>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</si>
  <si>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Lee/Seohwa</t>
  </si>
  <si>
    <t xml:space="preserve">2742530	</t>
  </si>
  <si>
    <t xml:space="preserve">1239264	</t>
  </si>
  <si>
    <t xml:space="preserve">21827632052	</t>
  </si>
  <si>
    <t>[八打灵再也]皇家朱兰白沙罗酒店(Royale Chulan Damansara)(28528087)</t>
  </si>
  <si>
    <t>高级房&lt;双人入住&gt;&lt;双早&gt;</t>
  </si>
  <si>
    <t>KISHIDA/HIROYUKI,KISHIDA/HIROYUKI,KISHIDA/HIROYUKI</t>
  </si>
  <si>
    <t xml:space="preserve">2812710	</t>
  </si>
  <si>
    <t xml:space="preserve">21890301217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</si>
  <si>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</si>
  <si>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</si>
  <si>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YAO/SAIHUI,JIANG/SHUN</t>
  </si>
  <si>
    <t xml:space="preserve">2865822	</t>
  </si>
  <si>
    <t xml:space="preserve">636101	</t>
  </si>
  <si>
    <t xml:space="preserve">999221972496186	</t>
  </si>
  <si>
    <t>[曼谷]客莱福雅秀酒店 (SHA Plus+)(Hotel Clover Asoke (SHA Plus+))(18046020)</t>
  </si>
  <si>
    <t>经典房(至少提前45天预订)&lt;双人入住&gt;&lt;无早&gt;</t>
  </si>
  <si>
    <t>HUANG/TZU-HSUN,HUANG/TZU-HSUN</t>
  </si>
  <si>
    <t xml:space="preserve">2890548	</t>
  </si>
  <si>
    <t xml:space="preserve">561993	</t>
  </si>
  <si>
    <t xml:space="preserve">999221983164446	</t>
  </si>
  <si>
    <t>[新山]新山凯贝丽酒店式服务公寓(Capri by Fraser Johor Bahru)(90558946)</t>
  </si>
  <si>
    <t>豪华特大床一室房&lt;双人入住&gt;&lt;双早&gt;</t>
  </si>
  <si>
    <t>Choa/Joey</t>
  </si>
  <si>
    <t xml:space="preserve">2894749	</t>
  </si>
  <si>
    <t xml:space="preserve">40732217-1	</t>
  </si>
  <si>
    <t xml:space="preserve">999221989146345	</t>
  </si>
  <si>
    <t>[长滩岛]和南恩花园度假酒店(Henann Garden Resort)(5338972)</t>
  </si>
  <si>
    <t>至尊房(直通泳池)(至少连住2晚及以上)&lt;三人入住&gt;&lt;早餐&gt;</t>
  </si>
  <si>
    <t>LEE/JANGWOOK</t>
  </si>
  <si>
    <t xml:space="preserve">2896600	</t>
  </si>
  <si>
    <t xml:space="preserve">HGM147-5381	</t>
  </si>
  <si>
    <t xml:space="preserve">999222020674095	</t>
  </si>
  <si>
    <t>[曼谷]曼谷索拉利亚西铁酒店(Solaria Nishitetsu Hotel Bangkok)(102642575)</t>
  </si>
  <si>
    <t>标准双床房&lt;特惠专享&gt;&lt;双人入住&gt;&lt;无早&gt;</t>
  </si>
  <si>
    <t>YAMAGUCHI/TAKAAKI</t>
  </si>
  <si>
    <t xml:space="preserve">2906519	</t>
  </si>
  <si>
    <t xml:space="preserve">241743698	</t>
  </si>
  <si>
    <t xml:space="preserve">999222059723296	</t>
  </si>
  <si>
    <t>高级房&lt;双人入住&gt;&lt;无早&gt;</t>
  </si>
  <si>
    <t>Abdullah Zubir/Azleen,Abdullah Zubir/Azleen</t>
  </si>
  <si>
    <t xml:space="preserve">2916445	</t>
  </si>
  <si>
    <t xml:space="preserve">acknowledge	</t>
  </si>
  <si>
    <t xml:space="preserve">999222073653158	</t>
  </si>
  <si>
    <t>SEE/JUAN NA JANNA</t>
  </si>
  <si>
    <t xml:space="preserve">2919168	</t>
  </si>
  <si>
    <t xml:space="preserve">564668	</t>
  </si>
  <si>
    <t xml:space="preserve">999222078379933	</t>
  </si>
  <si>
    <t>[芭堤雅]达拉海角渡假村(Cape Dara Resort)(5470678)</t>
  </si>
  <si>
    <t>小型家庭套房&lt;三人入住&gt;&lt;不适用泰国/印度次大陆客人&gt;&lt;早餐&gt;</t>
  </si>
  <si>
    <t>MA/JIANWEI</t>
  </si>
  <si>
    <t xml:space="preserve">2920587	</t>
  </si>
  <si>
    <t xml:space="preserve">484673	</t>
  </si>
  <si>
    <t xml:space="preserve">999222081157147	</t>
  </si>
  <si>
    <t>[曼谷]曼谷素坤逸十一酒店 (SHA Extra Plus)(Eleven Hotel Bangkok Sukhumvit 11 (SHA Extra Plus))(96059687)</t>
  </si>
  <si>
    <t>Teo/Shao Fern</t>
  </si>
  <si>
    <t xml:space="preserve">2921349	</t>
  </si>
  <si>
    <t xml:space="preserve">35422	</t>
  </si>
  <si>
    <t xml:space="preserve">999222085773467	</t>
  </si>
  <si>
    <t>[济州市]济州耽罗酒店(Tamna Stay Hotel Jeju)(28524828)</t>
  </si>
  <si>
    <t>山景标准双床房&lt;双人入住&gt;&lt;无早&gt;</t>
  </si>
  <si>
    <t>YOO/seokjin</t>
  </si>
  <si>
    <t xml:space="preserve">2922467	</t>
  </si>
  <si>
    <t xml:space="preserve">23196986	</t>
  </si>
  <si>
    <t xml:space="preserve">999222086355735	</t>
  </si>
  <si>
    <t>[马卡蒂]阿尔法公寓式酒店 (多用途酒店)(The Alpha Suites (Multi-use Hotel))(48244686)</t>
  </si>
  <si>
    <t>两卧室套房&lt;四人入住&gt;&lt;早餐&gt;</t>
  </si>
  <si>
    <t>SIN/HAKMIN,KIM/PILJA,LEE/EUNCHUL,SHIN/HYOJOO</t>
  </si>
  <si>
    <t xml:space="preserve">2922595	</t>
  </si>
  <si>
    <t xml:space="preserve">158328	</t>
  </si>
  <si>
    <t xml:space="preserve">999222126701767	</t>
  </si>
  <si>
    <t>[曼谷]曼谷拉差达瑞士酒店 (SHA Extra Plus)(Swissotel Bangkok Ratchada (SHA Extra Plus))(6003314)</t>
  </si>
  <si>
    <t>瑞士尊贵房&lt;今日特价 &gt;&lt;三人入住&gt;&lt;不适用泰国客人&gt;&lt;早餐&gt;</t>
  </si>
  <si>
    <t>Liu/liu yuanjie,zhang/zhang yun,liu/liu weizi,liu/liu garrison,li/li hongyu,liu/liu guoqiang</t>
  </si>
  <si>
    <t xml:space="preserve">2932946	</t>
  </si>
  <si>
    <t xml:space="preserve">2093722	</t>
  </si>
  <si>
    <t xml:space="preserve">999222132851954	</t>
  </si>
  <si>
    <t>[曼谷]曼谷大都会酒店(COMO Metropolitan Bangkok)(6035972)</t>
  </si>
  <si>
    <t>大都会双床房(至少连住2晚及以上)&lt;特惠&gt;&lt;双人入住&gt;&lt;不适用泰国客人&gt;&lt;双早&gt;</t>
  </si>
  <si>
    <t>WANG/LEI,Kim/Jaeyoung</t>
  </si>
  <si>
    <t xml:space="preserve">2934365	</t>
  </si>
  <si>
    <t xml:space="preserve">1279692	</t>
  </si>
  <si>
    <t xml:space="preserve">999222174299214	</t>
  </si>
  <si>
    <t>[岘港]岘港莫纳科酒店(Monarque Hotel Danang)(25665514)</t>
  </si>
  <si>
    <t>莫纳科双人房(连住5晚及以上)&lt;双人入住&gt;&lt;双早&gt;&lt;新酒店礼盒&gt;</t>
  </si>
  <si>
    <t>KIM/YONG,BANG/SE NA</t>
  </si>
  <si>
    <t xml:space="preserve">2944650	</t>
  </si>
  <si>
    <t xml:space="preserve">39619	</t>
  </si>
  <si>
    <t xml:space="preserve">999222178975218	</t>
  </si>
  <si>
    <t>[马六甲]马六甲峇峇家(Baba House Melaka)(99731513)</t>
  </si>
  <si>
    <t>豪华房&lt;双人入住&gt;&lt;双早&gt;</t>
  </si>
  <si>
    <t>Sajahan/Mansura,Sajahan/Mansura</t>
  </si>
  <si>
    <t xml:space="preserve">2945381	</t>
  </si>
  <si>
    <t xml:space="preserve">106513	</t>
  </si>
  <si>
    <t xml:space="preserve">999222205666724	</t>
  </si>
  <si>
    <t>[甲米]甲米奥南宜必思尚品酒店(政府卫生认证)(Ibis Styles Krabi Ao Nang(SHA Extra Plus))(3525981)</t>
  </si>
  <si>
    <t>标准双人房&lt;特惠专享&gt;&lt;双人入住&gt;&lt;双早&gt;</t>
  </si>
  <si>
    <t>Malhotra/Nitish</t>
  </si>
  <si>
    <t xml:space="preserve">2950236	</t>
  </si>
  <si>
    <t xml:space="preserve">Confirm	</t>
  </si>
  <si>
    <t xml:space="preserve">999222235998469	</t>
  </si>
  <si>
    <t>礁湖景观双大床房&lt;今日特价 &gt;&lt;双人入住&gt;&lt;中宾&gt;&lt;双早&gt;</t>
  </si>
  <si>
    <t>KIM/HEEJIN</t>
  </si>
  <si>
    <t xml:space="preserve">2955153	</t>
  </si>
  <si>
    <t xml:space="preserve">1267405	</t>
  </si>
  <si>
    <t xml:space="preserve">999222238029119	</t>
  </si>
  <si>
    <t>[TT. Sa Pa]萨帕开心果酒店(Pistachio Hotel Sapa)(103989961)</t>
  </si>
  <si>
    <t>城景高级房&lt;超值特惠&gt;&lt;双人入住&gt;&lt;双早&gt;</t>
  </si>
  <si>
    <t>Aumpriwan/Jomkwan,Aumpriwan/Jomkwan</t>
  </si>
  <si>
    <t xml:space="preserve">2955614	</t>
  </si>
  <si>
    <t xml:space="preserve">41345	</t>
  </si>
  <si>
    <t xml:space="preserve">999222241636094	</t>
  </si>
  <si>
    <t xml:space="preserve">2956718	</t>
  </si>
  <si>
    <t xml:space="preserve">41362	</t>
  </si>
  <si>
    <t xml:space="preserve">999222297083335	</t>
  </si>
  <si>
    <t>[吉隆坡]吉隆坡美利亚酒店(Meliá Kuala Lumpur)(8872508)</t>
  </si>
  <si>
    <t>美利亚客房&lt;双人入住&gt;&lt;无早&gt;</t>
  </si>
  <si>
    <t>SULASTRY/SULASTRY BTE SIDI,NURINANAQIBAH/NURINA NAQIBAH BTE MOHAMED SYED</t>
  </si>
  <si>
    <t xml:space="preserve">2968592	</t>
  </si>
  <si>
    <t xml:space="preserve">693291	</t>
  </si>
  <si>
    <t xml:space="preserve">999222300044957	</t>
  </si>
  <si>
    <t>总统套房&lt;六人入住&gt;&lt;早餐&gt;</t>
  </si>
  <si>
    <t>ALVIN/TEO SHUN LI</t>
  </si>
  <si>
    <t xml:space="preserve">2969342	</t>
  </si>
  <si>
    <t xml:space="preserve">161825	</t>
  </si>
  <si>
    <t xml:space="preserve">999222438790109	</t>
  </si>
  <si>
    <t>[胡志明市]西贡融合套房酒店(Fusion Suites Saigon)(5716739)</t>
  </si>
  <si>
    <t>双人套房&lt;今日特价 &gt;&lt;双人入住&gt;&lt;不适用韩国客人&gt;&lt;双早&gt;</t>
  </si>
  <si>
    <t>Nguyen/The Thao,Soyoye/Sophie</t>
  </si>
  <si>
    <t xml:space="preserve">2991650	</t>
  </si>
  <si>
    <t xml:space="preserve">58090	</t>
  </si>
  <si>
    <t xml:space="preserve">999222457136420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</si>
  <si>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</si>
  <si>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</si>
  <si>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TIAN/WENJUN,YANG/QIANCHEN,LIU/XINYAN,ZONG/QIANCEN</t>
  </si>
  <si>
    <t xml:space="preserve">2994069	</t>
  </si>
  <si>
    <t xml:space="preserve">250783449	</t>
  </si>
  <si>
    <t xml:space="preserve">999222460311530	</t>
  </si>
  <si>
    <t>[普吉岛]普吉假日酒店 (政府卫生认证)(Holiday Inn Resort Phuket, an IHG Hotel  (SHA Extra Plus))(3031621)</t>
  </si>
  <si>
    <t>标准房（1张特大床）&lt;特惠&gt;&lt;双人入住&gt;&lt;双早&gt;</t>
  </si>
  <si>
    <t>CHUEN/FAN,YUKPINGCATHERINE/FUNG</t>
  </si>
  <si>
    <t xml:space="preserve">2994520	</t>
  </si>
  <si>
    <t xml:space="preserve">13616797	</t>
  </si>
  <si>
    <t xml:space="preserve">22471804297	</t>
  </si>
  <si>
    <t>[釜山]侬新酒店(Nongshim Hotel)(28537275)</t>
  </si>
  <si>
    <t>豪华双床暖炕房&lt;三人入住&gt;&lt;无早&gt;</t>
  </si>
  <si>
    <t>OH/SUNGPIL</t>
  </si>
  <si>
    <t xml:space="preserve">2996176	</t>
  </si>
  <si>
    <t xml:space="preserve">10660567	</t>
  </si>
  <si>
    <t xml:space="preserve">22490864225	</t>
  </si>
  <si>
    <t>[济州市]济州君悦酒店(Grand Hyatt Jeju)(99810240)</t>
  </si>
  <si>
    <t>65平米双床房&lt;双人入住&gt;&lt;双早&gt;</t>
  </si>
  <si>
    <t>MOON/JUNHO</t>
  </si>
  <si>
    <t xml:space="preserve">2998719	</t>
  </si>
  <si>
    <t xml:space="preserve">44394442	</t>
  </si>
  <si>
    <t xml:space="preserve">999222507508211	</t>
  </si>
  <si>
    <t>[乔治市]槟城长荣桂冠酒店 (槟城对抗新冠肺炎认证)(Evergreen Laurel Hotel Penang (PenangFightCovid-19 Certified))(28528115)</t>
  </si>
  <si>
    <t>城景高级双床房&lt;双人入住&gt;&lt;双早&gt;</t>
  </si>
  <si>
    <t>ANG/YEE WEN</t>
  </si>
  <si>
    <t xml:space="preserve">3001327	</t>
  </si>
  <si>
    <t xml:space="preserve">23020471384	</t>
  </si>
  <si>
    <t xml:space="preserve">999222514459660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</si>
  <si>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</si>
  <si>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</si>
  <si>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KUM/FENGMING ADRIAN,WONG/PEI SHAN FELICIA</t>
  </si>
  <si>
    <t xml:space="preserve">3002659	</t>
  </si>
  <si>
    <t xml:space="preserve">241478	</t>
  </si>
  <si>
    <t xml:space="preserve">999222526490247	</t>
  </si>
  <si>
    <t>双人套房(至少提前7天预订)&lt;双人入住&gt;&lt;不适用韩国客人&gt;&lt;双早&gt;</t>
  </si>
  <si>
    <t>LUI/CHEUK HIN,NG/HIU LAM</t>
  </si>
  <si>
    <t xml:space="preserve">3004009	</t>
  </si>
  <si>
    <t xml:space="preserve">58385	</t>
  </si>
  <si>
    <t xml:space="preserve">999222540740679	</t>
  </si>
  <si>
    <t>[哥打京那巴鲁]麦哲伦丝绸度假村(The Magellan Sutera Resort)(5253519)</t>
  </si>
  <si>
    <t>麦哲伦豪华海景房&lt;双人入住&gt;&lt;不适用韩国客人&gt;&lt;双早&gt;</t>
  </si>
  <si>
    <t>SANG/TIAN,WANG/YOUYUN</t>
  </si>
  <si>
    <t xml:space="preserve">3005703	</t>
  </si>
  <si>
    <t xml:space="preserve">3257705	</t>
  </si>
  <si>
    <t xml:space="preserve">999222573920550	</t>
  </si>
  <si>
    <t>豪华转角双床房 禁烟&lt;三人入住&gt;&lt;早餐&gt;</t>
  </si>
  <si>
    <t>LAO/IAOFAN</t>
  </si>
  <si>
    <t xml:space="preserve">3010972	</t>
  </si>
  <si>
    <t xml:space="preserve">252477835	</t>
  </si>
  <si>
    <t xml:space="preserve">999222575647917	</t>
  </si>
  <si>
    <t>[丹戎士拔]吉隆坡黄金棕榈度假村(Avani Sepang Goldcoast Resort)(5409783)</t>
  </si>
  <si>
    <t>家庭别墅(至少提前14天预订)&lt;四人入住&gt;&lt;早餐&gt;</t>
  </si>
  <si>
    <t>AZIZ/ROSZITA</t>
  </si>
  <si>
    <t xml:space="preserve">3011286	</t>
  </si>
  <si>
    <t xml:space="preserve">701365	</t>
  </si>
  <si>
    <t xml:space="preserve">999222616083897	</t>
  </si>
  <si>
    <t>标准房(连住3晚及以上)&lt;特惠&gt;&lt;双人入住&gt;&lt;双早&gt;</t>
  </si>
  <si>
    <t>FANG/RU,WANG/SHIJIE</t>
  </si>
  <si>
    <t xml:space="preserve">3016581	</t>
  </si>
  <si>
    <t xml:space="preserve">13843048	</t>
  </si>
  <si>
    <t xml:space="preserve">999222621705206	</t>
  </si>
  <si>
    <t>[七岩]斯攀瓦巴巴海滩俱乐部华欣酒店(政府卫生认证)(Baba Beach Club Hua Hin Luxury Pool Villa by Sri Panwa (SHA Plus+))(29511464)</t>
  </si>
  <si>
    <t>三卧泳池别墅&lt;今日特价 &gt;&lt;六人入住&gt;&lt;早餐&gt;</t>
  </si>
  <si>
    <t>Chaiyadecha/Angwara,Chaiyadecha/Angwara,Chaiyadecha/Angwara,Chaiyadecha/Angwara</t>
  </si>
  <si>
    <t xml:space="preserve">3017539	</t>
  </si>
  <si>
    <t xml:space="preserve">3051333	</t>
  </si>
  <si>
    <t xml:space="preserve">999222625883024	</t>
  </si>
  <si>
    <t>[吉隆坡]吉隆坡皇家朱兰酒店(Royale Chulan Kuala Lumpur)(5280527)</t>
  </si>
  <si>
    <t>两卧室公寓&lt;四人入住&gt;&lt;早餐&gt;</t>
  </si>
  <si>
    <t>SUKOR/HAIRUL FARHAN</t>
  </si>
  <si>
    <t xml:space="preserve">3018302	</t>
  </si>
  <si>
    <t xml:space="preserve">10010658577	</t>
  </si>
  <si>
    <t xml:space="preserve">999222652393331	</t>
  </si>
  <si>
    <t>[吉隆坡]吉隆坡邵氏广场美居酒店(Mercure Kuala Lumpur Shaw Parade)(28538026)</t>
  </si>
  <si>
    <t>豪华大床房(至少连住2晚及以上)&lt;特惠专享&gt;&lt;双人入住&gt;&lt;双早&gt;</t>
  </si>
  <si>
    <t>PANCHIN/ROMAN</t>
  </si>
  <si>
    <t xml:space="preserve">3021501	</t>
  </si>
  <si>
    <t xml:space="preserve">435766	</t>
  </si>
  <si>
    <t xml:space="preserve">999222670294032	</t>
  </si>
  <si>
    <t>标准房(至少连住2晚及以上)&lt;双人入住&gt;&lt;双早&gt;</t>
  </si>
  <si>
    <t>YUKMUI/LAU,HONWAH/CHENG</t>
  </si>
  <si>
    <t xml:space="preserve">3023698	</t>
  </si>
  <si>
    <t xml:space="preserve">13921547	</t>
  </si>
  <si>
    <t xml:space="preserve">999222687838656	</t>
  </si>
  <si>
    <t>豪华双床房(至少连住2晚及以上)&lt;今日特价 &gt;&lt;双人入住&gt;&lt;仅适用亚洲客人&gt;&lt;双早&gt;</t>
  </si>
  <si>
    <t>Gooi/Teresa</t>
  </si>
  <si>
    <t xml:space="preserve">3026116	</t>
  </si>
  <si>
    <t xml:space="preserve">242470	</t>
  </si>
  <si>
    <t xml:space="preserve">999222688518697	</t>
  </si>
  <si>
    <t>高级房(至少连住2晚及以上)&lt;今日特价 &gt;&lt;双人入住&gt;&lt;仅适用亚洲客人&gt;&lt;双早&gt;</t>
  </si>
  <si>
    <t>THANT/HSU WAI,HLAINN/HTET HTET,TUN/KYAW SAN,AYE/MYINT MYINT</t>
  </si>
  <si>
    <t xml:space="preserve">3026270	</t>
  </si>
  <si>
    <t xml:space="preserve">242473	</t>
  </si>
  <si>
    <t xml:space="preserve">999222689112457	</t>
  </si>
  <si>
    <t>甄选家庭公寓(至少连住2晚及以上)&lt;今日特价 &gt;&lt;双人入住&gt;&lt;仅适用亚洲客人&gt;&lt;双早&gt;</t>
  </si>
  <si>
    <t>TAN/ENG LOON</t>
  </si>
  <si>
    <t xml:space="preserve">3026382	</t>
  </si>
  <si>
    <t xml:space="preserve">242813	</t>
  </si>
  <si>
    <t xml:space="preserve">999222689794441	</t>
  </si>
  <si>
    <t>[曼谷]曼谷萨通JC凯文酒店(JC Kevin Sathorn Bangkok Hotel)(4401628)</t>
  </si>
  <si>
    <t>天际线景两卧室套房&lt;今日特价 &gt;&lt;四人入住&gt;&lt;早餐&gt;</t>
  </si>
  <si>
    <t>Kwong/Man Kin,Kwong/Man Kin,Kwong/Man Kin</t>
  </si>
  <si>
    <t xml:space="preserve">3026502	</t>
  </si>
  <si>
    <t xml:space="preserve">2829142	</t>
  </si>
  <si>
    <t xml:space="preserve">999222708701130	</t>
  </si>
  <si>
    <t>[普吉岛]Travelodge 普吉城镇酒店(Travelodge Phuket Town)(83852850)</t>
  </si>
  <si>
    <t>高级房(连住4晚及以上)&lt;双人入住&gt;&lt;双早&gt;</t>
  </si>
  <si>
    <t>sutthinonpapha/patitta,sutthinonpapha/patitta</t>
  </si>
  <si>
    <t xml:space="preserve">3028956	</t>
  </si>
  <si>
    <t xml:space="preserve">8818	</t>
  </si>
  <si>
    <t xml:space="preserve">999222710906711	</t>
  </si>
  <si>
    <t>[薄荷岛]贝尔福度假酒店(The Bellevue Resort)(5425269)</t>
  </si>
  <si>
    <t>豪华房&lt;特惠专享&gt;&lt;双人入住&gt;&lt;双早&gt;</t>
  </si>
  <si>
    <t>SU JUNG/MOK</t>
  </si>
  <si>
    <t xml:space="preserve">3029410	</t>
  </si>
  <si>
    <t xml:space="preserve">20152086	</t>
  </si>
  <si>
    <t xml:space="preserve">999222723580022	</t>
  </si>
  <si>
    <t>[芭堤雅]阿玛瑞芭堤雅酒店(Amari Pattaya)(6311398)</t>
  </si>
  <si>
    <t>豪华海景特大床房(至少连住2晚及以上)&lt;今日特价 &gt;&lt;双人入住&gt;&lt;中宾&gt;&lt;双早&gt;</t>
  </si>
  <si>
    <t>XU/WENRONG</t>
  </si>
  <si>
    <t xml:space="preserve">3030573	</t>
  </si>
  <si>
    <t xml:space="preserve">6798810	</t>
  </si>
  <si>
    <t xml:space="preserve">999222746727132	</t>
  </si>
  <si>
    <t>标准房(连住4晚及以上)&lt;双人入住&gt;&lt;双早&gt;</t>
  </si>
  <si>
    <t>SHIIREVOD/GERELTSETSEG,BAYARJAVKHLAN/TEGSHJARGAL,DASHTSEREN/PUREVEE,DASHTSEREN/GANCHIMEG</t>
  </si>
  <si>
    <t xml:space="preserve">3033130	</t>
  </si>
  <si>
    <t xml:space="preserve">8960	</t>
  </si>
  <si>
    <t xml:space="preserve">999222753697515	</t>
  </si>
  <si>
    <t>GU/YI</t>
  </si>
  <si>
    <t xml:space="preserve">3034672	</t>
  </si>
  <si>
    <t xml:space="preserve">58858	</t>
  </si>
  <si>
    <t xml:space="preserve">22754014522	</t>
  </si>
  <si>
    <t>[拉普拉普]康斯特白拉热带海滩度假村(Costabella Tropical Beach Hotel)(8235061)</t>
  </si>
  <si>
    <t>海景套房&lt;特价大促销&gt;&lt;双人入住&gt;&lt;双早&gt;</t>
  </si>
  <si>
    <t>JANG/KYOUNGMI</t>
  </si>
  <si>
    <t xml:space="preserve">3034769	</t>
  </si>
  <si>
    <t xml:space="preserve">143433	</t>
  </si>
  <si>
    <t xml:space="preserve">999222770099534	</t>
  </si>
  <si>
    <t>[芭堤雅]芭提雅最佳西方优质尼克森酒店(Best Western Plus Nexen Pattaya)(96263097)</t>
  </si>
  <si>
    <t>城景豪华双床房&lt;双人入住&gt;&lt;不适用泰国客人&gt;&lt;无早&gt;</t>
  </si>
  <si>
    <t>wang/jian,gu/jinjun</t>
  </si>
  <si>
    <t xml:space="preserve">3036932	</t>
  </si>
  <si>
    <t xml:space="preserve">BK10974	</t>
  </si>
  <si>
    <t xml:space="preserve">999222771604919	</t>
  </si>
  <si>
    <t>大都会特大床房(至少连住2晚及以上)&lt;双人入住&gt;&lt;适用于除泰国的亚洲客人&gt;&lt;双早&gt;</t>
  </si>
  <si>
    <t>WANG/WEI,Jiang/Xuping</t>
  </si>
  <si>
    <t xml:space="preserve">3037238	</t>
  </si>
  <si>
    <t xml:space="preserve">1287332	</t>
  </si>
  <si>
    <t xml:space="preserve">999222775290684	</t>
  </si>
  <si>
    <t>[宿务]宿务滨海前线酒店 - 北开垦(Bayfront Hotel Cebu – North Reclamation)(8235106)</t>
  </si>
  <si>
    <t>高级房&lt;今日特价 &gt;&lt;三人入住&gt;&lt;早餐&gt;</t>
  </si>
  <si>
    <t>LIM/KRAMER JOSEPH,LIM/KRAMER JOSEPH,LIM/KRAMER JOSEPH</t>
  </si>
  <si>
    <t xml:space="preserve">3038215	</t>
  </si>
  <si>
    <t xml:space="preserve">111361	</t>
  </si>
  <si>
    <t xml:space="preserve">999222785649748	</t>
  </si>
  <si>
    <t>[济州市]济州格拉贝尔酒店(Grabel Hotel Jeju)(6183748)</t>
  </si>
  <si>
    <t>海景豪华双床房&lt;双人入住&gt;&lt;无早&gt;</t>
  </si>
  <si>
    <t>JIWON/LI</t>
  </si>
  <si>
    <t xml:space="preserve">3039829	</t>
  </si>
  <si>
    <t xml:space="preserve">23143688	</t>
  </si>
  <si>
    <t xml:space="preserve">999222786239296	</t>
  </si>
  <si>
    <t>高级双人床房&lt;双人入住&gt;&lt;双早&gt;</t>
  </si>
  <si>
    <t>Sayed/Tasvirul</t>
  </si>
  <si>
    <t xml:space="preserve">3039990	</t>
  </si>
  <si>
    <t xml:space="preserve">111379	</t>
  </si>
  <si>
    <t xml:space="preserve">999222787119236	</t>
  </si>
  <si>
    <t>[曼谷]曼谷素坤逸十一酒店 (政府卫生认证)(Eleven Hotel Bangkok Sukhumvit 11 (SHA Extra Plus))(96059687)</t>
  </si>
  <si>
    <t>豪华特大床房&lt;双人入住&gt;&lt;无早&gt;</t>
  </si>
  <si>
    <t>BARRY/JONATHAN</t>
  </si>
  <si>
    <t xml:space="preserve">3040232	</t>
  </si>
  <si>
    <t xml:space="preserve">38320	</t>
  </si>
  <si>
    <t xml:space="preserve">999222793768183	</t>
  </si>
  <si>
    <t>[布鲁日]布鲁日中央车站宜必思快捷酒店(ibis budget Brugge Centrum Station)(98318600)</t>
  </si>
  <si>
    <t>双人床房&lt;双人入住&gt;&lt;预付&gt;&lt;无早&gt;</t>
  </si>
  <si>
    <t>NEGASH/BINYAM</t>
  </si>
  <si>
    <t xml:space="preserve">3041044	</t>
  </si>
  <si>
    <t xml:space="preserve">5046XBP548	</t>
  </si>
  <si>
    <t xml:space="preserve">999222796237646	</t>
  </si>
  <si>
    <t>[曼谷]曼谷四翼酒店(The Four Wings Hotel Bangkok)(31488151)</t>
  </si>
  <si>
    <t>豪华特大床房&lt;双人入住&gt;&lt;不适用泰国客人&gt;&lt;双早&gt;</t>
  </si>
  <si>
    <t>KNAPTON/ANGELA</t>
  </si>
  <si>
    <t xml:space="preserve">3041610	</t>
  </si>
  <si>
    <t xml:space="preserve">999222797221685	</t>
  </si>
  <si>
    <t>YANG/CHENHAO</t>
  </si>
  <si>
    <t xml:space="preserve">3041770	</t>
  </si>
  <si>
    <t xml:space="preserve">537036	</t>
  </si>
  <si>
    <t xml:space="preserve">999222805663054	</t>
  </si>
  <si>
    <t>高级房&lt;特惠专享&gt;&lt;双人入住&gt;&lt;双早&gt;</t>
  </si>
  <si>
    <t>Cho/YeongUk,Cho/YeongUk</t>
  </si>
  <si>
    <t xml:space="preserve">3043717	</t>
  </si>
  <si>
    <t xml:space="preserve">20152783	</t>
  </si>
  <si>
    <t xml:space="preserve">999222806375096	</t>
  </si>
  <si>
    <t>[新山]希思尔新山酒店(Thistle Johor Bahru)(5624049)</t>
  </si>
  <si>
    <t>豪华特大床房&lt;双人入住&gt;&lt;双早&gt;</t>
  </si>
  <si>
    <t>gengqi/luo,gengqi/luo,gengqi/luo</t>
  </si>
  <si>
    <t xml:space="preserve">3043804	</t>
  </si>
  <si>
    <t xml:space="preserve">421199	</t>
  </si>
  <si>
    <t xml:space="preserve">999222807806848	</t>
  </si>
  <si>
    <t xml:space="preserve">3044075	</t>
  </si>
  <si>
    <t xml:space="preserve">20152788	</t>
  </si>
  <si>
    <t xml:space="preserve">999222811021643	</t>
  </si>
  <si>
    <t>[巴洛克]珍拉丁皇家朱兰小屋(Royale Chulan Cherating Chalet)(67235956)</t>
  </si>
  <si>
    <t>双床小木屋&lt;特价大促销&gt;&lt;双人入住&gt;&lt;双早&gt;</t>
  </si>
  <si>
    <t>binti Mazlan/marsya aida</t>
  </si>
  <si>
    <t xml:space="preserve">3044696	</t>
  </si>
  <si>
    <t xml:space="preserve">77660	</t>
  </si>
  <si>
    <t xml:space="preserve">999222812783406	</t>
  </si>
  <si>
    <t>[普吉岛]普吉岛麦考棕榈滩度假村(政府卫生认证)(Maikhao Palm Beach Resort(SHA Extra Plus))(95144222)</t>
  </si>
  <si>
    <t>豪华直通泳池房&lt;三人入住&gt;&lt;早餐&gt;</t>
  </si>
  <si>
    <t>Liu/Jia,Tang/YuJing,Zhao/LiuZhuo</t>
  </si>
  <si>
    <t xml:space="preserve">3045072	</t>
  </si>
  <si>
    <t xml:space="preserve">confirm	</t>
  </si>
  <si>
    <t xml:space="preserve">999222816657174	</t>
  </si>
  <si>
    <t>[宿务]瑟达宿务中央集团酒店(Seda Central Bloc Cebu)(102600665)</t>
  </si>
  <si>
    <t>一卧室公寓&lt;双人入住&gt;&lt;双早&gt;</t>
  </si>
  <si>
    <t>CHUCHEN/HUNGYAO</t>
  </si>
  <si>
    <t xml:space="preserve">3046048	</t>
  </si>
  <si>
    <t xml:space="preserve">2579521	</t>
  </si>
  <si>
    <t xml:space="preserve">999222819155577	</t>
  </si>
  <si>
    <t>[曼谷]曼谷拉差达瑞士酒店 (政府卫生认证)(Swissotel Bangkok Ratchada (SHA Extra Plus))(6003314)</t>
  </si>
  <si>
    <t>瑞士豪华房&lt;双人入住&gt;&lt;无早&gt;</t>
  </si>
  <si>
    <t>PECKHAM/WILLIAMPAULMACDONA</t>
  </si>
  <si>
    <t xml:space="preserve">3046846	</t>
  </si>
  <si>
    <t xml:space="preserve">2107093	</t>
  </si>
  <si>
    <t xml:space="preserve">999222825967128	</t>
  </si>
  <si>
    <t>双人床小木屋&lt;特价大促销&gt;&lt;双人入住&gt;&lt;双早&gt;</t>
  </si>
  <si>
    <t>Masri/Aina Sahira</t>
  </si>
  <si>
    <t xml:space="preserve">3048053	</t>
  </si>
  <si>
    <t xml:space="preserve">77718	</t>
  </si>
  <si>
    <t xml:space="preserve">999222827350795	</t>
  </si>
  <si>
    <t>[苏梅岛]泰费特酒店(Thai Fight Hotel)(100669205)</t>
  </si>
  <si>
    <t>阳台豪华大床房(连住5晚及以上)&lt;双人入住&gt;&lt;双早&gt;</t>
  </si>
  <si>
    <t>FOLLIS/JAMES,VARNDELL/MICHELLE</t>
  </si>
  <si>
    <t xml:space="preserve">3048224	</t>
  </si>
  <si>
    <t xml:space="preserve">645	</t>
  </si>
  <si>
    <t xml:space="preserve">999222829823909	</t>
  </si>
  <si>
    <t>HERMOSO/DAVID AUGUSTUS</t>
  </si>
  <si>
    <t xml:space="preserve">3048699	</t>
  </si>
  <si>
    <t xml:space="preserve">20153062	</t>
  </si>
  <si>
    <t xml:space="preserve">999222830591448	</t>
  </si>
  <si>
    <t>ZUKAINAIN/SITI YUMNI</t>
  </si>
  <si>
    <t xml:space="preserve">3048833	</t>
  </si>
  <si>
    <t xml:space="preserve">77759	</t>
  </si>
  <si>
    <t xml:space="preserve">999222831238507	</t>
  </si>
  <si>
    <t>海景豪华特大床房&lt;双人入住&gt;&lt;双早&gt;</t>
  </si>
  <si>
    <t>Mohamed/Norman,Mohamed/Norman</t>
  </si>
  <si>
    <t xml:space="preserve">3048937	</t>
  </si>
  <si>
    <t xml:space="preserve">423897	</t>
  </si>
  <si>
    <t xml:space="preserve">999222836634705	</t>
  </si>
  <si>
    <t>[古晋]古晋帝国酒店(Imperial Hotel Kuching)(28527691)</t>
  </si>
  <si>
    <t>Jo/Hariyanto,Jo/Hariyanto,Jo/Hariyanto,Jo/Hariyanto</t>
  </si>
  <si>
    <t xml:space="preserve">3049934	</t>
  </si>
  <si>
    <t xml:space="preserve">289420	</t>
  </si>
  <si>
    <t xml:space="preserve">999222836870891	</t>
  </si>
  <si>
    <t>[曼谷]优本纳沙通(Urbana Sathorn, Bangkok)(5025085)</t>
  </si>
  <si>
    <t>一卧室豪华房(至少连住2晚及以上)&lt;超值特惠&gt;&lt;双人入住&gt;&lt;无早&gt;</t>
  </si>
  <si>
    <t>Kumar/Dinesh,Kumar/Dinesh</t>
  </si>
  <si>
    <t xml:space="preserve">3049993	</t>
  </si>
  <si>
    <t xml:space="preserve">6248454012919	</t>
  </si>
  <si>
    <t xml:space="preserve">999222845243839	</t>
  </si>
  <si>
    <t>CHOW/PO SHAN</t>
  </si>
  <si>
    <t xml:space="preserve">3051059	</t>
  </si>
  <si>
    <t xml:space="preserve">256446079	</t>
  </si>
  <si>
    <t xml:space="preserve">999222846622561	</t>
  </si>
  <si>
    <t>ZENG/LEI</t>
  </si>
  <si>
    <t xml:space="preserve">3051240	</t>
  </si>
  <si>
    <t xml:space="preserve">256466647	</t>
  </si>
  <si>
    <t xml:space="preserve">999222846659419	</t>
  </si>
  <si>
    <t>标准双床房&lt;双人入住&gt;&lt;无早&gt;</t>
  </si>
  <si>
    <t>XU/DA</t>
  </si>
  <si>
    <t xml:space="preserve">3051246	</t>
  </si>
  <si>
    <t xml:space="preserve">256464324	</t>
  </si>
  <si>
    <t xml:space="preserve">999222854915272	</t>
  </si>
  <si>
    <t>[曼谷]曼谷海军上将套房酒店(Admiral Suites Bangkok)(24405899)</t>
  </si>
  <si>
    <t>高级阳台房&lt;双人入住&gt;&lt;双早&gt;</t>
  </si>
  <si>
    <t>NIMMAKAYALA/DINESH KUMAR REDDY</t>
  </si>
  <si>
    <t xml:space="preserve">3052768	</t>
  </si>
  <si>
    <t xml:space="preserve">70903	</t>
  </si>
  <si>
    <t xml:space="preserve">999222856996425	</t>
  </si>
  <si>
    <t>MOHAMAD/ANIZAN</t>
  </si>
  <si>
    <t xml:space="preserve">3053279	</t>
  </si>
  <si>
    <t xml:space="preserve">77881	</t>
  </si>
  <si>
    <t xml:space="preserve">999222858191249	</t>
  </si>
  <si>
    <t>[曼谷]曼谷廊曼机场阿玛瑞酒店(Amari Don Muang Airport Bangkok)(2497047)</t>
  </si>
  <si>
    <t>豪华双床房&lt;今日特价 &gt;&lt;双人入住&gt;&lt;双早&gt;</t>
  </si>
  <si>
    <t>XU/XIN</t>
  </si>
  <si>
    <t xml:space="preserve">3053566	</t>
  </si>
  <si>
    <t xml:space="preserve">7123173	</t>
  </si>
  <si>
    <t xml:space="preserve">999222858206631	</t>
  </si>
  <si>
    <t>Ma/Ruihan,Xu/Yinzhao</t>
  </si>
  <si>
    <t xml:space="preserve">3053571	</t>
  </si>
  <si>
    <t xml:space="preserve">BK011420/BK011421	</t>
  </si>
  <si>
    <t xml:space="preserve">999222862365658	</t>
  </si>
  <si>
    <t>[曼谷]曼谷大使酒店(Ambassador Hotel Bangkok)(28680259)</t>
  </si>
  <si>
    <t>高级塔楼翼套房&lt;双人入住&gt;&lt;双早&gt;</t>
  </si>
  <si>
    <t>Paramo/Panchan,Paramo/Panchan</t>
  </si>
  <si>
    <t xml:space="preserve">3053841	</t>
  </si>
  <si>
    <t xml:space="preserve">BK055403	</t>
  </si>
  <si>
    <t xml:space="preserve">999222868691186	</t>
  </si>
  <si>
    <t>[马尔代夫]南阿里环礁丽世别墅度假村(Lux* South Ari Atoll Resort &amp; Villas)(101122743)</t>
  </si>
  <si>
    <t>水上别墅&lt;双人入住&gt;&lt;中宾&gt;&lt;双早&gt;</t>
  </si>
  <si>
    <t>HAN/HAIFU,WU/RUOJIE</t>
  </si>
  <si>
    <t xml:space="preserve">3054892	</t>
  </si>
  <si>
    <t xml:space="preserve">999222868721785	</t>
  </si>
  <si>
    <t>豪华双床房&lt;三人入住&gt;&lt;早餐&gt;</t>
  </si>
  <si>
    <t>Kim/Hyunok</t>
  </si>
  <si>
    <t xml:space="preserve">3054898	</t>
  </si>
  <si>
    <t xml:space="preserve">10663462	</t>
  </si>
  <si>
    <t xml:space="preserve">999222869959700	</t>
  </si>
  <si>
    <t>HANIS/KHAIRUNNISA</t>
  </si>
  <si>
    <t xml:space="preserve">3055205	</t>
  </si>
  <si>
    <t xml:space="preserve">10010660388	</t>
  </si>
  <si>
    <t xml:space="preserve">999222871265612	</t>
  </si>
  <si>
    <t>65平米城景大床房&lt;双人入住&gt;&lt;无早&gt;</t>
  </si>
  <si>
    <t>LEE/SUKHYUN</t>
  </si>
  <si>
    <t xml:space="preserve">3055457	</t>
  </si>
  <si>
    <t xml:space="preserve">38326543	</t>
  </si>
  <si>
    <t>取消</t>
  </si>
  <si>
    <t xml:space="preserve">999222871639666	</t>
  </si>
  <si>
    <t xml:space="preserve">3055532	</t>
  </si>
  <si>
    <t xml:space="preserve">999222876760337	</t>
  </si>
  <si>
    <t>[怡保]唯裕酒店(Weil Hotel Ipoh)(5702297)</t>
  </si>
  <si>
    <t>工作室房&lt;双人入住&gt;&lt;双早&gt;</t>
  </si>
  <si>
    <t>Wong/Ruby,Wong/Ruby</t>
  </si>
  <si>
    <t xml:space="preserve">3056606	</t>
  </si>
  <si>
    <t xml:space="preserve">10299988	</t>
  </si>
  <si>
    <t xml:space="preserve">999222877554957	</t>
  </si>
  <si>
    <t>NIZAM BIN FADIL/HAZWAN,NIZAM BIN FADIL/HAZWAN</t>
  </si>
  <si>
    <t xml:space="preserve">3056779	</t>
  </si>
  <si>
    <t xml:space="preserve">77955	</t>
  </si>
  <si>
    <t xml:space="preserve">999222879350639	</t>
  </si>
  <si>
    <t>两卧室公寓&lt;双人入住&gt;&lt;双早&gt;</t>
  </si>
  <si>
    <t>Song/Mikyung</t>
  </si>
  <si>
    <t xml:space="preserve">3057218	</t>
  </si>
  <si>
    <t xml:space="preserve">2584852	</t>
  </si>
  <si>
    <t xml:space="preserve">999222887288480	</t>
  </si>
  <si>
    <t>[吉隆坡]铂尔曼吉隆坡城市中心大酒店(Pullman Kuala Lumpur City Centre Hotel &amp; Residences)(5073220)</t>
  </si>
  <si>
    <t>尊享豪华双床房(至少连住2晚及以上)&lt;双人入住&gt;&lt;双早&gt;</t>
  </si>
  <si>
    <t>Halim/Tommy</t>
  </si>
  <si>
    <t xml:space="preserve">3057762	</t>
  </si>
  <si>
    <t xml:space="preserve">903713	</t>
  </si>
  <si>
    <t xml:space="preserve">999222888076747	</t>
  </si>
  <si>
    <t>[拉普拉普]麦克坦新镇萨沃伊酒店(Savoy Hotel Mactan Newtown)(92828783)</t>
  </si>
  <si>
    <t>Cavales/Peme,Cavales/Peme</t>
  </si>
  <si>
    <t xml:space="preserve">3057911	</t>
  </si>
  <si>
    <t xml:space="preserve">68163	</t>
  </si>
  <si>
    <t xml:space="preserve">999222888224595	</t>
  </si>
  <si>
    <t>65平米特大床房&lt;双人入住&gt;&lt;无早&gt;</t>
  </si>
  <si>
    <t>GU/JIAN</t>
  </si>
  <si>
    <t xml:space="preserve">3057937	</t>
  </si>
  <si>
    <t xml:space="preserve">62521509	</t>
  </si>
  <si>
    <t xml:space="preserve">999222888793775	</t>
  </si>
  <si>
    <t>海景豪华房&lt;限时抢购&gt;&lt;超值特惠&gt;&lt;双人入住&gt;&lt;双早&gt;</t>
  </si>
  <si>
    <t>SANGKAMANEE/KAMONCHANOK,ROMERO/PAUL LAWRENCE</t>
  </si>
  <si>
    <t xml:space="preserve">3058051	</t>
  </si>
  <si>
    <t xml:space="preserve">sineenuch	</t>
  </si>
  <si>
    <t xml:space="preserve">999222894663379	</t>
  </si>
  <si>
    <t>索拉利亚双床房&lt;特惠专享&gt;&lt;双人入住&gt;&lt;无早&gt;</t>
  </si>
  <si>
    <t>LOK/CHUNG KWAN</t>
  </si>
  <si>
    <t xml:space="preserve">3059308	</t>
  </si>
  <si>
    <t xml:space="preserve">257160573	</t>
  </si>
  <si>
    <t xml:space="preserve">999222897565099	</t>
  </si>
  <si>
    <t>[士乃]士乃宴宾雅酒店(Impiana Hotel Senai)(28566880)</t>
  </si>
  <si>
    <t>俱乐部豪华特大床房&lt;双人入住&gt;&lt;双早&gt;</t>
  </si>
  <si>
    <t>ZHANG/BO</t>
  </si>
  <si>
    <t xml:space="preserve">3059872	</t>
  </si>
  <si>
    <t xml:space="preserve">7348246	</t>
  </si>
  <si>
    <t xml:space="preserve">999222898504054	</t>
  </si>
  <si>
    <t>[曼谷]曼谷素坤逸奥克伍德华庭工作室酒店(Oakwood Studios Sukhumvit Bangkok)(101528701)</t>
  </si>
  <si>
    <t>高级特大床房(至少连住2晚及以上)&lt;双人入住&gt;&lt;中宾&gt;&lt;双早&gt;</t>
  </si>
  <si>
    <t>ZONG/YUNHAO</t>
  </si>
  <si>
    <t xml:space="preserve">3060066	</t>
  </si>
  <si>
    <t xml:space="preserve">8447314	</t>
  </si>
  <si>
    <t xml:space="preserve">999222900269731	</t>
  </si>
  <si>
    <t>[芽庄]芽庄洲际酒店(InterContinental Nha Trang, an IHG Hotel)(4398930)</t>
  </si>
  <si>
    <t>城景经典双床房&lt;超值特惠&gt;&lt;双人入住&gt;&lt;双早&gt;</t>
  </si>
  <si>
    <t>SEO/YEGI</t>
  </si>
  <si>
    <t xml:space="preserve">3060497	</t>
  </si>
  <si>
    <t xml:space="preserve">999222908296868	</t>
  </si>
  <si>
    <t>[迪拜]迪拜阿塔纳酒店(Atana Hotel)(101005931)</t>
  </si>
  <si>
    <t>DIAZ PENA/NANCY BELEN</t>
  </si>
  <si>
    <t xml:space="preserve">3061231	</t>
  </si>
  <si>
    <t xml:space="preserve">999222907354531	</t>
  </si>
  <si>
    <t>[丹那拉打]金马仑高原世纪松园度假村(Century Pines Resort Cameron Highlands)(95450210)</t>
  </si>
  <si>
    <t>青松房&lt;双人入住&gt;&lt;特价&gt;&lt;双早&gt;</t>
  </si>
  <si>
    <t>Musaed Omar/Abdulla</t>
  </si>
  <si>
    <t xml:space="preserve">3060982	</t>
  </si>
  <si>
    <t xml:space="preserve">RV192985/23	</t>
  </si>
  <si>
    <t xml:space="preserve">999222910162242	</t>
  </si>
  <si>
    <t>豪华双床房&lt;今日特价 &gt;&lt;双人入住&gt;&lt;不适用泰国客人&gt;&lt;双早&gt;</t>
  </si>
  <si>
    <t>Zhou/Yanfei</t>
  </si>
  <si>
    <t xml:space="preserve">3061728	</t>
  </si>
  <si>
    <t xml:space="preserve">257368597	</t>
  </si>
  <si>
    <t xml:space="preserve">999222910572342	</t>
  </si>
  <si>
    <t>城景经典双床房&lt;双人入住&gt;&lt;仅适用韩国客人&gt;&lt;双早&gt;</t>
  </si>
  <si>
    <t xml:space="preserve">3061844	</t>
  </si>
  <si>
    <t xml:space="preserve">670745	</t>
  </si>
  <si>
    <t xml:space="preserve">999222911782348	</t>
  </si>
  <si>
    <t>[曼谷]曼谷HOMM素坤逸34街酒店 (悦榕集团)(HOMM Sukhumvit34 Bangkok (A Brand of BANYAN TREE GROUP))(99758480)</t>
  </si>
  <si>
    <t>高级大床房&lt;双人入住&gt;&lt;无早&gt;</t>
  </si>
  <si>
    <t>Kuo/Chin-I,Kuo/Chin-I</t>
  </si>
  <si>
    <t xml:space="preserve">3062139	</t>
  </si>
  <si>
    <t xml:space="preserve">172546825	</t>
  </si>
  <si>
    <t xml:space="preserve">999222912691718	</t>
  </si>
  <si>
    <t>[芭堤雅]芭堤雅北部遨舍度假酒店(OZO North Pattaya)(105013131)</t>
  </si>
  <si>
    <t>豪华海景特大床房(连住3晚及以上)&lt;今日特价 &gt;&lt;双人入住&gt;&lt;中宾&gt;&lt;双早&gt;</t>
  </si>
  <si>
    <t>HE/JIANYE,SUN/XIAOFENG</t>
  </si>
  <si>
    <t xml:space="preserve">3062321	</t>
  </si>
  <si>
    <t xml:space="preserve">999222912716657	</t>
  </si>
  <si>
    <t>豪华海景双床房(连住3晚及以上)&lt;今日特价 &gt;&lt;双人入住&gt;&lt;中宾&gt;&lt;双早&gt;</t>
  </si>
  <si>
    <t>QIAO/DEWANG,Luo/qianlun</t>
  </si>
  <si>
    <t xml:space="preserve">3062327	</t>
  </si>
  <si>
    <t xml:space="preserve">999222913480791	</t>
  </si>
  <si>
    <t>[普吉岛]普吉岛邦涛的希尔顿花园酒店  (政府卫生认证)(Hilton Garden Inn Phuket Bang Tao (SHA Extra Plus))(99051557)</t>
  </si>
  <si>
    <t>甄选特大床房（带阳台）&lt;双人入住&gt;&lt;双早&gt;</t>
  </si>
  <si>
    <t>SAEFUNG/UWERN</t>
  </si>
  <si>
    <t xml:space="preserve">3062491	</t>
  </si>
  <si>
    <t xml:space="preserve">999222916764335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</si>
  <si>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</si>
  <si>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</si>
  <si>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Pan/Shuwei</t>
  </si>
  <si>
    <t xml:space="preserve">3063141	</t>
  </si>
  <si>
    <t xml:space="preserve">44607053	</t>
  </si>
  <si>
    <t xml:space="preserve">999222916786975	</t>
  </si>
  <si>
    <t>HUANG/DINGJUAN,LIU/RUIJIE,LUO/ZHIYING</t>
  </si>
  <si>
    <t xml:space="preserve">3063146	</t>
  </si>
  <si>
    <t xml:space="preserve">999222917545612	</t>
  </si>
  <si>
    <t>LI/SUQIAO,XU/XIAOYING</t>
  </si>
  <si>
    <t xml:space="preserve">3063284	</t>
  </si>
  <si>
    <t xml:space="preserve">999222917637797	</t>
  </si>
  <si>
    <t>尊贵套房&lt;三人入住&gt;&lt;早餐&gt;</t>
  </si>
  <si>
    <t>YE/XIANPING,Lin/dy,Ste/lla</t>
  </si>
  <si>
    <t xml:space="preserve">3063295	</t>
  </si>
  <si>
    <t xml:space="preserve">999222917963775	</t>
  </si>
  <si>
    <t>[曼谷]曼谷lyf素坤逸8巷-雅诗阁管理(lyf Sukhumvit 8 Bangkok - Managed by The Ascott Limited)(99997345)</t>
  </si>
  <si>
    <t>特大床房&lt;双人入住&gt;&lt;不适用泰国客人&gt;&lt;无早&gt;</t>
  </si>
  <si>
    <t>LI/LAN</t>
  </si>
  <si>
    <t xml:space="preserve">3063347	</t>
  </si>
  <si>
    <t xml:space="preserve">8451624	</t>
  </si>
  <si>
    <t xml:space="preserve">999222920543056	</t>
  </si>
  <si>
    <t>标准房（1张特大床）(至少连住2晚及以上)&lt;今日特价 &gt;&lt;双人入住&gt;&lt;双早&gt;</t>
  </si>
  <si>
    <t>XIAO/YULI</t>
  </si>
  <si>
    <t xml:space="preserve">3063842	</t>
  </si>
  <si>
    <t xml:space="preserve">Acknowledged	</t>
  </si>
  <si>
    <t xml:space="preserve">999222920599714	</t>
  </si>
  <si>
    <t xml:space="preserve">3063850	</t>
  </si>
  <si>
    <t xml:space="preserve">999222921284739	</t>
  </si>
  <si>
    <t>标准房（2张双人床）(至少连住2晚及以上)&lt;今日特价 &gt;&lt;双人入住&gt;&lt;双早&gt;</t>
  </si>
  <si>
    <t>HAN/YUELE,PENG/FUBIN</t>
  </si>
  <si>
    <t xml:space="preserve">3064000	</t>
  </si>
  <si>
    <t xml:space="preserve">999222921457448	</t>
  </si>
  <si>
    <t>NG/CHIN MEI</t>
  </si>
  <si>
    <t xml:space="preserve">3064020	</t>
  </si>
  <si>
    <t xml:space="preserve">608281	</t>
  </si>
  <si>
    <t xml:space="preserve">999222921682679	</t>
  </si>
  <si>
    <t>[邦帕利]曼谷素旺那普机场诺富特酒店(Novotel Bangkok Suvarnabhumi Airport Hotel)(28554892)</t>
  </si>
  <si>
    <t>高级特大床房&lt;今日特价 &gt;&lt;双人入住&gt;&lt;双早&gt;</t>
  </si>
  <si>
    <t>LIU/XIA,LIU/FENGLONG</t>
  </si>
  <si>
    <t xml:space="preserve">3064067	</t>
  </si>
  <si>
    <t xml:space="preserve">3290054	</t>
  </si>
  <si>
    <t xml:space="preserve">999222923654201	</t>
  </si>
  <si>
    <t>豪华特大床房&lt;今日特价 &gt;&lt;双人入住&gt;&lt;双早&gt;</t>
  </si>
  <si>
    <t>YANG/LIANXIU</t>
  </si>
  <si>
    <t xml:space="preserve">3064424	</t>
  </si>
  <si>
    <t xml:space="preserve">3290055	</t>
  </si>
  <si>
    <t xml:space="preserve">999222924115414	</t>
  </si>
  <si>
    <t>[曼谷]曼谷瑞吉酒店(The St Regis Bangkok)(2866454)</t>
  </si>
  <si>
    <t>尊贵大都会套房&lt;今日特价 &gt;&lt;双人入住&gt;&lt;中宾&gt;&lt;双早&gt;</t>
  </si>
  <si>
    <t>HE/JUNCHEN</t>
  </si>
  <si>
    <t xml:space="preserve">3064515	</t>
  </si>
  <si>
    <t xml:space="preserve">89586288	</t>
  </si>
  <si>
    <t xml:space="preserve">999222925216958	</t>
  </si>
  <si>
    <t>尊贵豪华房(至少连住2晚及以上)&lt;双人入住&gt;&lt;双早&gt;</t>
  </si>
  <si>
    <t>BAO/LEI</t>
  </si>
  <si>
    <t xml:space="preserve">3064819	</t>
  </si>
  <si>
    <t xml:space="preserve">44593880	</t>
  </si>
  <si>
    <t xml:space="preserve">999222928626102	</t>
  </si>
  <si>
    <t>[八打灵再也]阿万特酒店(Avante Hotel)(100419478)</t>
  </si>
  <si>
    <t>高级特大床房&lt;双人入住&gt;&lt;仅适用亚洲客人&gt;&lt;双早&gt;</t>
  </si>
  <si>
    <t>DARLIN/WILLY</t>
  </si>
  <si>
    <t xml:space="preserve">3065457	</t>
  </si>
  <si>
    <t xml:space="preserve">150651	</t>
  </si>
  <si>
    <t xml:space="preserve">999222929162805	</t>
  </si>
  <si>
    <t>城景豪华双人床房&lt;双人入住&gt;&lt;不适用泰国客人&gt;&lt;无早&gt;</t>
  </si>
  <si>
    <t>Gao/Shijie</t>
  </si>
  <si>
    <t xml:space="preserve">3065542	</t>
  </si>
  <si>
    <t xml:space="preserve">BK011802	</t>
  </si>
  <si>
    <t xml:space="preserve">999222930338515	</t>
  </si>
  <si>
    <t>[哥打京那巴鲁]明园酒店及公寓(Ming Garden Hotel &amp; Residences)(5281385)</t>
  </si>
  <si>
    <t>ZAMAN/NORITA SALAMAH</t>
  </si>
  <si>
    <t xml:space="preserve">3065732	</t>
  </si>
  <si>
    <t xml:space="preserve">8602251	</t>
  </si>
  <si>
    <t xml:space="preserve">999222932969831	</t>
  </si>
  <si>
    <t>高级房&lt;限时抢购&gt;&lt;双人入住&gt;&lt;无早&gt;</t>
  </si>
  <si>
    <t>Julasri/Julasri bin manaf</t>
  </si>
  <si>
    <t xml:space="preserve">3066023	</t>
  </si>
  <si>
    <t xml:space="preserve">8602422	</t>
  </si>
  <si>
    <t xml:space="preserve">999222933381464	</t>
  </si>
  <si>
    <t>园景豪华特大床房&lt;双人入住&gt;&lt;双早&gt;</t>
  </si>
  <si>
    <t>Fadeikin/Nikolai</t>
  </si>
  <si>
    <t xml:space="preserve">3066055	</t>
  </si>
  <si>
    <t xml:space="preserve">3346722562	</t>
  </si>
  <si>
    <t xml:space="preserve">999222934487478	</t>
  </si>
  <si>
    <t>[科伦]科伦太阳花园度假村(Coron Soleil Garden Resort)(98984688)</t>
  </si>
  <si>
    <t>豪华双床房&lt;双人入住&gt;&lt;双早&gt;</t>
  </si>
  <si>
    <t>Chu/Jimmy</t>
  </si>
  <si>
    <t xml:space="preserve">3066206	</t>
  </si>
  <si>
    <t xml:space="preserve">02261366	</t>
  </si>
  <si>
    <t xml:space="preserve">999222936449219	</t>
  </si>
  <si>
    <t>[岘港]岘港巴尔科纳酒店(Balcona Hotel Da Nang)(26626986)</t>
  </si>
  <si>
    <t>豪华双人房（带阳台）&lt;今日特价 &gt;&lt;双人入住&gt;&lt;双早&gt;</t>
  </si>
  <si>
    <t>QIN/QIJUN</t>
  </si>
  <si>
    <t xml:space="preserve">3066571	</t>
  </si>
  <si>
    <t xml:space="preserve">12366299292	</t>
  </si>
  <si>
    <t xml:space="preserve">999222937170510	</t>
  </si>
  <si>
    <t>SAMSUDIN/MOHAMAD FAZLI</t>
  </si>
  <si>
    <t xml:space="preserve">3066726	</t>
  </si>
  <si>
    <t xml:space="preserve">10010660769	</t>
  </si>
  <si>
    <t xml:space="preserve">999222938207617	</t>
  </si>
  <si>
    <t>[宿务]宿务威斯顿泻湖酒店(Cebu Westown Lagoon)(99833716)</t>
  </si>
  <si>
    <t>派对翼豪华房&lt;今日特价 &gt;&lt;四人入住&gt;&lt;无早&gt;</t>
  </si>
  <si>
    <t>Lapina/Rose Angelie</t>
  </si>
  <si>
    <t xml:space="preserve">3067028	</t>
  </si>
  <si>
    <t xml:space="preserve">87639	</t>
  </si>
  <si>
    <t xml:space="preserve">999222939442646	</t>
  </si>
  <si>
    <t>[哥打京那巴鲁]天空酒店(Sky Hotel)(4999270)</t>
  </si>
  <si>
    <t>一室双床套房&lt;双人入住&gt;&lt;双早&gt;</t>
  </si>
  <si>
    <t>ABDULRAHMAN/MUHD SHARUL NAZIM</t>
  </si>
  <si>
    <t xml:space="preserve">3067339	</t>
  </si>
  <si>
    <t xml:space="preserve">98771	</t>
  </si>
  <si>
    <t xml:space="preserve">999222940028748	</t>
  </si>
  <si>
    <t>[曼谷]曼谷科伦酒店 (政府卫生认证)(Column Bangkok Hotel (SHA Plus+))(7311896)</t>
  </si>
  <si>
    <t>行政一室房&lt;全日特价&gt;&lt;双人入住&gt;&lt;仅适用中国新加坡马来西亚&gt;&lt;无早&gt;</t>
  </si>
  <si>
    <t>GUO/CHEN</t>
  </si>
  <si>
    <t xml:space="preserve">3067472	</t>
  </si>
  <si>
    <t xml:space="preserve">113906	</t>
  </si>
  <si>
    <t xml:space="preserve">999222940043998	</t>
  </si>
  <si>
    <t>豪华双床房&lt;今日特价 &gt;&lt;双人入住&gt;&lt;不适用泰国客人&gt;&lt;无早&gt;</t>
  </si>
  <si>
    <t>HAN/LANMEI,YUAN/YONGJIE</t>
  </si>
  <si>
    <t xml:space="preserve">3067476	</t>
  </si>
  <si>
    <t xml:space="preserve">257933712	</t>
  </si>
  <si>
    <t xml:space="preserve">999222941170035	</t>
  </si>
  <si>
    <t>豪华好莱坞房&lt;今日特价 &gt;&lt;双人入住&gt;&lt;不适用泰国客人&gt;&lt;无早&gt;</t>
  </si>
  <si>
    <t>GU/AILING</t>
  </si>
  <si>
    <t xml:space="preserve">3067717	</t>
  </si>
  <si>
    <t xml:space="preserve">999222941211936	</t>
  </si>
  <si>
    <t>[曼谷]曼谷拉查丹利中心酒店(Grande Centre Point Hotel Ratchadamri Bangkok)(2497052)</t>
  </si>
  <si>
    <t>经典高级套房&lt;特惠专享&gt;&lt;双人入住&gt;&lt;无早&gt;</t>
  </si>
  <si>
    <t>FANG/TAISHAN</t>
  </si>
  <si>
    <t xml:space="preserve">3067731	</t>
  </si>
  <si>
    <t xml:space="preserve">351440	</t>
  </si>
  <si>
    <t xml:space="preserve">999222941319739	</t>
  </si>
  <si>
    <t>LIN/XIAOFENG</t>
  </si>
  <si>
    <t xml:space="preserve">3067758	</t>
  </si>
  <si>
    <t xml:space="preserve">351446	</t>
  </si>
  <si>
    <t xml:space="preserve">999222941363273	</t>
  </si>
  <si>
    <t>SUN/LINGYUN</t>
  </si>
  <si>
    <t xml:space="preserve">3067766	</t>
  </si>
  <si>
    <t xml:space="preserve">351444	</t>
  </si>
  <si>
    <t xml:space="preserve">999222941494901	</t>
  </si>
  <si>
    <t>zeng/feng,lu/ying,zheng/chaoyin,liang/juelin</t>
  </si>
  <si>
    <t xml:space="preserve">3067802	</t>
  </si>
  <si>
    <t xml:space="preserve">2109427	</t>
  </si>
  <si>
    <t xml:space="preserve">999222941713290	</t>
  </si>
  <si>
    <t>[Racha Thewa]素万那普机场奇迹酒店(Miracle Suvarnabhumi Airport)(28680209)</t>
  </si>
  <si>
    <t>豪华房&lt;今日特价 &gt;&lt;双人入住&gt;&lt;无早&gt;</t>
  </si>
  <si>
    <t>LIU/XINKUN</t>
  </si>
  <si>
    <t xml:space="preserve">3067844	</t>
  </si>
  <si>
    <t xml:space="preserve">999222942309141	</t>
  </si>
  <si>
    <t>[迪拜]迪拜市中心安纳塔拉酒店(Anantara Downtown Dubai Hotel)(5488371)</t>
  </si>
  <si>
    <t>尊贵城景房&lt;双人入住&gt;&lt;无早&gt;</t>
  </si>
  <si>
    <t>Kim/seoyoon</t>
  </si>
  <si>
    <t xml:space="preserve">3068003	</t>
  </si>
  <si>
    <t xml:space="preserve">65449	</t>
  </si>
  <si>
    <t xml:space="preserve">999222942911744	</t>
  </si>
  <si>
    <t>豪华特大床房&lt;今日特价 &gt;&lt;双人入住&gt;&lt;中宾&gt;&lt;双早&gt;</t>
  </si>
  <si>
    <t>ZHENG/XINHAN</t>
  </si>
  <si>
    <t xml:space="preserve">3068174	</t>
  </si>
  <si>
    <t xml:space="preserve">91521936	</t>
  </si>
  <si>
    <t xml:space="preserve">999222943037153	</t>
  </si>
  <si>
    <t>tunc ozkan/Burhan,tunc ozkan/Burhan</t>
  </si>
  <si>
    <t xml:space="preserve">3068209	</t>
  </si>
  <si>
    <t xml:space="preserve">65457	</t>
  </si>
  <si>
    <t>，</t>
  </si>
  <si>
    <t>本期扣款18.85元</t>
  </si>
  <si>
    <t>本期扣款292.49元</t>
  </si>
  <si>
    <t>999222689112457</t>
  </si>
  <si>
    <t xml:space="preserve">本期收回2799元 </t>
  </si>
  <si>
    <t>A230307151151481</t>
  </si>
  <si>
    <t>A230307151333481</t>
  </si>
  <si>
    <t>CNY / HKD 当前参考汇率: 1.141288259</t>
  </si>
  <si>
    <t>总计：230341.06 CNY/
262885.55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</si>
  <si>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</si>
  <si>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</si>
  <si>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</si>
  <si>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</si>
  <si>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</si>
  <si>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</si>
  <si>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</si>
  <si>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</si>
  <si>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</si>
  <si>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</si>
  <si>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</si>
  <si>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</si>
  <si>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</si>
  <si>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</si>
  <si>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</si>
  <si>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</si>
  <si>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</si>
  <si>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</si>
  <si>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</si>
  <si>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</si>
  <si>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3068209</t>
  </si>
  <si>
    <t>迪拜市中心安纳塔拉酒店</t>
  </si>
  <si>
    <t>tunc ozkan Burhan,tunc ozkan Burhan</t>
  </si>
  <si>
    <t>2023-02-27</t>
  </si>
  <si>
    <t>退房日周结</t>
  </si>
  <si>
    <t>1229.00</t>
  </si>
  <si>
    <t>RMB</t>
  </si>
  <si>
    <t>0</t>
  </si>
  <si>
    <t>0.00</t>
  </si>
  <si>
    <t>携程国际直连(DD)</t>
  </si>
  <si>
    <t>01.011174</t>
  </si>
  <si>
    <t>2023-02-26 17:37:16</t>
  </si>
  <si>
    <t>否</t>
  </si>
  <si>
    <t>汇智国际旅游发展有限公司</t>
  </si>
  <si>
    <t>直采</t>
  </si>
  <si>
    <t>阿拉伯联合酋长国</t>
  </si>
  <si>
    <t>3068174</t>
  </si>
  <si>
    <t>曼谷瑞吉酒店</t>
  </si>
  <si>
    <t>ZHENG XINHAN</t>
  </si>
  <si>
    <t>1822.00</t>
  </si>
  <si>
    <t>2023-02-26 17:28:37</t>
  </si>
  <si>
    <t>泰国</t>
  </si>
  <si>
    <t>3068003</t>
  </si>
  <si>
    <t>Kim seoyoon</t>
  </si>
  <si>
    <t>1125.00</t>
  </si>
  <si>
    <t>2023-02-26 16:32:46</t>
  </si>
  <si>
    <t>3067844</t>
  </si>
  <si>
    <t>曼谷素旺那普机场奇迹酒店</t>
  </si>
  <si>
    <t>LIU XINKUN</t>
  </si>
  <si>
    <t>233.00</t>
  </si>
  <si>
    <t>2023-02-26 15:49:56</t>
  </si>
  <si>
    <t>3067802</t>
  </si>
  <si>
    <t>曼谷拉差达瑞士酒店 (SHA Extra Plus)</t>
  </si>
  <si>
    <t>zeng feng,lu ying,zheng chaoyin,liang juelin</t>
  </si>
  <si>
    <t>2184.00</t>
  </si>
  <si>
    <t>2023-02-26 14:56:13</t>
  </si>
  <si>
    <t>3067766</t>
  </si>
  <si>
    <t>曼谷拉查丹利中心酒店  (SHA Plus+)</t>
  </si>
  <si>
    <t>SUN LINGYUN</t>
  </si>
  <si>
    <t>839.00</t>
  </si>
  <si>
    <t>2023-02-26 14:35:16</t>
  </si>
  <si>
    <t>3067758</t>
  </si>
  <si>
    <t>LIN XIAOFENG</t>
  </si>
  <si>
    <t>2023-02-26 14:34:33</t>
  </si>
  <si>
    <t>3067731</t>
  </si>
  <si>
    <t>FANG TAISHAN</t>
  </si>
  <si>
    <t>2023-02-26 14:16:28</t>
  </si>
  <si>
    <t>3067476</t>
  </si>
  <si>
    <t>曼谷盛泰澜中央世界商业中心酒店  (SHA Plus+)</t>
  </si>
  <si>
    <t>HAN LANMEI,YUAN YONGJIE</t>
  </si>
  <si>
    <t>1093.00</t>
  </si>
  <si>
    <t>2023-02-26 12:20:38</t>
  </si>
  <si>
    <t>3067472</t>
  </si>
  <si>
    <t>科伦曼谷酒店</t>
  </si>
  <si>
    <t>GUO CHEN</t>
  </si>
  <si>
    <t>550.00</t>
  </si>
  <si>
    <t>2023-02-26 12:30:00</t>
  </si>
  <si>
    <t>3067339</t>
  </si>
  <si>
    <t>天空酒店</t>
  </si>
  <si>
    <t>ABDULRAHMAN MUHD SHARUL NAZIM</t>
  </si>
  <si>
    <t>314.00</t>
  </si>
  <si>
    <t>2023-02-26 12:14:16</t>
  </si>
  <si>
    <t>马来西亚</t>
  </si>
  <si>
    <t>3067028</t>
  </si>
  <si>
    <t>宿务威斯顿舄湖酒店</t>
  </si>
  <si>
    <t>Lapina Rose Angelie</t>
  </si>
  <si>
    <t>617.00</t>
  </si>
  <si>
    <t>2023-02-26 10:46:27</t>
  </si>
  <si>
    <t>菲律宾</t>
  </si>
  <si>
    <t>2023-02-25</t>
  </si>
  <si>
    <t>3066726</t>
  </si>
  <si>
    <t>吉隆坡皇家朱兰酒店</t>
  </si>
  <si>
    <t>SAMSUDIN MOHAMAD FAZLI</t>
  </si>
  <si>
    <t>436.00</t>
  </si>
  <si>
    <t>2023-02-26 11:14:59</t>
  </si>
  <si>
    <t>3066571</t>
  </si>
  <si>
    <t>岘港巴尔科纳酒店</t>
  </si>
  <si>
    <t>QIN QIJUN</t>
  </si>
  <si>
    <t>281.00</t>
  </si>
  <si>
    <t>2023-02-25 22:41:24</t>
  </si>
  <si>
    <t>直连</t>
  </si>
  <si>
    <t>越南</t>
  </si>
  <si>
    <t>3066206</t>
  </si>
  <si>
    <t>克洛恩太阳花园度假村</t>
  </si>
  <si>
    <t>Chu Jimmy</t>
  </si>
  <si>
    <t>747.00</t>
  </si>
  <si>
    <t>2023-02-26 10:57:53</t>
  </si>
  <si>
    <t>3066055</t>
  </si>
  <si>
    <t>普吉岛邦涛的希尔顿花园酒店 (SHA Extra Plus)</t>
  </si>
  <si>
    <t>Fadeikin Nikolai</t>
  </si>
  <si>
    <t>959.00</t>
  </si>
  <si>
    <t>2023-02-25 19:07:42</t>
  </si>
  <si>
    <t>3066023</t>
  </si>
  <si>
    <t>哥打京那巴鲁元明大酒店</t>
  </si>
  <si>
    <t>Julasri Julasri bin manaf</t>
  </si>
  <si>
    <t>221.00</t>
  </si>
  <si>
    <t>2023-02-26 11:39:30</t>
  </si>
  <si>
    <t>3065732</t>
  </si>
  <si>
    <t>ZAMAN NORITA SALAMAH</t>
  </si>
  <si>
    <t>244.00</t>
  </si>
  <si>
    <t>2023-02-25 14:39:12</t>
  </si>
  <si>
    <t>3065542</t>
  </si>
  <si>
    <t>芭提雅最佳西方优质尼克森酒店</t>
  </si>
  <si>
    <t>Gao Shijie</t>
  </si>
  <si>
    <t>220.00</t>
  </si>
  <si>
    <t>2023-02-25 23:13:42</t>
  </si>
  <si>
    <t>3065457</t>
  </si>
  <si>
    <t>阿万特酒店</t>
  </si>
  <si>
    <t>DARLIN WILLY</t>
  </si>
  <si>
    <t>520.00</t>
  </si>
  <si>
    <t>2023-02-25 14:08:32</t>
  </si>
  <si>
    <t>3064819</t>
  </si>
  <si>
    <t>曼谷铂尔曼G酒店</t>
  </si>
  <si>
    <t>BAO LEI</t>
  </si>
  <si>
    <t>1196.00</t>
  </si>
  <si>
    <t>2023-02-25 10:32:03</t>
  </si>
  <si>
    <t>3064515</t>
  </si>
  <si>
    <t>HE JUNCHEN</t>
  </si>
  <si>
    <t>6168.00</t>
  </si>
  <si>
    <t>2023-02-25 09:44:33</t>
  </si>
  <si>
    <t>3064424</t>
  </si>
  <si>
    <t>曼谷素旺那普机场诺富特酒店</t>
  </si>
  <si>
    <t>YANG LIANXIU</t>
  </si>
  <si>
    <t>1574.00</t>
  </si>
  <si>
    <t>2023-02-25 11:11:47</t>
  </si>
  <si>
    <t>2023-02-24</t>
  </si>
  <si>
    <t>3064067</t>
  </si>
  <si>
    <t>LIU XIA,LIU FENGLONG</t>
  </si>
  <si>
    <t>1581.00</t>
  </si>
  <si>
    <t>2023-02-25 11:10:58</t>
  </si>
  <si>
    <t>3064020</t>
  </si>
  <si>
    <t>吉隆坡白沙罗皇家朱兰酒店</t>
  </si>
  <si>
    <t>NG CHIN MEI</t>
  </si>
  <si>
    <t>400.00</t>
  </si>
  <si>
    <t>2023-02-25 09:35:04</t>
  </si>
  <si>
    <t>3064000</t>
  </si>
  <si>
    <t>普吉假日酒店 (政府卫生认证)</t>
  </si>
  <si>
    <t>HAN YUELE,PENG FUBIN</t>
  </si>
  <si>
    <t>2124.00</t>
  </si>
  <si>
    <t>2023-02-25 09:51:31</t>
  </si>
  <si>
    <t>3063850</t>
  </si>
  <si>
    <t>XIAO YULI</t>
  </si>
  <si>
    <t>2023-02-25 10:36:46</t>
  </si>
  <si>
    <t>3063842</t>
  </si>
  <si>
    <t>2023-02-25 10:49:01</t>
  </si>
  <si>
    <t>3063347</t>
  </si>
  <si>
    <t>曼谷lyf素坤逸8巷-雅诗阁管理</t>
  </si>
  <si>
    <t>LI LAN</t>
  </si>
  <si>
    <t>530.00</t>
  </si>
  <si>
    <t>2023-02-24 19:19:49</t>
  </si>
  <si>
    <t>3063284</t>
  </si>
  <si>
    <t>LI SUQIAO,XU XIAOYING</t>
  </si>
  <si>
    <t>1996.00</t>
  </si>
  <si>
    <t>2023-02-24 18:36:44</t>
  </si>
  <si>
    <t>3063141</t>
  </si>
  <si>
    <t>Pan Shuwei</t>
  </si>
  <si>
    <t>1166.00</t>
  </si>
  <si>
    <t>2023-02-25 11:58:34</t>
  </si>
  <si>
    <t>3062491</t>
  </si>
  <si>
    <t>SAEFUNG UWERN</t>
  </si>
  <si>
    <t>2502.00</t>
  </si>
  <si>
    <t>2023-02-24 14:30:27</t>
  </si>
  <si>
    <t>3062139</t>
  </si>
  <si>
    <t>曼谷HOMM素坤逸34街酒店</t>
  </si>
  <si>
    <t>Kuo Chin-I,Kuo Chin-I</t>
  </si>
  <si>
    <t>1182.00</t>
  </si>
  <si>
    <t>2023-02-24 12:53:34</t>
  </si>
  <si>
    <t>3061844</t>
  </si>
  <si>
    <t>芽庄洲际酒店</t>
  </si>
  <si>
    <t>SEO YEGI</t>
  </si>
  <si>
    <t>876.00</t>
  </si>
  <si>
    <t>2023-02-24 16:51:01</t>
  </si>
  <si>
    <t>3061728</t>
  </si>
  <si>
    <t>Zhou Yanfei</t>
  </si>
  <si>
    <t>1176.00</t>
  </si>
  <si>
    <t>2023-02-24 12:31:28</t>
  </si>
  <si>
    <t>3060982</t>
  </si>
  <si>
    <t>金马仑高原世纪松园度假村</t>
  </si>
  <si>
    <t>Musaed Omar Abdulla</t>
  </si>
  <si>
    <t>913.00</t>
  </si>
  <si>
    <t>2023-02-24 12:13:53</t>
  </si>
  <si>
    <t>2023-02-23</t>
  </si>
  <si>
    <t>3060066</t>
  </si>
  <si>
    <t>曼谷素坤逸奥克伍德华庭工作室酒店</t>
  </si>
  <si>
    <t>ZONG YUNHAO</t>
  </si>
  <si>
    <t>1542.00</t>
  </si>
  <si>
    <t>2023-02-24 11:56:54</t>
  </si>
  <si>
    <t>3059872</t>
  </si>
  <si>
    <t>士乃宴宾雅酒店</t>
  </si>
  <si>
    <t>ZHANG BO</t>
  </si>
  <si>
    <t>2173.00</t>
  </si>
  <si>
    <t>2023-02-24 09:48:06</t>
  </si>
  <si>
    <t>3059308</t>
  </si>
  <si>
    <t>曼谷索拉利亚西铁酒店</t>
  </si>
  <si>
    <t>LOK CHUNG KWAN</t>
  </si>
  <si>
    <t>5280.00</t>
  </si>
  <si>
    <t>2023-02-23 17:28:09</t>
  </si>
  <si>
    <t>3058051</t>
  </si>
  <si>
    <t>普吉岛麦考棕榈滩度假村(SHA Plus+)</t>
  </si>
  <si>
    <t>SANGKAMANEE KAMONCHANOK,ROMERO PAUL LAWRENCE</t>
  </si>
  <si>
    <t>1530.00</t>
  </si>
  <si>
    <t>2023-02-23 11:52:23</t>
  </si>
  <si>
    <t>3057937</t>
  </si>
  <si>
    <t>济州凯悦酒店</t>
  </si>
  <si>
    <t>GU JIAN</t>
  </si>
  <si>
    <t>3207.00</t>
  </si>
  <si>
    <t>2023-02-24 09:15:27</t>
  </si>
  <si>
    <t>韩国</t>
  </si>
  <si>
    <t>3057911</t>
  </si>
  <si>
    <t>麦克坦新镇萨沃伊酒店</t>
  </si>
  <si>
    <t>Cavales Peme,Cavales Peme</t>
  </si>
  <si>
    <t>415.00</t>
  </si>
  <si>
    <t>2023-02-23 11:15:54</t>
  </si>
  <si>
    <t>3057762</t>
  </si>
  <si>
    <t>铂尔曼吉隆坡城市中心大酒店</t>
  </si>
  <si>
    <t>Halim Tommy</t>
  </si>
  <si>
    <t>2023-02-24 09:32:53</t>
  </si>
  <si>
    <t>3057218</t>
  </si>
  <si>
    <t>瑟达宿务中央集团酒店</t>
  </si>
  <si>
    <t>Song Mikyung</t>
  </si>
  <si>
    <t>1280.00</t>
  </si>
  <si>
    <t>2023-02-23 12:12:30</t>
  </si>
  <si>
    <t>2023-02-22</t>
  </si>
  <si>
    <t>3056779</t>
  </si>
  <si>
    <t>珍拉丁皇家朱兰小屋</t>
  </si>
  <si>
    <t>NIZAM BIN FADIL HAZWAN,NIZAM BIN FADIL HAZWAN</t>
  </si>
  <si>
    <t>323.00</t>
  </si>
  <si>
    <t>2023-02-25 15:12:27</t>
  </si>
  <si>
    <t>3056606</t>
  </si>
  <si>
    <t>唯裕酒店</t>
  </si>
  <si>
    <t>Wong Ruby,Wong Ruby</t>
  </si>
  <si>
    <t>682.00</t>
  </si>
  <si>
    <t>2023-02-23 08:46:45</t>
  </si>
  <si>
    <t>3055457</t>
  </si>
  <si>
    <t>LEE SUKHYUN</t>
  </si>
  <si>
    <t>1651.00</t>
  </si>
  <si>
    <t>2023-02-23 08:00:45</t>
  </si>
  <si>
    <t>3055205</t>
  </si>
  <si>
    <t>HANIS KHAIRUNNISA</t>
  </si>
  <si>
    <t>338.00</t>
  </si>
  <si>
    <t>2023-02-22 22:52:33</t>
  </si>
  <si>
    <t>3054898</t>
  </si>
  <si>
    <t>侬新酒店</t>
  </si>
  <si>
    <t>Kim Hyunok</t>
  </si>
  <si>
    <t>1269.00</t>
  </si>
  <si>
    <t>2023-02-22 13:58:53</t>
  </si>
  <si>
    <t>3053841</t>
  </si>
  <si>
    <t>曼谷大使酒店</t>
  </si>
  <si>
    <t>Paramo Panchan,Paramo Panchan</t>
  </si>
  <si>
    <t>2772.00</t>
  </si>
  <si>
    <t>2023-02-22 22:29:33</t>
  </si>
  <si>
    <t>3053571</t>
  </si>
  <si>
    <t>Ma Ruihan,Xu Yinzhao</t>
  </si>
  <si>
    <t>880.00</t>
  </si>
  <si>
    <t>2023-02-22 12:22:18</t>
  </si>
  <si>
    <t>3053566</t>
  </si>
  <si>
    <t>曼谷廊曼机场阿玛瑞酒店</t>
  </si>
  <si>
    <t>XU XIN</t>
  </si>
  <si>
    <t>493.00</t>
  </si>
  <si>
    <t>2023-02-22 08:50:46</t>
  </si>
  <si>
    <t>2023-02-21</t>
  </si>
  <si>
    <t>3053279</t>
  </si>
  <si>
    <t>MOHAMAD ANIZAN</t>
  </si>
  <si>
    <t>2023-02-25 10:40:02</t>
  </si>
  <si>
    <t>3052768</t>
  </si>
  <si>
    <t>曼谷海军上将套房酒店</t>
  </si>
  <si>
    <t>NIMMAKAYALA DINESH KUMAR REDDY</t>
  </si>
  <si>
    <t>324.00</t>
  </si>
  <si>
    <t>2023-02-21 23:06:56</t>
  </si>
  <si>
    <t>3051246</t>
  </si>
  <si>
    <t>XU DA</t>
  </si>
  <si>
    <t>1989.00</t>
  </si>
  <si>
    <t>2023-02-21 13:13:16</t>
  </si>
  <si>
    <t>3051240</t>
  </si>
  <si>
    <t>ZENG LEI</t>
  </si>
  <si>
    <t>2023-02-21 13:18:26</t>
  </si>
  <si>
    <t>3051059</t>
  </si>
  <si>
    <t>CHOW PO SHAN</t>
  </si>
  <si>
    <t>2023-02-21 12:22:38</t>
  </si>
  <si>
    <t>2023-02-20</t>
  </si>
  <si>
    <t>3049993</t>
  </si>
  <si>
    <t>优本纳沙通</t>
  </si>
  <si>
    <t>Kumar Dinesh,Kumar Dinesh</t>
  </si>
  <si>
    <t>920.00</t>
  </si>
  <si>
    <t>2023-02-21 13:33:49</t>
  </si>
  <si>
    <t>3049934</t>
  </si>
  <si>
    <t>帝宫大酒店</t>
  </si>
  <si>
    <t>Jo Hariyanto,Jo Hariyanto,Jo Hariyanto,Jo Hariyanto</t>
  </si>
  <si>
    <t>2840.00</t>
  </si>
  <si>
    <t>2023-02-21 08:37:35</t>
  </si>
  <si>
    <t>3048937</t>
  </si>
  <si>
    <t>希思尔新山酒店</t>
  </si>
  <si>
    <t>Mohamed Norman,Mohamed Norman</t>
  </si>
  <si>
    <t>2023-02-20 16:23:54</t>
  </si>
  <si>
    <t>3048833</t>
  </si>
  <si>
    <t>ZUKAINAIN SITI YUMNI</t>
  </si>
  <si>
    <t>646.00</t>
  </si>
  <si>
    <t>2023-02-20 16:01:31</t>
  </si>
  <si>
    <t>3048699</t>
  </si>
  <si>
    <t>贝尔福度假酒店</t>
  </si>
  <si>
    <t>HERMOSO DAVID AUGUSTUS</t>
  </si>
  <si>
    <t>790.00</t>
  </si>
  <si>
    <t>2023-02-20 14:58:48</t>
  </si>
  <si>
    <t>3048224</t>
  </si>
  <si>
    <t>泰费特酒店</t>
  </si>
  <si>
    <t>FOLLIS JAMES,VARNDELL MICHELLE</t>
  </si>
  <si>
    <t>3666.00</t>
  </si>
  <si>
    <t>2023-02-20 12:20:06</t>
  </si>
  <si>
    <t>3048053</t>
  </si>
  <si>
    <t>Masri Aina Sahira</t>
  </si>
  <si>
    <t>2023-02-20 14:00:53</t>
  </si>
  <si>
    <t>2023-02-19</t>
  </si>
  <si>
    <t>3046846</t>
  </si>
  <si>
    <t>PECKHAM WILLIAMPAULMACDONA</t>
  </si>
  <si>
    <t>3892.00</t>
  </si>
  <si>
    <t>2023-02-20 10:14:26</t>
  </si>
  <si>
    <t>3046048</t>
  </si>
  <si>
    <t>CHUCHEN HUNGYAO</t>
  </si>
  <si>
    <t>864.00</t>
  </si>
  <si>
    <t>2023-02-20 10:01:15</t>
  </si>
  <si>
    <t>3045072</t>
  </si>
  <si>
    <t>Liu Jia,Tang YuJing,Zhao LiuZhuo</t>
  </si>
  <si>
    <t>2685.00</t>
  </si>
  <si>
    <t>1163.50</t>
  </si>
  <si>
    <t>-1521</t>
  </si>
  <si>
    <t>2023-02-19 15:26:40</t>
  </si>
  <si>
    <t>3044696</t>
  </si>
  <si>
    <t>binti Mazlan marsya aida</t>
  </si>
  <si>
    <t>2023-02-19 12:29:43</t>
  </si>
  <si>
    <t>2023-02-18</t>
  </si>
  <si>
    <t>3044075</t>
  </si>
  <si>
    <t>Cho YeongUk,Cho YeongUk</t>
  </si>
  <si>
    <t>727.00</t>
  </si>
  <si>
    <t>2023-02-19 09:46:53</t>
  </si>
  <si>
    <t>3043804</t>
  </si>
  <si>
    <t>gengqi luo,gengqi luo,gengqi luo</t>
  </si>
  <si>
    <t>604.00</t>
  </si>
  <si>
    <t>2023-02-19 11:44:35</t>
  </si>
  <si>
    <t>3043717</t>
  </si>
  <si>
    <t>2023-02-19 09:46:51</t>
  </si>
  <si>
    <t>3041770</t>
  </si>
  <si>
    <t>吉隆坡邵氏广场美居酒店</t>
  </si>
  <si>
    <t>YANG CHENHAO</t>
  </si>
  <si>
    <t>999.00</t>
  </si>
  <si>
    <t>2023-02-18 16:23:23</t>
  </si>
  <si>
    <t>3041610</t>
  </si>
  <si>
    <t>曼谷四翼酒店</t>
  </si>
  <si>
    <t>KNAPTON ANGELA</t>
  </si>
  <si>
    <t>1200.00</t>
  </si>
  <si>
    <t>2023-02-18 11:43:48</t>
  </si>
  <si>
    <t>3041044</t>
  </si>
  <si>
    <t>布鲁日中央车站宜必思快捷酒店</t>
  </si>
  <si>
    <t>NEGASH BINYAM</t>
  </si>
  <si>
    <t>434.00</t>
  </si>
  <si>
    <t>2023-02-18 02:46:55</t>
  </si>
  <si>
    <t>比利时</t>
  </si>
  <si>
    <t>2023-02-17</t>
  </si>
  <si>
    <t>3040232</t>
  </si>
  <si>
    <t>曼谷素坤逸十一酒店 (SHA Extra Plus)</t>
  </si>
  <si>
    <t>BARRY JONATHAN</t>
  </si>
  <si>
    <t>390.00</t>
  </si>
  <si>
    <t>2023-02-18 12:55:21</t>
  </si>
  <si>
    <t>3039990</t>
  </si>
  <si>
    <t>宿务滨海前线酒店 - 北开垦</t>
  </si>
  <si>
    <t>Sayed Tasvirul</t>
  </si>
  <si>
    <t>1698.00</t>
  </si>
  <si>
    <t>2023-02-18 13:14:59</t>
  </si>
  <si>
    <t>3039829</t>
  </si>
  <si>
    <t>济州格拉贝尔酒店</t>
  </si>
  <si>
    <t>JIWON LI</t>
  </si>
  <si>
    <t>992.00</t>
  </si>
  <si>
    <t>2023-02-20 09:24:49</t>
  </si>
  <si>
    <t>3038215</t>
  </si>
  <si>
    <t>LIM KRAMER JOSEPH,LIM KRAMER JOSEPH,LIM KRAMER JOSEPH</t>
  </si>
  <si>
    <t>488.00</t>
  </si>
  <si>
    <t>2023-02-17 16:48:38</t>
  </si>
  <si>
    <t>2023-02-16</t>
  </si>
  <si>
    <t>3037238</t>
  </si>
  <si>
    <t>曼谷大都会酒店</t>
  </si>
  <si>
    <t>WANG WEI,Jiang Xuping</t>
  </si>
  <si>
    <t>4550.00</t>
  </si>
  <si>
    <t>2023-02-17 12:22:12</t>
  </si>
  <si>
    <t>3036932</t>
  </si>
  <si>
    <t>wang jian,gu jinjun</t>
  </si>
  <si>
    <t>660.00</t>
  </si>
  <si>
    <t>2023-02-17 14:47:11</t>
  </si>
  <si>
    <t>3034769</t>
  </si>
  <si>
    <t>康斯特白拉热带海滩度假村</t>
  </si>
  <si>
    <t>JANG KYOUNGMI</t>
  </si>
  <si>
    <t>3600.00</t>
  </si>
  <si>
    <t>2023-02-16 10:28:31</t>
  </si>
  <si>
    <t>3034672</t>
  </si>
  <si>
    <t>胡志明西贡融合套房酒店</t>
  </si>
  <si>
    <t>GU YI</t>
  </si>
  <si>
    <t>3835.00</t>
  </si>
  <si>
    <t>2023-02-16 13:59:32</t>
  </si>
  <si>
    <t>2023-02-15</t>
  </si>
  <si>
    <t>3033130</t>
  </si>
  <si>
    <t>Travelodge Phuket Town</t>
  </si>
  <si>
    <t>SHIIREVOD GERELTSETSEG,BAYARJAVKHLAN TEGSHJARGAL,DASHTSEREN PUREVEE,DASHTSEREN GANCHIMEG</t>
  </si>
  <si>
    <t>1680.00</t>
  </si>
  <si>
    <t>2023-02-16 11:44:32</t>
  </si>
  <si>
    <t>2023-02-14</t>
  </si>
  <si>
    <t>3030573</t>
  </si>
  <si>
    <t>阿玛瑞芭堤雅酒店 (SHA Plus+)</t>
  </si>
  <si>
    <t>XU WENRONG</t>
  </si>
  <si>
    <t>2030.00</t>
  </si>
  <si>
    <t>2023-02-14 19:45:01</t>
  </si>
  <si>
    <t>3029410</t>
  </si>
  <si>
    <t>SU JUNG MOK</t>
  </si>
  <si>
    <t>2023-02-14 10:40:20</t>
  </si>
  <si>
    <t>2023-02-13</t>
  </si>
  <si>
    <t>3028956</t>
  </si>
  <si>
    <t>sutthinonpapha patitta,sutthinonpapha patitta</t>
  </si>
  <si>
    <t>1300.00</t>
  </si>
  <si>
    <t>2023-02-15 16:36:41</t>
  </si>
  <si>
    <t>3026502</t>
  </si>
  <si>
    <t>曼谷萨通JC凯文酒店</t>
  </si>
  <si>
    <t>Kwong Man Kin,Kwong Man Kin,Kwong Man Kin</t>
  </si>
  <si>
    <t>1538.00</t>
  </si>
  <si>
    <t>2023-02-13 17:50:33</t>
  </si>
  <si>
    <t>2023-02-12</t>
  </si>
  <si>
    <t>3026270</t>
  </si>
  <si>
    <t>曼谷盛泰乐水门酒店</t>
  </si>
  <si>
    <t>THANT HSU WAI,HLAINN HTET HTET,TUN KYAW SAN,AYE MYINT MYINT</t>
  </si>
  <si>
    <t>7238.00</t>
  </si>
  <si>
    <t>2023-02-13 11:07:01</t>
  </si>
  <si>
    <t>3026116</t>
  </si>
  <si>
    <t>Gooi Teresa</t>
  </si>
  <si>
    <t>5751.00</t>
  </si>
  <si>
    <t>2023-02-13 10:38:42</t>
  </si>
  <si>
    <t>2023-02-11</t>
  </si>
  <si>
    <t>3023698</t>
  </si>
  <si>
    <t>YUKMUI LAU,HONWAH CHENG</t>
  </si>
  <si>
    <t>2080.00</t>
  </si>
  <si>
    <t>2023-02-12 11:06:59</t>
  </si>
  <si>
    <t>3021501</t>
  </si>
  <si>
    <t>PANCHIN ROMAN</t>
  </si>
  <si>
    <t>666.00</t>
  </si>
  <si>
    <t>2023-02-11 16:14:15</t>
  </si>
  <si>
    <t>2023-02-09</t>
  </si>
  <si>
    <t>3018302</t>
  </si>
  <si>
    <t>SUKOR HAIRUL FARHAN</t>
  </si>
  <si>
    <t>1138.00</t>
  </si>
  <si>
    <t>2023-02-10 08:57:39</t>
  </si>
  <si>
    <t>3017539</t>
  </si>
  <si>
    <t>斯攀瓦芭芭海滩俱乐部华欣店</t>
  </si>
  <si>
    <t>Chaiyadecha Angwara,Chaiyadecha Angwara,Chaiyadecha Angwara,Chaiyadecha Angwara</t>
  </si>
  <si>
    <t>8889.00</t>
  </si>
  <si>
    <t>2666.70</t>
  </si>
  <si>
    <t>-6222</t>
  </si>
  <si>
    <t>2023-02-09 19:00:51</t>
  </si>
  <si>
    <t>3016581</t>
  </si>
  <si>
    <t>FANG RU,WANG SHIJIE</t>
  </si>
  <si>
    <t>3232.00</t>
  </si>
  <si>
    <t>2023-02-09 15:40:49</t>
  </si>
  <si>
    <t>2023-02-07</t>
  </si>
  <si>
    <t>3011286</t>
  </si>
  <si>
    <t>雪邦黄金海岸安凡尼度假酒店</t>
  </si>
  <si>
    <t>AZIZ ROSZITA</t>
  </si>
  <si>
    <t>1403.00</t>
  </si>
  <si>
    <t>2023-02-07 15:42:50</t>
  </si>
  <si>
    <t>3010972</t>
  </si>
  <si>
    <t>LAO IAOFAN</t>
  </si>
  <si>
    <t>4172.00</t>
  </si>
  <si>
    <t>2023-02-07 15:27:35</t>
  </si>
  <si>
    <t>2023-02-05</t>
  </si>
  <si>
    <t>3005703</t>
  </si>
  <si>
    <t>麦哲伦丝绸度假村</t>
  </si>
  <si>
    <t>SANG TIAN,WANG YOUYUN</t>
  </si>
  <si>
    <t>827.00</t>
  </si>
  <si>
    <t>2023-02-05 16:19:01</t>
  </si>
  <si>
    <t>2023-02-04</t>
  </si>
  <si>
    <t>3004009</t>
  </si>
  <si>
    <t>LUI CHEUK HIN,NG HIU LAM</t>
  </si>
  <si>
    <t>1881.00</t>
  </si>
  <si>
    <t>2023-02-07 13:21:27</t>
  </si>
  <si>
    <t>3002659</t>
  </si>
  <si>
    <t>KUM FENGMING ADRIAN,WONG PEI SHAN FELICIA</t>
  </si>
  <si>
    <t>2068.00</t>
  </si>
  <si>
    <t>2023-02-04 11:42:35</t>
  </si>
  <si>
    <t>2023-02-03</t>
  </si>
  <si>
    <t>3001327</t>
  </si>
  <si>
    <t>槟城长荣桂冠酒店</t>
  </si>
  <si>
    <t>ANG YEE WEN</t>
  </si>
  <si>
    <t>369.00</t>
  </si>
  <si>
    <t>2023-02-04 13:29:01</t>
  </si>
  <si>
    <t>2023-02-02</t>
  </si>
  <si>
    <t>2998719</t>
  </si>
  <si>
    <t>MOON JUNHO</t>
  </si>
  <si>
    <t>1886.00</t>
  </si>
  <si>
    <t>2023-02-02 22:50:16</t>
  </si>
  <si>
    <t>2023-02-01</t>
  </si>
  <si>
    <t>2996176</t>
  </si>
  <si>
    <t>OH SUNGPIL</t>
  </si>
  <si>
    <t>887.00</t>
  </si>
  <si>
    <t>2023-02-01 22:37:05</t>
  </si>
  <si>
    <t>2994520</t>
  </si>
  <si>
    <t>CHUEN FAN,YUKPINGCATHERINE FUNG</t>
  </si>
  <si>
    <t>2192.00</t>
  </si>
  <si>
    <t>2023-02-01 11:07:32</t>
  </si>
  <si>
    <t>2023-01-31</t>
  </si>
  <si>
    <t>2994069</t>
  </si>
  <si>
    <t>TIAN WENJUN,YANG QIANCHEN,LIU XINYAN,ZONG QIANCEN</t>
  </si>
  <si>
    <t>1415.00</t>
  </si>
  <si>
    <t>2023-02-01 11:27:59</t>
  </si>
  <si>
    <t>2991650</t>
  </si>
  <si>
    <t>Nguyen The Thao,Soyoye Sophie</t>
  </si>
  <si>
    <t>2061.00</t>
  </si>
  <si>
    <t>2023-01-31 15:13:34</t>
  </si>
  <si>
    <t>2023-01-22</t>
  </si>
  <si>
    <t>2969342</t>
  </si>
  <si>
    <t>阿尔法公寓式酒店</t>
  </si>
  <si>
    <t>ALVIN TEO SHUN LI</t>
  </si>
  <si>
    <t>11703.00</t>
  </si>
  <si>
    <t>2023-01-22 09:38:12</t>
  </si>
  <si>
    <t>2023-01-21</t>
  </si>
  <si>
    <t>2968592</t>
  </si>
  <si>
    <t>吉隆坡美利亚酒店</t>
  </si>
  <si>
    <t>SULASTRY SULASTRY BTE SIDI,NURINANAQIBAH NURINA NAQIBAH BTE MOHAMED SYED</t>
  </si>
  <si>
    <t>772.00</t>
  </si>
  <si>
    <t>2023-01-22 14:20:40</t>
  </si>
  <si>
    <t>999222887288480,</t>
  </si>
  <si>
    <t>2023-01-19</t>
  </si>
  <si>
    <t>2962282</t>
  </si>
  <si>
    <t>2023-02-24 09:32:30</t>
  </si>
  <si>
    <t>2023-01-17</t>
  </si>
  <si>
    <t>2956718</t>
  </si>
  <si>
    <t>萨帕开心果酒店</t>
  </si>
  <si>
    <t>Aumpriwan Jomkwan,Aumpriwan Jomkwan</t>
  </si>
  <si>
    <t>469.00</t>
  </si>
  <si>
    <t>2023-01-17 14:57:37</t>
  </si>
  <si>
    <t>2955614</t>
  </si>
  <si>
    <t>2023-01-17 09:22:02</t>
  </si>
  <si>
    <t>2023-01-16</t>
  </si>
  <si>
    <t>2955153</t>
  </si>
  <si>
    <t>种植园湾水疗度假村</t>
  </si>
  <si>
    <t>KIM HEEJIN</t>
  </si>
  <si>
    <t>2598.00</t>
  </si>
  <si>
    <t>2023-02-02 11:47:05</t>
  </si>
  <si>
    <t>2023-01-15</t>
  </si>
  <si>
    <t>2950236</t>
  </si>
  <si>
    <t>甲米奥南宜必思尚品酒店</t>
  </si>
  <si>
    <t>Malhotra Nitish</t>
  </si>
  <si>
    <t>522.00</t>
  </si>
  <si>
    <t>2023-01-15 11:22:18</t>
  </si>
  <si>
    <t>2023-01-13</t>
  </si>
  <si>
    <t>2945381</t>
  </si>
  <si>
    <t>马六甲峇峇家</t>
  </si>
  <si>
    <t>Sajahan Mansura,Sajahan Mansura</t>
  </si>
  <si>
    <t>575.00</t>
  </si>
  <si>
    <t>2023-01-16 16:19:06</t>
  </si>
  <si>
    <t>2944650</t>
  </si>
  <si>
    <t>岘港莫纳科酒店</t>
  </si>
  <si>
    <t>KIM YONG,BANG SE NA</t>
  </si>
  <si>
    <t>1250.00</t>
  </si>
  <si>
    <t>2023-01-13 11:22:19</t>
  </si>
  <si>
    <t>2023-01-09</t>
  </si>
  <si>
    <t>2934365</t>
  </si>
  <si>
    <t>WANG LEI,Kim Jaeyoung</t>
  </si>
  <si>
    <t>1830.00</t>
  </si>
  <si>
    <t>2023-01-10 16:04:08</t>
  </si>
  <si>
    <t>2932946</t>
  </si>
  <si>
    <t>Liu liu yuanjie,zhang zhang yun,liu liu weizi,liu liu garrison,li li hongyu,liu liu guoqiang</t>
  </si>
  <si>
    <t>1768.00</t>
  </si>
  <si>
    <t>2023-01-09 16:15:56</t>
  </si>
  <si>
    <t>2023-01-05</t>
  </si>
  <si>
    <t>2922595</t>
  </si>
  <si>
    <t>SIN HAKMIN,KIM PILJA,LEE EUNCHUL,SHIN HYOJOO</t>
  </si>
  <si>
    <t>2108.00</t>
  </si>
  <si>
    <t>2023-01-05 16:21:21</t>
  </si>
  <si>
    <t>2922467</t>
  </si>
  <si>
    <t>谭娜斯达酒店-济州</t>
  </si>
  <si>
    <t>YOO seokjin</t>
  </si>
  <si>
    <t>365.00</t>
  </si>
  <si>
    <t>2023-01-05 11:55:55</t>
  </si>
  <si>
    <t>2023-01-04</t>
  </si>
  <si>
    <t>2921349</t>
  </si>
  <si>
    <t>Teo Shao Fern</t>
  </si>
  <si>
    <t>1170.00</t>
  </si>
  <si>
    <t>2023-01-05 14:54:39</t>
  </si>
  <si>
    <t>2920587</t>
  </si>
  <si>
    <t>达拉海角度假酒店</t>
  </si>
  <si>
    <t>MA JIANWEI</t>
  </si>
  <si>
    <t>12360.00</t>
  </si>
  <si>
    <t>2023-01-04 16:53:46</t>
  </si>
  <si>
    <t>2023-01-03</t>
  </si>
  <si>
    <t>2919168</t>
  </si>
  <si>
    <t>客莱福雅秀酒店 (政府卫生认证)</t>
  </si>
  <si>
    <t>SEE JUAN NA JANNA</t>
  </si>
  <si>
    <t>1245.00</t>
  </si>
  <si>
    <t>2023-01-04 10:10:52</t>
  </si>
  <si>
    <t>2023-01-02</t>
  </si>
  <si>
    <t>2916445</t>
  </si>
  <si>
    <t>Abdullah Zubir Azleen,Abdullah Zubir Azleen</t>
  </si>
  <si>
    <t>340.00</t>
  </si>
  <si>
    <t>100.00</t>
  </si>
  <si>
    <t>-240</t>
  </si>
  <si>
    <t>2023-01-05 17:32:55</t>
  </si>
  <si>
    <t>2022-12-28</t>
  </si>
  <si>
    <t>2906519</t>
  </si>
  <si>
    <t>YAMAGUCHI TAKAAKI</t>
  </si>
  <si>
    <t>2079.00</t>
  </si>
  <si>
    <t>2022-12-28 19:42:50</t>
  </si>
  <si>
    <t>2022-12-23</t>
  </si>
  <si>
    <t>2896600</t>
  </si>
  <si>
    <t>和南恩花园度假酒店</t>
  </si>
  <si>
    <t>LEE JANGWOOK</t>
  </si>
  <si>
    <t>5176.00</t>
  </si>
  <si>
    <t>2022-12-29 11:15:21</t>
  </si>
  <si>
    <t>2022-12-11</t>
  </si>
  <si>
    <t>2865822</t>
  </si>
  <si>
    <t>普吉岛芭东美爵大酒店(政府卫生认证)</t>
  </si>
  <si>
    <t>YAO SAIHUI,JIANG SHUN</t>
  </si>
  <si>
    <t>4440.00</t>
  </si>
  <si>
    <t>2022-12-12 10:30:57</t>
  </si>
  <si>
    <t>2022-09-28</t>
  </si>
  <si>
    <t>2713843</t>
  </si>
  <si>
    <t>民丹岛悦榕庄</t>
  </si>
  <si>
    <t>Yun Gisu,Yun Gisu</t>
  </si>
  <si>
    <t>2008.00</t>
  </si>
  <si>
    <t>-2008</t>
  </si>
  <si>
    <t>2022-09-29 13:26:01</t>
  </si>
  <si>
    <t>印度尼西亚</t>
  </si>
  <si>
    <t>2022-10-16</t>
  </si>
  <si>
    <t>2742530</t>
  </si>
  <si>
    <t>Lee Seohwa</t>
  </si>
  <si>
    <t>5506.00</t>
  </si>
  <si>
    <t>2022-10-17 16:19:45</t>
  </si>
  <si>
    <t>2022-11-21</t>
  </si>
  <si>
    <t>2812710</t>
  </si>
  <si>
    <t>KISHIDA HIROYUKI,KISHIDA HIROYUKI,KISHIDA HIROYUKI</t>
  </si>
  <si>
    <t>5541.00</t>
  </si>
  <si>
    <t>2022-11-21 21:48:35</t>
  </si>
  <si>
    <t>2022-05-22</t>
  </si>
  <si>
    <t>2560187</t>
  </si>
  <si>
    <t>长滩岛帕莱姆海滨度假村</t>
  </si>
  <si>
    <t>Ledesma Benjamin,Ledesma Benjamin,Ledesma Benjamin,Ledesma Benjamin,Ledesma Benjamin,Ledesma Benjamin</t>
  </si>
  <si>
    <t>10662.00</t>
  </si>
  <si>
    <t>1066.20</t>
  </si>
  <si>
    <t>-9595</t>
  </si>
  <si>
    <t>2022-05-25 16:57:37</t>
  </si>
  <si>
    <t>2022-12-21</t>
  </si>
  <si>
    <t>2890548</t>
  </si>
  <si>
    <t>HUANG TZU-HSUN,HUANG TZU-HSUN</t>
  </si>
  <si>
    <t>2022-12-22 11:08:00</t>
  </si>
  <si>
    <t>2022-12-22</t>
  </si>
  <si>
    <t>2894749</t>
  </si>
  <si>
    <t>新山凯贝丽酒店式服务公寓</t>
  </si>
  <si>
    <t>Choa Joey</t>
  </si>
  <si>
    <t>1994.00</t>
  </si>
  <si>
    <t>2022-12-23 10:01:33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</si>
</sst>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13</xdr:col>
      <xdr:colOff>447675</xdr:colOff>
      <xdr:row>185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536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44984</v>
      </c>
      <c r="H2" s="4">
        <v>2</v>
      </c>
      <c r="I2" s="4">
        <v>3</v>
      </c>
      <c r="J2" s="4">
        <v>6</v>
      </c>
      <c r="K2" s="4" t="s">
        <v>30</v>
      </c>
      <c r="L2" s="4">
        <v>10662</v>
      </c>
      <c r="M2" s="4">
        <v>10662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44987</v>
      </c>
      <c r="T2" s="4" t="s">
        <v>34</v>
      </c>
      <c r="U2" s="4">
        <v>10662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44981</v>
      </c>
      <c r="G3" s="6">
        <v>44984</v>
      </c>
      <c r="H3" s="4">
        <v>2</v>
      </c>
      <c r="I3" s="4">
        <v>3</v>
      </c>
      <c r="J3" s="4">
        <v>6</v>
      </c>
      <c r="K3" s="4" t="s">
        <v>30</v>
      </c>
      <c r="L3" s="4">
        <v>-9595.8</v>
      </c>
      <c r="M3" s="4">
        <v>-9595.8</v>
      </c>
      <c r="N3" s="4" t="s">
        <v>31</v>
      </c>
      <c r="O3" s="4" t="s">
        <v>32</v>
      </c>
      <c r="P3" s="4" t="s">
        <v>33</v>
      </c>
      <c r="Q3" s="4">
        <v>0</v>
      </c>
      <c r="R3" s="7">
        <v>44703</v>
      </c>
      <c r="S3" s="6">
        <v>44987</v>
      </c>
      <c r="T3" s="4" t="s">
        <v>34</v>
      </c>
      <c r="U3" s="4">
        <v>-9595.8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44983</v>
      </c>
      <c r="G4" s="6">
        <v>44984</v>
      </c>
      <c r="H4" s="4">
        <v>1</v>
      </c>
      <c r="I4" s="4">
        <v>1</v>
      </c>
      <c r="J4" s="4">
        <v>1</v>
      </c>
      <c r="K4" s="4" t="s">
        <v>30</v>
      </c>
      <c r="L4" s="4">
        <v>2008</v>
      </c>
      <c r="M4" s="4">
        <v>2008</v>
      </c>
      <c r="N4" s="4" t="s">
        <v>41</v>
      </c>
      <c r="O4" s="4" t="s">
        <v>32</v>
      </c>
      <c r="P4" s="4" t="s">
        <v>33</v>
      </c>
      <c r="Q4" s="4">
        <v>0</v>
      </c>
      <c r="R4" s="7">
        <v>44832</v>
      </c>
      <c r="S4" s="6">
        <v>44987</v>
      </c>
      <c r="T4" s="4" t="s">
        <v>34</v>
      </c>
      <c r="U4" s="4">
        <v>2008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44982</v>
      </c>
      <c r="G5" s="6">
        <v>44984</v>
      </c>
      <c r="H5" s="4">
        <v>1</v>
      </c>
      <c r="I5" s="4">
        <v>2</v>
      </c>
      <c r="J5" s="4">
        <v>2</v>
      </c>
      <c r="K5" s="4" t="s">
        <v>30</v>
      </c>
      <c r="L5" s="4">
        <v>5506</v>
      </c>
      <c r="M5" s="4">
        <v>5506</v>
      </c>
      <c r="N5" s="4" t="s">
        <v>47</v>
      </c>
      <c r="O5" s="4" t="s">
        <v>32</v>
      </c>
      <c r="P5" s="4" t="s">
        <v>33</v>
      </c>
      <c r="Q5" s="4">
        <v>0</v>
      </c>
      <c r="R5" s="7">
        <v>44850</v>
      </c>
      <c r="S5" s="6">
        <v>44987</v>
      </c>
      <c r="T5" s="4" t="s">
        <v>34</v>
      </c>
      <c r="U5" s="4">
        <v>5506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44979</v>
      </c>
      <c r="G6" s="6">
        <v>44984</v>
      </c>
      <c r="H6" s="4">
        <v>3</v>
      </c>
      <c r="I6" s="4">
        <v>5</v>
      </c>
      <c r="J6" s="4">
        <v>15</v>
      </c>
      <c r="K6" s="4" t="s">
        <v>30</v>
      </c>
      <c r="L6" s="4">
        <v>5541</v>
      </c>
      <c r="M6" s="4">
        <v>5541</v>
      </c>
      <c r="N6" s="4" t="s">
        <v>53</v>
      </c>
      <c r="O6" s="4" t="s">
        <v>32</v>
      </c>
      <c r="P6" s="4" t="s">
        <v>33</v>
      </c>
      <c r="Q6" s="4">
        <v>0</v>
      </c>
      <c r="R6" s="7">
        <v>44886</v>
      </c>
      <c r="S6" s="6">
        <v>44987</v>
      </c>
      <c r="T6" s="4" t="s">
        <v>34</v>
      </c>
      <c r="U6" s="4">
        <v>5541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44981</v>
      </c>
      <c r="G7" s="6">
        <v>44984</v>
      </c>
      <c r="H7" s="4">
        <v>2</v>
      </c>
      <c r="I7" s="4">
        <v>3</v>
      </c>
      <c r="J7" s="4">
        <v>6</v>
      </c>
      <c r="K7" s="4" t="s">
        <v>30</v>
      </c>
      <c r="L7" s="4">
        <v>4440</v>
      </c>
      <c r="M7" s="4">
        <v>4440</v>
      </c>
      <c r="N7" s="4" t="s">
        <v>58</v>
      </c>
      <c r="O7" s="4" t="s">
        <v>32</v>
      </c>
      <c r="P7" s="4" t="s">
        <v>33</v>
      </c>
      <c r="Q7" s="4">
        <v>0</v>
      </c>
      <c r="R7" s="7">
        <v>44906</v>
      </c>
      <c r="S7" s="6">
        <v>44987</v>
      </c>
      <c r="T7" s="4" t="s">
        <v>34</v>
      </c>
      <c r="U7" s="4">
        <v>4440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44981</v>
      </c>
      <c r="G8" s="6">
        <v>44984</v>
      </c>
      <c r="H8" s="4">
        <v>1</v>
      </c>
      <c r="I8" s="4">
        <v>3</v>
      </c>
      <c r="J8" s="4">
        <v>3</v>
      </c>
      <c r="K8" s="4" t="s">
        <v>30</v>
      </c>
      <c r="L8" s="4">
        <v>1245</v>
      </c>
      <c r="M8" s="4">
        <v>1245</v>
      </c>
      <c r="N8" s="4" t="s">
        <v>64</v>
      </c>
      <c r="O8" s="4" t="s">
        <v>32</v>
      </c>
      <c r="P8" s="4" t="s">
        <v>33</v>
      </c>
      <c r="Q8" s="4">
        <v>0</v>
      </c>
      <c r="R8" s="7">
        <v>44916</v>
      </c>
      <c r="S8" s="6">
        <v>44987</v>
      </c>
      <c r="T8" s="4" t="s">
        <v>34</v>
      </c>
      <c r="U8" s="4">
        <v>1245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44980</v>
      </c>
      <c r="G9" s="6">
        <v>44984</v>
      </c>
      <c r="H9" s="4">
        <v>1</v>
      </c>
      <c r="I9" s="4">
        <v>4</v>
      </c>
      <c r="J9" s="4">
        <v>4</v>
      </c>
      <c r="K9" s="4" t="s">
        <v>30</v>
      </c>
      <c r="L9" s="4">
        <v>1994</v>
      </c>
      <c r="M9" s="4">
        <v>1994</v>
      </c>
      <c r="N9" s="4" t="s">
        <v>70</v>
      </c>
      <c r="O9" s="4" t="s">
        <v>32</v>
      </c>
      <c r="P9" s="4" t="s">
        <v>33</v>
      </c>
      <c r="Q9" s="4">
        <v>0</v>
      </c>
      <c r="R9" s="7">
        <v>44917</v>
      </c>
      <c r="S9" s="6">
        <v>44987</v>
      </c>
      <c r="T9" s="4" t="s">
        <v>34</v>
      </c>
      <c r="U9" s="4">
        <v>1994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44981</v>
      </c>
      <c r="G10" s="6">
        <v>44984</v>
      </c>
      <c r="H10" s="4">
        <v>1</v>
      </c>
      <c r="I10" s="4">
        <v>3</v>
      </c>
      <c r="J10" s="4">
        <v>3</v>
      </c>
      <c r="K10" s="4" t="s">
        <v>30</v>
      </c>
      <c r="L10" s="4">
        <v>5176</v>
      </c>
      <c r="M10" s="4">
        <v>5176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44918</v>
      </c>
      <c r="S10" s="6">
        <v>44987</v>
      </c>
      <c r="T10" s="4" t="s">
        <v>34</v>
      </c>
      <c r="U10" s="4">
        <v>5176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44981</v>
      </c>
      <c r="G11" s="6">
        <v>44984</v>
      </c>
      <c r="H11" s="4">
        <v>1</v>
      </c>
      <c r="I11" s="4">
        <v>3</v>
      </c>
      <c r="J11" s="4">
        <v>3</v>
      </c>
      <c r="K11" s="4" t="s">
        <v>30</v>
      </c>
      <c r="L11" s="4">
        <v>2079</v>
      </c>
      <c r="M11" s="4">
        <v>2079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44923</v>
      </c>
      <c r="S11" s="6">
        <v>44987</v>
      </c>
      <c r="T11" s="4" t="s">
        <v>34</v>
      </c>
      <c r="U11" s="4">
        <v>2079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51</v>
      </c>
      <c r="E12" s="4" t="s">
        <v>86</v>
      </c>
      <c r="F12" s="6">
        <v>44983</v>
      </c>
      <c r="G12" s="6">
        <v>44984</v>
      </c>
      <c r="H12" s="4">
        <v>1</v>
      </c>
      <c r="I12" s="4">
        <v>1</v>
      </c>
      <c r="J12" s="4">
        <v>1</v>
      </c>
      <c r="K12" s="4" t="s">
        <v>30</v>
      </c>
      <c r="L12" s="4">
        <v>340</v>
      </c>
      <c r="M12" s="4">
        <v>340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44928</v>
      </c>
      <c r="S12" s="6">
        <v>44987</v>
      </c>
      <c r="T12" s="4" t="s">
        <v>34</v>
      </c>
      <c r="U12" s="4">
        <v>340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62</v>
      </c>
      <c r="E13" s="4" t="s">
        <v>63</v>
      </c>
      <c r="F13" s="6">
        <v>44981</v>
      </c>
      <c r="G13" s="6">
        <v>44984</v>
      </c>
      <c r="H13" s="4">
        <v>1</v>
      </c>
      <c r="I13" s="4">
        <v>3</v>
      </c>
      <c r="J13" s="4">
        <v>3</v>
      </c>
      <c r="K13" s="4" t="s">
        <v>30</v>
      </c>
      <c r="L13" s="4">
        <v>1245</v>
      </c>
      <c r="M13" s="4">
        <v>1245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44929</v>
      </c>
      <c r="S13" s="6">
        <v>44987</v>
      </c>
      <c r="T13" s="4" t="s">
        <v>34</v>
      </c>
      <c r="U13" s="4">
        <v>1245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44977</v>
      </c>
      <c r="G14" s="6">
        <v>44984</v>
      </c>
      <c r="H14" s="4">
        <v>1</v>
      </c>
      <c r="I14" s="4">
        <v>7</v>
      </c>
      <c r="J14" s="4">
        <v>7</v>
      </c>
      <c r="K14" s="4" t="s">
        <v>30</v>
      </c>
      <c r="L14" s="4">
        <v>12360</v>
      </c>
      <c r="M14" s="4">
        <v>12360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44930</v>
      </c>
      <c r="S14" s="6">
        <v>44987</v>
      </c>
      <c r="T14" s="4" t="s">
        <v>34</v>
      </c>
      <c r="U14" s="4">
        <v>12360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52</v>
      </c>
      <c r="F15" s="6">
        <v>44981</v>
      </c>
      <c r="G15" s="6">
        <v>44984</v>
      </c>
      <c r="H15" s="4">
        <v>1</v>
      </c>
      <c r="I15" s="4">
        <v>3</v>
      </c>
      <c r="J15" s="4">
        <v>3</v>
      </c>
      <c r="K15" s="4" t="s">
        <v>30</v>
      </c>
      <c r="L15" s="4">
        <v>1170</v>
      </c>
      <c r="M15" s="4">
        <v>1170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44930</v>
      </c>
      <c r="S15" s="6">
        <v>44987</v>
      </c>
      <c r="T15" s="4" t="s">
        <v>34</v>
      </c>
      <c r="U15" s="4">
        <v>1170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44983</v>
      </c>
      <c r="G16" s="6">
        <v>44984</v>
      </c>
      <c r="H16" s="4">
        <v>1</v>
      </c>
      <c r="I16" s="4">
        <v>1</v>
      </c>
      <c r="J16" s="4">
        <v>1</v>
      </c>
      <c r="K16" s="4" t="s">
        <v>30</v>
      </c>
      <c r="L16" s="4">
        <v>365</v>
      </c>
      <c r="M16" s="4">
        <v>365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44931</v>
      </c>
      <c r="S16" s="6">
        <v>44987</v>
      </c>
      <c r="T16" s="4" t="s">
        <v>34</v>
      </c>
      <c r="U16" s="4">
        <v>365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44982</v>
      </c>
      <c r="G17" s="6">
        <v>44984</v>
      </c>
      <c r="H17" s="4">
        <v>1</v>
      </c>
      <c r="I17" s="4">
        <v>2</v>
      </c>
      <c r="J17" s="4">
        <v>2</v>
      </c>
      <c r="K17" s="4" t="s">
        <v>30</v>
      </c>
      <c r="L17" s="4">
        <v>2108</v>
      </c>
      <c r="M17" s="4">
        <v>2108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44931</v>
      </c>
      <c r="S17" s="6">
        <v>44987</v>
      </c>
      <c r="T17" s="4" t="s">
        <v>34</v>
      </c>
      <c r="U17" s="4">
        <v>2108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85</v>
      </c>
      <c r="B18" s="4" t="s">
        <v>26</v>
      </c>
      <c r="C18" s="4" t="s">
        <v>37</v>
      </c>
      <c r="D18" s="4" t="s">
        <v>51</v>
      </c>
      <c r="E18" s="4" t="s">
        <v>86</v>
      </c>
      <c r="F18" s="6">
        <v>44983</v>
      </c>
      <c r="G18" s="6">
        <v>44984</v>
      </c>
      <c r="H18" s="4">
        <v>1</v>
      </c>
      <c r="I18" s="4">
        <v>1</v>
      </c>
      <c r="J18" s="4">
        <v>1</v>
      </c>
      <c r="K18" s="4" t="s">
        <v>30</v>
      </c>
      <c r="L18" s="4">
        <v>-258.85</v>
      </c>
      <c r="M18" s="4">
        <v>-258.85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44928.6811111111</v>
      </c>
      <c r="S18" s="6">
        <v>44987</v>
      </c>
      <c r="T18" s="4" t="s">
        <v>34</v>
      </c>
      <c r="U18" s="4">
        <v>-258.85</v>
      </c>
      <c r="V18" s="4">
        <v>0</v>
      </c>
      <c r="W18" s="4">
        <v>0</v>
      </c>
      <c r="X18" s="4" t="s">
        <v>88</v>
      </c>
      <c r="Y18" s="4" t="s">
        <v>89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44983</v>
      </c>
      <c r="G19" s="6">
        <v>44984</v>
      </c>
      <c r="H19" s="4">
        <v>2</v>
      </c>
      <c r="I19" s="4">
        <v>1</v>
      </c>
      <c r="J19" s="4">
        <v>2</v>
      </c>
      <c r="K19" s="4" t="s">
        <v>30</v>
      </c>
      <c r="L19" s="4">
        <v>1768</v>
      </c>
      <c r="M19" s="4">
        <v>1768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44935</v>
      </c>
      <c r="S19" s="6">
        <v>44987</v>
      </c>
      <c r="T19" s="4" t="s">
        <v>34</v>
      </c>
      <c r="U19" s="4">
        <v>1768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44982</v>
      </c>
      <c r="G20" s="6">
        <v>44984</v>
      </c>
      <c r="H20" s="4">
        <v>1</v>
      </c>
      <c r="I20" s="4">
        <v>2</v>
      </c>
      <c r="J20" s="4">
        <v>2</v>
      </c>
      <c r="K20" s="4" t="s">
        <v>30</v>
      </c>
      <c r="L20" s="4">
        <v>1830</v>
      </c>
      <c r="M20" s="4">
        <v>1830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44935</v>
      </c>
      <c r="S20" s="6">
        <v>44987</v>
      </c>
      <c r="T20" s="4" t="s">
        <v>34</v>
      </c>
      <c r="U20" s="4">
        <v>1830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44979</v>
      </c>
      <c r="G21" s="6">
        <v>44984</v>
      </c>
      <c r="H21" s="4">
        <v>1</v>
      </c>
      <c r="I21" s="4">
        <v>5</v>
      </c>
      <c r="J21" s="4">
        <v>5</v>
      </c>
      <c r="K21" s="4" t="s">
        <v>30</v>
      </c>
      <c r="L21" s="4">
        <v>1250</v>
      </c>
      <c r="M21" s="4">
        <v>1250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44939</v>
      </c>
      <c r="S21" s="6">
        <v>44987</v>
      </c>
      <c r="T21" s="4" t="s">
        <v>34</v>
      </c>
      <c r="U21" s="4">
        <v>1250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44982</v>
      </c>
      <c r="G22" s="6">
        <v>44984</v>
      </c>
      <c r="H22" s="4">
        <v>1</v>
      </c>
      <c r="I22" s="4">
        <v>2</v>
      </c>
      <c r="J22" s="4">
        <v>2</v>
      </c>
      <c r="K22" s="4" t="s">
        <v>30</v>
      </c>
      <c r="L22" s="4">
        <v>575</v>
      </c>
      <c r="M22" s="4">
        <v>575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44939</v>
      </c>
      <c r="S22" s="6">
        <v>44987</v>
      </c>
      <c r="T22" s="4" t="s">
        <v>34</v>
      </c>
      <c r="U22" s="4">
        <v>575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44982</v>
      </c>
      <c r="G23" s="6">
        <v>44984</v>
      </c>
      <c r="H23" s="4">
        <v>1</v>
      </c>
      <c r="I23" s="4">
        <v>2</v>
      </c>
      <c r="J23" s="4">
        <v>2</v>
      </c>
      <c r="K23" s="4" t="s">
        <v>30</v>
      </c>
      <c r="L23" s="4">
        <v>522</v>
      </c>
      <c r="M23" s="4">
        <v>522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44941</v>
      </c>
      <c r="S23" s="6">
        <v>44987</v>
      </c>
      <c r="T23" s="4" t="s">
        <v>34</v>
      </c>
      <c r="U23" s="4">
        <v>522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45</v>
      </c>
      <c r="E24" s="4" t="s">
        <v>148</v>
      </c>
      <c r="F24" s="6">
        <v>44982</v>
      </c>
      <c r="G24" s="6">
        <v>44984</v>
      </c>
      <c r="H24" s="4">
        <v>1</v>
      </c>
      <c r="I24" s="4">
        <v>2</v>
      </c>
      <c r="J24" s="4">
        <v>2</v>
      </c>
      <c r="K24" s="4" t="s">
        <v>30</v>
      </c>
      <c r="L24" s="4">
        <v>2598</v>
      </c>
      <c r="M24" s="4">
        <v>2598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44942</v>
      </c>
      <c r="S24" s="6">
        <v>44987</v>
      </c>
      <c r="T24" s="4" t="s">
        <v>34</v>
      </c>
      <c r="U24" s="4">
        <v>2598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44983</v>
      </c>
      <c r="G25" s="6">
        <v>44984</v>
      </c>
      <c r="H25" s="4">
        <v>1</v>
      </c>
      <c r="I25" s="4">
        <v>1</v>
      </c>
      <c r="J25" s="4">
        <v>1</v>
      </c>
      <c r="K25" s="4" t="s">
        <v>30</v>
      </c>
      <c r="L25" s="4">
        <v>469</v>
      </c>
      <c r="M25" s="4">
        <v>469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44943</v>
      </c>
      <c r="S25" s="6">
        <v>44987</v>
      </c>
      <c r="T25" s="4" t="s">
        <v>34</v>
      </c>
      <c r="U25" s="4">
        <v>469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44983</v>
      </c>
      <c r="G26" s="6">
        <v>44984</v>
      </c>
      <c r="H26" s="4">
        <v>1</v>
      </c>
      <c r="I26" s="4">
        <v>1</v>
      </c>
      <c r="J26" s="4">
        <v>1</v>
      </c>
      <c r="K26" s="4" t="s">
        <v>30</v>
      </c>
      <c r="L26" s="4">
        <v>469</v>
      </c>
      <c r="M26" s="4">
        <v>469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44943</v>
      </c>
      <c r="S26" s="6">
        <v>44987</v>
      </c>
      <c r="T26" s="4" t="s">
        <v>34</v>
      </c>
      <c r="U26" s="4">
        <v>469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44982</v>
      </c>
      <c r="G27" s="6">
        <v>44984</v>
      </c>
      <c r="H27" s="4">
        <v>1</v>
      </c>
      <c r="I27" s="4">
        <v>2</v>
      </c>
      <c r="J27" s="4">
        <v>2</v>
      </c>
      <c r="K27" s="4" t="s">
        <v>30</v>
      </c>
      <c r="L27" s="4">
        <v>772</v>
      </c>
      <c r="M27" s="4">
        <v>772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44947</v>
      </c>
      <c r="S27" s="6">
        <v>44987</v>
      </c>
      <c r="T27" s="4" t="s">
        <v>34</v>
      </c>
      <c r="U27" s="4">
        <v>772</v>
      </c>
      <c r="V27" s="4">
        <v>0</v>
      </c>
      <c r="W27" s="4">
        <v>0</v>
      </c>
      <c r="X27" s="4" t="s">
        <v>165</v>
      </c>
      <c r="Y27" s="4" t="s">
        <v>166</v>
      </c>
    </row>
    <row r="28" s="4" customFormat="1" spans="1:25">
      <c r="A28" s="4" t="s">
        <v>167</v>
      </c>
      <c r="B28" s="4" t="s">
        <v>26</v>
      </c>
      <c r="C28" s="4" t="s">
        <v>27</v>
      </c>
      <c r="D28" s="4" t="s">
        <v>112</v>
      </c>
      <c r="E28" s="4" t="s">
        <v>168</v>
      </c>
      <c r="F28" s="6">
        <v>44981</v>
      </c>
      <c r="G28" s="6">
        <v>44984</v>
      </c>
      <c r="H28" s="4">
        <v>1</v>
      </c>
      <c r="I28" s="4">
        <v>3</v>
      </c>
      <c r="J28" s="4">
        <v>3</v>
      </c>
      <c r="K28" s="4" t="s">
        <v>30</v>
      </c>
      <c r="L28" s="4">
        <v>11703</v>
      </c>
      <c r="M28" s="4">
        <v>11703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44948</v>
      </c>
      <c r="S28" s="6">
        <v>44987</v>
      </c>
      <c r="T28" s="4" t="s">
        <v>34</v>
      </c>
      <c r="U28" s="4">
        <v>11703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44981</v>
      </c>
      <c r="G29" s="6">
        <v>44984</v>
      </c>
      <c r="H29" s="4">
        <v>1</v>
      </c>
      <c r="I29" s="4">
        <v>3</v>
      </c>
      <c r="J29" s="4">
        <v>3</v>
      </c>
      <c r="K29" s="4" t="s">
        <v>30</v>
      </c>
      <c r="L29" s="4">
        <v>2061</v>
      </c>
      <c r="M29" s="4">
        <v>2061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44957</v>
      </c>
      <c r="S29" s="6">
        <v>44987</v>
      </c>
      <c r="T29" s="4" t="s">
        <v>34</v>
      </c>
      <c r="U29" s="4">
        <v>2061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44983</v>
      </c>
      <c r="G30" s="6">
        <v>44984</v>
      </c>
      <c r="H30" s="4">
        <v>1</v>
      </c>
      <c r="I30" s="4">
        <v>1</v>
      </c>
      <c r="J30" s="4">
        <v>1</v>
      </c>
      <c r="K30" s="4" t="s">
        <v>30</v>
      </c>
      <c r="L30" s="4">
        <v>1415</v>
      </c>
      <c r="M30" s="4">
        <v>1415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44987</v>
      </c>
      <c r="T30" s="4" t="s">
        <v>34</v>
      </c>
      <c r="U30" s="4">
        <v>1415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44982</v>
      </c>
      <c r="G31" s="6">
        <v>44984</v>
      </c>
      <c r="H31" s="4">
        <v>1</v>
      </c>
      <c r="I31" s="4">
        <v>2</v>
      </c>
      <c r="J31" s="4">
        <v>2</v>
      </c>
      <c r="K31" s="4" t="s">
        <v>30</v>
      </c>
      <c r="L31" s="4">
        <v>2192</v>
      </c>
      <c r="M31" s="4">
        <v>2192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44958</v>
      </c>
      <c r="S31" s="6">
        <v>44987</v>
      </c>
      <c r="T31" s="4" t="s">
        <v>34</v>
      </c>
      <c r="U31" s="4">
        <v>2192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44983</v>
      </c>
      <c r="G32" s="6">
        <v>44984</v>
      </c>
      <c r="H32" s="4">
        <v>1</v>
      </c>
      <c r="I32" s="4">
        <v>1</v>
      </c>
      <c r="J32" s="4">
        <v>1</v>
      </c>
      <c r="K32" s="4" t="s">
        <v>30</v>
      </c>
      <c r="L32" s="4">
        <v>887</v>
      </c>
      <c r="M32" s="4">
        <v>887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44958</v>
      </c>
      <c r="S32" s="6">
        <v>44987</v>
      </c>
      <c r="T32" s="4" t="s">
        <v>34</v>
      </c>
      <c r="U32" s="4">
        <v>887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44983</v>
      </c>
      <c r="G33" s="6">
        <v>44984</v>
      </c>
      <c r="H33" s="4">
        <v>1</v>
      </c>
      <c r="I33" s="4">
        <v>1</v>
      </c>
      <c r="J33" s="4">
        <v>1</v>
      </c>
      <c r="K33" s="4" t="s">
        <v>30</v>
      </c>
      <c r="L33" s="4">
        <v>1886</v>
      </c>
      <c r="M33" s="4">
        <v>1886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44959</v>
      </c>
      <c r="S33" s="6">
        <v>44987</v>
      </c>
      <c r="T33" s="4" t="s">
        <v>34</v>
      </c>
      <c r="U33" s="4">
        <v>1886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44983</v>
      </c>
      <c r="G34" s="6">
        <v>44984</v>
      </c>
      <c r="H34" s="4">
        <v>1</v>
      </c>
      <c r="I34" s="4">
        <v>1</v>
      </c>
      <c r="J34" s="4">
        <v>1</v>
      </c>
      <c r="K34" s="4" t="s">
        <v>30</v>
      </c>
      <c r="L34" s="4">
        <v>369</v>
      </c>
      <c r="M34" s="4">
        <v>369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44960</v>
      </c>
      <c r="S34" s="6">
        <v>44987</v>
      </c>
      <c r="T34" s="4" t="s">
        <v>34</v>
      </c>
      <c r="U34" s="4">
        <v>369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44980</v>
      </c>
      <c r="G35" s="6">
        <v>44984</v>
      </c>
      <c r="H35" s="4">
        <v>1</v>
      </c>
      <c r="I35" s="4">
        <v>4</v>
      </c>
      <c r="J35" s="4">
        <v>4</v>
      </c>
      <c r="K35" s="4" t="s">
        <v>30</v>
      </c>
      <c r="L35" s="4">
        <v>2068</v>
      </c>
      <c r="M35" s="4">
        <v>2068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44961</v>
      </c>
      <c r="S35" s="6">
        <v>44987</v>
      </c>
      <c r="T35" s="4" t="s">
        <v>34</v>
      </c>
      <c r="U35" s="4">
        <v>2068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173</v>
      </c>
      <c r="E36" s="4" t="s">
        <v>215</v>
      </c>
      <c r="F36" s="6">
        <v>44981</v>
      </c>
      <c r="G36" s="6">
        <v>44984</v>
      </c>
      <c r="H36" s="4">
        <v>1</v>
      </c>
      <c r="I36" s="4">
        <v>3</v>
      </c>
      <c r="J36" s="4">
        <v>3</v>
      </c>
      <c r="K36" s="4" t="s">
        <v>30</v>
      </c>
      <c r="L36" s="4">
        <v>1881</v>
      </c>
      <c r="M36" s="4">
        <v>1881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44961</v>
      </c>
      <c r="S36" s="6">
        <v>44987</v>
      </c>
      <c r="T36" s="4" t="s">
        <v>34</v>
      </c>
      <c r="U36" s="4">
        <v>1881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44983</v>
      </c>
      <c r="G37" s="6">
        <v>44984</v>
      </c>
      <c r="H37" s="4">
        <v>1</v>
      </c>
      <c r="I37" s="4">
        <v>1</v>
      </c>
      <c r="J37" s="4">
        <v>1</v>
      </c>
      <c r="K37" s="4" t="s">
        <v>30</v>
      </c>
      <c r="L37" s="4">
        <v>827</v>
      </c>
      <c r="M37" s="4">
        <v>827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44962</v>
      </c>
      <c r="S37" s="6">
        <v>44987</v>
      </c>
      <c r="T37" s="4" t="s">
        <v>34</v>
      </c>
      <c r="U37" s="4">
        <v>827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80</v>
      </c>
      <c r="E38" s="4" t="s">
        <v>226</v>
      </c>
      <c r="F38" s="6">
        <v>44980</v>
      </c>
      <c r="G38" s="6">
        <v>44984</v>
      </c>
      <c r="H38" s="4">
        <v>1</v>
      </c>
      <c r="I38" s="4">
        <v>4</v>
      </c>
      <c r="J38" s="4">
        <v>4</v>
      </c>
      <c r="K38" s="4" t="s">
        <v>30</v>
      </c>
      <c r="L38" s="4">
        <v>4172</v>
      </c>
      <c r="M38" s="4">
        <v>4172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44964</v>
      </c>
      <c r="S38" s="6">
        <v>44987</v>
      </c>
      <c r="T38" s="4" t="s">
        <v>34</v>
      </c>
      <c r="U38" s="4">
        <v>4172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44983</v>
      </c>
      <c r="G39" s="6">
        <v>44984</v>
      </c>
      <c r="H39" s="4">
        <v>1</v>
      </c>
      <c r="I39" s="4">
        <v>1</v>
      </c>
      <c r="J39" s="4">
        <v>1</v>
      </c>
      <c r="K39" s="4" t="s">
        <v>30</v>
      </c>
      <c r="L39" s="4">
        <v>1403</v>
      </c>
      <c r="M39" s="4">
        <v>1403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44964</v>
      </c>
      <c r="S39" s="6">
        <v>44987</v>
      </c>
      <c r="T39" s="4" t="s">
        <v>34</v>
      </c>
      <c r="U39" s="4">
        <v>1403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185</v>
      </c>
      <c r="E40" s="4" t="s">
        <v>237</v>
      </c>
      <c r="F40" s="6">
        <v>44980</v>
      </c>
      <c r="G40" s="6">
        <v>44984</v>
      </c>
      <c r="H40" s="4">
        <v>1</v>
      </c>
      <c r="I40" s="4">
        <v>4</v>
      </c>
      <c r="J40" s="4">
        <v>4</v>
      </c>
      <c r="K40" s="4" t="s">
        <v>30</v>
      </c>
      <c r="L40" s="4">
        <v>3232</v>
      </c>
      <c r="M40" s="4">
        <v>3232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44966</v>
      </c>
      <c r="S40" s="6">
        <v>44987</v>
      </c>
      <c r="T40" s="4" t="s">
        <v>34</v>
      </c>
      <c r="U40" s="4">
        <v>3232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44982</v>
      </c>
      <c r="G41" s="6">
        <v>44984</v>
      </c>
      <c r="H41" s="4">
        <v>1</v>
      </c>
      <c r="I41" s="4">
        <v>2</v>
      </c>
      <c r="J41" s="4">
        <v>2</v>
      </c>
      <c r="K41" s="4" t="s">
        <v>30</v>
      </c>
      <c r="L41" s="4">
        <v>8889</v>
      </c>
      <c r="M41" s="4">
        <v>8889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44966</v>
      </c>
      <c r="S41" s="6">
        <v>44987</v>
      </c>
      <c r="T41" s="4" t="s">
        <v>34</v>
      </c>
      <c r="U41" s="4">
        <v>8889</v>
      </c>
      <c r="V41" s="4">
        <v>0</v>
      </c>
      <c r="W41" s="4">
        <v>0</v>
      </c>
      <c r="X41" s="4" t="s">
        <v>245</v>
      </c>
      <c r="Y41" s="4" t="s">
        <v>246</v>
      </c>
    </row>
    <row r="42" s="4" customFormat="1" spans="1:25">
      <c r="A42" s="4" t="s">
        <v>247</v>
      </c>
      <c r="B42" s="4" t="s">
        <v>26</v>
      </c>
      <c r="C42" s="4" t="s">
        <v>27</v>
      </c>
      <c r="D42" s="4" t="s">
        <v>248</v>
      </c>
      <c r="E42" s="4" t="s">
        <v>249</v>
      </c>
      <c r="F42" s="6">
        <v>44983</v>
      </c>
      <c r="G42" s="6">
        <v>44984</v>
      </c>
      <c r="H42" s="4">
        <v>1</v>
      </c>
      <c r="I42" s="4">
        <v>1</v>
      </c>
      <c r="J42" s="4">
        <v>1</v>
      </c>
      <c r="K42" s="4" t="s">
        <v>30</v>
      </c>
      <c r="L42" s="4">
        <v>1138</v>
      </c>
      <c r="M42" s="4">
        <v>1138</v>
      </c>
      <c r="N42" s="4" t="s">
        <v>250</v>
      </c>
      <c r="O42" s="4" t="s">
        <v>32</v>
      </c>
      <c r="P42" s="4" t="s">
        <v>33</v>
      </c>
      <c r="Q42" s="4">
        <v>0</v>
      </c>
      <c r="R42" s="7">
        <v>44966</v>
      </c>
      <c r="S42" s="6">
        <v>44987</v>
      </c>
      <c r="T42" s="4" t="s">
        <v>34</v>
      </c>
      <c r="U42" s="4">
        <v>1138</v>
      </c>
      <c r="V42" s="4">
        <v>0</v>
      </c>
      <c r="W42" s="4">
        <v>0</v>
      </c>
      <c r="X42" s="4" t="s">
        <v>251</v>
      </c>
      <c r="Y42" s="4" t="s">
        <v>252</v>
      </c>
    </row>
    <row r="43" s="4" customFormat="1" spans="1:25">
      <c r="A43" s="4" t="s">
        <v>241</v>
      </c>
      <c r="B43" s="4" t="s">
        <v>26</v>
      </c>
      <c r="C43" s="4" t="s">
        <v>37</v>
      </c>
      <c r="D43" s="4" t="s">
        <v>242</v>
      </c>
      <c r="E43" s="4" t="s">
        <v>243</v>
      </c>
      <c r="F43" s="6">
        <v>44982</v>
      </c>
      <c r="G43" s="6">
        <v>44984</v>
      </c>
      <c r="H43" s="4">
        <v>1</v>
      </c>
      <c r="I43" s="4">
        <v>2</v>
      </c>
      <c r="J43" s="4">
        <v>2</v>
      </c>
      <c r="K43" s="4" t="s">
        <v>30</v>
      </c>
      <c r="L43" s="4">
        <v>-6514.79</v>
      </c>
      <c r="M43" s="4">
        <v>-6514.79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44966.7816087963</v>
      </c>
      <c r="S43" s="6">
        <v>44987</v>
      </c>
      <c r="T43" s="4" t="s">
        <v>34</v>
      </c>
      <c r="U43" s="4">
        <v>-6514.79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44982</v>
      </c>
      <c r="G44" s="6">
        <v>44984</v>
      </c>
      <c r="H44" s="4">
        <v>1</v>
      </c>
      <c r="I44" s="4">
        <v>2</v>
      </c>
      <c r="J44" s="4">
        <v>2</v>
      </c>
      <c r="K44" s="4" t="s">
        <v>30</v>
      </c>
      <c r="L44" s="4">
        <v>666</v>
      </c>
      <c r="M44" s="4">
        <v>666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44968</v>
      </c>
      <c r="S44" s="6">
        <v>44987</v>
      </c>
      <c r="T44" s="4" t="s">
        <v>34</v>
      </c>
      <c r="U44" s="4">
        <v>666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185</v>
      </c>
      <c r="E45" s="4" t="s">
        <v>260</v>
      </c>
      <c r="F45" s="6">
        <v>44982</v>
      </c>
      <c r="G45" s="6">
        <v>44984</v>
      </c>
      <c r="H45" s="4">
        <v>1</v>
      </c>
      <c r="I45" s="4">
        <v>2</v>
      </c>
      <c r="J45" s="4">
        <v>2</v>
      </c>
      <c r="K45" s="4" t="s">
        <v>30</v>
      </c>
      <c r="L45" s="4">
        <v>2080</v>
      </c>
      <c r="M45" s="4">
        <v>2080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44968</v>
      </c>
      <c r="S45" s="6">
        <v>44987</v>
      </c>
      <c r="T45" s="4" t="s">
        <v>34</v>
      </c>
      <c r="U45" s="4">
        <v>2080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209</v>
      </c>
      <c r="E46" s="4" t="s">
        <v>265</v>
      </c>
      <c r="F46" s="6">
        <v>44981</v>
      </c>
      <c r="G46" s="6">
        <v>44984</v>
      </c>
      <c r="H46" s="4">
        <v>3</v>
      </c>
      <c r="I46" s="4">
        <v>3</v>
      </c>
      <c r="J46" s="4">
        <v>9</v>
      </c>
      <c r="K46" s="4" t="s">
        <v>30</v>
      </c>
      <c r="L46" s="4">
        <v>5751</v>
      </c>
      <c r="M46" s="4">
        <v>5751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44969</v>
      </c>
      <c r="S46" s="6">
        <v>44987</v>
      </c>
      <c r="T46" s="4" t="s">
        <v>34</v>
      </c>
      <c r="U46" s="4">
        <v>5751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209</v>
      </c>
      <c r="E47" s="4" t="s">
        <v>270</v>
      </c>
      <c r="F47" s="6">
        <v>44977</v>
      </c>
      <c r="G47" s="6">
        <v>44984</v>
      </c>
      <c r="H47" s="4">
        <v>2</v>
      </c>
      <c r="I47" s="4">
        <v>7</v>
      </c>
      <c r="J47" s="4">
        <v>14</v>
      </c>
      <c r="K47" s="4" t="s">
        <v>30</v>
      </c>
      <c r="L47" s="4">
        <v>7238</v>
      </c>
      <c r="M47" s="4">
        <v>7238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44969</v>
      </c>
      <c r="S47" s="6">
        <v>44987</v>
      </c>
      <c r="T47" s="4" t="s">
        <v>34</v>
      </c>
      <c r="U47" s="4">
        <v>7238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209</v>
      </c>
      <c r="E48" s="4" t="s">
        <v>275</v>
      </c>
      <c r="F48" s="6">
        <v>44981</v>
      </c>
      <c r="G48" s="6">
        <v>44984</v>
      </c>
      <c r="H48" s="4">
        <v>1</v>
      </c>
      <c r="I48" s="4">
        <v>3</v>
      </c>
      <c r="J48" s="4">
        <v>3</v>
      </c>
      <c r="K48" s="4" t="s">
        <v>30</v>
      </c>
      <c r="L48" s="4">
        <v>2799</v>
      </c>
      <c r="M48" s="4">
        <v>2799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44969</v>
      </c>
      <c r="S48" s="6">
        <v>44987</v>
      </c>
      <c r="T48" s="4" t="s">
        <v>34</v>
      </c>
      <c r="U48" s="4">
        <v>2799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44982</v>
      </c>
      <c r="G49" s="6">
        <v>44984</v>
      </c>
      <c r="H49" s="4">
        <v>1</v>
      </c>
      <c r="I49" s="4">
        <v>2</v>
      </c>
      <c r="J49" s="4">
        <v>2</v>
      </c>
      <c r="K49" s="4" t="s">
        <v>30</v>
      </c>
      <c r="L49" s="4">
        <v>1538</v>
      </c>
      <c r="M49" s="4">
        <v>1538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44970</v>
      </c>
      <c r="S49" s="6">
        <v>44987</v>
      </c>
      <c r="T49" s="4" t="s">
        <v>34</v>
      </c>
      <c r="U49" s="4">
        <v>1538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44979</v>
      </c>
      <c r="G50" s="6">
        <v>44984</v>
      </c>
      <c r="H50" s="4">
        <v>1</v>
      </c>
      <c r="I50" s="4">
        <v>5</v>
      </c>
      <c r="J50" s="4">
        <v>5</v>
      </c>
      <c r="K50" s="4" t="s">
        <v>30</v>
      </c>
      <c r="L50" s="4">
        <v>1300</v>
      </c>
      <c r="M50" s="4">
        <v>1300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44970</v>
      </c>
      <c r="S50" s="6">
        <v>44987</v>
      </c>
      <c r="T50" s="4" t="s">
        <v>34</v>
      </c>
      <c r="U50" s="4">
        <v>1300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44983</v>
      </c>
      <c r="G51" s="6">
        <v>44984</v>
      </c>
      <c r="H51" s="4">
        <v>1</v>
      </c>
      <c r="I51" s="4">
        <v>1</v>
      </c>
      <c r="J51" s="4">
        <v>1</v>
      </c>
      <c r="K51" s="4" t="s">
        <v>30</v>
      </c>
      <c r="L51" s="4">
        <v>790</v>
      </c>
      <c r="M51" s="4">
        <v>790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44971</v>
      </c>
      <c r="S51" s="6">
        <v>44987</v>
      </c>
      <c r="T51" s="4" t="s">
        <v>34</v>
      </c>
      <c r="U51" s="4">
        <v>790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44982</v>
      </c>
      <c r="G52" s="6">
        <v>44984</v>
      </c>
      <c r="H52" s="4">
        <v>1</v>
      </c>
      <c r="I52" s="4">
        <v>2</v>
      </c>
      <c r="J52" s="4">
        <v>2</v>
      </c>
      <c r="K52" s="4" t="s">
        <v>30</v>
      </c>
      <c r="L52" s="4">
        <v>2030</v>
      </c>
      <c r="M52" s="4">
        <v>2030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44971</v>
      </c>
      <c r="S52" s="6">
        <v>44987</v>
      </c>
      <c r="T52" s="4" t="s">
        <v>34</v>
      </c>
      <c r="U52" s="4">
        <v>2030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286</v>
      </c>
      <c r="E53" s="4" t="s">
        <v>304</v>
      </c>
      <c r="F53" s="6">
        <v>44980</v>
      </c>
      <c r="G53" s="6">
        <v>44984</v>
      </c>
      <c r="H53" s="4">
        <v>2</v>
      </c>
      <c r="I53" s="4">
        <v>4</v>
      </c>
      <c r="J53" s="4">
        <v>8</v>
      </c>
      <c r="K53" s="4" t="s">
        <v>30</v>
      </c>
      <c r="L53" s="4">
        <v>1680</v>
      </c>
      <c r="M53" s="4">
        <v>1680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44972</v>
      </c>
      <c r="S53" s="6">
        <v>44987</v>
      </c>
      <c r="T53" s="4" t="s">
        <v>34</v>
      </c>
      <c r="U53" s="4">
        <v>1680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173</v>
      </c>
      <c r="E54" s="4" t="s">
        <v>174</v>
      </c>
      <c r="F54" s="6">
        <v>44979</v>
      </c>
      <c r="G54" s="6">
        <v>44984</v>
      </c>
      <c r="H54" s="4">
        <v>1</v>
      </c>
      <c r="I54" s="4">
        <v>5</v>
      </c>
      <c r="J54" s="4">
        <v>5</v>
      </c>
      <c r="K54" s="4" t="s">
        <v>30</v>
      </c>
      <c r="L54" s="4">
        <v>3835</v>
      </c>
      <c r="M54" s="4">
        <v>3835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44973</v>
      </c>
      <c r="S54" s="6">
        <v>44987</v>
      </c>
      <c r="T54" s="4" t="s">
        <v>34</v>
      </c>
      <c r="U54" s="4">
        <v>3835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44982</v>
      </c>
      <c r="G55" s="6">
        <v>44984</v>
      </c>
      <c r="H55" s="4">
        <v>1</v>
      </c>
      <c r="I55" s="4">
        <v>2</v>
      </c>
      <c r="J55" s="4">
        <v>2</v>
      </c>
      <c r="K55" s="4" t="s">
        <v>30</v>
      </c>
      <c r="L55" s="4">
        <v>3600</v>
      </c>
      <c r="M55" s="4">
        <v>3600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44973</v>
      </c>
      <c r="S55" s="6">
        <v>44987</v>
      </c>
      <c r="T55" s="4" t="s">
        <v>34</v>
      </c>
      <c r="U55" s="4">
        <v>3600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44981</v>
      </c>
      <c r="G56" s="6">
        <v>44984</v>
      </c>
      <c r="H56" s="4">
        <v>1</v>
      </c>
      <c r="I56" s="4">
        <v>3</v>
      </c>
      <c r="J56" s="4">
        <v>3</v>
      </c>
      <c r="K56" s="4" t="s">
        <v>30</v>
      </c>
      <c r="L56" s="4">
        <v>660</v>
      </c>
      <c r="M56" s="4">
        <v>660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44973</v>
      </c>
      <c r="S56" s="6">
        <v>44987</v>
      </c>
      <c r="T56" s="4" t="s">
        <v>34</v>
      </c>
      <c r="U56" s="4">
        <v>660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124</v>
      </c>
      <c r="E57" s="4" t="s">
        <v>325</v>
      </c>
      <c r="F57" s="6">
        <v>44979</v>
      </c>
      <c r="G57" s="6">
        <v>44984</v>
      </c>
      <c r="H57" s="4">
        <v>1</v>
      </c>
      <c r="I57" s="4">
        <v>5</v>
      </c>
      <c r="J57" s="4">
        <v>5</v>
      </c>
      <c r="K57" s="4" t="s">
        <v>30</v>
      </c>
      <c r="L57" s="4">
        <v>4550</v>
      </c>
      <c r="M57" s="4">
        <v>4550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44973</v>
      </c>
      <c r="S57" s="6">
        <v>44987</v>
      </c>
      <c r="T57" s="4" t="s">
        <v>34</v>
      </c>
      <c r="U57" s="4">
        <v>4550</v>
      </c>
      <c r="V57" s="4">
        <v>0</v>
      </c>
      <c r="W57" s="4">
        <v>0</v>
      </c>
      <c r="X57" s="4" t="s">
        <v>327</v>
      </c>
      <c r="Y57" s="4" t="s">
        <v>328</v>
      </c>
    </row>
    <row r="58" s="4" customFormat="1" spans="1:25">
      <c r="A58" s="4" t="s">
        <v>329</v>
      </c>
      <c r="B58" s="4" t="s">
        <v>26</v>
      </c>
      <c r="C58" s="4" t="s">
        <v>27</v>
      </c>
      <c r="D58" s="4" t="s">
        <v>330</v>
      </c>
      <c r="E58" s="4" t="s">
        <v>331</v>
      </c>
      <c r="F58" s="6">
        <v>44983</v>
      </c>
      <c r="G58" s="6">
        <v>44984</v>
      </c>
      <c r="H58" s="4">
        <v>1</v>
      </c>
      <c r="I58" s="4">
        <v>1</v>
      </c>
      <c r="J58" s="4">
        <v>1</v>
      </c>
      <c r="K58" s="4" t="s">
        <v>30</v>
      </c>
      <c r="L58" s="4">
        <v>488</v>
      </c>
      <c r="M58" s="4">
        <v>488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44974</v>
      </c>
      <c r="S58" s="6">
        <v>44987</v>
      </c>
      <c r="T58" s="4" t="s">
        <v>34</v>
      </c>
      <c r="U58" s="4">
        <v>488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44982</v>
      </c>
      <c r="G59" s="6">
        <v>44984</v>
      </c>
      <c r="H59" s="4">
        <v>1</v>
      </c>
      <c r="I59" s="4">
        <v>2</v>
      </c>
      <c r="J59" s="4">
        <v>2</v>
      </c>
      <c r="K59" s="4" t="s">
        <v>30</v>
      </c>
      <c r="L59" s="4">
        <v>992</v>
      </c>
      <c r="M59" s="4">
        <v>992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44974</v>
      </c>
      <c r="S59" s="6">
        <v>44987</v>
      </c>
      <c r="T59" s="4" t="s">
        <v>34</v>
      </c>
      <c r="U59" s="4">
        <v>992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330</v>
      </c>
      <c r="E60" s="4" t="s">
        <v>342</v>
      </c>
      <c r="F60" s="6">
        <v>44980</v>
      </c>
      <c r="G60" s="6">
        <v>44984</v>
      </c>
      <c r="H60" s="4">
        <v>1</v>
      </c>
      <c r="I60" s="4">
        <v>4</v>
      </c>
      <c r="J60" s="4">
        <v>4</v>
      </c>
      <c r="K60" s="4" t="s">
        <v>30</v>
      </c>
      <c r="L60" s="4">
        <v>1698</v>
      </c>
      <c r="M60" s="4">
        <v>1698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44974</v>
      </c>
      <c r="S60" s="6">
        <v>44987</v>
      </c>
      <c r="T60" s="4" t="s">
        <v>34</v>
      </c>
      <c r="U60" s="4">
        <v>1698</v>
      </c>
      <c r="V60" s="4">
        <v>0</v>
      </c>
      <c r="W60" s="4">
        <v>0</v>
      </c>
      <c r="X60" s="4" t="s">
        <v>344</v>
      </c>
      <c r="Y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44983</v>
      </c>
      <c r="G61" s="6">
        <v>44984</v>
      </c>
      <c r="H61" s="4">
        <v>1</v>
      </c>
      <c r="I61" s="4">
        <v>1</v>
      </c>
      <c r="J61" s="4">
        <v>1</v>
      </c>
      <c r="K61" s="4" t="s">
        <v>30</v>
      </c>
      <c r="L61" s="4">
        <v>390</v>
      </c>
      <c r="M61" s="4">
        <v>390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44974</v>
      </c>
      <c r="S61" s="6">
        <v>44987</v>
      </c>
      <c r="T61" s="4" t="s">
        <v>34</v>
      </c>
      <c r="U61" s="4">
        <v>390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353</v>
      </c>
      <c r="E62" s="4" t="s">
        <v>354</v>
      </c>
      <c r="F62" s="6">
        <v>44983</v>
      </c>
      <c r="G62" s="6">
        <v>44984</v>
      </c>
      <c r="H62" s="4">
        <v>1</v>
      </c>
      <c r="I62" s="4">
        <v>1</v>
      </c>
      <c r="J62" s="4">
        <v>1</v>
      </c>
      <c r="K62" s="4" t="s">
        <v>30</v>
      </c>
      <c r="L62" s="4">
        <v>434</v>
      </c>
      <c r="M62" s="4">
        <v>434</v>
      </c>
      <c r="N62" s="4" t="s">
        <v>355</v>
      </c>
      <c r="O62" s="4" t="s">
        <v>32</v>
      </c>
      <c r="P62" s="4" t="s">
        <v>33</v>
      </c>
      <c r="Q62" s="4">
        <v>0</v>
      </c>
      <c r="R62" s="7">
        <v>44975</v>
      </c>
      <c r="S62" s="6">
        <v>44987</v>
      </c>
      <c r="T62" s="4" t="s">
        <v>34</v>
      </c>
      <c r="U62" s="4">
        <v>434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359</v>
      </c>
      <c r="E63" s="4" t="s">
        <v>360</v>
      </c>
      <c r="F63" s="6">
        <v>44981</v>
      </c>
      <c r="G63" s="6">
        <v>44984</v>
      </c>
      <c r="H63" s="4">
        <v>1</v>
      </c>
      <c r="I63" s="4">
        <v>3</v>
      </c>
      <c r="J63" s="4">
        <v>3</v>
      </c>
      <c r="K63" s="4" t="s">
        <v>30</v>
      </c>
      <c r="L63" s="4">
        <v>1200</v>
      </c>
      <c r="M63" s="4">
        <v>1200</v>
      </c>
      <c r="N63" s="4" t="s">
        <v>361</v>
      </c>
      <c r="O63" s="4" t="s">
        <v>32</v>
      </c>
      <c r="P63" s="4" t="s">
        <v>33</v>
      </c>
      <c r="Q63" s="4">
        <v>0</v>
      </c>
      <c r="R63" s="7">
        <v>44975</v>
      </c>
      <c r="S63" s="6">
        <v>44987</v>
      </c>
      <c r="T63" s="4" t="s">
        <v>34</v>
      </c>
      <c r="U63" s="4">
        <v>1200</v>
      </c>
      <c r="V63" s="4">
        <v>0</v>
      </c>
      <c r="W63" s="4">
        <v>0</v>
      </c>
      <c r="X63" s="4" t="s">
        <v>362</v>
      </c>
      <c r="Y63" s="4" t="s">
        <v>89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254</v>
      </c>
      <c r="E64" s="4" t="s">
        <v>255</v>
      </c>
      <c r="F64" s="6">
        <v>44981</v>
      </c>
      <c r="G64" s="6">
        <v>44984</v>
      </c>
      <c r="H64" s="4">
        <v>1</v>
      </c>
      <c r="I64" s="4">
        <v>3</v>
      </c>
      <c r="J64" s="4">
        <v>3</v>
      </c>
      <c r="K64" s="4" t="s">
        <v>30</v>
      </c>
      <c r="L64" s="4">
        <v>999</v>
      </c>
      <c r="M64" s="4">
        <v>999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44975</v>
      </c>
      <c r="S64" s="6">
        <v>44987</v>
      </c>
      <c r="T64" s="4" t="s">
        <v>34</v>
      </c>
      <c r="U64" s="4">
        <v>999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292</v>
      </c>
      <c r="E65" s="4" t="s">
        <v>368</v>
      </c>
      <c r="F65" s="6">
        <v>44983</v>
      </c>
      <c r="G65" s="6">
        <v>44984</v>
      </c>
      <c r="H65" s="4">
        <v>1</v>
      </c>
      <c r="I65" s="4">
        <v>1</v>
      </c>
      <c r="J65" s="4">
        <v>1</v>
      </c>
      <c r="K65" s="4" t="s">
        <v>30</v>
      </c>
      <c r="L65" s="4">
        <v>727</v>
      </c>
      <c r="M65" s="4">
        <v>727</v>
      </c>
      <c r="N65" s="4" t="s">
        <v>369</v>
      </c>
      <c r="O65" s="4" t="s">
        <v>32</v>
      </c>
      <c r="P65" s="4" t="s">
        <v>33</v>
      </c>
      <c r="Q65" s="4">
        <v>0</v>
      </c>
      <c r="R65" s="7">
        <v>44975</v>
      </c>
      <c r="S65" s="6">
        <v>44987</v>
      </c>
      <c r="T65" s="4" t="s">
        <v>34</v>
      </c>
      <c r="U65" s="4">
        <v>727</v>
      </c>
      <c r="V65" s="4">
        <v>0</v>
      </c>
      <c r="W65" s="4">
        <v>0</v>
      </c>
      <c r="X65" s="4" t="s">
        <v>370</v>
      </c>
      <c r="Y65" s="4" t="s">
        <v>371</v>
      </c>
    </row>
    <row r="66" s="4" customFormat="1" spans="1:26">
      <c r="A66" s="4" t="s">
        <v>372</v>
      </c>
      <c r="B66" s="4" t="s">
        <v>26</v>
      </c>
      <c r="C66" s="4" t="s">
        <v>27</v>
      </c>
      <c r="D66" s="4" t="s">
        <v>373</v>
      </c>
      <c r="E66" s="4" t="s">
        <v>374</v>
      </c>
      <c r="F66" s="6">
        <v>44983</v>
      </c>
      <c r="G66" s="6">
        <v>44984</v>
      </c>
      <c r="H66" s="4">
        <v>2</v>
      </c>
      <c r="I66" s="4">
        <v>1</v>
      </c>
      <c r="J66" s="4">
        <v>2</v>
      </c>
      <c r="K66" s="4" t="s">
        <v>30</v>
      </c>
      <c r="L66" s="4">
        <v>604</v>
      </c>
      <c r="M66" s="4">
        <v>604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44975</v>
      </c>
      <c r="S66" s="6">
        <v>44987</v>
      </c>
      <c r="T66" s="4" t="s">
        <v>34</v>
      </c>
      <c r="U66" s="4">
        <v>604</v>
      </c>
      <c r="V66" s="4">
        <v>0</v>
      </c>
      <c r="W66" s="4">
        <v>0</v>
      </c>
      <c r="X66" s="4" t="s">
        <v>376</v>
      </c>
      <c r="Y66" s="4">
        <v>421198</v>
      </c>
      <c r="Z66" s="4" t="s">
        <v>377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292</v>
      </c>
      <c r="E67" s="4" t="s">
        <v>368</v>
      </c>
      <c r="F67" s="6">
        <v>44983</v>
      </c>
      <c r="G67" s="6">
        <v>44984</v>
      </c>
      <c r="H67" s="4">
        <v>1</v>
      </c>
      <c r="I67" s="4">
        <v>1</v>
      </c>
      <c r="J67" s="4">
        <v>1</v>
      </c>
      <c r="K67" s="4" t="s">
        <v>30</v>
      </c>
      <c r="L67" s="4">
        <v>727</v>
      </c>
      <c r="M67" s="4">
        <v>727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44975</v>
      </c>
      <c r="S67" s="6">
        <v>44987</v>
      </c>
      <c r="T67" s="4" t="s">
        <v>34</v>
      </c>
      <c r="U67" s="4">
        <v>727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44983</v>
      </c>
      <c r="G68" s="6">
        <v>44984</v>
      </c>
      <c r="H68" s="4">
        <v>1</v>
      </c>
      <c r="I68" s="4">
        <v>1</v>
      </c>
      <c r="J68" s="4">
        <v>1</v>
      </c>
      <c r="K68" s="4" t="s">
        <v>30</v>
      </c>
      <c r="L68" s="4">
        <v>323</v>
      </c>
      <c r="M68" s="4">
        <v>323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44976</v>
      </c>
      <c r="S68" s="6">
        <v>44987</v>
      </c>
      <c r="T68" s="4" t="s">
        <v>34</v>
      </c>
      <c r="U68" s="4">
        <v>323</v>
      </c>
      <c r="V68" s="4">
        <v>0</v>
      </c>
      <c r="W68" s="4">
        <v>0</v>
      </c>
      <c r="X68" s="4" t="s">
        <v>385</v>
      </c>
      <c r="Y68" s="4" t="s">
        <v>386</v>
      </c>
    </row>
    <row r="69" s="4" customFormat="1" spans="1:25">
      <c r="A69" s="4" t="s">
        <v>387</v>
      </c>
      <c r="B69" s="4" t="s">
        <v>26</v>
      </c>
      <c r="C69" s="4" t="s">
        <v>27</v>
      </c>
      <c r="D69" s="4" t="s">
        <v>388</v>
      </c>
      <c r="E69" s="4" t="s">
        <v>389</v>
      </c>
      <c r="F69" s="6">
        <v>44981</v>
      </c>
      <c r="G69" s="6">
        <v>44984</v>
      </c>
      <c r="H69" s="4">
        <v>1</v>
      </c>
      <c r="I69" s="4">
        <v>3</v>
      </c>
      <c r="J69" s="4">
        <v>3</v>
      </c>
      <c r="K69" s="4" t="s">
        <v>30</v>
      </c>
      <c r="L69" s="4">
        <v>2685</v>
      </c>
      <c r="M69" s="4">
        <v>2685</v>
      </c>
      <c r="N69" s="4" t="s">
        <v>390</v>
      </c>
      <c r="O69" s="4" t="s">
        <v>32</v>
      </c>
      <c r="P69" s="4" t="s">
        <v>33</v>
      </c>
      <c r="Q69" s="4">
        <v>0</v>
      </c>
      <c r="R69" s="7">
        <v>44976</v>
      </c>
      <c r="S69" s="6">
        <v>44987</v>
      </c>
      <c r="T69" s="4" t="s">
        <v>34</v>
      </c>
      <c r="U69" s="4">
        <v>2685</v>
      </c>
      <c r="V69" s="4">
        <v>0</v>
      </c>
      <c r="W69" s="4">
        <v>0</v>
      </c>
      <c r="X69" s="4" t="s">
        <v>391</v>
      </c>
      <c r="Y69" s="4" t="s">
        <v>392</v>
      </c>
    </row>
    <row r="70" s="4" customFormat="1" spans="1:25">
      <c r="A70" s="4" t="s">
        <v>393</v>
      </c>
      <c r="B70" s="4" t="s">
        <v>26</v>
      </c>
      <c r="C70" s="4" t="s">
        <v>27</v>
      </c>
      <c r="D70" s="4" t="s">
        <v>394</v>
      </c>
      <c r="E70" s="4" t="s">
        <v>395</v>
      </c>
      <c r="F70" s="6">
        <v>44983</v>
      </c>
      <c r="G70" s="6">
        <v>44984</v>
      </c>
      <c r="H70" s="4">
        <v>1</v>
      </c>
      <c r="I70" s="4">
        <v>1</v>
      </c>
      <c r="J70" s="4">
        <v>1</v>
      </c>
      <c r="K70" s="4" t="s">
        <v>30</v>
      </c>
      <c r="L70" s="4">
        <v>864</v>
      </c>
      <c r="M70" s="4">
        <v>864</v>
      </c>
      <c r="N70" s="4" t="s">
        <v>396</v>
      </c>
      <c r="O70" s="4" t="s">
        <v>32</v>
      </c>
      <c r="P70" s="4" t="s">
        <v>33</v>
      </c>
      <c r="Q70" s="4">
        <v>0</v>
      </c>
      <c r="R70" s="7">
        <v>44976</v>
      </c>
      <c r="S70" s="6">
        <v>44987</v>
      </c>
      <c r="T70" s="4" t="s">
        <v>34</v>
      </c>
      <c r="U70" s="4">
        <v>864</v>
      </c>
      <c r="V70" s="4">
        <v>0</v>
      </c>
      <c r="W70" s="4">
        <v>0</v>
      </c>
      <c r="X70" s="4" t="s">
        <v>397</v>
      </c>
      <c r="Y70" s="4" t="s">
        <v>398</v>
      </c>
    </row>
    <row r="71" s="4" customFormat="1" spans="1:25">
      <c r="A71" s="4" t="s">
        <v>399</v>
      </c>
      <c r="B71" s="4" t="s">
        <v>26</v>
      </c>
      <c r="C71" s="4" t="s">
        <v>27</v>
      </c>
      <c r="D71" s="4" t="s">
        <v>400</v>
      </c>
      <c r="E71" s="4" t="s">
        <v>401</v>
      </c>
      <c r="F71" s="6">
        <v>44977</v>
      </c>
      <c r="G71" s="6">
        <v>44984</v>
      </c>
      <c r="H71" s="4">
        <v>1</v>
      </c>
      <c r="I71" s="4">
        <v>7</v>
      </c>
      <c r="J71" s="4">
        <v>7</v>
      </c>
      <c r="K71" s="4" t="s">
        <v>30</v>
      </c>
      <c r="L71" s="4">
        <v>3892</v>
      </c>
      <c r="M71" s="4">
        <v>3892</v>
      </c>
      <c r="N71" s="4" t="s">
        <v>402</v>
      </c>
      <c r="O71" s="4" t="s">
        <v>32</v>
      </c>
      <c r="P71" s="4" t="s">
        <v>33</v>
      </c>
      <c r="Q71" s="4">
        <v>0</v>
      </c>
      <c r="R71" s="7">
        <v>44976</v>
      </c>
      <c r="S71" s="6">
        <v>44987</v>
      </c>
      <c r="T71" s="4" t="s">
        <v>34</v>
      </c>
      <c r="U71" s="4">
        <v>3892</v>
      </c>
      <c r="V71" s="4">
        <v>0</v>
      </c>
      <c r="W71" s="4">
        <v>0</v>
      </c>
      <c r="X71" s="4" t="s">
        <v>403</v>
      </c>
      <c r="Y71" s="4" t="s">
        <v>404</v>
      </c>
    </row>
    <row r="72" s="4" customFormat="1" spans="1:25">
      <c r="A72" s="4" t="s">
        <v>405</v>
      </c>
      <c r="B72" s="4" t="s">
        <v>26</v>
      </c>
      <c r="C72" s="4" t="s">
        <v>27</v>
      </c>
      <c r="D72" s="4" t="s">
        <v>382</v>
      </c>
      <c r="E72" s="4" t="s">
        <v>406</v>
      </c>
      <c r="F72" s="6">
        <v>44983</v>
      </c>
      <c r="G72" s="6">
        <v>44984</v>
      </c>
      <c r="H72" s="4">
        <v>1</v>
      </c>
      <c r="I72" s="4">
        <v>1</v>
      </c>
      <c r="J72" s="4">
        <v>1</v>
      </c>
      <c r="K72" s="4" t="s">
        <v>30</v>
      </c>
      <c r="L72" s="4">
        <v>323</v>
      </c>
      <c r="M72" s="4">
        <v>323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44977</v>
      </c>
      <c r="S72" s="6">
        <v>44987</v>
      </c>
      <c r="T72" s="4" t="s">
        <v>34</v>
      </c>
      <c r="U72" s="4">
        <v>323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44978</v>
      </c>
      <c r="G73" s="6">
        <v>44984</v>
      </c>
      <c r="H73" s="4">
        <v>1</v>
      </c>
      <c r="I73" s="4">
        <v>6</v>
      </c>
      <c r="J73" s="4">
        <v>6</v>
      </c>
      <c r="K73" s="4" t="s">
        <v>30</v>
      </c>
      <c r="L73" s="4">
        <v>3666</v>
      </c>
      <c r="M73" s="4">
        <v>3666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44977</v>
      </c>
      <c r="S73" s="6">
        <v>44987</v>
      </c>
      <c r="T73" s="4" t="s">
        <v>34</v>
      </c>
      <c r="U73" s="4">
        <v>3666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292</v>
      </c>
      <c r="E74" s="4" t="s">
        <v>293</v>
      </c>
      <c r="F74" s="6">
        <v>44983</v>
      </c>
      <c r="G74" s="6">
        <v>44984</v>
      </c>
      <c r="H74" s="4">
        <v>1</v>
      </c>
      <c r="I74" s="4">
        <v>1</v>
      </c>
      <c r="J74" s="4">
        <v>1</v>
      </c>
      <c r="K74" s="4" t="s">
        <v>30</v>
      </c>
      <c r="L74" s="4">
        <v>790</v>
      </c>
      <c r="M74" s="4">
        <v>790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44977</v>
      </c>
      <c r="S74" s="6">
        <v>44987</v>
      </c>
      <c r="T74" s="4" t="s">
        <v>34</v>
      </c>
      <c r="U74" s="4">
        <v>790</v>
      </c>
      <c r="V74" s="4">
        <v>0</v>
      </c>
      <c r="W74" s="4">
        <v>0</v>
      </c>
      <c r="X74" s="4" t="s">
        <v>418</v>
      </c>
      <c r="Y74" s="4" t="s">
        <v>419</v>
      </c>
    </row>
    <row r="75" s="4" customFormat="1" spans="1:25">
      <c r="A75" s="4" t="s">
        <v>420</v>
      </c>
      <c r="B75" s="4" t="s">
        <v>26</v>
      </c>
      <c r="C75" s="4" t="s">
        <v>27</v>
      </c>
      <c r="D75" s="4" t="s">
        <v>382</v>
      </c>
      <c r="E75" s="4" t="s">
        <v>406</v>
      </c>
      <c r="F75" s="6">
        <v>44983</v>
      </c>
      <c r="G75" s="6">
        <v>44984</v>
      </c>
      <c r="H75" s="4">
        <v>2</v>
      </c>
      <c r="I75" s="4">
        <v>1</v>
      </c>
      <c r="J75" s="4">
        <v>2</v>
      </c>
      <c r="K75" s="4" t="s">
        <v>30</v>
      </c>
      <c r="L75" s="4">
        <v>646</v>
      </c>
      <c r="M75" s="4">
        <v>646</v>
      </c>
      <c r="N75" s="4" t="s">
        <v>421</v>
      </c>
      <c r="O75" s="4" t="s">
        <v>32</v>
      </c>
      <c r="P75" s="4" t="s">
        <v>33</v>
      </c>
      <c r="Q75" s="4">
        <v>0</v>
      </c>
      <c r="R75" s="7">
        <v>44977</v>
      </c>
      <c r="S75" s="6">
        <v>44987</v>
      </c>
      <c r="T75" s="4" t="s">
        <v>34</v>
      </c>
      <c r="U75" s="4">
        <v>646</v>
      </c>
      <c r="V75" s="4">
        <v>0</v>
      </c>
      <c r="W75" s="4">
        <v>0</v>
      </c>
      <c r="X75" s="4" t="s">
        <v>422</v>
      </c>
      <c r="Y75" s="4" t="s">
        <v>423</v>
      </c>
    </row>
    <row r="76" s="4" customFormat="1" spans="1:25">
      <c r="A76" s="4" t="s">
        <v>424</v>
      </c>
      <c r="B76" s="4" t="s">
        <v>26</v>
      </c>
      <c r="C76" s="4" t="s">
        <v>27</v>
      </c>
      <c r="D76" s="4" t="s">
        <v>373</v>
      </c>
      <c r="E76" s="4" t="s">
        <v>425</v>
      </c>
      <c r="F76" s="6">
        <v>44983</v>
      </c>
      <c r="G76" s="6">
        <v>44984</v>
      </c>
      <c r="H76" s="4">
        <v>1</v>
      </c>
      <c r="I76" s="4">
        <v>1</v>
      </c>
      <c r="J76" s="4">
        <v>1</v>
      </c>
      <c r="K76" s="4" t="s">
        <v>30</v>
      </c>
      <c r="L76" s="4">
        <v>323</v>
      </c>
      <c r="M76" s="4">
        <v>323</v>
      </c>
      <c r="N76" s="4" t="s">
        <v>426</v>
      </c>
      <c r="O76" s="4" t="s">
        <v>32</v>
      </c>
      <c r="P76" s="4" t="s">
        <v>33</v>
      </c>
      <c r="Q76" s="4">
        <v>0</v>
      </c>
      <c r="R76" s="7">
        <v>44977</v>
      </c>
      <c r="S76" s="6">
        <v>44987</v>
      </c>
      <c r="T76" s="4" t="s">
        <v>34</v>
      </c>
      <c r="U76" s="4">
        <v>323</v>
      </c>
      <c r="V76" s="4">
        <v>0</v>
      </c>
      <c r="W76" s="4">
        <v>0</v>
      </c>
      <c r="X76" s="4" t="s">
        <v>427</v>
      </c>
      <c r="Y76" s="4" t="s">
        <v>428</v>
      </c>
    </row>
    <row r="77" s="4" customFormat="1" spans="1:25">
      <c r="A77" s="4" t="s">
        <v>429</v>
      </c>
      <c r="B77" s="4" t="s">
        <v>26</v>
      </c>
      <c r="C77" s="4" t="s">
        <v>27</v>
      </c>
      <c r="D77" s="4" t="s">
        <v>430</v>
      </c>
      <c r="E77" s="4" t="s">
        <v>374</v>
      </c>
      <c r="F77" s="6">
        <v>44980</v>
      </c>
      <c r="G77" s="6">
        <v>44984</v>
      </c>
      <c r="H77" s="4">
        <v>2</v>
      </c>
      <c r="I77" s="4">
        <v>4</v>
      </c>
      <c r="J77" s="4">
        <v>8</v>
      </c>
      <c r="K77" s="4" t="s">
        <v>30</v>
      </c>
      <c r="L77" s="4">
        <v>2840</v>
      </c>
      <c r="M77" s="4">
        <v>2840</v>
      </c>
      <c r="N77" s="4" t="s">
        <v>431</v>
      </c>
      <c r="O77" s="4" t="s">
        <v>32</v>
      </c>
      <c r="P77" s="4" t="s">
        <v>33</v>
      </c>
      <c r="Q77" s="4">
        <v>0</v>
      </c>
      <c r="R77" s="7">
        <v>44977</v>
      </c>
      <c r="S77" s="6">
        <v>44987</v>
      </c>
      <c r="T77" s="4" t="s">
        <v>34</v>
      </c>
      <c r="U77" s="4">
        <v>2840</v>
      </c>
      <c r="V77" s="4">
        <v>0</v>
      </c>
      <c r="W77" s="4">
        <v>0</v>
      </c>
      <c r="X77" s="4" t="s">
        <v>432</v>
      </c>
      <c r="Y77" s="4" t="s">
        <v>433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435</v>
      </c>
      <c r="E78" s="4" t="s">
        <v>436</v>
      </c>
      <c r="F78" s="6">
        <v>44982</v>
      </c>
      <c r="G78" s="6">
        <v>44984</v>
      </c>
      <c r="H78" s="4">
        <v>1</v>
      </c>
      <c r="I78" s="4">
        <v>2</v>
      </c>
      <c r="J78" s="4">
        <v>2</v>
      </c>
      <c r="K78" s="4" t="s">
        <v>30</v>
      </c>
      <c r="L78" s="4">
        <v>920</v>
      </c>
      <c r="M78" s="4">
        <v>920</v>
      </c>
      <c r="N78" s="4" t="s">
        <v>437</v>
      </c>
      <c r="O78" s="4" t="s">
        <v>32</v>
      </c>
      <c r="P78" s="4" t="s">
        <v>33</v>
      </c>
      <c r="Q78" s="4">
        <v>0</v>
      </c>
      <c r="R78" s="7">
        <v>44977</v>
      </c>
      <c r="S78" s="6">
        <v>44987</v>
      </c>
      <c r="T78" s="4" t="s">
        <v>34</v>
      </c>
      <c r="U78" s="4">
        <v>920</v>
      </c>
      <c r="V78" s="4">
        <v>0</v>
      </c>
      <c r="W78" s="4">
        <v>0</v>
      </c>
      <c r="X78" s="4" t="s">
        <v>438</v>
      </c>
      <c r="Y78" s="4" t="s">
        <v>439</v>
      </c>
    </row>
    <row r="79" s="4" customFormat="1" spans="1:25">
      <c r="A79" s="4" t="s">
        <v>440</v>
      </c>
      <c r="B79" s="4" t="s">
        <v>26</v>
      </c>
      <c r="C79" s="4" t="s">
        <v>27</v>
      </c>
      <c r="D79" s="4" t="s">
        <v>80</v>
      </c>
      <c r="E79" s="4" t="s">
        <v>81</v>
      </c>
      <c r="F79" s="6">
        <v>44981</v>
      </c>
      <c r="G79" s="6">
        <v>44984</v>
      </c>
      <c r="H79" s="4">
        <v>1</v>
      </c>
      <c r="I79" s="4">
        <v>3</v>
      </c>
      <c r="J79" s="4">
        <v>3</v>
      </c>
      <c r="K79" s="4" t="s">
        <v>30</v>
      </c>
      <c r="L79" s="4">
        <v>1989</v>
      </c>
      <c r="M79" s="4">
        <v>1989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44978</v>
      </c>
      <c r="S79" s="6">
        <v>44987</v>
      </c>
      <c r="T79" s="4" t="s">
        <v>34</v>
      </c>
      <c r="U79" s="4">
        <v>1989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80</v>
      </c>
      <c r="E80" s="4" t="s">
        <v>81</v>
      </c>
      <c r="F80" s="6">
        <v>44981</v>
      </c>
      <c r="G80" s="6">
        <v>44984</v>
      </c>
      <c r="H80" s="4">
        <v>1</v>
      </c>
      <c r="I80" s="4">
        <v>3</v>
      </c>
      <c r="J80" s="4">
        <v>3</v>
      </c>
      <c r="K80" s="4" t="s">
        <v>30</v>
      </c>
      <c r="L80" s="4">
        <v>1989</v>
      </c>
      <c r="M80" s="4">
        <v>1989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44978</v>
      </c>
      <c r="S80" s="6">
        <v>44987</v>
      </c>
      <c r="T80" s="4" t="s">
        <v>34</v>
      </c>
      <c r="U80" s="4">
        <v>1989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80</v>
      </c>
      <c r="E81" s="4" t="s">
        <v>449</v>
      </c>
      <c r="F81" s="6">
        <v>44981</v>
      </c>
      <c r="G81" s="6">
        <v>44984</v>
      </c>
      <c r="H81" s="4">
        <v>1</v>
      </c>
      <c r="I81" s="4">
        <v>3</v>
      </c>
      <c r="J81" s="4">
        <v>3</v>
      </c>
      <c r="K81" s="4" t="s">
        <v>30</v>
      </c>
      <c r="L81" s="4">
        <v>1989</v>
      </c>
      <c r="M81" s="4">
        <v>1989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44978</v>
      </c>
      <c r="S81" s="6">
        <v>44987</v>
      </c>
      <c r="T81" s="4" t="s">
        <v>34</v>
      </c>
      <c r="U81" s="4">
        <v>1989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454</v>
      </c>
      <c r="E82" s="4" t="s">
        <v>455</v>
      </c>
      <c r="F82" s="6">
        <v>44983</v>
      </c>
      <c r="G82" s="6">
        <v>44984</v>
      </c>
      <c r="H82" s="4">
        <v>1</v>
      </c>
      <c r="I82" s="4">
        <v>1</v>
      </c>
      <c r="J82" s="4">
        <v>1</v>
      </c>
      <c r="K82" s="4" t="s">
        <v>30</v>
      </c>
      <c r="L82" s="4">
        <v>324</v>
      </c>
      <c r="M82" s="4">
        <v>324</v>
      </c>
      <c r="N82" s="4" t="s">
        <v>456</v>
      </c>
      <c r="O82" s="4" t="s">
        <v>32</v>
      </c>
      <c r="P82" s="4" t="s">
        <v>33</v>
      </c>
      <c r="Q82" s="4">
        <v>0</v>
      </c>
      <c r="R82" s="7">
        <v>44978</v>
      </c>
      <c r="S82" s="6">
        <v>44987</v>
      </c>
      <c r="T82" s="4" t="s">
        <v>34</v>
      </c>
      <c r="U82" s="4">
        <v>324</v>
      </c>
      <c r="V82" s="4">
        <v>0</v>
      </c>
      <c r="W82" s="4">
        <v>0</v>
      </c>
      <c r="X82" s="4" t="s">
        <v>457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382</v>
      </c>
      <c r="E83" s="4" t="s">
        <v>406</v>
      </c>
      <c r="F83" s="6">
        <v>44983</v>
      </c>
      <c r="G83" s="6">
        <v>44984</v>
      </c>
      <c r="H83" s="4">
        <v>1</v>
      </c>
      <c r="I83" s="4">
        <v>1</v>
      </c>
      <c r="J83" s="4">
        <v>1</v>
      </c>
      <c r="K83" s="4" t="s">
        <v>30</v>
      </c>
      <c r="L83" s="4">
        <v>323</v>
      </c>
      <c r="M83" s="4">
        <v>323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44978</v>
      </c>
      <c r="S83" s="6">
        <v>44987</v>
      </c>
      <c r="T83" s="4" t="s">
        <v>34</v>
      </c>
      <c r="U83" s="4">
        <v>323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44983</v>
      </c>
      <c r="G84" s="6">
        <v>44984</v>
      </c>
      <c r="H84" s="4">
        <v>1</v>
      </c>
      <c r="I84" s="4">
        <v>1</v>
      </c>
      <c r="J84" s="4">
        <v>1</v>
      </c>
      <c r="K84" s="4" t="s">
        <v>30</v>
      </c>
      <c r="L84" s="4">
        <v>493</v>
      </c>
      <c r="M84" s="4">
        <v>493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44979</v>
      </c>
      <c r="S84" s="6">
        <v>44987</v>
      </c>
      <c r="T84" s="4" t="s">
        <v>34</v>
      </c>
      <c r="U84" s="4">
        <v>493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319</v>
      </c>
      <c r="E85" s="4" t="s">
        <v>320</v>
      </c>
      <c r="F85" s="6">
        <v>44982</v>
      </c>
      <c r="G85" s="6">
        <v>44984</v>
      </c>
      <c r="H85" s="4">
        <v>2</v>
      </c>
      <c r="I85" s="4">
        <v>2</v>
      </c>
      <c r="J85" s="4">
        <v>4</v>
      </c>
      <c r="K85" s="4" t="s">
        <v>30</v>
      </c>
      <c r="L85" s="4">
        <v>880</v>
      </c>
      <c r="M85" s="4">
        <v>880</v>
      </c>
      <c r="N85" s="4" t="s">
        <v>470</v>
      </c>
      <c r="O85" s="4" t="s">
        <v>32</v>
      </c>
      <c r="P85" s="4" t="s">
        <v>33</v>
      </c>
      <c r="Q85" s="4">
        <v>0</v>
      </c>
      <c r="R85" s="7">
        <v>44979</v>
      </c>
      <c r="S85" s="6">
        <v>44987</v>
      </c>
      <c r="T85" s="4" t="s">
        <v>34</v>
      </c>
      <c r="U85" s="4">
        <v>880</v>
      </c>
      <c r="V85" s="4">
        <v>0</v>
      </c>
      <c r="W85" s="4">
        <v>0</v>
      </c>
      <c r="X85" s="4" t="s">
        <v>471</v>
      </c>
      <c r="Y85" s="4" t="s">
        <v>472</v>
      </c>
    </row>
    <row r="86" s="4" customFormat="1" spans="1:25">
      <c r="A86" s="4" t="s">
        <v>473</v>
      </c>
      <c r="B86" s="4" t="s">
        <v>26</v>
      </c>
      <c r="C86" s="4" t="s">
        <v>27</v>
      </c>
      <c r="D86" s="4" t="s">
        <v>474</v>
      </c>
      <c r="E86" s="4" t="s">
        <v>475</v>
      </c>
      <c r="F86" s="6">
        <v>44980</v>
      </c>
      <c r="G86" s="6">
        <v>44984</v>
      </c>
      <c r="H86" s="4">
        <v>1</v>
      </c>
      <c r="I86" s="4">
        <v>4</v>
      </c>
      <c r="J86" s="4">
        <v>4</v>
      </c>
      <c r="K86" s="4" t="s">
        <v>30</v>
      </c>
      <c r="L86" s="4">
        <v>2772</v>
      </c>
      <c r="M86" s="4">
        <v>2772</v>
      </c>
      <c r="N86" s="4" t="s">
        <v>476</v>
      </c>
      <c r="O86" s="4" t="s">
        <v>32</v>
      </c>
      <c r="P86" s="4" t="s">
        <v>33</v>
      </c>
      <c r="Q86" s="4">
        <v>0</v>
      </c>
      <c r="R86" s="7">
        <v>44979</v>
      </c>
      <c r="S86" s="6">
        <v>44987</v>
      </c>
      <c r="T86" s="4" t="s">
        <v>34</v>
      </c>
      <c r="U86" s="4">
        <v>2772</v>
      </c>
      <c r="V86" s="4">
        <v>0</v>
      </c>
      <c r="W86" s="4">
        <v>0</v>
      </c>
      <c r="X86" s="4" t="s">
        <v>477</v>
      </c>
      <c r="Y86" s="4" t="s">
        <v>478</v>
      </c>
    </row>
    <row r="87" s="4" customFormat="1" spans="1:25">
      <c r="A87" s="4" t="s">
        <v>479</v>
      </c>
      <c r="B87" s="4" t="s">
        <v>26</v>
      </c>
      <c r="C87" s="4" t="s">
        <v>27</v>
      </c>
      <c r="D87" s="4" t="s">
        <v>480</v>
      </c>
      <c r="E87" s="4" t="s">
        <v>481</v>
      </c>
      <c r="F87" s="6">
        <v>44983</v>
      </c>
      <c r="G87" s="6">
        <v>44984</v>
      </c>
      <c r="H87" s="4">
        <v>1</v>
      </c>
      <c r="I87" s="4">
        <v>1</v>
      </c>
      <c r="J87" s="4">
        <v>1</v>
      </c>
      <c r="K87" s="4" t="s">
        <v>30</v>
      </c>
      <c r="L87" s="4">
        <v>5900</v>
      </c>
      <c r="M87" s="4">
        <v>5900</v>
      </c>
      <c r="N87" s="4" t="s">
        <v>482</v>
      </c>
      <c r="O87" s="4" t="s">
        <v>32</v>
      </c>
      <c r="P87" s="4" t="s">
        <v>33</v>
      </c>
      <c r="Q87" s="4">
        <v>0</v>
      </c>
      <c r="R87" s="7">
        <v>44979</v>
      </c>
      <c r="S87" s="6">
        <v>44987</v>
      </c>
      <c r="T87" s="4" t="s">
        <v>34</v>
      </c>
      <c r="U87" s="4">
        <v>5900</v>
      </c>
      <c r="V87" s="4">
        <v>0</v>
      </c>
      <c r="W87" s="4">
        <v>0</v>
      </c>
      <c r="X87" s="4" t="s">
        <v>483</v>
      </c>
      <c r="Y87" s="4" t="s">
        <v>36</v>
      </c>
    </row>
    <row r="88" s="4" customFormat="1" spans="1:25">
      <c r="A88" s="4" t="s">
        <v>484</v>
      </c>
      <c r="B88" s="4" t="s">
        <v>26</v>
      </c>
      <c r="C88" s="4" t="s">
        <v>27</v>
      </c>
      <c r="D88" s="4" t="s">
        <v>191</v>
      </c>
      <c r="E88" s="4" t="s">
        <v>485</v>
      </c>
      <c r="F88" s="6">
        <v>44983</v>
      </c>
      <c r="G88" s="6">
        <v>44984</v>
      </c>
      <c r="H88" s="4">
        <v>1</v>
      </c>
      <c r="I88" s="4">
        <v>1</v>
      </c>
      <c r="J88" s="4">
        <v>1</v>
      </c>
      <c r="K88" s="4" t="s">
        <v>30</v>
      </c>
      <c r="L88" s="4">
        <v>1269</v>
      </c>
      <c r="M88" s="4">
        <v>1269</v>
      </c>
      <c r="N88" s="4" t="s">
        <v>486</v>
      </c>
      <c r="O88" s="4" t="s">
        <v>32</v>
      </c>
      <c r="P88" s="4" t="s">
        <v>33</v>
      </c>
      <c r="Q88" s="4">
        <v>0</v>
      </c>
      <c r="R88" s="7">
        <v>44979</v>
      </c>
      <c r="S88" s="6">
        <v>44987</v>
      </c>
      <c r="T88" s="4" t="s">
        <v>34</v>
      </c>
      <c r="U88" s="4">
        <v>1269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248</v>
      </c>
      <c r="E89" s="4" t="s">
        <v>86</v>
      </c>
      <c r="F89" s="6">
        <v>44983</v>
      </c>
      <c r="G89" s="6">
        <v>44984</v>
      </c>
      <c r="H89" s="4">
        <v>1</v>
      </c>
      <c r="I89" s="4">
        <v>1</v>
      </c>
      <c r="J89" s="4">
        <v>1</v>
      </c>
      <c r="K89" s="4" t="s">
        <v>30</v>
      </c>
      <c r="L89" s="4">
        <v>338</v>
      </c>
      <c r="M89" s="4">
        <v>338</v>
      </c>
      <c r="N89" s="4" t="s">
        <v>490</v>
      </c>
      <c r="O89" s="4" t="s">
        <v>32</v>
      </c>
      <c r="P89" s="4" t="s">
        <v>33</v>
      </c>
      <c r="Q89" s="4">
        <v>0</v>
      </c>
      <c r="R89" s="7">
        <v>44979</v>
      </c>
      <c r="S89" s="6">
        <v>44987</v>
      </c>
      <c r="T89" s="4" t="s">
        <v>34</v>
      </c>
      <c r="U89" s="4">
        <v>338</v>
      </c>
      <c r="V89" s="4">
        <v>0</v>
      </c>
      <c r="W89" s="4">
        <v>0</v>
      </c>
      <c r="X89" s="4" t="s">
        <v>491</v>
      </c>
      <c r="Y89" s="4" t="s">
        <v>492</v>
      </c>
    </row>
    <row r="90" s="4" customFormat="1" spans="1:25">
      <c r="A90" s="4" t="s">
        <v>493</v>
      </c>
      <c r="B90" s="4" t="s">
        <v>26</v>
      </c>
      <c r="C90" s="4" t="s">
        <v>27</v>
      </c>
      <c r="D90" s="4" t="s">
        <v>197</v>
      </c>
      <c r="E90" s="4" t="s">
        <v>494</v>
      </c>
      <c r="F90" s="6">
        <v>44983</v>
      </c>
      <c r="G90" s="6">
        <v>44984</v>
      </c>
      <c r="H90" s="4">
        <v>1</v>
      </c>
      <c r="I90" s="4">
        <v>1</v>
      </c>
      <c r="J90" s="4">
        <v>1</v>
      </c>
      <c r="K90" s="4" t="s">
        <v>30</v>
      </c>
      <c r="L90" s="4">
        <v>1651</v>
      </c>
      <c r="M90" s="4">
        <v>1651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44979</v>
      </c>
      <c r="S90" s="6">
        <v>44987</v>
      </c>
      <c r="T90" s="4" t="s">
        <v>34</v>
      </c>
      <c r="U90" s="4">
        <v>1651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479</v>
      </c>
      <c r="B91" s="4" t="s">
        <v>26</v>
      </c>
      <c r="C91" s="4" t="s">
        <v>498</v>
      </c>
      <c r="D91" s="4" t="s">
        <v>480</v>
      </c>
      <c r="E91" s="4" t="s">
        <v>481</v>
      </c>
      <c r="F91" s="6">
        <v>44983</v>
      </c>
      <c r="G91" s="6">
        <v>44984</v>
      </c>
      <c r="H91" s="4">
        <v>1</v>
      </c>
      <c r="I91" s="4">
        <v>1</v>
      </c>
      <c r="J91" s="4">
        <v>1</v>
      </c>
      <c r="K91" s="4" t="s">
        <v>30</v>
      </c>
      <c r="L91" s="4">
        <v>-5900</v>
      </c>
      <c r="M91" s="4">
        <v>-5900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44979</v>
      </c>
      <c r="S91" s="6">
        <v>44987</v>
      </c>
      <c r="T91" s="4" t="s">
        <v>34</v>
      </c>
      <c r="U91" s="4">
        <v>-5900</v>
      </c>
      <c r="V91" s="4">
        <v>0</v>
      </c>
      <c r="W91" s="4">
        <v>0</v>
      </c>
      <c r="X91" s="4" t="s">
        <v>483</v>
      </c>
      <c r="Y91" s="4" t="s">
        <v>36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480</v>
      </c>
      <c r="E92" s="4" t="s">
        <v>481</v>
      </c>
      <c r="F92" s="6">
        <v>44983</v>
      </c>
      <c r="G92" s="6">
        <v>44984</v>
      </c>
      <c r="H92" s="4">
        <v>1</v>
      </c>
      <c r="I92" s="4">
        <v>1</v>
      </c>
      <c r="J92" s="4">
        <v>1</v>
      </c>
      <c r="K92" s="4" t="s">
        <v>30</v>
      </c>
      <c r="L92" s="4">
        <v>5900</v>
      </c>
      <c r="M92" s="4">
        <v>5900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44979</v>
      </c>
      <c r="S92" s="6">
        <v>44987</v>
      </c>
      <c r="T92" s="4" t="s">
        <v>34</v>
      </c>
      <c r="U92" s="4">
        <v>5900</v>
      </c>
      <c r="V92" s="4">
        <v>0</v>
      </c>
      <c r="W92" s="4">
        <v>0</v>
      </c>
      <c r="X92" s="4" t="s">
        <v>500</v>
      </c>
      <c r="Y92" s="4" t="s">
        <v>36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44983</v>
      </c>
      <c r="G93" s="6">
        <v>44984</v>
      </c>
      <c r="H93" s="4">
        <v>1</v>
      </c>
      <c r="I93" s="4">
        <v>1</v>
      </c>
      <c r="J93" s="4">
        <v>1</v>
      </c>
      <c r="K93" s="4" t="s">
        <v>30</v>
      </c>
      <c r="L93" s="4">
        <v>682</v>
      </c>
      <c r="M93" s="4">
        <v>682</v>
      </c>
      <c r="N93" s="4" t="s">
        <v>504</v>
      </c>
      <c r="O93" s="4" t="s">
        <v>32</v>
      </c>
      <c r="P93" s="4" t="s">
        <v>33</v>
      </c>
      <c r="Q93" s="4">
        <v>0</v>
      </c>
      <c r="R93" s="7">
        <v>44979</v>
      </c>
      <c r="S93" s="6">
        <v>44987</v>
      </c>
      <c r="T93" s="4" t="s">
        <v>34</v>
      </c>
      <c r="U93" s="4">
        <v>682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382</v>
      </c>
      <c r="E94" s="4" t="s">
        <v>406</v>
      </c>
      <c r="F94" s="6">
        <v>44983</v>
      </c>
      <c r="G94" s="6">
        <v>44984</v>
      </c>
      <c r="H94" s="4">
        <v>1</v>
      </c>
      <c r="I94" s="4">
        <v>1</v>
      </c>
      <c r="J94" s="4">
        <v>1</v>
      </c>
      <c r="K94" s="4" t="s">
        <v>30</v>
      </c>
      <c r="L94" s="4">
        <v>323</v>
      </c>
      <c r="M94" s="4">
        <v>323</v>
      </c>
      <c r="N94" s="4" t="s">
        <v>508</v>
      </c>
      <c r="O94" s="4" t="s">
        <v>32</v>
      </c>
      <c r="P94" s="4" t="s">
        <v>33</v>
      </c>
      <c r="Q94" s="4">
        <v>0</v>
      </c>
      <c r="R94" s="7">
        <v>44979</v>
      </c>
      <c r="S94" s="6">
        <v>44987</v>
      </c>
      <c r="T94" s="4" t="s">
        <v>34</v>
      </c>
      <c r="U94" s="4">
        <v>323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394</v>
      </c>
      <c r="E95" s="4" t="s">
        <v>512</v>
      </c>
      <c r="F95" s="6">
        <v>44983</v>
      </c>
      <c r="G95" s="6">
        <v>44984</v>
      </c>
      <c r="H95" s="4">
        <v>1</v>
      </c>
      <c r="I95" s="4">
        <v>1</v>
      </c>
      <c r="J95" s="4">
        <v>1</v>
      </c>
      <c r="K95" s="4" t="s">
        <v>30</v>
      </c>
      <c r="L95" s="4">
        <v>1280</v>
      </c>
      <c r="M95" s="4">
        <v>1280</v>
      </c>
      <c r="N95" s="4" t="s">
        <v>513</v>
      </c>
      <c r="O95" s="4" t="s">
        <v>32</v>
      </c>
      <c r="P95" s="4" t="s">
        <v>33</v>
      </c>
      <c r="Q95" s="4">
        <v>0</v>
      </c>
      <c r="R95" s="7">
        <v>44980</v>
      </c>
      <c r="S95" s="6">
        <v>44987</v>
      </c>
      <c r="T95" s="4" t="s">
        <v>34</v>
      </c>
      <c r="U95" s="4">
        <v>1280</v>
      </c>
      <c r="V95" s="4">
        <v>0</v>
      </c>
      <c r="W95" s="4">
        <v>0</v>
      </c>
      <c r="X95" s="4" t="s">
        <v>514</v>
      </c>
      <c r="Y95" s="4" t="s">
        <v>515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44981</v>
      </c>
      <c r="G96" s="6">
        <v>44984</v>
      </c>
      <c r="H96" s="4">
        <v>1</v>
      </c>
      <c r="I96" s="4">
        <v>3</v>
      </c>
      <c r="J96" s="4">
        <v>3</v>
      </c>
      <c r="K96" s="4" t="s">
        <v>30</v>
      </c>
      <c r="L96" s="4">
        <v>2184</v>
      </c>
      <c r="M96" s="4">
        <v>2184</v>
      </c>
      <c r="N96" s="4" t="s">
        <v>519</v>
      </c>
      <c r="O96" s="4" t="s">
        <v>32</v>
      </c>
      <c r="P96" s="4" t="s">
        <v>33</v>
      </c>
      <c r="Q96" s="4">
        <v>0</v>
      </c>
      <c r="R96" s="7">
        <v>44980</v>
      </c>
      <c r="S96" s="6">
        <v>44987</v>
      </c>
      <c r="T96" s="4" t="s">
        <v>34</v>
      </c>
      <c r="U96" s="4">
        <v>2184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137</v>
      </c>
      <c r="F97" s="6">
        <v>44983</v>
      </c>
      <c r="G97" s="6">
        <v>44984</v>
      </c>
      <c r="H97" s="4">
        <v>1</v>
      </c>
      <c r="I97" s="4">
        <v>1</v>
      </c>
      <c r="J97" s="4">
        <v>1</v>
      </c>
      <c r="K97" s="4" t="s">
        <v>30</v>
      </c>
      <c r="L97" s="4">
        <v>415</v>
      </c>
      <c r="M97" s="4">
        <v>415</v>
      </c>
      <c r="N97" s="4" t="s">
        <v>524</v>
      </c>
      <c r="O97" s="4" t="s">
        <v>32</v>
      </c>
      <c r="P97" s="4" t="s">
        <v>33</v>
      </c>
      <c r="Q97" s="4">
        <v>0</v>
      </c>
      <c r="R97" s="7">
        <v>44980</v>
      </c>
      <c r="S97" s="6">
        <v>44987</v>
      </c>
      <c r="T97" s="4" t="s">
        <v>34</v>
      </c>
      <c r="U97" s="4">
        <v>415</v>
      </c>
      <c r="V97" s="4">
        <v>0</v>
      </c>
      <c r="W97" s="4">
        <v>0</v>
      </c>
      <c r="X97" s="4" t="s">
        <v>525</v>
      </c>
      <c r="Y97" s="4" t="s">
        <v>526</v>
      </c>
    </row>
    <row r="98" s="4" customFormat="1" spans="1:25">
      <c r="A98" s="4" t="s">
        <v>499</v>
      </c>
      <c r="B98" s="4" t="s">
        <v>26</v>
      </c>
      <c r="C98" s="4" t="s">
        <v>498</v>
      </c>
      <c r="D98" s="4" t="s">
        <v>480</v>
      </c>
      <c r="E98" s="4" t="s">
        <v>481</v>
      </c>
      <c r="F98" s="6">
        <v>44983</v>
      </c>
      <c r="G98" s="6">
        <v>44984</v>
      </c>
      <c r="H98" s="4">
        <v>1</v>
      </c>
      <c r="I98" s="4">
        <v>1</v>
      </c>
      <c r="J98" s="4">
        <v>1</v>
      </c>
      <c r="K98" s="4" t="s">
        <v>30</v>
      </c>
      <c r="L98" s="4">
        <v>-5900</v>
      </c>
      <c r="M98" s="4">
        <v>-5900</v>
      </c>
      <c r="N98" s="4" t="s">
        <v>482</v>
      </c>
      <c r="O98" s="4" t="s">
        <v>32</v>
      </c>
      <c r="P98" s="4" t="s">
        <v>33</v>
      </c>
      <c r="Q98" s="4">
        <v>0</v>
      </c>
      <c r="R98" s="7">
        <v>44979</v>
      </c>
      <c r="S98" s="6">
        <v>44987</v>
      </c>
      <c r="T98" s="4" t="s">
        <v>34</v>
      </c>
      <c r="U98" s="4">
        <v>-5900</v>
      </c>
      <c r="V98" s="4">
        <v>0</v>
      </c>
      <c r="W98" s="4">
        <v>0</v>
      </c>
      <c r="X98" s="4" t="s">
        <v>500</v>
      </c>
      <c r="Y98" s="4" t="s">
        <v>36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197</v>
      </c>
      <c r="E99" s="4" t="s">
        <v>528</v>
      </c>
      <c r="F99" s="6">
        <v>44982</v>
      </c>
      <c r="G99" s="6">
        <v>44984</v>
      </c>
      <c r="H99" s="4">
        <v>1</v>
      </c>
      <c r="I99" s="4">
        <v>2</v>
      </c>
      <c r="J99" s="4">
        <v>2</v>
      </c>
      <c r="K99" s="4" t="s">
        <v>30</v>
      </c>
      <c r="L99" s="4">
        <v>3207</v>
      </c>
      <c r="M99" s="4">
        <v>3207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44980</v>
      </c>
      <c r="S99" s="6">
        <v>44987</v>
      </c>
      <c r="T99" s="4" t="s">
        <v>34</v>
      </c>
      <c r="U99" s="4">
        <v>3207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5">
      <c r="A100" s="4" t="s">
        <v>532</v>
      </c>
      <c r="B100" s="4" t="s">
        <v>26</v>
      </c>
      <c r="C100" s="4" t="s">
        <v>27</v>
      </c>
      <c r="D100" s="4" t="s">
        <v>388</v>
      </c>
      <c r="E100" s="4" t="s">
        <v>533</v>
      </c>
      <c r="F100" s="6">
        <v>44981</v>
      </c>
      <c r="G100" s="6">
        <v>44984</v>
      </c>
      <c r="H100" s="4">
        <v>1</v>
      </c>
      <c r="I100" s="4">
        <v>3</v>
      </c>
      <c r="J100" s="4">
        <v>3</v>
      </c>
      <c r="K100" s="4" t="s">
        <v>30</v>
      </c>
      <c r="L100" s="4">
        <v>1530</v>
      </c>
      <c r="M100" s="4">
        <v>1530</v>
      </c>
      <c r="N100" s="4" t="s">
        <v>534</v>
      </c>
      <c r="O100" s="4" t="s">
        <v>32</v>
      </c>
      <c r="P100" s="4" t="s">
        <v>33</v>
      </c>
      <c r="Q100" s="4">
        <v>0</v>
      </c>
      <c r="R100" s="7">
        <v>44980</v>
      </c>
      <c r="S100" s="6">
        <v>44987</v>
      </c>
      <c r="T100" s="4" t="s">
        <v>34</v>
      </c>
      <c r="U100" s="4">
        <v>1530</v>
      </c>
      <c r="V100" s="4">
        <v>0</v>
      </c>
      <c r="W100" s="4">
        <v>0</v>
      </c>
      <c r="X100" s="4" t="s">
        <v>535</v>
      </c>
      <c r="Y100" s="4" t="s">
        <v>536</v>
      </c>
    </row>
    <row r="101" s="4" customFormat="1" spans="1:25">
      <c r="A101" s="4" t="s">
        <v>537</v>
      </c>
      <c r="B101" s="4" t="s">
        <v>26</v>
      </c>
      <c r="C101" s="4" t="s">
        <v>27</v>
      </c>
      <c r="D101" s="4" t="s">
        <v>80</v>
      </c>
      <c r="E101" s="4" t="s">
        <v>538</v>
      </c>
      <c r="F101" s="6">
        <v>44980</v>
      </c>
      <c r="G101" s="6">
        <v>44984</v>
      </c>
      <c r="H101" s="4">
        <v>1</v>
      </c>
      <c r="I101" s="4">
        <v>4</v>
      </c>
      <c r="J101" s="4">
        <v>4</v>
      </c>
      <c r="K101" s="4" t="s">
        <v>30</v>
      </c>
      <c r="L101" s="4">
        <v>5280</v>
      </c>
      <c r="M101" s="4">
        <v>5280</v>
      </c>
      <c r="N101" s="4" t="s">
        <v>539</v>
      </c>
      <c r="O101" s="4" t="s">
        <v>32</v>
      </c>
      <c r="P101" s="4" t="s">
        <v>33</v>
      </c>
      <c r="Q101" s="4">
        <v>0</v>
      </c>
      <c r="R101" s="7">
        <v>44980</v>
      </c>
      <c r="S101" s="6">
        <v>44987</v>
      </c>
      <c r="T101" s="4" t="s">
        <v>34</v>
      </c>
      <c r="U101" s="4">
        <v>5280</v>
      </c>
      <c r="V101" s="4">
        <v>0</v>
      </c>
      <c r="W101" s="4">
        <v>0</v>
      </c>
      <c r="X101" s="4" t="s">
        <v>540</v>
      </c>
      <c r="Y101" s="4" t="s">
        <v>541</v>
      </c>
    </row>
    <row r="102" s="4" customFormat="1" spans="1:25">
      <c r="A102" s="4" t="s">
        <v>542</v>
      </c>
      <c r="B102" s="4" t="s">
        <v>26</v>
      </c>
      <c r="C102" s="4" t="s">
        <v>27</v>
      </c>
      <c r="D102" s="4" t="s">
        <v>543</v>
      </c>
      <c r="E102" s="4" t="s">
        <v>544</v>
      </c>
      <c r="F102" s="6">
        <v>44981</v>
      </c>
      <c r="G102" s="6">
        <v>44984</v>
      </c>
      <c r="H102" s="4">
        <v>1</v>
      </c>
      <c r="I102" s="4">
        <v>3</v>
      </c>
      <c r="J102" s="4">
        <v>3</v>
      </c>
      <c r="K102" s="4" t="s">
        <v>30</v>
      </c>
      <c r="L102" s="4">
        <v>2173</v>
      </c>
      <c r="M102" s="4">
        <v>2173</v>
      </c>
      <c r="N102" s="4" t="s">
        <v>545</v>
      </c>
      <c r="O102" s="4" t="s">
        <v>32</v>
      </c>
      <c r="P102" s="4" t="s">
        <v>33</v>
      </c>
      <c r="Q102" s="4">
        <v>0</v>
      </c>
      <c r="R102" s="7">
        <v>44980</v>
      </c>
      <c r="S102" s="6">
        <v>44987</v>
      </c>
      <c r="T102" s="4" t="s">
        <v>34</v>
      </c>
      <c r="U102" s="4">
        <v>2173</v>
      </c>
      <c r="V102" s="4">
        <v>0</v>
      </c>
      <c r="W102" s="4">
        <v>0</v>
      </c>
      <c r="X102" s="4" t="s">
        <v>546</v>
      </c>
      <c r="Y102" s="4" t="s">
        <v>547</v>
      </c>
    </row>
    <row r="103" s="4" customFormat="1" spans="1:25">
      <c r="A103" s="4" t="s">
        <v>387</v>
      </c>
      <c r="B103" s="4" t="s">
        <v>26</v>
      </c>
      <c r="C103" s="4" t="s">
        <v>37</v>
      </c>
      <c r="D103" s="4" t="s">
        <v>388</v>
      </c>
      <c r="E103" s="4" t="s">
        <v>389</v>
      </c>
      <c r="F103" s="6">
        <v>44981</v>
      </c>
      <c r="G103" s="6">
        <v>44984</v>
      </c>
      <c r="H103" s="4">
        <v>1</v>
      </c>
      <c r="I103" s="4">
        <v>3</v>
      </c>
      <c r="J103" s="4">
        <v>3</v>
      </c>
      <c r="K103" s="4" t="s">
        <v>30</v>
      </c>
      <c r="L103" s="4">
        <v>-1521.5</v>
      </c>
      <c r="M103" s="4">
        <v>-1521.5</v>
      </c>
      <c r="N103" s="4" t="s">
        <v>390</v>
      </c>
      <c r="O103" s="4" t="s">
        <v>32</v>
      </c>
      <c r="P103" s="4" t="s">
        <v>33</v>
      </c>
      <c r="Q103" s="4">
        <v>0</v>
      </c>
      <c r="R103" s="7">
        <v>44976.4895023148</v>
      </c>
      <c r="S103" s="6">
        <v>44987</v>
      </c>
      <c r="T103" s="4" t="s">
        <v>34</v>
      </c>
      <c r="U103" s="4">
        <v>-1521.5</v>
      </c>
      <c r="V103" s="4">
        <v>0</v>
      </c>
      <c r="W103" s="4">
        <v>0</v>
      </c>
      <c r="X103" s="4" t="s">
        <v>391</v>
      </c>
      <c r="Y103" s="4" t="s">
        <v>392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549</v>
      </c>
      <c r="E104" s="4" t="s">
        <v>550</v>
      </c>
      <c r="F104" s="6">
        <v>44981</v>
      </c>
      <c r="G104" s="6">
        <v>44984</v>
      </c>
      <c r="H104" s="4">
        <v>1</v>
      </c>
      <c r="I104" s="4">
        <v>3</v>
      </c>
      <c r="J104" s="4">
        <v>3</v>
      </c>
      <c r="K104" s="4" t="s">
        <v>30</v>
      </c>
      <c r="L104" s="4">
        <v>1542</v>
      </c>
      <c r="M104" s="4">
        <v>1542</v>
      </c>
      <c r="N104" s="4" t="s">
        <v>551</v>
      </c>
      <c r="O104" s="4" t="s">
        <v>32</v>
      </c>
      <c r="P104" s="4" t="s">
        <v>33</v>
      </c>
      <c r="Q104" s="4">
        <v>0</v>
      </c>
      <c r="R104" s="7">
        <v>44980</v>
      </c>
      <c r="S104" s="6">
        <v>44987</v>
      </c>
      <c r="T104" s="4" t="s">
        <v>34</v>
      </c>
      <c r="U104" s="4">
        <v>1542</v>
      </c>
      <c r="V104" s="4">
        <v>0</v>
      </c>
      <c r="W104" s="4">
        <v>0</v>
      </c>
      <c r="X104" s="4" t="s">
        <v>552</v>
      </c>
      <c r="Y104" s="4" t="s">
        <v>553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555</v>
      </c>
      <c r="E105" s="4" t="s">
        <v>556</v>
      </c>
      <c r="F105" s="6">
        <v>44983</v>
      </c>
      <c r="G105" s="6">
        <v>44984</v>
      </c>
      <c r="H105" s="4">
        <v>1</v>
      </c>
      <c r="I105" s="4">
        <v>1</v>
      </c>
      <c r="J105" s="4">
        <v>1</v>
      </c>
      <c r="K105" s="4" t="s">
        <v>30</v>
      </c>
      <c r="L105" s="4">
        <v>876</v>
      </c>
      <c r="M105" s="4">
        <v>876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44980</v>
      </c>
      <c r="S105" s="6">
        <v>44987</v>
      </c>
      <c r="T105" s="4" t="s">
        <v>34</v>
      </c>
      <c r="U105" s="4">
        <v>876</v>
      </c>
      <c r="V105" s="4">
        <v>0</v>
      </c>
      <c r="W105" s="4">
        <v>0</v>
      </c>
      <c r="X105" s="4" t="s">
        <v>558</v>
      </c>
      <c r="Y105" s="4" t="s">
        <v>36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560</v>
      </c>
      <c r="E106" s="4" t="s">
        <v>348</v>
      </c>
      <c r="F106" s="6">
        <v>44981</v>
      </c>
      <c r="G106" s="6">
        <v>44984</v>
      </c>
      <c r="H106" s="4">
        <v>1</v>
      </c>
      <c r="I106" s="4">
        <v>3</v>
      </c>
      <c r="J106" s="4">
        <v>3</v>
      </c>
      <c r="K106" s="4" t="s">
        <v>30</v>
      </c>
      <c r="L106" s="4">
        <v>2283</v>
      </c>
      <c r="M106" s="4">
        <v>2283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44981</v>
      </c>
      <c r="S106" s="6">
        <v>44987</v>
      </c>
      <c r="T106" s="4" t="s">
        <v>34</v>
      </c>
      <c r="U106" s="4">
        <v>2283</v>
      </c>
      <c r="V106" s="4">
        <v>0</v>
      </c>
      <c r="W106" s="4">
        <v>0</v>
      </c>
      <c r="X106" s="4" t="s">
        <v>562</v>
      </c>
      <c r="Y106" s="4" t="s">
        <v>36</v>
      </c>
    </row>
    <row r="107" s="4" customFormat="1" spans="1:25">
      <c r="A107" s="4" t="s">
        <v>38</v>
      </c>
      <c r="B107" s="4" t="s">
        <v>26</v>
      </c>
      <c r="C107" s="4" t="s">
        <v>498</v>
      </c>
      <c r="D107" s="4" t="s">
        <v>39</v>
      </c>
      <c r="E107" s="4" t="s">
        <v>40</v>
      </c>
      <c r="F107" s="6">
        <v>44983</v>
      </c>
      <c r="G107" s="6">
        <v>44984</v>
      </c>
      <c r="H107" s="4">
        <v>1</v>
      </c>
      <c r="I107" s="4">
        <v>1</v>
      </c>
      <c r="J107" s="4">
        <v>1</v>
      </c>
      <c r="K107" s="4" t="s">
        <v>30</v>
      </c>
      <c r="L107" s="4">
        <v>-2008</v>
      </c>
      <c r="M107" s="4">
        <v>-2008</v>
      </c>
      <c r="N107" s="4" t="s">
        <v>41</v>
      </c>
      <c r="O107" s="4" t="s">
        <v>32</v>
      </c>
      <c r="P107" s="4" t="s">
        <v>33</v>
      </c>
      <c r="Q107" s="4">
        <v>0</v>
      </c>
      <c r="R107" s="7">
        <v>44832</v>
      </c>
      <c r="S107" s="6">
        <v>44987</v>
      </c>
      <c r="T107" s="4" t="s">
        <v>34</v>
      </c>
      <c r="U107" s="4">
        <v>-2008</v>
      </c>
      <c r="V107" s="4">
        <v>0</v>
      </c>
      <c r="W107" s="4">
        <v>0</v>
      </c>
      <c r="X107" s="4" t="s">
        <v>42</v>
      </c>
      <c r="Y107" s="4" t="s">
        <v>43</v>
      </c>
    </row>
    <row r="108" s="4" customFormat="1" spans="1:25">
      <c r="A108" s="4" t="s">
        <v>563</v>
      </c>
      <c r="B108" s="4" t="s">
        <v>26</v>
      </c>
      <c r="C108" s="4" t="s">
        <v>27</v>
      </c>
      <c r="D108" s="4" t="s">
        <v>564</v>
      </c>
      <c r="E108" s="4" t="s">
        <v>565</v>
      </c>
      <c r="F108" s="6">
        <v>44982</v>
      </c>
      <c r="G108" s="6">
        <v>44984</v>
      </c>
      <c r="H108" s="4">
        <v>1</v>
      </c>
      <c r="I108" s="4">
        <v>2</v>
      </c>
      <c r="J108" s="4">
        <v>2</v>
      </c>
      <c r="K108" s="4" t="s">
        <v>30</v>
      </c>
      <c r="L108" s="4">
        <v>913</v>
      </c>
      <c r="M108" s="4">
        <v>913</v>
      </c>
      <c r="N108" s="4" t="s">
        <v>566</v>
      </c>
      <c r="O108" s="4" t="s">
        <v>32</v>
      </c>
      <c r="P108" s="4" t="s">
        <v>33</v>
      </c>
      <c r="Q108" s="4">
        <v>0</v>
      </c>
      <c r="R108" s="7">
        <v>44981</v>
      </c>
      <c r="S108" s="6">
        <v>44987</v>
      </c>
      <c r="T108" s="4" t="s">
        <v>34</v>
      </c>
      <c r="U108" s="4">
        <v>913</v>
      </c>
      <c r="V108" s="4">
        <v>0</v>
      </c>
      <c r="W108" s="4">
        <v>0</v>
      </c>
      <c r="X108" s="4" t="s">
        <v>567</v>
      </c>
      <c r="Y108" s="4" t="s">
        <v>568</v>
      </c>
    </row>
    <row r="109" s="4" customFormat="1" spans="1:25">
      <c r="A109" s="4" t="s">
        <v>554</v>
      </c>
      <c r="B109" s="4" t="s">
        <v>26</v>
      </c>
      <c r="C109" s="4" t="s">
        <v>498</v>
      </c>
      <c r="D109" s="4" t="s">
        <v>555</v>
      </c>
      <c r="E109" s="4" t="s">
        <v>556</v>
      </c>
      <c r="F109" s="6">
        <v>44983</v>
      </c>
      <c r="G109" s="6">
        <v>44984</v>
      </c>
      <c r="H109" s="4">
        <v>1</v>
      </c>
      <c r="I109" s="4">
        <v>1</v>
      </c>
      <c r="J109" s="4">
        <v>1</v>
      </c>
      <c r="K109" s="4" t="s">
        <v>30</v>
      </c>
      <c r="L109" s="4">
        <v>-876</v>
      </c>
      <c r="M109" s="4">
        <v>-876</v>
      </c>
      <c r="N109" s="4" t="s">
        <v>557</v>
      </c>
      <c r="O109" s="4" t="s">
        <v>32</v>
      </c>
      <c r="P109" s="4" t="s">
        <v>33</v>
      </c>
      <c r="Q109" s="4">
        <v>0</v>
      </c>
      <c r="R109" s="7">
        <v>44980</v>
      </c>
      <c r="S109" s="6">
        <v>44987</v>
      </c>
      <c r="T109" s="4" t="s">
        <v>34</v>
      </c>
      <c r="U109" s="4">
        <v>-876</v>
      </c>
      <c r="V109" s="4">
        <v>0</v>
      </c>
      <c r="W109" s="4">
        <v>0</v>
      </c>
      <c r="X109" s="4" t="s">
        <v>558</v>
      </c>
      <c r="Y109" s="4" t="s">
        <v>36</v>
      </c>
    </row>
    <row r="110" s="4" customFormat="1" spans="1:25">
      <c r="A110" s="4" t="s">
        <v>569</v>
      </c>
      <c r="B110" s="4" t="s">
        <v>26</v>
      </c>
      <c r="C110" s="4" t="s">
        <v>27</v>
      </c>
      <c r="D110" s="4" t="s">
        <v>179</v>
      </c>
      <c r="E110" s="4" t="s">
        <v>570</v>
      </c>
      <c r="F110" s="6">
        <v>44983</v>
      </c>
      <c r="G110" s="6">
        <v>44984</v>
      </c>
      <c r="H110" s="4">
        <v>1</v>
      </c>
      <c r="I110" s="4">
        <v>1</v>
      </c>
      <c r="J110" s="4">
        <v>1</v>
      </c>
      <c r="K110" s="4" t="s">
        <v>30</v>
      </c>
      <c r="L110" s="4">
        <v>1176</v>
      </c>
      <c r="M110" s="4">
        <v>1176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44981</v>
      </c>
      <c r="S110" s="6">
        <v>44987</v>
      </c>
      <c r="T110" s="4" t="s">
        <v>34</v>
      </c>
      <c r="U110" s="4">
        <v>1176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555</v>
      </c>
      <c r="E111" s="4" t="s">
        <v>575</v>
      </c>
      <c r="F111" s="6">
        <v>44983</v>
      </c>
      <c r="G111" s="6">
        <v>44984</v>
      </c>
      <c r="H111" s="4">
        <v>1</v>
      </c>
      <c r="I111" s="4">
        <v>1</v>
      </c>
      <c r="J111" s="4">
        <v>1</v>
      </c>
      <c r="K111" s="4" t="s">
        <v>30</v>
      </c>
      <c r="L111" s="4">
        <v>876</v>
      </c>
      <c r="M111" s="4">
        <v>876</v>
      </c>
      <c r="N111" s="4" t="s">
        <v>557</v>
      </c>
      <c r="O111" s="4" t="s">
        <v>32</v>
      </c>
      <c r="P111" s="4" t="s">
        <v>33</v>
      </c>
      <c r="Q111" s="4">
        <v>0</v>
      </c>
      <c r="R111" s="7">
        <v>44981</v>
      </c>
      <c r="S111" s="6">
        <v>44987</v>
      </c>
      <c r="T111" s="4" t="s">
        <v>34</v>
      </c>
      <c r="U111" s="4">
        <v>876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579</v>
      </c>
      <c r="E112" s="4" t="s">
        <v>580</v>
      </c>
      <c r="F112" s="6">
        <v>44981</v>
      </c>
      <c r="G112" s="6">
        <v>44984</v>
      </c>
      <c r="H112" s="4">
        <v>1</v>
      </c>
      <c r="I112" s="4">
        <v>3</v>
      </c>
      <c r="J112" s="4">
        <v>3</v>
      </c>
      <c r="K112" s="4" t="s">
        <v>30</v>
      </c>
      <c r="L112" s="4">
        <v>1182</v>
      </c>
      <c r="M112" s="4">
        <v>1182</v>
      </c>
      <c r="N112" s="4" t="s">
        <v>581</v>
      </c>
      <c r="O112" s="4" t="s">
        <v>32</v>
      </c>
      <c r="P112" s="4" t="s">
        <v>33</v>
      </c>
      <c r="Q112" s="4">
        <v>0</v>
      </c>
      <c r="R112" s="7">
        <v>44981</v>
      </c>
      <c r="S112" s="6">
        <v>44987</v>
      </c>
      <c r="T112" s="4" t="s">
        <v>34</v>
      </c>
      <c r="U112" s="4">
        <v>1182</v>
      </c>
      <c r="V112" s="4">
        <v>0</v>
      </c>
      <c r="W112" s="4">
        <v>0</v>
      </c>
      <c r="X112" s="4" t="s">
        <v>582</v>
      </c>
      <c r="Y112" s="4" t="s">
        <v>583</v>
      </c>
    </row>
    <row r="113" s="4" customFormat="1" spans="1:25">
      <c r="A113" s="4" t="s">
        <v>584</v>
      </c>
      <c r="B113" s="4" t="s">
        <v>26</v>
      </c>
      <c r="C113" s="4" t="s">
        <v>27</v>
      </c>
      <c r="D113" s="4" t="s">
        <v>585</v>
      </c>
      <c r="E113" s="4" t="s">
        <v>586</v>
      </c>
      <c r="F113" s="6">
        <v>44981</v>
      </c>
      <c r="G113" s="6">
        <v>44984</v>
      </c>
      <c r="H113" s="4">
        <v>2</v>
      </c>
      <c r="I113" s="4">
        <v>3</v>
      </c>
      <c r="J113" s="4">
        <v>6</v>
      </c>
      <c r="K113" s="4" t="s">
        <v>30</v>
      </c>
      <c r="L113" s="4">
        <v>3024</v>
      </c>
      <c r="M113" s="4">
        <v>3024</v>
      </c>
      <c r="N113" s="4" t="s">
        <v>587</v>
      </c>
      <c r="O113" s="4" t="s">
        <v>32</v>
      </c>
      <c r="P113" s="4" t="s">
        <v>33</v>
      </c>
      <c r="Q113" s="4">
        <v>0</v>
      </c>
      <c r="R113" s="7">
        <v>44981</v>
      </c>
      <c r="S113" s="6">
        <v>44987</v>
      </c>
      <c r="T113" s="4" t="s">
        <v>34</v>
      </c>
      <c r="U113" s="4">
        <v>3024</v>
      </c>
      <c r="V113" s="4">
        <v>0</v>
      </c>
      <c r="W113" s="4">
        <v>0</v>
      </c>
      <c r="X113" s="4" t="s">
        <v>588</v>
      </c>
      <c r="Y113" s="4" t="s">
        <v>36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585</v>
      </c>
      <c r="E114" s="4" t="s">
        <v>590</v>
      </c>
      <c r="F114" s="6">
        <v>44981</v>
      </c>
      <c r="G114" s="6">
        <v>44984</v>
      </c>
      <c r="H114" s="4">
        <v>1</v>
      </c>
      <c r="I114" s="4">
        <v>3</v>
      </c>
      <c r="J114" s="4">
        <v>3</v>
      </c>
      <c r="K114" s="4" t="s">
        <v>30</v>
      </c>
      <c r="L114" s="4">
        <v>1512</v>
      </c>
      <c r="M114" s="4">
        <v>1512</v>
      </c>
      <c r="N114" s="4" t="s">
        <v>591</v>
      </c>
      <c r="O114" s="4" t="s">
        <v>32</v>
      </c>
      <c r="P114" s="4" t="s">
        <v>33</v>
      </c>
      <c r="Q114" s="4">
        <v>0</v>
      </c>
      <c r="R114" s="7">
        <v>44981</v>
      </c>
      <c r="S114" s="6">
        <v>44987</v>
      </c>
      <c r="T114" s="4" t="s">
        <v>34</v>
      </c>
      <c r="U114" s="4">
        <v>1512</v>
      </c>
      <c r="V114" s="4">
        <v>0</v>
      </c>
      <c r="W114" s="4">
        <v>0</v>
      </c>
      <c r="X114" s="4" t="s">
        <v>592</v>
      </c>
      <c r="Y114" s="4" t="s">
        <v>36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44981</v>
      </c>
      <c r="G115" s="6">
        <v>44984</v>
      </c>
      <c r="H115" s="4">
        <v>1</v>
      </c>
      <c r="I115" s="4">
        <v>3</v>
      </c>
      <c r="J115" s="4">
        <v>3</v>
      </c>
      <c r="K115" s="4" t="s">
        <v>30</v>
      </c>
      <c r="L115" s="4">
        <v>2502</v>
      </c>
      <c r="M115" s="4">
        <v>2502</v>
      </c>
      <c r="N115" s="4" t="s">
        <v>596</v>
      </c>
      <c r="O115" s="4" t="s">
        <v>32</v>
      </c>
      <c r="P115" s="4" t="s">
        <v>33</v>
      </c>
      <c r="Q115" s="4">
        <v>0</v>
      </c>
      <c r="R115" s="7">
        <v>44981</v>
      </c>
      <c r="S115" s="6">
        <v>44987</v>
      </c>
      <c r="T115" s="4" t="s">
        <v>34</v>
      </c>
      <c r="U115" s="4">
        <v>2502</v>
      </c>
      <c r="V115" s="4">
        <v>0</v>
      </c>
      <c r="W115" s="4">
        <v>0</v>
      </c>
      <c r="X115" s="4" t="s">
        <v>597</v>
      </c>
      <c r="Y115" s="4" t="s">
        <v>392</v>
      </c>
    </row>
    <row r="116" s="4" customFormat="1" spans="1:25">
      <c r="A116" s="4" t="s">
        <v>559</v>
      </c>
      <c r="B116" s="4" t="s">
        <v>26</v>
      </c>
      <c r="C116" s="4" t="s">
        <v>498</v>
      </c>
      <c r="D116" s="4" t="s">
        <v>560</v>
      </c>
      <c r="E116" s="4" t="s">
        <v>348</v>
      </c>
      <c r="F116" s="6">
        <v>44981</v>
      </c>
      <c r="G116" s="6">
        <v>44984</v>
      </c>
      <c r="H116" s="4">
        <v>1</v>
      </c>
      <c r="I116" s="4">
        <v>3</v>
      </c>
      <c r="J116" s="4">
        <v>3</v>
      </c>
      <c r="K116" s="4" t="s">
        <v>30</v>
      </c>
      <c r="L116" s="4">
        <v>-2283</v>
      </c>
      <c r="M116" s="4">
        <v>-2283</v>
      </c>
      <c r="N116" s="4" t="s">
        <v>561</v>
      </c>
      <c r="O116" s="4" t="s">
        <v>32</v>
      </c>
      <c r="P116" s="4" t="s">
        <v>33</v>
      </c>
      <c r="Q116" s="4">
        <v>0</v>
      </c>
      <c r="R116" s="7">
        <v>44981</v>
      </c>
      <c r="S116" s="6">
        <v>44987</v>
      </c>
      <c r="T116" s="4" t="s">
        <v>34</v>
      </c>
      <c r="U116" s="4">
        <v>-2283</v>
      </c>
      <c r="V116" s="4">
        <v>0</v>
      </c>
      <c r="W116" s="4">
        <v>0</v>
      </c>
      <c r="X116" s="4" t="s">
        <v>562</v>
      </c>
      <c r="Y116" s="4" t="s">
        <v>36</v>
      </c>
    </row>
    <row r="117" s="4" customFormat="1" spans="1:25">
      <c r="A117" s="4" t="s">
        <v>598</v>
      </c>
      <c r="B117" s="4" t="s">
        <v>26</v>
      </c>
      <c r="C117" s="4" t="s">
        <v>27</v>
      </c>
      <c r="D117" s="4" t="s">
        <v>599</v>
      </c>
      <c r="E117" s="4" t="s">
        <v>600</v>
      </c>
      <c r="F117" s="6">
        <v>44982</v>
      </c>
      <c r="G117" s="6">
        <v>44984</v>
      </c>
      <c r="H117" s="4">
        <v>1</v>
      </c>
      <c r="I117" s="4">
        <v>2</v>
      </c>
      <c r="J117" s="4">
        <v>2</v>
      </c>
      <c r="K117" s="4" t="s">
        <v>30</v>
      </c>
      <c r="L117" s="4">
        <v>1166</v>
      </c>
      <c r="M117" s="4">
        <v>1166</v>
      </c>
      <c r="N117" s="4" t="s">
        <v>601</v>
      </c>
      <c r="O117" s="4" t="s">
        <v>32</v>
      </c>
      <c r="P117" s="4" t="s">
        <v>33</v>
      </c>
      <c r="Q117" s="4">
        <v>0</v>
      </c>
      <c r="R117" s="7">
        <v>44981</v>
      </c>
      <c r="S117" s="6">
        <v>44987</v>
      </c>
      <c r="T117" s="4" t="s">
        <v>34</v>
      </c>
      <c r="U117" s="4">
        <v>1166</v>
      </c>
      <c r="V117" s="4">
        <v>0</v>
      </c>
      <c r="W117" s="4">
        <v>0</v>
      </c>
      <c r="X117" s="4" t="s">
        <v>602</v>
      </c>
      <c r="Y117" s="4" t="s">
        <v>603</v>
      </c>
    </row>
    <row r="118" s="4" customFormat="1" spans="1:25">
      <c r="A118" s="4" t="s">
        <v>604</v>
      </c>
      <c r="B118" s="4" t="s">
        <v>26</v>
      </c>
      <c r="C118" s="4" t="s">
        <v>27</v>
      </c>
      <c r="D118" s="4" t="s">
        <v>254</v>
      </c>
      <c r="E118" s="4" t="s">
        <v>255</v>
      </c>
      <c r="F118" s="6">
        <v>44982</v>
      </c>
      <c r="G118" s="6">
        <v>44984</v>
      </c>
      <c r="H118" s="4">
        <v>2</v>
      </c>
      <c r="I118" s="4">
        <v>2</v>
      </c>
      <c r="J118" s="4">
        <v>4</v>
      </c>
      <c r="K118" s="4" t="s">
        <v>30</v>
      </c>
      <c r="L118" s="4">
        <v>1332</v>
      </c>
      <c r="M118" s="4">
        <v>1332</v>
      </c>
      <c r="N118" s="4" t="s">
        <v>605</v>
      </c>
      <c r="O118" s="4" t="s">
        <v>32</v>
      </c>
      <c r="P118" s="4" t="s">
        <v>33</v>
      </c>
      <c r="Q118" s="4">
        <v>0</v>
      </c>
      <c r="R118" s="7">
        <v>44981</v>
      </c>
      <c r="S118" s="6">
        <v>44987</v>
      </c>
      <c r="T118" s="4" t="s">
        <v>34</v>
      </c>
      <c r="U118" s="4">
        <v>1332</v>
      </c>
      <c r="V118" s="4">
        <v>0</v>
      </c>
      <c r="W118" s="4">
        <v>0</v>
      </c>
      <c r="X118" s="4" t="s">
        <v>606</v>
      </c>
      <c r="Y118" s="4" t="s">
        <v>36</v>
      </c>
    </row>
    <row r="119" s="4" customFormat="1" spans="1:25">
      <c r="A119" s="4" t="s">
        <v>607</v>
      </c>
      <c r="B119" s="4" t="s">
        <v>26</v>
      </c>
      <c r="C119" s="4" t="s">
        <v>27</v>
      </c>
      <c r="D119" s="4" t="s">
        <v>185</v>
      </c>
      <c r="E119" s="4" t="s">
        <v>260</v>
      </c>
      <c r="F119" s="6">
        <v>44982</v>
      </c>
      <c r="G119" s="6">
        <v>44984</v>
      </c>
      <c r="H119" s="4">
        <v>1</v>
      </c>
      <c r="I119" s="4">
        <v>2</v>
      </c>
      <c r="J119" s="4">
        <v>2</v>
      </c>
      <c r="K119" s="4" t="s">
        <v>30</v>
      </c>
      <c r="L119" s="4">
        <v>1996</v>
      </c>
      <c r="M119" s="4">
        <v>1996</v>
      </c>
      <c r="N119" s="4" t="s">
        <v>608</v>
      </c>
      <c r="O119" s="4" t="s">
        <v>32</v>
      </c>
      <c r="P119" s="4" t="s">
        <v>33</v>
      </c>
      <c r="Q119" s="4">
        <v>0</v>
      </c>
      <c r="R119" s="7">
        <v>44981</v>
      </c>
      <c r="S119" s="6">
        <v>44987</v>
      </c>
      <c r="T119" s="4" t="s">
        <v>34</v>
      </c>
      <c r="U119" s="4">
        <v>1996</v>
      </c>
      <c r="V119" s="4">
        <v>0</v>
      </c>
      <c r="W119" s="4">
        <v>0</v>
      </c>
      <c r="X119" s="4" t="s">
        <v>609</v>
      </c>
      <c r="Y119" s="4" t="s">
        <v>89</v>
      </c>
    </row>
    <row r="120" s="4" customFormat="1" spans="1:25">
      <c r="A120" s="4" t="s">
        <v>610</v>
      </c>
      <c r="B120" s="4" t="s">
        <v>26</v>
      </c>
      <c r="C120" s="4" t="s">
        <v>27</v>
      </c>
      <c r="D120" s="4" t="s">
        <v>292</v>
      </c>
      <c r="E120" s="4" t="s">
        <v>611</v>
      </c>
      <c r="F120" s="6">
        <v>44983</v>
      </c>
      <c r="G120" s="6">
        <v>44984</v>
      </c>
      <c r="H120" s="4">
        <v>1</v>
      </c>
      <c r="I120" s="4">
        <v>1</v>
      </c>
      <c r="J120" s="4">
        <v>1</v>
      </c>
      <c r="K120" s="4" t="s">
        <v>30</v>
      </c>
      <c r="L120" s="4">
        <v>2500</v>
      </c>
      <c r="M120" s="4">
        <v>2500</v>
      </c>
      <c r="N120" s="4" t="s">
        <v>612</v>
      </c>
      <c r="O120" s="4" t="s">
        <v>32</v>
      </c>
      <c r="P120" s="4" t="s">
        <v>33</v>
      </c>
      <c r="Q120" s="4">
        <v>0</v>
      </c>
      <c r="R120" s="7">
        <v>44981</v>
      </c>
      <c r="S120" s="6">
        <v>44987</v>
      </c>
      <c r="T120" s="4" t="s">
        <v>34</v>
      </c>
      <c r="U120" s="4">
        <v>2500</v>
      </c>
      <c r="V120" s="4">
        <v>0</v>
      </c>
      <c r="W120" s="4">
        <v>0</v>
      </c>
      <c r="X120" s="4" t="s">
        <v>613</v>
      </c>
      <c r="Y120" s="4" t="s">
        <v>36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616</v>
      </c>
      <c r="F121" s="6">
        <v>44982</v>
      </c>
      <c r="G121" s="6">
        <v>44984</v>
      </c>
      <c r="H121" s="4">
        <v>1</v>
      </c>
      <c r="I121" s="4">
        <v>2</v>
      </c>
      <c r="J121" s="4">
        <v>2</v>
      </c>
      <c r="K121" s="4" t="s">
        <v>30</v>
      </c>
      <c r="L121" s="4">
        <v>530</v>
      </c>
      <c r="M121" s="4">
        <v>530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44981</v>
      </c>
      <c r="S121" s="6">
        <v>44987</v>
      </c>
      <c r="T121" s="4" t="s">
        <v>34</v>
      </c>
      <c r="U121" s="4">
        <v>530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604</v>
      </c>
      <c r="B122" s="4" t="s">
        <v>26</v>
      </c>
      <c r="C122" s="4" t="s">
        <v>498</v>
      </c>
      <c r="D122" s="4" t="s">
        <v>254</v>
      </c>
      <c r="E122" s="4" t="s">
        <v>255</v>
      </c>
      <c r="F122" s="6">
        <v>44982</v>
      </c>
      <c r="G122" s="6">
        <v>44984</v>
      </c>
      <c r="H122" s="4">
        <v>2</v>
      </c>
      <c r="I122" s="4">
        <v>2</v>
      </c>
      <c r="J122" s="4">
        <v>4</v>
      </c>
      <c r="K122" s="4" t="s">
        <v>30</v>
      </c>
      <c r="L122" s="4">
        <v>-1332</v>
      </c>
      <c r="M122" s="4">
        <v>-1332</v>
      </c>
      <c r="N122" s="4" t="s">
        <v>605</v>
      </c>
      <c r="O122" s="4" t="s">
        <v>32</v>
      </c>
      <c r="P122" s="4" t="s">
        <v>33</v>
      </c>
      <c r="Q122" s="4">
        <v>0</v>
      </c>
      <c r="R122" s="7">
        <v>44981</v>
      </c>
      <c r="S122" s="6">
        <v>44987</v>
      </c>
      <c r="T122" s="4" t="s">
        <v>34</v>
      </c>
      <c r="U122" s="4">
        <v>-1332</v>
      </c>
      <c r="V122" s="4">
        <v>0</v>
      </c>
      <c r="W122" s="4">
        <v>0</v>
      </c>
      <c r="X122" s="4" t="s">
        <v>606</v>
      </c>
      <c r="Y122" s="4" t="s">
        <v>36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185</v>
      </c>
      <c r="E123" s="4" t="s">
        <v>621</v>
      </c>
      <c r="F123" s="6">
        <v>44982</v>
      </c>
      <c r="G123" s="6">
        <v>44984</v>
      </c>
      <c r="H123" s="4">
        <v>1</v>
      </c>
      <c r="I123" s="4">
        <v>2</v>
      </c>
      <c r="J123" s="4">
        <v>2</v>
      </c>
      <c r="K123" s="4" t="s">
        <v>30</v>
      </c>
      <c r="L123" s="4">
        <v>2124</v>
      </c>
      <c r="M123" s="4">
        <v>2124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44981</v>
      </c>
      <c r="S123" s="6">
        <v>44987</v>
      </c>
      <c r="T123" s="4" t="s">
        <v>34</v>
      </c>
      <c r="U123" s="4">
        <v>2124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185</v>
      </c>
      <c r="E124" s="4" t="s">
        <v>621</v>
      </c>
      <c r="F124" s="6">
        <v>44982</v>
      </c>
      <c r="G124" s="6">
        <v>44984</v>
      </c>
      <c r="H124" s="4">
        <v>1</v>
      </c>
      <c r="I124" s="4">
        <v>2</v>
      </c>
      <c r="J124" s="4">
        <v>2</v>
      </c>
      <c r="K124" s="4" t="s">
        <v>30</v>
      </c>
      <c r="L124" s="4">
        <v>2124</v>
      </c>
      <c r="M124" s="4">
        <v>2124</v>
      </c>
      <c r="N124" s="4" t="s">
        <v>622</v>
      </c>
      <c r="O124" s="4" t="s">
        <v>32</v>
      </c>
      <c r="P124" s="4" t="s">
        <v>33</v>
      </c>
      <c r="Q124" s="4">
        <v>0</v>
      </c>
      <c r="R124" s="7">
        <v>44981</v>
      </c>
      <c r="S124" s="6">
        <v>44987</v>
      </c>
      <c r="T124" s="4" t="s">
        <v>34</v>
      </c>
      <c r="U124" s="4">
        <v>2124</v>
      </c>
      <c r="V124" s="4">
        <v>0</v>
      </c>
      <c r="W124" s="4">
        <v>0</v>
      </c>
      <c r="X124" s="4" t="s">
        <v>626</v>
      </c>
      <c r="Y124" s="4" t="s">
        <v>89</v>
      </c>
    </row>
    <row r="125" s="4" customFormat="1" spans="1:25">
      <c r="A125" s="4" t="s">
        <v>627</v>
      </c>
      <c r="B125" s="4" t="s">
        <v>26</v>
      </c>
      <c r="C125" s="4" t="s">
        <v>27</v>
      </c>
      <c r="D125" s="4" t="s">
        <v>185</v>
      </c>
      <c r="E125" s="4" t="s">
        <v>628</v>
      </c>
      <c r="F125" s="6">
        <v>44982</v>
      </c>
      <c r="G125" s="6">
        <v>44984</v>
      </c>
      <c r="H125" s="4">
        <v>1</v>
      </c>
      <c r="I125" s="4">
        <v>2</v>
      </c>
      <c r="J125" s="4">
        <v>2</v>
      </c>
      <c r="K125" s="4" t="s">
        <v>30</v>
      </c>
      <c r="L125" s="4">
        <v>2124</v>
      </c>
      <c r="M125" s="4">
        <v>2124</v>
      </c>
      <c r="N125" s="4" t="s">
        <v>629</v>
      </c>
      <c r="O125" s="4" t="s">
        <v>32</v>
      </c>
      <c r="P125" s="4" t="s">
        <v>33</v>
      </c>
      <c r="Q125" s="4">
        <v>0</v>
      </c>
      <c r="R125" s="7">
        <v>44981</v>
      </c>
      <c r="S125" s="6">
        <v>44987</v>
      </c>
      <c r="T125" s="4" t="s">
        <v>34</v>
      </c>
      <c r="U125" s="4">
        <v>2124</v>
      </c>
      <c r="V125" s="4">
        <v>0</v>
      </c>
      <c r="W125" s="4">
        <v>0</v>
      </c>
      <c r="X125" s="4" t="s">
        <v>630</v>
      </c>
      <c r="Y125" s="4" t="s">
        <v>89</v>
      </c>
    </row>
    <row r="126" s="4" customFormat="1" spans="1:25">
      <c r="A126" s="4" t="s">
        <v>631</v>
      </c>
      <c r="B126" s="4" t="s">
        <v>26</v>
      </c>
      <c r="C126" s="4" t="s">
        <v>27</v>
      </c>
      <c r="D126" s="4" t="s">
        <v>51</v>
      </c>
      <c r="E126" s="4" t="s">
        <v>86</v>
      </c>
      <c r="F126" s="6">
        <v>44983</v>
      </c>
      <c r="G126" s="6">
        <v>44984</v>
      </c>
      <c r="H126" s="4">
        <v>1</v>
      </c>
      <c r="I126" s="4">
        <v>1</v>
      </c>
      <c r="J126" s="4">
        <v>1</v>
      </c>
      <c r="K126" s="4" t="s">
        <v>30</v>
      </c>
      <c r="L126" s="4">
        <v>400</v>
      </c>
      <c r="M126" s="4">
        <v>400</v>
      </c>
      <c r="N126" s="4" t="s">
        <v>632</v>
      </c>
      <c r="O126" s="4" t="s">
        <v>32</v>
      </c>
      <c r="P126" s="4" t="s">
        <v>33</v>
      </c>
      <c r="Q126" s="4">
        <v>0</v>
      </c>
      <c r="R126" s="7">
        <v>44981</v>
      </c>
      <c r="S126" s="6">
        <v>44987</v>
      </c>
      <c r="T126" s="4" t="s">
        <v>34</v>
      </c>
      <c r="U126" s="4">
        <v>400</v>
      </c>
      <c r="V126" s="4">
        <v>0</v>
      </c>
      <c r="W126" s="4">
        <v>0</v>
      </c>
      <c r="X126" s="4" t="s">
        <v>633</v>
      </c>
      <c r="Y126" s="4" t="s">
        <v>634</v>
      </c>
    </row>
    <row r="127" s="4" customFormat="1" spans="1:25">
      <c r="A127" s="4" t="s">
        <v>635</v>
      </c>
      <c r="B127" s="4" t="s">
        <v>26</v>
      </c>
      <c r="C127" s="4" t="s">
        <v>27</v>
      </c>
      <c r="D127" s="4" t="s">
        <v>636</v>
      </c>
      <c r="E127" s="4" t="s">
        <v>637</v>
      </c>
      <c r="F127" s="6">
        <v>44983</v>
      </c>
      <c r="G127" s="6">
        <v>44984</v>
      </c>
      <c r="H127" s="4">
        <v>1</v>
      </c>
      <c r="I127" s="4">
        <v>1</v>
      </c>
      <c r="J127" s="4">
        <v>1</v>
      </c>
      <c r="K127" s="4" t="s">
        <v>30</v>
      </c>
      <c r="L127" s="4">
        <v>1581</v>
      </c>
      <c r="M127" s="4">
        <v>1581</v>
      </c>
      <c r="N127" s="4" t="s">
        <v>638</v>
      </c>
      <c r="O127" s="4" t="s">
        <v>32</v>
      </c>
      <c r="P127" s="4" t="s">
        <v>33</v>
      </c>
      <c r="Q127" s="4">
        <v>0</v>
      </c>
      <c r="R127" s="7">
        <v>44981</v>
      </c>
      <c r="S127" s="6">
        <v>44987</v>
      </c>
      <c r="T127" s="4" t="s">
        <v>34</v>
      </c>
      <c r="U127" s="4">
        <v>1581</v>
      </c>
      <c r="V127" s="4">
        <v>0</v>
      </c>
      <c r="W127" s="4">
        <v>0</v>
      </c>
      <c r="X127" s="4" t="s">
        <v>639</v>
      </c>
      <c r="Y127" s="4" t="s">
        <v>640</v>
      </c>
    </row>
    <row r="128" s="4" customFormat="1" spans="1:25">
      <c r="A128" s="4" t="s">
        <v>584</v>
      </c>
      <c r="B128" s="4" t="s">
        <v>26</v>
      </c>
      <c r="C128" s="4" t="s">
        <v>498</v>
      </c>
      <c r="D128" s="4" t="s">
        <v>585</v>
      </c>
      <c r="E128" s="4" t="s">
        <v>586</v>
      </c>
      <c r="F128" s="6">
        <v>44981</v>
      </c>
      <c r="G128" s="6">
        <v>44984</v>
      </c>
      <c r="H128" s="4">
        <v>2</v>
      </c>
      <c r="I128" s="4">
        <v>3</v>
      </c>
      <c r="J128" s="4">
        <v>6</v>
      </c>
      <c r="K128" s="4" t="s">
        <v>30</v>
      </c>
      <c r="L128" s="4">
        <v>-3024</v>
      </c>
      <c r="M128" s="4">
        <v>-3024</v>
      </c>
      <c r="N128" s="4" t="s">
        <v>587</v>
      </c>
      <c r="O128" s="4" t="s">
        <v>32</v>
      </c>
      <c r="P128" s="4" t="s">
        <v>33</v>
      </c>
      <c r="Q128" s="4">
        <v>0</v>
      </c>
      <c r="R128" s="7">
        <v>44981</v>
      </c>
      <c r="S128" s="6">
        <v>44987</v>
      </c>
      <c r="T128" s="4" t="s">
        <v>34</v>
      </c>
      <c r="U128" s="4">
        <v>-3024</v>
      </c>
      <c r="V128" s="4">
        <v>0</v>
      </c>
      <c r="W128" s="4">
        <v>0</v>
      </c>
      <c r="X128" s="4" t="s">
        <v>588</v>
      </c>
      <c r="Y128" s="4" t="s">
        <v>36</v>
      </c>
    </row>
    <row r="129" s="4" customFormat="1" spans="1:25">
      <c r="A129" s="4" t="s">
        <v>589</v>
      </c>
      <c r="B129" s="4" t="s">
        <v>26</v>
      </c>
      <c r="C129" s="4" t="s">
        <v>498</v>
      </c>
      <c r="D129" s="4" t="s">
        <v>585</v>
      </c>
      <c r="E129" s="4" t="s">
        <v>590</v>
      </c>
      <c r="F129" s="6">
        <v>44981</v>
      </c>
      <c r="G129" s="6">
        <v>44984</v>
      </c>
      <c r="H129" s="4">
        <v>1</v>
      </c>
      <c r="I129" s="4">
        <v>3</v>
      </c>
      <c r="J129" s="4">
        <v>3</v>
      </c>
      <c r="K129" s="4" t="s">
        <v>30</v>
      </c>
      <c r="L129" s="4">
        <v>-1512</v>
      </c>
      <c r="M129" s="4">
        <v>-1512</v>
      </c>
      <c r="N129" s="4" t="s">
        <v>591</v>
      </c>
      <c r="O129" s="4" t="s">
        <v>32</v>
      </c>
      <c r="P129" s="4" t="s">
        <v>33</v>
      </c>
      <c r="Q129" s="4">
        <v>0</v>
      </c>
      <c r="R129" s="7">
        <v>44981</v>
      </c>
      <c r="S129" s="6">
        <v>44987</v>
      </c>
      <c r="T129" s="4" t="s">
        <v>34</v>
      </c>
      <c r="U129" s="4">
        <v>-1512</v>
      </c>
      <c r="V129" s="4">
        <v>0</v>
      </c>
      <c r="W129" s="4">
        <v>0</v>
      </c>
      <c r="X129" s="4" t="s">
        <v>592</v>
      </c>
      <c r="Y129" s="4" t="s">
        <v>36</v>
      </c>
    </row>
    <row r="130" s="4" customFormat="1" spans="1:25">
      <c r="A130" s="4" t="s">
        <v>641</v>
      </c>
      <c r="B130" s="4" t="s">
        <v>26</v>
      </c>
      <c r="C130" s="4" t="s">
        <v>27</v>
      </c>
      <c r="D130" s="4" t="s">
        <v>636</v>
      </c>
      <c r="E130" s="4" t="s">
        <v>642</v>
      </c>
      <c r="F130" s="6">
        <v>44983</v>
      </c>
      <c r="G130" s="6">
        <v>44984</v>
      </c>
      <c r="H130" s="4">
        <v>1</v>
      </c>
      <c r="I130" s="4">
        <v>1</v>
      </c>
      <c r="J130" s="4">
        <v>1</v>
      </c>
      <c r="K130" s="4" t="s">
        <v>30</v>
      </c>
      <c r="L130" s="4">
        <v>1574</v>
      </c>
      <c r="M130" s="4">
        <v>1574</v>
      </c>
      <c r="N130" s="4" t="s">
        <v>643</v>
      </c>
      <c r="O130" s="4" t="s">
        <v>32</v>
      </c>
      <c r="P130" s="4" t="s">
        <v>33</v>
      </c>
      <c r="Q130" s="4">
        <v>0</v>
      </c>
      <c r="R130" s="7">
        <v>44982</v>
      </c>
      <c r="S130" s="6">
        <v>44987</v>
      </c>
      <c r="T130" s="4" t="s">
        <v>34</v>
      </c>
      <c r="U130" s="4">
        <v>1574</v>
      </c>
      <c r="V130" s="4">
        <v>0</v>
      </c>
      <c r="W130" s="4">
        <v>0</v>
      </c>
      <c r="X130" s="4" t="s">
        <v>644</v>
      </c>
      <c r="Y130" s="4" t="s">
        <v>645</v>
      </c>
    </row>
    <row r="131" s="4" customFormat="1" spans="1:25">
      <c r="A131" s="4" t="s">
        <v>646</v>
      </c>
      <c r="B131" s="4" t="s">
        <v>26</v>
      </c>
      <c r="C131" s="4" t="s">
        <v>27</v>
      </c>
      <c r="D131" s="4" t="s">
        <v>647</v>
      </c>
      <c r="E131" s="4" t="s">
        <v>648</v>
      </c>
      <c r="F131" s="6">
        <v>44982</v>
      </c>
      <c r="G131" s="6">
        <v>44984</v>
      </c>
      <c r="H131" s="4">
        <v>1</v>
      </c>
      <c r="I131" s="4">
        <v>2</v>
      </c>
      <c r="J131" s="4">
        <v>2</v>
      </c>
      <c r="K131" s="4" t="s">
        <v>30</v>
      </c>
      <c r="L131" s="4">
        <v>6168</v>
      </c>
      <c r="M131" s="4">
        <v>6168</v>
      </c>
      <c r="N131" s="4" t="s">
        <v>649</v>
      </c>
      <c r="O131" s="4" t="s">
        <v>32</v>
      </c>
      <c r="P131" s="4" t="s">
        <v>33</v>
      </c>
      <c r="Q131" s="4">
        <v>0</v>
      </c>
      <c r="R131" s="7">
        <v>44982</v>
      </c>
      <c r="S131" s="6">
        <v>44987</v>
      </c>
      <c r="T131" s="4" t="s">
        <v>34</v>
      </c>
      <c r="U131" s="4">
        <v>6168</v>
      </c>
      <c r="V131" s="4">
        <v>0</v>
      </c>
      <c r="W131" s="4">
        <v>0</v>
      </c>
      <c r="X131" s="4" t="s">
        <v>650</v>
      </c>
      <c r="Y131" s="4" t="s">
        <v>651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599</v>
      </c>
      <c r="E132" s="4" t="s">
        <v>653</v>
      </c>
      <c r="F132" s="6">
        <v>44982</v>
      </c>
      <c r="G132" s="6">
        <v>44984</v>
      </c>
      <c r="H132" s="4">
        <v>1</v>
      </c>
      <c r="I132" s="4">
        <v>2</v>
      </c>
      <c r="J132" s="4">
        <v>2</v>
      </c>
      <c r="K132" s="4" t="s">
        <v>30</v>
      </c>
      <c r="L132" s="4">
        <v>1196</v>
      </c>
      <c r="M132" s="4">
        <v>1196</v>
      </c>
      <c r="N132" s="4" t="s">
        <v>654</v>
      </c>
      <c r="O132" s="4" t="s">
        <v>32</v>
      </c>
      <c r="P132" s="4" t="s">
        <v>33</v>
      </c>
      <c r="Q132" s="4">
        <v>0</v>
      </c>
      <c r="R132" s="7">
        <v>44982</v>
      </c>
      <c r="S132" s="6">
        <v>44987</v>
      </c>
      <c r="T132" s="4" t="s">
        <v>34</v>
      </c>
      <c r="U132" s="4">
        <v>1196</v>
      </c>
      <c r="V132" s="4">
        <v>0</v>
      </c>
      <c r="W132" s="4">
        <v>0</v>
      </c>
      <c r="X132" s="4" t="s">
        <v>655</v>
      </c>
      <c r="Y132" s="4" t="s">
        <v>656</v>
      </c>
    </row>
    <row r="133" s="4" customFormat="1" spans="1:25">
      <c r="A133" s="4" t="s">
        <v>610</v>
      </c>
      <c r="B133" s="4" t="s">
        <v>26</v>
      </c>
      <c r="C133" s="4" t="s">
        <v>498</v>
      </c>
      <c r="D133" s="4" t="s">
        <v>292</v>
      </c>
      <c r="E133" s="4" t="s">
        <v>611</v>
      </c>
      <c r="F133" s="6">
        <v>44983</v>
      </c>
      <c r="G133" s="6">
        <v>44984</v>
      </c>
      <c r="H133" s="4">
        <v>1</v>
      </c>
      <c r="I133" s="4">
        <v>1</v>
      </c>
      <c r="J133" s="4">
        <v>1</v>
      </c>
      <c r="K133" s="4" t="s">
        <v>30</v>
      </c>
      <c r="L133" s="4">
        <v>-2500</v>
      </c>
      <c r="M133" s="4">
        <v>-2500</v>
      </c>
      <c r="N133" s="4" t="s">
        <v>612</v>
      </c>
      <c r="O133" s="4" t="s">
        <v>32</v>
      </c>
      <c r="P133" s="4" t="s">
        <v>33</v>
      </c>
      <c r="Q133" s="4">
        <v>0</v>
      </c>
      <c r="R133" s="7">
        <v>44981</v>
      </c>
      <c r="S133" s="6">
        <v>44987</v>
      </c>
      <c r="T133" s="4" t="s">
        <v>34</v>
      </c>
      <c r="U133" s="4">
        <v>-2500</v>
      </c>
      <c r="V133" s="4">
        <v>0</v>
      </c>
      <c r="W133" s="4">
        <v>0</v>
      </c>
      <c r="X133" s="4" t="s">
        <v>613</v>
      </c>
      <c r="Y133" s="4" t="s">
        <v>36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659</v>
      </c>
      <c r="F134" s="6">
        <v>44983</v>
      </c>
      <c r="G134" s="6">
        <v>44984</v>
      </c>
      <c r="H134" s="4">
        <v>1</v>
      </c>
      <c r="I134" s="4">
        <v>1</v>
      </c>
      <c r="J134" s="4">
        <v>1</v>
      </c>
      <c r="K134" s="4" t="s">
        <v>30</v>
      </c>
      <c r="L134" s="4">
        <v>520</v>
      </c>
      <c r="M134" s="4">
        <v>520</v>
      </c>
      <c r="N134" s="4" t="s">
        <v>660</v>
      </c>
      <c r="O134" s="4" t="s">
        <v>32</v>
      </c>
      <c r="P134" s="4" t="s">
        <v>33</v>
      </c>
      <c r="Q134" s="4">
        <v>0</v>
      </c>
      <c r="R134" s="7">
        <v>44982</v>
      </c>
      <c r="S134" s="6">
        <v>44987</v>
      </c>
      <c r="T134" s="4" t="s">
        <v>34</v>
      </c>
      <c r="U134" s="4">
        <v>520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319</v>
      </c>
      <c r="E135" s="4" t="s">
        <v>664</v>
      </c>
      <c r="F135" s="6">
        <v>44983</v>
      </c>
      <c r="G135" s="6">
        <v>44984</v>
      </c>
      <c r="H135" s="4">
        <v>1</v>
      </c>
      <c r="I135" s="4">
        <v>1</v>
      </c>
      <c r="J135" s="4">
        <v>1</v>
      </c>
      <c r="K135" s="4" t="s">
        <v>30</v>
      </c>
      <c r="L135" s="4">
        <v>220</v>
      </c>
      <c r="M135" s="4">
        <v>220</v>
      </c>
      <c r="N135" s="4" t="s">
        <v>665</v>
      </c>
      <c r="O135" s="4" t="s">
        <v>32</v>
      </c>
      <c r="P135" s="4" t="s">
        <v>33</v>
      </c>
      <c r="Q135" s="4">
        <v>0</v>
      </c>
      <c r="R135" s="7">
        <v>44982</v>
      </c>
      <c r="S135" s="6">
        <v>44987</v>
      </c>
      <c r="T135" s="4" t="s">
        <v>34</v>
      </c>
      <c r="U135" s="4">
        <v>220</v>
      </c>
      <c r="V135" s="4">
        <v>0</v>
      </c>
      <c r="W135" s="4">
        <v>0</v>
      </c>
      <c r="X135" s="4" t="s">
        <v>666</v>
      </c>
      <c r="Y135" s="4" t="s">
        <v>667</v>
      </c>
    </row>
    <row r="136" s="4" customFormat="1" spans="1:25">
      <c r="A136" s="4" t="s">
        <v>668</v>
      </c>
      <c r="B136" s="4" t="s">
        <v>26</v>
      </c>
      <c r="C136" s="4" t="s">
        <v>27</v>
      </c>
      <c r="D136" s="4" t="s">
        <v>669</v>
      </c>
      <c r="E136" s="4" t="s">
        <v>52</v>
      </c>
      <c r="F136" s="6">
        <v>44983</v>
      </c>
      <c r="G136" s="6">
        <v>44984</v>
      </c>
      <c r="H136" s="4">
        <v>1</v>
      </c>
      <c r="I136" s="4">
        <v>1</v>
      </c>
      <c r="J136" s="4">
        <v>1</v>
      </c>
      <c r="K136" s="4" t="s">
        <v>30</v>
      </c>
      <c r="L136" s="4">
        <v>244</v>
      </c>
      <c r="M136" s="4">
        <v>244</v>
      </c>
      <c r="N136" s="4" t="s">
        <v>670</v>
      </c>
      <c r="O136" s="4" t="s">
        <v>32</v>
      </c>
      <c r="P136" s="4" t="s">
        <v>33</v>
      </c>
      <c r="Q136" s="4">
        <v>0</v>
      </c>
      <c r="R136" s="7">
        <v>44982</v>
      </c>
      <c r="S136" s="6">
        <v>44987</v>
      </c>
      <c r="T136" s="4" t="s">
        <v>34</v>
      </c>
      <c r="U136" s="4">
        <v>244</v>
      </c>
      <c r="V136" s="4">
        <v>0</v>
      </c>
      <c r="W136" s="4">
        <v>0</v>
      </c>
      <c r="X136" s="4" t="s">
        <v>671</v>
      </c>
      <c r="Y136" s="4" t="s">
        <v>672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669</v>
      </c>
      <c r="E137" s="4" t="s">
        <v>674</v>
      </c>
      <c r="F137" s="6">
        <v>44983</v>
      </c>
      <c r="G137" s="6">
        <v>44984</v>
      </c>
      <c r="H137" s="4">
        <v>1</v>
      </c>
      <c r="I137" s="4">
        <v>1</v>
      </c>
      <c r="J137" s="4">
        <v>1</v>
      </c>
      <c r="K137" s="4" t="s">
        <v>30</v>
      </c>
      <c r="L137" s="4">
        <v>221</v>
      </c>
      <c r="M137" s="4">
        <v>221</v>
      </c>
      <c r="N137" s="4" t="s">
        <v>675</v>
      </c>
      <c r="O137" s="4" t="s">
        <v>32</v>
      </c>
      <c r="P137" s="4" t="s">
        <v>33</v>
      </c>
      <c r="Q137" s="4">
        <v>0</v>
      </c>
      <c r="R137" s="7">
        <v>44982</v>
      </c>
      <c r="S137" s="6">
        <v>44987</v>
      </c>
      <c r="T137" s="4" t="s">
        <v>34</v>
      </c>
      <c r="U137" s="4">
        <v>221</v>
      </c>
      <c r="V137" s="4">
        <v>0</v>
      </c>
      <c r="W137" s="4">
        <v>0</v>
      </c>
      <c r="X137" s="4" t="s">
        <v>676</v>
      </c>
      <c r="Y137" s="4" t="s">
        <v>677</v>
      </c>
    </row>
    <row r="138" s="4" customFormat="1" spans="1:25">
      <c r="A138" s="4" t="s">
        <v>678</v>
      </c>
      <c r="B138" s="4" t="s">
        <v>26</v>
      </c>
      <c r="C138" s="4" t="s">
        <v>27</v>
      </c>
      <c r="D138" s="4" t="s">
        <v>594</v>
      </c>
      <c r="E138" s="4" t="s">
        <v>679</v>
      </c>
      <c r="F138" s="6">
        <v>44983</v>
      </c>
      <c r="G138" s="6">
        <v>44984</v>
      </c>
      <c r="H138" s="4">
        <v>1</v>
      </c>
      <c r="I138" s="4">
        <v>1</v>
      </c>
      <c r="J138" s="4">
        <v>1</v>
      </c>
      <c r="K138" s="4" t="s">
        <v>30</v>
      </c>
      <c r="L138" s="4">
        <v>959</v>
      </c>
      <c r="M138" s="4">
        <v>959</v>
      </c>
      <c r="N138" s="4" t="s">
        <v>680</v>
      </c>
      <c r="O138" s="4" t="s">
        <v>32</v>
      </c>
      <c r="P138" s="4" t="s">
        <v>33</v>
      </c>
      <c r="Q138" s="4">
        <v>0</v>
      </c>
      <c r="R138" s="7">
        <v>44982</v>
      </c>
      <c r="S138" s="6">
        <v>44987</v>
      </c>
      <c r="T138" s="4" t="s">
        <v>34</v>
      </c>
      <c r="U138" s="4">
        <v>959</v>
      </c>
      <c r="V138" s="4">
        <v>0</v>
      </c>
      <c r="W138" s="4">
        <v>0</v>
      </c>
      <c r="X138" s="4" t="s">
        <v>681</v>
      </c>
      <c r="Y138" s="4" t="s">
        <v>682</v>
      </c>
    </row>
    <row r="139" s="4" customFormat="1" spans="1:25">
      <c r="A139" s="4" t="s">
        <v>683</v>
      </c>
      <c r="B139" s="4" t="s">
        <v>26</v>
      </c>
      <c r="C139" s="4" t="s">
        <v>27</v>
      </c>
      <c r="D139" s="4" t="s">
        <v>684</v>
      </c>
      <c r="E139" s="4" t="s">
        <v>685</v>
      </c>
      <c r="F139" s="6">
        <v>44983</v>
      </c>
      <c r="G139" s="6">
        <v>44984</v>
      </c>
      <c r="H139" s="4">
        <v>1</v>
      </c>
      <c r="I139" s="4">
        <v>1</v>
      </c>
      <c r="J139" s="4">
        <v>1</v>
      </c>
      <c r="K139" s="4" t="s">
        <v>30</v>
      </c>
      <c r="L139" s="4">
        <v>747</v>
      </c>
      <c r="M139" s="4">
        <v>747</v>
      </c>
      <c r="N139" s="4" t="s">
        <v>686</v>
      </c>
      <c r="O139" s="4" t="s">
        <v>32</v>
      </c>
      <c r="P139" s="4" t="s">
        <v>33</v>
      </c>
      <c r="Q139" s="4">
        <v>0</v>
      </c>
      <c r="R139" s="7">
        <v>44982</v>
      </c>
      <c r="S139" s="6">
        <v>44987</v>
      </c>
      <c r="T139" s="4" t="s">
        <v>34</v>
      </c>
      <c r="U139" s="4">
        <v>747</v>
      </c>
      <c r="V139" s="4">
        <v>0</v>
      </c>
      <c r="W139" s="4">
        <v>0</v>
      </c>
      <c r="X139" s="4" t="s">
        <v>687</v>
      </c>
      <c r="Y139" s="4" t="s">
        <v>688</v>
      </c>
    </row>
    <row r="140" s="4" customFormat="1" spans="1:25">
      <c r="A140" s="4" t="s">
        <v>689</v>
      </c>
      <c r="B140" s="4" t="s">
        <v>26</v>
      </c>
      <c r="C140" s="4" t="s">
        <v>27</v>
      </c>
      <c r="D140" s="4" t="s">
        <v>690</v>
      </c>
      <c r="E140" s="4" t="s">
        <v>691</v>
      </c>
      <c r="F140" s="6">
        <v>44983</v>
      </c>
      <c r="G140" s="6">
        <v>44984</v>
      </c>
      <c r="H140" s="4">
        <v>1</v>
      </c>
      <c r="I140" s="4">
        <v>1</v>
      </c>
      <c r="J140" s="4">
        <v>1</v>
      </c>
      <c r="K140" s="4" t="s">
        <v>30</v>
      </c>
      <c r="L140" s="4">
        <v>281</v>
      </c>
      <c r="M140" s="4">
        <v>281</v>
      </c>
      <c r="N140" s="4" t="s">
        <v>692</v>
      </c>
      <c r="O140" s="4" t="s">
        <v>32</v>
      </c>
      <c r="P140" s="4" t="s">
        <v>33</v>
      </c>
      <c r="Q140" s="4">
        <v>0</v>
      </c>
      <c r="R140" s="7">
        <v>44982</v>
      </c>
      <c r="S140" s="6">
        <v>44987</v>
      </c>
      <c r="T140" s="4" t="s">
        <v>34</v>
      </c>
      <c r="U140" s="4">
        <v>281</v>
      </c>
      <c r="V140" s="4">
        <v>0</v>
      </c>
      <c r="W140" s="4">
        <v>0</v>
      </c>
      <c r="X140" s="4" t="s">
        <v>693</v>
      </c>
      <c r="Y140" s="4" t="s">
        <v>694</v>
      </c>
    </row>
    <row r="141" s="4" customFormat="1" spans="1:25">
      <c r="A141" s="4" t="s">
        <v>695</v>
      </c>
      <c r="B141" s="4" t="s">
        <v>26</v>
      </c>
      <c r="C141" s="4" t="s">
        <v>27</v>
      </c>
      <c r="D141" s="4" t="s">
        <v>248</v>
      </c>
      <c r="E141" s="4" t="s">
        <v>137</v>
      </c>
      <c r="F141" s="6">
        <v>44983</v>
      </c>
      <c r="G141" s="6">
        <v>44984</v>
      </c>
      <c r="H141" s="4">
        <v>1</v>
      </c>
      <c r="I141" s="4">
        <v>1</v>
      </c>
      <c r="J141" s="4">
        <v>1</v>
      </c>
      <c r="K141" s="4" t="s">
        <v>30</v>
      </c>
      <c r="L141" s="4">
        <v>436</v>
      </c>
      <c r="M141" s="4">
        <v>436</v>
      </c>
      <c r="N141" s="4" t="s">
        <v>696</v>
      </c>
      <c r="O141" s="4" t="s">
        <v>32</v>
      </c>
      <c r="P141" s="4" t="s">
        <v>33</v>
      </c>
      <c r="Q141" s="4">
        <v>0</v>
      </c>
      <c r="R141" s="7">
        <v>44982</v>
      </c>
      <c r="S141" s="6">
        <v>44987</v>
      </c>
      <c r="T141" s="4" t="s">
        <v>34</v>
      </c>
      <c r="U141" s="4">
        <v>436</v>
      </c>
      <c r="V141" s="4">
        <v>0</v>
      </c>
      <c r="W141" s="4">
        <v>0</v>
      </c>
      <c r="X141" s="4" t="s">
        <v>697</v>
      </c>
      <c r="Y141" s="4" t="s">
        <v>698</v>
      </c>
    </row>
    <row r="142" s="4" customFormat="1" spans="1:25">
      <c r="A142" s="4" t="s">
        <v>699</v>
      </c>
      <c r="B142" s="4" t="s">
        <v>26</v>
      </c>
      <c r="C142" s="4" t="s">
        <v>27</v>
      </c>
      <c r="D142" s="4" t="s">
        <v>700</v>
      </c>
      <c r="E142" s="4" t="s">
        <v>701</v>
      </c>
      <c r="F142" s="6">
        <v>44983</v>
      </c>
      <c r="G142" s="6">
        <v>44984</v>
      </c>
      <c r="H142" s="4">
        <v>1</v>
      </c>
      <c r="I142" s="4">
        <v>1</v>
      </c>
      <c r="J142" s="4">
        <v>1</v>
      </c>
      <c r="K142" s="4" t="s">
        <v>30</v>
      </c>
      <c r="L142" s="4">
        <v>617</v>
      </c>
      <c r="M142" s="4">
        <v>617</v>
      </c>
      <c r="N142" s="4" t="s">
        <v>702</v>
      </c>
      <c r="O142" s="4" t="s">
        <v>32</v>
      </c>
      <c r="P142" s="4" t="s">
        <v>33</v>
      </c>
      <c r="Q142" s="4">
        <v>0</v>
      </c>
      <c r="R142" s="7">
        <v>44983</v>
      </c>
      <c r="S142" s="6">
        <v>44987</v>
      </c>
      <c r="T142" s="4" t="s">
        <v>34</v>
      </c>
      <c r="U142" s="4">
        <v>617</v>
      </c>
      <c r="V142" s="4">
        <v>0</v>
      </c>
      <c r="W142" s="4">
        <v>0</v>
      </c>
      <c r="X142" s="4" t="s">
        <v>703</v>
      </c>
      <c r="Y142" s="4" t="s">
        <v>704</v>
      </c>
    </row>
    <row r="143" s="4" customFormat="1" spans="1:25">
      <c r="A143" s="4" t="s">
        <v>705</v>
      </c>
      <c r="B143" s="4" t="s">
        <v>26</v>
      </c>
      <c r="C143" s="4" t="s">
        <v>27</v>
      </c>
      <c r="D143" s="4" t="s">
        <v>706</v>
      </c>
      <c r="E143" s="4" t="s">
        <v>707</v>
      </c>
      <c r="F143" s="6">
        <v>44983</v>
      </c>
      <c r="G143" s="6">
        <v>44984</v>
      </c>
      <c r="H143" s="4">
        <v>1</v>
      </c>
      <c r="I143" s="4">
        <v>1</v>
      </c>
      <c r="J143" s="4">
        <v>1</v>
      </c>
      <c r="K143" s="4" t="s">
        <v>30</v>
      </c>
      <c r="L143" s="4">
        <v>314</v>
      </c>
      <c r="M143" s="4">
        <v>314</v>
      </c>
      <c r="N143" s="4" t="s">
        <v>708</v>
      </c>
      <c r="O143" s="4" t="s">
        <v>32</v>
      </c>
      <c r="P143" s="4" t="s">
        <v>33</v>
      </c>
      <c r="Q143" s="4">
        <v>0</v>
      </c>
      <c r="R143" s="7">
        <v>44983</v>
      </c>
      <c r="S143" s="6">
        <v>44987</v>
      </c>
      <c r="T143" s="4" t="s">
        <v>34</v>
      </c>
      <c r="U143" s="4">
        <v>314</v>
      </c>
      <c r="V143" s="4">
        <v>0</v>
      </c>
      <c r="W143" s="4">
        <v>0</v>
      </c>
      <c r="X143" s="4" t="s">
        <v>709</v>
      </c>
      <c r="Y143" s="4" t="s">
        <v>710</v>
      </c>
    </row>
    <row r="144" s="4" customFormat="1" spans="1:25">
      <c r="A144" s="4" t="s">
        <v>711</v>
      </c>
      <c r="B144" s="4" t="s">
        <v>26</v>
      </c>
      <c r="C144" s="4" t="s">
        <v>27</v>
      </c>
      <c r="D144" s="4" t="s">
        <v>712</v>
      </c>
      <c r="E144" s="4" t="s">
        <v>713</v>
      </c>
      <c r="F144" s="6">
        <v>44983</v>
      </c>
      <c r="G144" s="6">
        <v>44984</v>
      </c>
      <c r="H144" s="4">
        <v>1</v>
      </c>
      <c r="I144" s="4">
        <v>1</v>
      </c>
      <c r="J144" s="4">
        <v>1</v>
      </c>
      <c r="K144" s="4" t="s">
        <v>30</v>
      </c>
      <c r="L144" s="4">
        <v>550</v>
      </c>
      <c r="M144" s="4">
        <v>550</v>
      </c>
      <c r="N144" s="4" t="s">
        <v>714</v>
      </c>
      <c r="O144" s="4" t="s">
        <v>32</v>
      </c>
      <c r="P144" s="4" t="s">
        <v>33</v>
      </c>
      <c r="Q144" s="4">
        <v>0</v>
      </c>
      <c r="R144" s="7">
        <v>44983</v>
      </c>
      <c r="S144" s="6">
        <v>44987</v>
      </c>
      <c r="T144" s="4" t="s">
        <v>34</v>
      </c>
      <c r="U144" s="4">
        <v>550</v>
      </c>
      <c r="V144" s="4">
        <v>0</v>
      </c>
      <c r="W144" s="4">
        <v>0</v>
      </c>
      <c r="X144" s="4" t="s">
        <v>715</v>
      </c>
      <c r="Y144" s="4" t="s">
        <v>716</v>
      </c>
    </row>
    <row r="145" s="4" customFormat="1" spans="1:25">
      <c r="A145" s="4" t="s">
        <v>717</v>
      </c>
      <c r="B145" s="4" t="s">
        <v>26</v>
      </c>
      <c r="C145" s="4" t="s">
        <v>27</v>
      </c>
      <c r="D145" s="4" t="s">
        <v>179</v>
      </c>
      <c r="E145" s="4" t="s">
        <v>718</v>
      </c>
      <c r="F145" s="6">
        <v>44983</v>
      </c>
      <c r="G145" s="6">
        <v>44984</v>
      </c>
      <c r="H145" s="4">
        <v>1</v>
      </c>
      <c r="I145" s="4">
        <v>1</v>
      </c>
      <c r="J145" s="4">
        <v>1</v>
      </c>
      <c r="K145" s="4" t="s">
        <v>30</v>
      </c>
      <c r="L145" s="4">
        <v>1093</v>
      </c>
      <c r="M145" s="4">
        <v>1093</v>
      </c>
      <c r="N145" s="4" t="s">
        <v>719</v>
      </c>
      <c r="O145" s="4" t="s">
        <v>32</v>
      </c>
      <c r="P145" s="4" t="s">
        <v>33</v>
      </c>
      <c r="Q145" s="4">
        <v>0</v>
      </c>
      <c r="R145" s="7">
        <v>44983</v>
      </c>
      <c r="S145" s="6">
        <v>44987</v>
      </c>
      <c r="T145" s="4" t="s">
        <v>34</v>
      </c>
      <c r="U145" s="4">
        <v>1093</v>
      </c>
      <c r="V145" s="4">
        <v>0</v>
      </c>
      <c r="W145" s="4">
        <v>0</v>
      </c>
      <c r="X145" s="4" t="s">
        <v>720</v>
      </c>
      <c r="Y145" s="4" t="s">
        <v>721</v>
      </c>
    </row>
    <row r="146" s="4" customFormat="1" spans="1:25">
      <c r="A146" s="4" t="s">
        <v>722</v>
      </c>
      <c r="B146" s="4" t="s">
        <v>26</v>
      </c>
      <c r="C146" s="4" t="s">
        <v>27</v>
      </c>
      <c r="D146" s="4" t="s">
        <v>179</v>
      </c>
      <c r="E146" s="4" t="s">
        <v>723</v>
      </c>
      <c r="F146" s="6">
        <v>44983</v>
      </c>
      <c r="G146" s="6">
        <v>44984</v>
      </c>
      <c r="H146" s="4">
        <v>1</v>
      </c>
      <c r="I146" s="4">
        <v>1</v>
      </c>
      <c r="J146" s="4">
        <v>1</v>
      </c>
      <c r="K146" s="4" t="s">
        <v>30</v>
      </c>
      <c r="L146" s="4">
        <v>1093</v>
      </c>
      <c r="M146" s="4">
        <v>1093</v>
      </c>
      <c r="N146" s="4" t="s">
        <v>724</v>
      </c>
      <c r="O146" s="4" t="s">
        <v>32</v>
      </c>
      <c r="P146" s="4" t="s">
        <v>33</v>
      </c>
      <c r="Q146" s="4">
        <v>0</v>
      </c>
      <c r="R146" s="7">
        <v>44983</v>
      </c>
      <c r="S146" s="6">
        <v>44987</v>
      </c>
      <c r="T146" s="4" t="s">
        <v>34</v>
      </c>
      <c r="U146" s="4">
        <v>1093</v>
      </c>
      <c r="V146" s="4">
        <v>0</v>
      </c>
      <c r="W146" s="4">
        <v>0</v>
      </c>
      <c r="X146" s="4" t="s">
        <v>725</v>
      </c>
      <c r="Y146" s="4" t="s">
        <v>36</v>
      </c>
    </row>
    <row r="147" s="4" customFormat="1" spans="1:25">
      <c r="A147" s="4" t="s">
        <v>722</v>
      </c>
      <c r="B147" s="4" t="s">
        <v>26</v>
      </c>
      <c r="C147" s="4" t="s">
        <v>498</v>
      </c>
      <c r="D147" s="4" t="s">
        <v>179</v>
      </c>
      <c r="E147" s="4" t="s">
        <v>723</v>
      </c>
      <c r="F147" s="6">
        <v>44983</v>
      </c>
      <c r="G147" s="6">
        <v>44984</v>
      </c>
      <c r="H147" s="4">
        <v>1</v>
      </c>
      <c r="I147" s="4">
        <v>1</v>
      </c>
      <c r="J147" s="4">
        <v>1</v>
      </c>
      <c r="K147" s="4" t="s">
        <v>30</v>
      </c>
      <c r="L147" s="4">
        <v>-1093</v>
      </c>
      <c r="M147" s="4">
        <v>-1093</v>
      </c>
      <c r="N147" s="4" t="s">
        <v>724</v>
      </c>
      <c r="O147" s="4" t="s">
        <v>32</v>
      </c>
      <c r="P147" s="4" t="s">
        <v>33</v>
      </c>
      <c r="Q147" s="4">
        <v>0</v>
      </c>
      <c r="R147" s="7">
        <v>44983</v>
      </c>
      <c r="S147" s="6">
        <v>44987</v>
      </c>
      <c r="T147" s="4" t="s">
        <v>34</v>
      </c>
      <c r="U147" s="4">
        <v>-1093</v>
      </c>
      <c r="V147" s="4">
        <v>0</v>
      </c>
      <c r="W147" s="4">
        <v>0</v>
      </c>
      <c r="X147" s="4" t="s">
        <v>725</v>
      </c>
      <c r="Y147" s="4" t="s">
        <v>36</v>
      </c>
    </row>
    <row r="148" s="4" customFormat="1" spans="1:25">
      <c r="A148" s="4" t="s">
        <v>726</v>
      </c>
      <c r="B148" s="4" t="s">
        <v>26</v>
      </c>
      <c r="C148" s="4" t="s">
        <v>27</v>
      </c>
      <c r="D148" s="4" t="s">
        <v>727</v>
      </c>
      <c r="E148" s="4" t="s">
        <v>728</v>
      </c>
      <c r="F148" s="6">
        <v>44983</v>
      </c>
      <c r="G148" s="6">
        <v>44984</v>
      </c>
      <c r="H148" s="4">
        <v>1</v>
      </c>
      <c r="I148" s="4">
        <v>1</v>
      </c>
      <c r="J148" s="4">
        <v>1</v>
      </c>
      <c r="K148" s="4" t="s">
        <v>30</v>
      </c>
      <c r="L148" s="4">
        <v>839</v>
      </c>
      <c r="M148" s="4">
        <v>839</v>
      </c>
      <c r="N148" s="4" t="s">
        <v>729</v>
      </c>
      <c r="O148" s="4" t="s">
        <v>32</v>
      </c>
      <c r="P148" s="4" t="s">
        <v>33</v>
      </c>
      <c r="Q148" s="4">
        <v>0</v>
      </c>
      <c r="R148" s="7">
        <v>44983</v>
      </c>
      <c r="S148" s="6">
        <v>44987</v>
      </c>
      <c r="T148" s="4" t="s">
        <v>34</v>
      </c>
      <c r="U148" s="4">
        <v>839</v>
      </c>
      <c r="V148" s="4">
        <v>0</v>
      </c>
      <c r="W148" s="4">
        <v>0</v>
      </c>
      <c r="X148" s="4" t="s">
        <v>730</v>
      </c>
      <c r="Y148" s="4" t="s">
        <v>731</v>
      </c>
    </row>
    <row r="149" s="4" customFormat="1" spans="1:25">
      <c r="A149" s="4" t="s">
        <v>732</v>
      </c>
      <c r="B149" s="4" t="s">
        <v>26</v>
      </c>
      <c r="C149" s="4" t="s">
        <v>27</v>
      </c>
      <c r="D149" s="4" t="s">
        <v>727</v>
      </c>
      <c r="E149" s="4" t="s">
        <v>728</v>
      </c>
      <c r="F149" s="6">
        <v>44983</v>
      </c>
      <c r="G149" s="6">
        <v>44984</v>
      </c>
      <c r="H149" s="4">
        <v>1</v>
      </c>
      <c r="I149" s="4">
        <v>1</v>
      </c>
      <c r="J149" s="4">
        <v>1</v>
      </c>
      <c r="K149" s="4" t="s">
        <v>30</v>
      </c>
      <c r="L149" s="4">
        <v>839</v>
      </c>
      <c r="M149" s="4">
        <v>839</v>
      </c>
      <c r="N149" s="4" t="s">
        <v>733</v>
      </c>
      <c r="O149" s="4" t="s">
        <v>32</v>
      </c>
      <c r="P149" s="4" t="s">
        <v>33</v>
      </c>
      <c r="Q149" s="4">
        <v>0</v>
      </c>
      <c r="R149" s="7">
        <v>44983</v>
      </c>
      <c r="S149" s="6">
        <v>44987</v>
      </c>
      <c r="T149" s="4" t="s">
        <v>34</v>
      </c>
      <c r="U149" s="4">
        <v>839</v>
      </c>
      <c r="V149" s="4">
        <v>0</v>
      </c>
      <c r="W149" s="4">
        <v>0</v>
      </c>
      <c r="X149" s="4" t="s">
        <v>734</v>
      </c>
      <c r="Y149" s="4" t="s">
        <v>735</v>
      </c>
    </row>
    <row r="150" s="4" customFormat="1" spans="1:25">
      <c r="A150" s="4" t="s">
        <v>736</v>
      </c>
      <c r="B150" s="4" t="s">
        <v>26</v>
      </c>
      <c r="C150" s="4" t="s">
        <v>27</v>
      </c>
      <c r="D150" s="4" t="s">
        <v>727</v>
      </c>
      <c r="E150" s="4" t="s">
        <v>728</v>
      </c>
      <c r="F150" s="6">
        <v>44983</v>
      </c>
      <c r="G150" s="6">
        <v>44984</v>
      </c>
      <c r="H150" s="4">
        <v>1</v>
      </c>
      <c r="I150" s="4">
        <v>1</v>
      </c>
      <c r="J150" s="4">
        <v>1</v>
      </c>
      <c r="K150" s="4" t="s">
        <v>30</v>
      </c>
      <c r="L150" s="4">
        <v>839</v>
      </c>
      <c r="M150" s="4">
        <v>839</v>
      </c>
      <c r="N150" s="4" t="s">
        <v>737</v>
      </c>
      <c r="O150" s="4" t="s">
        <v>32</v>
      </c>
      <c r="P150" s="4" t="s">
        <v>33</v>
      </c>
      <c r="Q150" s="4">
        <v>0</v>
      </c>
      <c r="R150" s="7">
        <v>44983</v>
      </c>
      <c r="S150" s="6">
        <v>44987</v>
      </c>
      <c r="T150" s="4" t="s">
        <v>34</v>
      </c>
      <c r="U150" s="4">
        <v>839</v>
      </c>
      <c r="V150" s="4">
        <v>0</v>
      </c>
      <c r="W150" s="4">
        <v>0</v>
      </c>
      <c r="X150" s="4" t="s">
        <v>738</v>
      </c>
      <c r="Y150" s="4" t="s">
        <v>739</v>
      </c>
    </row>
    <row r="151" s="4" customFormat="1" spans="1:25">
      <c r="A151" s="4" t="s">
        <v>740</v>
      </c>
      <c r="B151" s="4" t="s">
        <v>26</v>
      </c>
      <c r="C151" s="4" t="s">
        <v>27</v>
      </c>
      <c r="D151" s="4" t="s">
        <v>400</v>
      </c>
      <c r="E151" s="4" t="s">
        <v>401</v>
      </c>
      <c r="F151" s="6">
        <v>44983</v>
      </c>
      <c r="G151" s="6">
        <v>44984</v>
      </c>
      <c r="H151" s="4">
        <v>4</v>
      </c>
      <c r="I151" s="4">
        <v>1</v>
      </c>
      <c r="J151" s="4">
        <v>4</v>
      </c>
      <c r="K151" s="4" t="s">
        <v>30</v>
      </c>
      <c r="L151" s="4">
        <v>2184</v>
      </c>
      <c r="M151" s="4">
        <v>2184</v>
      </c>
      <c r="N151" s="4" t="s">
        <v>741</v>
      </c>
      <c r="O151" s="4" t="s">
        <v>32</v>
      </c>
      <c r="P151" s="4" t="s">
        <v>33</v>
      </c>
      <c r="Q151" s="4">
        <v>0</v>
      </c>
      <c r="R151" s="7">
        <v>44983</v>
      </c>
      <c r="S151" s="6">
        <v>44987</v>
      </c>
      <c r="T151" s="4" t="s">
        <v>34</v>
      </c>
      <c r="U151" s="4">
        <v>2184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745</v>
      </c>
      <c r="E152" s="4" t="s">
        <v>746</v>
      </c>
      <c r="F152" s="6">
        <v>44983</v>
      </c>
      <c r="G152" s="6">
        <v>44984</v>
      </c>
      <c r="H152" s="4">
        <v>1</v>
      </c>
      <c r="I152" s="4">
        <v>1</v>
      </c>
      <c r="J152" s="4">
        <v>1</v>
      </c>
      <c r="K152" s="4" t="s">
        <v>30</v>
      </c>
      <c r="L152" s="4">
        <v>233</v>
      </c>
      <c r="M152" s="4">
        <v>233</v>
      </c>
      <c r="N152" s="4" t="s">
        <v>747</v>
      </c>
      <c r="O152" s="4" t="s">
        <v>32</v>
      </c>
      <c r="P152" s="4" t="s">
        <v>33</v>
      </c>
      <c r="Q152" s="4">
        <v>0</v>
      </c>
      <c r="R152" s="7">
        <v>44983</v>
      </c>
      <c r="S152" s="6">
        <v>44987</v>
      </c>
      <c r="T152" s="4" t="s">
        <v>34</v>
      </c>
      <c r="U152" s="4">
        <v>233</v>
      </c>
      <c r="V152" s="4">
        <v>0</v>
      </c>
      <c r="W152" s="4">
        <v>0</v>
      </c>
      <c r="X152" s="4" t="s">
        <v>748</v>
      </c>
      <c r="Y152" s="4" t="s">
        <v>89</v>
      </c>
    </row>
    <row r="153" s="4" customFormat="1" spans="1:25">
      <c r="A153" s="4" t="s">
        <v>749</v>
      </c>
      <c r="B153" s="4" t="s">
        <v>26</v>
      </c>
      <c r="C153" s="4" t="s">
        <v>27</v>
      </c>
      <c r="D153" s="4" t="s">
        <v>750</v>
      </c>
      <c r="E153" s="4" t="s">
        <v>751</v>
      </c>
      <c r="F153" s="6">
        <v>44983</v>
      </c>
      <c r="G153" s="6">
        <v>44984</v>
      </c>
      <c r="H153" s="4">
        <v>1</v>
      </c>
      <c r="I153" s="4">
        <v>1</v>
      </c>
      <c r="J153" s="4">
        <v>1</v>
      </c>
      <c r="K153" s="4" t="s">
        <v>30</v>
      </c>
      <c r="L153" s="4">
        <v>1125</v>
      </c>
      <c r="M153" s="4">
        <v>1125</v>
      </c>
      <c r="N153" s="4" t="s">
        <v>752</v>
      </c>
      <c r="O153" s="4" t="s">
        <v>32</v>
      </c>
      <c r="P153" s="4" t="s">
        <v>33</v>
      </c>
      <c r="Q153" s="4">
        <v>0</v>
      </c>
      <c r="R153" s="7">
        <v>44983</v>
      </c>
      <c r="S153" s="6">
        <v>44987</v>
      </c>
      <c r="T153" s="4" t="s">
        <v>34</v>
      </c>
      <c r="U153" s="4">
        <v>1125</v>
      </c>
      <c r="V153" s="4">
        <v>0</v>
      </c>
      <c r="W153" s="4">
        <v>0</v>
      </c>
      <c r="X153" s="4" t="s">
        <v>753</v>
      </c>
      <c r="Y153" s="4" t="s">
        <v>754</v>
      </c>
    </row>
    <row r="154" s="4" customFormat="1" spans="1:25">
      <c r="A154" s="4" t="s">
        <v>755</v>
      </c>
      <c r="B154" s="4" t="s">
        <v>26</v>
      </c>
      <c r="C154" s="4" t="s">
        <v>27</v>
      </c>
      <c r="D154" s="4" t="s">
        <v>647</v>
      </c>
      <c r="E154" s="4" t="s">
        <v>756</v>
      </c>
      <c r="F154" s="6">
        <v>44983</v>
      </c>
      <c r="G154" s="6">
        <v>44984</v>
      </c>
      <c r="H154" s="4">
        <v>1</v>
      </c>
      <c r="I154" s="4">
        <v>1</v>
      </c>
      <c r="J154" s="4">
        <v>1</v>
      </c>
      <c r="K154" s="4" t="s">
        <v>30</v>
      </c>
      <c r="L154" s="4">
        <v>1822</v>
      </c>
      <c r="M154" s="4">
        <v>1822</v>
      </c>
      <c r="N154" s="4" t="s">
        <v>757</v>
      </c>
      <c r="O154" s="4" t="s">
        <v>32</v>
      </c>
      <c r="P154" s="4" t="s">
        <v>33</v>
      </c>
      <c r="Q154" s="4">
        <v>0</v>
      </c>
      <c r="R154" s="7">
        <v>44983</v>
      </c>
      <c r="S154" s="6">
        <v>44987</v>
      </c>
      <c r="T154" s="4" t="s">
        <v>34</v>
      </c>
      <c r="U154" s="4">
        <v>1822</v>
      </c>
      <c r="V154" s="4">
        <v>0</v>
      </c>
      <c r="W154" s="4">
        <v>0</v>
      </c>
      <c r="X154" s="4" t="s">
        <v>758</v>
      </c>
      <c r="Y154" s="4" t="s">
        <v>759</v>
      </c>
    </row>
    <row r="155" s="4" customFormat="1" spans="1:25">
      <c r="A155" s="4" t="s">
        <v>760</v>
      </c>
      <c r="B155" s="4" t="s">
        <v>26</v>
      </c>
      <c r="C155" s="4" t="s">
        <v>27</v>
      </c>
      <c r="D155" s="4" t="s">
        <v>750</v>
      </c>
      <c r="E155" s="4" t="s">
        <v>751</v>
      </c>
      <c r="F155" s="6">
        <v>44983</v>
      </c>
      <c r="G155" s="6">
        <v>44984</v>
      </c>
      <c r="H155" s="4">
        <v>1</v>
      </c>
      <c r="I155" s="4">
        <v>1</v>
      </c>
      <c r="J155" s="4">
        <v>1</v>
      </c>
      <c r="K155" s="4" t="s">
        <v>30</v>
      </c>
      <c r="L155" s="4">
        <v>1229</v>
      </c>
      <c r="M155" s="4">
        <v>1229</v>
      </c>
      <c r="N155" s="4" t="s">
        <v>761</v>
      </c>
      <c r="O155" s="4" t="s">
        <v>32</v>
      </c>
      <c r="P155" s="4" t="s">
        <v>33</v>
      </c>
      <c r="Q155" s="4">
        <v>0</v>
      </c>
      <c r="R155" s="7">
        <v>44983</v>
      </c>
      <c r="S155" s="6">
        <v>44987</v>
      </c>
      <c r="T155" s="4" t="s">
        <v>34</v>
      </c>
      <c r="U155" s="4">
        <v>1229</v>
      </c>
      <c r="V155" s="4">
        <v>0</v>
      </c>
      <c r="W155" s="4">
        <v>0</v>
      </c>
      <c r="X155" s="4" t="s">
        <v>762</v>
      </c>
      <c r="Y155" s="4" t="s">
        <v>763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D150" sqref="D150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764</v>
      </c>
    </row>
    <row r="2" s="4" customFormat="1" hidden="1" spans="1:9">
      <c r="A2" s="5">
        <v>17976283545</v>
      </c>
      <c r="B2" s="6">
        <v>44981</v>
      </c>
      <c r="C2" s="6">
        <v>44984</v>
      </c>
      <c r="D2" s="4">
        <v>1066.2</v>
      </c>
      <c r="E2" s="4" t="str">
        <f>VLOOKUP(A2,HOP!A:L,12,0)</f>
        <v>1066.20</v>
      </c>
      <c r="F2" s="4" t="str">
        <f>VLOOKUP(A2,HOP!A:L,3,0)</f>
        <v>2560187</v>
      </c>
      <c r="G2" s="4">
        <f>D2-E2</f>
        <v>0</v>
      </c>
      <c r="H2" s="4" t="str">
        <f>$H$1&amp;F2</f>
        <v>，2560187</v>
      </c>
      <c r="I2" s="4" t="str">
        <f>VLOOKUP(A2,HOP!A:U,21,0)</f>
        <v>直采</v>
      </c>
    </row>
    <row r="3" s="4" customFormat="1" hidden="1" spans="1:9">
      <c r="A3" s="5">
        <v>21223782059</v>
      </c>
      <c r="B3" s="6">
        <v>44983</v>
      </c>
      <c r="C3" s="6">
        <v>44984</v>
      </c>
      <c r="D3" s="4">
        <v>0</v>
      </c>
      <c r="E3" s="4" t="str">
        <f>VLOOKUP(A3,HOP!A:L,12,0)</f>
        <v>0.00</v>
      </c>
      <c r="F3" s="4" t="str">
        <f>VLOOKUP(A3,HOP!A:L,3,0)</f>
        <v>2713843</v>
      </c>
      <c r="G3" s="4">
        <f t="shared" ref="G3:G34" si="0">D3-E3</f>
        <v>0</v>
      </c>
      <c r="H3" s="4" t="str">
        <f t="shared" ref="H3:H34" si="1">$H$1&amp;F3</f>
        <v>，2713843</v>
      </c>
      <c r="I3" s="4" t="str">
        <f>VLOOKUP(A3,HOP!A:U,21,0)</f>
        <v>直采</v>
      </c>
    </row>
    <row r="4" s="4" customFormat="1" hidden="1" spans="1:9">
      <c r="A4" s="5">
        <v>21464910951</v>
      </c>
      <c r="B4" s="6">
        <v>44982</v>
      </c>
      <c r="C4" s="6">
        <v>44984</v>
      </c>
      <c r="D4" s="4">
        <v>5506</v>
      </c>
      <c r="E4" s="4" t="str">
        <f>VLOOKUP(A4,HOP!A:L,12,0)</f>
        <v>5506.00</v>
      </c>
      <c r="F4" s="4" t="str">
        <f>VLOOKUP(A4,HOP!A:L,3,0)</f>
        <v>2742530</v>
      </c>
      <c r="G4" s="4">
        <f t="shared" si="0"/>
        <v>0</v>
      </c>
      <c r="H4" s="4" t="str">
        <f t="shared" si="1"/>
        <v>，2742530</v>
      </c>
      <c r="I4" s="4" t="str">
        <f>VLOOKUP(A4,HOP!A:U,21,0)</f>
        <v>直采</v>
      </c>
    </row>
    <row r="5" s="4" customFormat="1" hidden="1" spans="1:9">
      <c r="A5" s="5">
        <v>21827632052</v>
      </c>
      <c r="B5" s="6">
        <v>44979</v>
      </c>
      <c r="C5" s="6">
        <v>44984</v>
      </c>
      <c r="D5" s="4">
        <v>5541</v>
      </c>
      <c r="E5" s="4" t="str">
        <f>VLOOKUP(A5,HOP!A:L,12,0)</f>
        <v>5541.00</v>
      </c>
      <c r="F5" s="4" t="str">
        <f>VLOOKUP(A5,HOP!A:L,3,0)</f>
        <v>2812710</v>
      </c>
      <c r="G5" s="4">
        <f t="shared" si="0"/>
        <v>0</v>
      </c>
      <c r="H5" s="4" t="str">
        <f t="shared" si="1"/>
        <v>，2812710</v>
      </c>
      <c r="I5" s="4" t="str">
        <f>VLOOKUP(A5,HOP!A:U,21,0)</f>
        <v>直采</v>
      </c>
    </row>
    <row r="6" s="4" customFormat="1" hidden="1" spans="1:9">
      <c r="A6" s="5">
        <v>21890301217</v>
      </c>
      <c r="B6" s="6">
        <v>44981</v>
      </c>
      <c r="C6" s="6">
        <v>44984</v>
      </c>
      <c r="D6" s="4">
        <v>4440</v>
      </c>
      <c r="E6" s="4" t="str">
        <f>VLOOKUP(A6,HOP!A:L,12,0)</f>
        <v>4440.00</v>
      </c>
      <c r="F6" s="4" t="str">
        <f>VLOOKUP(A6,HOP!A:L,3,0)</f>
        <v>2865822</v>
      </c>
      <c r="G6" s="4">
        <f t="shared" si="0"/>
        <v>0</v>
      </c>
      <c r="H6" s="4" t="str">
        <f t="shared" si="1"/>
        <v>，2865822</v>
      </c>
      <c r="I6" s="4" t="str">
        <f>VLOOKUP(A6,HOP!A:U,21,0)</f>
        <v>直采</v>
      </c>
    </row>
    <row r="7" s="4" customFormat="1" hidden="1" spans="1:9">
      <c r="A7" s="5">
        <v>999221972496186</v>
      </c>
      <c r="B7" s="6">
        <v>44981</v>
      </c>
      <c r="C7" s="6">
        <v>44984</v>
      </c>
      <c r="D7" s="4">
        <v>1245</v>
      </c>
      <c r="E7" s="4" t="str">
        <f>VLOOKUP(A7,HOP!A:L,12,0)</f>
        <v>1245.00</v>
      </c>
      <c r="F7" s="4" t="str">
        <f>VLOOKUP(A7,HOP!A:L,3,0)</f>
        <v>2890548</v>
      </c>
      <c r="G7" s="4">
        <f t="shared" si="0"/>
        <v>0</v>
      </c>
      <c r="H7" s="4" t="str">
        <f t="shared" si="1"/>
        <v>，2890548</v>
      </c>
      <c r="I7" s="4" t="str">
        <f>VLOOKUP(A7,HOP!A:U,21,0)</f>
        <v>直采</v>
      </c>
    </row>
    <row r="8" s="4" customFormat="1" hidden="1" spans="1:9">
      <c r="A8" s="5">
        <v>999221983164446</v>
      </c>
      <c r="B8" s="6">
        <v>44980</v>
      </c>
      <c r="C8" s="6">
        <v>44984</v>
      </c>
      <c r="D8" s="4">
        <v>1994</v>
      </c>
      <c r="E8" s="4" t="str">
        <f>VLOOKUP(A8,HOP!A:L,12,0)</f>
        <v>1994.00</v>
      </c>
      <c r="F8" s="4" t="str">
        <f>VLOOKUP(A8,HOP!A:L,3,0)</f>
        <v>2894749</v>
      </c>
      <c r="G8" s="4">
        <f t="shared" si="0"/>
        <v>0</v>
      </c>
      <c r="H8" s="4" t="str">
        <f t="shared" si="1"/>
        <v>，2894749</v>
      </c>
      <c r="I8" s="4" t="str">
        <f>VLOOKUP(A8,HOP!A:U,21,0)</f>
        <v>直采</v>
      </c>
    </row>
    <row r="9" s="4" customFormat="1" hidden="1" spans="1:9">
      <c r="A9" s="5">
        <v>999221989146345</v>
      </c>
      <c r="B9" s="6">
        <v>44981</v>
      </c>
      <c r="C9" s="6">
        <v>44984</v>
      </c>
      <c r="D9" s="4">
        <v>5176</v>
      </c>
      <c r="E9" s="4" t="str">
        <f>VLOOKUP(A9,HOP!A:L,12,0)</f>
        <v>5176.00</v>
      </c>
      <c r="F9" s="4" t="str">
        <f>VLOOKUP(A9,HOP!A:L,3,0)</f>
        <v>2896600</v>
      </c>
      <c r="G9" s="4">
        <f t="shared" si="0"/>
        <v>0</v>
      </c>
      <c r="H9" s="4" t="str">
        <f t="shared" si="1"/>
        <v>，2896600</v>
      </c>
      <c r="I9" s="4" t="str">
        <f>VLOOKUP(A9,HOP!A:U,21,0)</f>
        <v>直采</v>
      </c>
    </row>
    <row r="10" s="4" customFormat="1" hidden="1" spans="1:9">
      <c r="A10" s="5">
        <v>999222020674095</v>
      </c>
      <c r="B10" s="6">
        <v>44981</v>
      </c>
      <c r="C10" s="6">
        <v>44984</v>
      </c>
      <c r="D10" s="4">
        <v>2079</v>
      </c>
      <c r="E10" s="4" t="str">
        <f>VLOOKUP(A10,HOP!A:L,12,0)</f>
        <v>2079.00</v>
      </c>
      <c r="F10" s="4" t="str">
        <f>VLOOKUP(A10,HOP!A:L,3,0)</f>
        <v>2906519</v>
      </c>
      <c r="G10" s="4">
        <f t="shared" si="0"/>
        <v>0</v>
      </c>
      <c r="H10" s="4" t="str">
        <f t="shared" si="1"/>
        <v>，2906519</v>
      </c>
      <c r="I10" s="4" t="str">
        <f>VLOOKUP(A10,HOP!A:U,21,0)</f>
        <v>直采</v>
      </c>
    </row>
    <row r="11" s="4" customFormat="1" spans="1:10">
      <c r="A11" s="5">
        <v>999222059723296</v>
      </c>
      <c r="B11" s="6">
        <v>44983</v>
      </c>
      <c r="C11" s="6">
        <v>44984</v>
      </c>
      <c r="D11" s="4">
        <v>81.15</v>
      </c>
      <c r="E11" s="4" t="str">
        <f>VLOOKUP(A11,HOP!A:L,12,0)</f>
        <v>100.00</v>
      </c>
      <c r="F11" s="4" t="str">
        <f>VLOOKUP(A11,HOP!A:L,3,0)</f>
        <v>2916445</v>
      </c>
      <c r="G11" s="4">
        <f t="shared" si="0"/>
        <v>-18.85</v>
      </c>
      <c r="H11" s="4" t="str">
        <f t="shared" si="1"/>
        <v>，2916445</v>
      </c>
      <c r="I11" s="4" t="str">
        <f>VLOOKUP(A11,HOP!A:U,21,0)</f>
        <v>直采</v>
      </c>
      <c r="J11" s="4" t="s">
        <v>765</v>
      </c>
    </row>
    <row r="12" s="4" customFormat="1" hidden="1" spans="1:9">
      <c r="A12" s="5">
        <v>999222073653158</v>
      </c>
      <c r="B12" s="6">
        <v>44981</v>
      </c>
      <c r="C12" s="6">
        <v>44984</v>
      </c>
      <c r="D12" s="4">
        <v>1245</v>
      </c>
      <c r="E12" s="4" t="str">
        <f>VLOOKUP(A12,HOP!A:L,12,0)</f>
        <v>1245.00</v>
      </c>
      <c r="F12" s="4" t="str">
        <f>VLOOKUP(A12,HOP!A:L,3,0)</f>
        <v>2919168</v>
      </c>
      <c r="G12" s="4">
        <f t="shared" si="0"/>
        <v>0</v>
      </c>
      <c r="H12" s="4" t="str">
        <f t="shared" si="1"/>
        <v>，2919168</v>
      </c>
      <c r="I12" s="4" t="str">
        <f>VLOOKUP(A12,HOP!A:U,21,0)</f>
        <v>直采</v>
      </c>
    </row>
    <row r="13" s="4" customFormat="1" hidden="1" spans="1:9">
      <c r="A13" s="5">
        <v>999222078379933</v>
      </c>
      <c r="B13" s="6">
        <v>44977</v>
      </c>
      <c r="C13" s="6">
        <v>44984</v>
      </c>
      <c r="D13" s="4">
        <v>12360</v>
      </c>
      <c r="E13" s="4" t="str">
        <f>VLOOKUP(A13,HOP!A:L,12,0)</f>
        <v>12360.00</v>
      </c>
      <c r="F13" s="4" t="str">
        <f>VLOOKUP(A13,HOP!A:L,3,0)</f>
        <v>2920587</v>
      </c>
      <c r="G13" s="4">
        <f t="shared" si="0"/>
        <v>0</v>
      </c>
      <c r="H13" s="4" t="str">
        <f t="shared" si="1"/>
        <v>，2920587</v>
      </c>
      <c r="I13" s="4" t="str">
        <f>VLOOKUP(A13,HOP!A:U,21,0)</f>
        <v>直采</v>
      </c>
    </row>
    <row r="14" s="4" customFormat="1" hidden="1" spans="1:9">
      <c r="A14" s="5">
        <v>999222081157147</v>
      </c>
      <c r="B14" s="6">
        <v>44981</v>
      </c>
      <c r="C14" s="6">
        <v>44984</v>
      </c>
      <c r="D14" s="4">
        <v>1170</v>
      </c>
      <c r="E14" s="4" t="str">
        <f>VLOOKUP(A14,HOP!A:L,12,0)</f>
        <v>1170.00</v>
      </c>
      <c r="F14" s="4" t="str">
        <f>VLOOKUP(A14,HOP!A:L,3,0)</f>
        <v>2921349</v>
      </c>
      <c r="G14" s="4">
        <f t="shared" si="0"/>
        <v>0</v>
      </c>
      <c r="H14" s="4" t="str">
        <f t="shared" si="1"/>
        <v>，2921349</v>
      </c>
      <c r="I14" s="4" t="str">
        <f>VLOOKUP(A14,HOP!A:U,21,0)</f>
        <v>直采</v>
      </c>
    </row>
    <row r="15" s="4" customFormat="1" hidden="1" spans="1:9">
      <c r="A15" s="5">
        <v>999222085773467</v>
      </c>
      <c r="B15" s="6">
        <v>44983</v>
      </c>
      <c r="C15" s="6">
        <v>44984</v>
      </c>
      <c r="D15" s="4">
        <v>365</v>
      </c>
      <c r="E15" s="4" t="str">
        <f>VLOOKUP(A15,HOP!A:L,12,0)</f>
        <v>365.00</v>
      </c>
      <c r="F15" s="4" t="str">
        <f>VLOOKUP(A15,HOP!A:L,3,0)</f>
        <v>2922467</v>
      </c>
      <c r="G15" s="4">
        <f t="shared" si="0"/>
        <v>0</v>
      </c>
      <c r="H15" s="4" t="str">
        <f t="shared" si="1"/>
        <v>，2922467</v>
      </c>
      <c r="I15" s="4" t="str">
        <f>VLOOKUP(A15,HOP!A:U,21,0)</f>
        <v>直采</v>
      </c>
    </row>
    <row r="16" s="4" customFormat="1" hidden="1" spans="1:9">
      <c r="A16" s="5">
        <v>999222086355735</v>
      </c>
      <c r="B16" s="6">
        <v>44982</v>
      </c>
      <c r="C16" s="6">
        <v>44984</v>
      </c>
      <c r="D16" s="4">
        <v>2108</v>
      </c>
      <c r="E16" s="4" t="str">
        <f>VLOOKUP(A16,HOP!A:L,12,0)</f>
        <v>2108.00</v>
      </c>
      <c r="F16" s="4" t="str">
        <f>VLOOKUP(A16,HOP!A:L,3,0)</f>
        <v>2922595</v>
      </c>
      <c r="G16" s="4">
        <f t="shared" si="0"/>
        <v>0</v>
      </c>
      <c r="H16" s="4" t="str">
        <f t="shared" si="1"/>
        <v>，2922595</v>
      </c>
      <c r="I16" s="4" t="str">
        <f>VLOOKUP(A16,HOP!A:U,21,0)</f>
        <v>直采</v>
      </c>
    </row>
    <row r="17" s="4" customFormat="1" hidden="1" spans="1:9">
      <c r="A17" s="5">
        <v>999222126701767</v>
      </c>
      <c r="B17" s="6">
        <v>44983</v>
      </c>
      <c r="C17" s="6">
        <v>44984</v>
      </c>
      <c r="D17" s="4">
        <v>1768</v>
      </c>
      <c r="E17" s="4" t="str">
        <f>VLOOKUP(A17,HOP!A:L,12,0)</f>
        <v>1768.00</v>
      </c>
      <c r="F17" s="4" t="str">
        <f>VLOOKUP(A17,HOP!A:L,3,0)</f>
        <v>2932946</v>
      </c>
      <c r="G17" s="4">
        <f t="shared" si="0"/>
        <v>0</v>
      </c>
      <c r="H17" s="4" t="str">
        <f t="shared" si="1"/>
        <v>，2932946</v>
      </c>
      <c r="I17" s="4" t="str">
        <f>VLOOKUP(A17,HOP!A:U,21,0)</f>
        <v>直采</v>
      </c>
    </row>
    <row r="18" s="4" customFormat="1" hidden="1" spans="1:9">
      <c r="A18" s="5">
        <v>999222132851954</v>
      </c>
      <c r="B18" s="6">
        <v>44982</v>
      </c>
      <c r="C18" s="6">
        <v>44984</v>
      </c>
      <c r="D18" s="4">
        <v>1830</v>
      </c>
      <c r="E18" s="4" t="str">
        <f>VLOOKUP(A18,HOP!A:L,12,0)</f>
        <v>1830.00</v>
      </c>
      <c r="F18" s="4" t="str">
        <f>VLOOKUP(A18,HOP!A:L,3,0)</f>
        <v>2934365</v>
      </c>
      <c r="G18" s="4">
        <f t="shared" si="0"/>
        <v>0</v>
      </c>
      <c r="H18" s="4" t="str">
        <f t="shared" si="1"/>
        <v>，2934365</v>
      </c>
      <c r="I18" s="4" t="str">
        <f>VLOOKUP(A18,HOP!A:U,21,0)</f>
        <v>直采</v>
      </c>
    </row>
    <row r="19" s="4" customFormat="1" hidden="1" spans="1:9">
      <c r="A19" s="5">
        <v>999222174299214</v>
      </c>
      <c r="B19" s="6">
        <v>44979</v>
      </c>
      <c r="C19" s="6">
        <v>44984</v>
      </c>
      <c r="D19" s="4">
        <v>1250</v>
      </c>
      <c r="E19" s="4" t="str">
        <f>VLOOKUP(A19,HOP!A:L,12,0)</f>
        <v>1250.00</v>
      </c>
      <c r="F19" s="4" t="str">
        <f>VLOOKUP(A19,HOP!A:L,3,0)</f>
        <v>2944650</v>
      </c>
      <c r="G19" s="4">
        <f t="shared" si="0"/>
        <v>0</v>
      </c>
      <c r="H19" s="4" t="str">
        <f t="shared" si="1"/>
        <v>，2944650</v>
      </c>
      <c r="I19" s="4" t="str">
        <f>VLOOKUP(A19,HOP!A:U,21,0)</f>
        <v>直采</v>
      </c>
    </row>
    <row r="20" s="4" customFormat="1" hidden="1" spans="1:9">
      <c r="A20" s="5">
        <v>999222178975218</v>
      </c>
      <c r="B20" s="6">
        <v>44982</v>
      </c>
      <c r="C20" s="6">
        <v>44984</v>
      </c>
      <c r="D20" s="4">
        <v>575</v>
      </c>
      <c r="E20" s="4" t="str">
        <f>VLOOKUP(A20,HOP!A:L,12,0)</f>
        <v>575.00</v>
      </c>
      <c r="F20" s="4" t="str">
        <f>VLOOKUP(A20,HOP!A:L,3,0)</f>
        <v>2945381</v>
      </c>
      <c r="G20" s="4">
        <f t="shared" si="0"/>
        <v>0</v>
      </c>
      <c r="H20" s="4" t="str">
        <f t="shared" si="1"/>
        <v>，2945381</v>
      </c>
      <c r="I20" s="4" t="str">
        <f>VLOOKUP(A20,HOP!A:U,21,0)</f>
        <v>直采</v>
      </c>
    </row>
    <row r="21" s="4" customFormat="1" hidden="1" spans="1:9">
      <c r="A21" s="5">
        <v>999222205666724</v>
      </c>
      <c r="B21" s="6">
        <v>44982</v>
      </c>
      <c r="C21" s="6">
        <v>44984</v>
      </c>
      <c r="D21" s="4">
        <v>522</v>
      </c>
      <c r="E21" s="4" t="str">
        <f>VLOOKUP(A21,HOP!A:L,12,0)</f>
        <v>522.00</v>
      </c>
      <c r="F21" s="4" t="str">
        <f>VLOOKUP(A21,HOP!A:L,3,0)</f>
        <v>2950236</v>
      </c>
      <c r="G21" s="4">
        <f t="shared" si="0"/>
        <v>0</v>
      </c>
      <c r="H21" s="4" t="str">
        <f t="shared" si="1"/>
        <v>，2950236</v>
      </c>
      <c r="I21" s="4" t="str">
        <f>VLOOKUP(A21,HOP!A:U,21,0)</f>
        <v>直采</v>
      </c>
    </row>
    <row r="22" s="4" customFormat="1" hidden="1" spans="1:9">
      <c r="A22" s="5">
        <v>999222235998469</v>
      </c>
      <c r="B22" s="6">
        <v>44982</v>
      </c>
      <c r="C22" s="6">
        <v>44984</v>
      </c>
      <c r="D22" s="4">
        <v>2598</v>
      </c>
      <c r="E22" s="4" t="str">
        <f>VLOOKUP(A22,HOP!A:L,12,0)</f>
        <v>2598.00</v>
      </c>
      <c r="F22" s="4" t="str">
        <f>VLOOKUP(A22,HOP!A:L,3,0)</f>
        <v>2955153</v>
      </c>
      <c r="G22" s="4">
        <f t="shared" si="0"/>
        <v>0</v>
      </c>
      <c r="H22" s="4" t="str">
        <f t="shared" si="1"/>
        <v>，2955153</v>
      </c>
      <c r="I22" s="4" t="str">
        <f>VLOOKUP(A22,HOP!A:U,21,0)</f>
        <v>直采</v>
      </c>
    </row>
    <row r="23" s="4" customFormat="1" hidden="1" spans="1:9">
      <c r="A23" s="5">
        <v>999222238029119</v>
      </c>
      <c r="B23" s="6">
        <v>44983</v>
      </c>
      <c r="C23" s="6">
        <v>44984</v>
      </c>
      <c r="D23" s="4">
        <v>469</v>
      </c>
      <c r="E23" s="4" t="str">
        <f>VLOOKUP(A23,HOP!A:L,12,0)</f>
        <v>469.00</v>
      </c>
      <c r="F23" s="4" t="str">
        <f>VLOOKUP(A23,HOP!A:L,3,0)</f>
        <v>2955614</v>
      </c>
      <c r="G23" s="4">
        <f t="shared" si="0"/>
        <v>0</v>
      </c>
      <c r="H23" s="4" t="str">
        <f t="shared" si="1"/>
        <v>，2955614</v>
      </c>
      <c r="I23" s="4" t="str">
        <f>VLOOKUP(A23,HOP!A:U,21,0)</f>
        <v>直采</v>
      </c>
    </row>
    <row r="24" s="4" customFormat="1" hidden="1" spans="1:9">
      <c r="A24" s="5">
        <v>999222241636094</v>
      </c>
      <c r="B24" s="6">
        <v>44983</v>
      </c>
      <c r="C24" s="6">
        <v>44984</v>
      </c>
      <c r="D24" s="4">
        <v>469</v>
      </c>
      <c r="E24" s="4" t="str">
        <f>VLOOKUP(A24,HOP!A:L,12,0)</f>
        <v>469.00</v>
      </c>
      <c r="F24" s="4" t="str">
        <f>VLOOKUP(A24,HOP!A:L,3,0)</f>
        <v>2956718</v>
      </c>
      <c r="G24" s="4">
        <f t="shared" si="0"/>
        <v>0</v>
      </c>
      <c r="H24" s="4" t="str">
        <f t="shared" si="1"/>
        <v>，2956718</v>
      </c>
      <c r="I24" s="4" t="str">
        <f>VLOOKUP(A24,HOP!A:U,21,0)</f>
        <v>直采</v>
      </c>
    </row>
    <row r="25" s="4" customFormat="1" hidden="1" spans="1:9">
      <c r="A25" s="5">
        <v>999222297083335</v>
      </c>
      <c r="B25" s="6">
        <v>44982</v>
      </c>
      <c r="C25" s="6">
        <v>44984</v>
      </c>
      <c r="D25" s="4">
        <v>772</v>
      </c>
      <c r="E25" s="4" t="str">
        <f>VLOOKUP(A25,HOP!A:L,12,0)</f>
        <v>772.00</v>
      </c>
      <c r="F25" s="4" t="str">
        <f>VLOOKUP(A25,HOP!A:L,3,0)</f>
        <v>2968592</v>
      </c>
      <c r="G25" s="4">
        <f t="shared" si="0"/>
        <v>0</v>
      </c>
      <c r="H25" s="4" t="str">
        <f t="shared" si="1"/>
        <v>，2968592</v>
      </c>
      <c r="I25" s="4" t="str">
        <f>VLOOKUP(A25,HOP!A:U,21,0)</f>
        <v>直采</v>
      </c>
    </row>
    <row r="26" s="4" customFormat="1" hidden="1" spans="1:9">
      <c r="A26" s="5">
        <v>999222300044957</v>
      </c>
      <c r="B26" s="6">
        <v>44981</v>
      </c>
      <c r="C26" s="6">
        <v>44984</v>
      </c>
      <c r="D26" s="4">
        <v>11703</v>
      </c>
      <c r="E26" s="4" t="str">
        <f>VLOOKUP(A26,HOP!A:L,12,0)</f>
        <v>11703.00</v>
      </c>
      <c r="F26" s="4" t="str">
        <f>VLOOKUP(A26,HOP!A:L,3,0)</f>
        <v>2969342</v>
      </c>
      <c r="G26" s="4">
        <f t="shared" si="0"/>
        <v>0</v>
      </c>
      <c r="H26" s="4" t="str">
        <f t="shared" si="1"/>
        <v>，2969342</v>
      </c>
      <c r="I26" s="4" t="str">
        <f>VLOOKUP(A26,HOP!A:U,21,0)</f>
        <v>直采</v>
      </c>
    </row>
    <row r="27" s="4" customFormat="1" hidden="1" spans="1:9">
      <c r="A27" s="5">
        <v>999222438790109</v>
      </c>
      <c r="B27" s="6">
        <v>44981</v>
      </c>
      <c r="C27" s="6">
        <v>44984</v>
      </c>
      <c r="D27" s="4">
        <v>2061</v>
      </c>
      <c r="E27" s="4" t="str">
        <f>VLOOKUP(A27,HOP!A:L,12,0)</f>
        <v>2061.00</v>
      </c>
      <c r="F27" s="4" t="str">
        <f>VLOOKUP(A27,HOP!A:L,3,0)</f>
        <v>2991650</v>
      </c>
      <c r="G27" s="4">
        <f t="shared" si="0"/>
        <v>0</v>
      </c>
      <c r="H27" s="4" t="str">
        <f t="shared" si="1"/>
        <v>，2991650</v>
      </c>
      <c r="I27" s="4" t="str">
        <f>VLOOKUP(A27,HOP!A:U,21,0)</f>
        <v>直采</v>
      </c>
    </row>
    <row r="28" s="4" customFormat="1" hidden="1" spans="1:9">
      <c r="A28" s="5">
        <v>999222457136420</v>
      </c>
      <c r="B28" s="6">
        <v>44983</v>
      </c>
      <c r="C28" s="6">
        <v>44984</v>
      </c>
      <c r="D28" s="4">
        <v>1415</v>
      </c>
      <c r="E28" s="4" t="str">
        <f>VLOOKUP(A28,HOP!A:L,12,0)</f>
        <v>1415.00</v>
      </c>
      <c r="F28" s="4" t="str">
        <f>VLOOKUP(A28,HOP!A:L,3,0)</f>
        <v>2994069</v>
      </c>
      <c r="G28" s="4">
        <f t="shared" si="0"/>
        <v>0</v>
      </c>
      <c r="H28" s="4" t="str">
        <f t="shared" si="1"/>
        <v>，2994069</v>
      </c>
      <c r="I28" s="4" t="str">
        <f>VLOOKUP(A28,HOP!A:U,21,0)</f>
        <v>直采</v>
      </c>
    </row>
    <row r="29" s="4" customFormat="1" hidden="1" spans="1:9">
      <c r="A29" s="5">
        <v>999222460311530</v>
      </c>
      <c r="B29" s="6">
        <v>44982</v>
      </c>
      <c r="C29" s="6">
        <v>44984</v>
      </c>
      <c r="D29" s="4">
        <v>2192</v>
      </c>
      <c r="E29" s="4" t="str">
        <f>VLOOKUP(A29,HOP!A:L,12,0)</f>
        <v>2192.00</v>
      </c>
      <c r="F29" s="4" t="str">
        <f>VLOOKUP(A29,HOP!A:L,3,0)</f>
        <v>2994520</v>
      </c>
      <c r="G29" s="4">
        <f t="shared" si="0"/>
        <v>0</v>
      </c>
      <c r="H29" s="4" t="str">
        <f t="shared" si="1"/>
        <v>，2994520</v>
      </c>
      <c r="I29" s="4" t="str">
        <f>VLOOKUP(A29,HOP!A:U,21,0)</f>
        <v>直采</v>
      </c>
    </row>
    <row r="30" s="4" customFormat="1" hidden="1" spans="1:9">
      <c r="A30" s="5">
        <v>22471804297</v>
      </c>
      <c r="B30" s="6">
        <v>44983</v>
      </c>
      <c r="C30" s="6">
        <v>44984</v>
      </c>
      <c r="D30" s="4">
        <v>887</v>
      </c>
      <c r="E30" s="4" t="str">
        <f>VLOOKUP(A30,HOP!A:L,12,0)</f>
        <v>887.00</v>
      </c>
      <c r="F30" s="4" t="str">
        <f>VLOOKUP(A30,HOP!A:L,3,0)</f>
        <v>2996176</v>
      </c>
      <c r="G30" s="4">
        <f t="shared" si="0"/>
        <v>0</v>
      </c>
      <c r="H30" s="4" t="str">
        <f t="shared" si="1"/>
        <v>，2996176</v>
      </c>
      <c r="I30" s="4" t="str">
        <f>VLOOKUP(A30,HOP!A:U,21,0)</f>
        <v>直采</v>
      </c>
    </row>
    <row r="31" s="4" customFormat="1" hidden="1" spans="1:9">
      <c r="A31" s="5">
        <v>22490864225</v>
      </c>
      <c r="B31" s="6">
        <v>44983</v>
      </c>
      <c r="C31" s="6">
        <v>44984</v>
      </c>
      <c r="D31" s="4">
        <v>1886</v>
      </c>
      <c r="E31" s="4" t="str">
        <f>VLOOKUP(A31,HOP!A:L,12,0)</f>
        <v>1886.00</v>
      </c>
      <c r="F31" s="4" t="str">
        <f>VLOOKUP(A31,HOP!A:L,3,0)</f>
        <v>2998719</v>
      </c>
      <c r="G31" s="4">
        <f t="shared" si="0"/>
        <v>0</v>
      </c>
      <c r="H31" s="4" t="str">
        <f t="shared" si="1"/>
        <v>，2998719</v>
      </c>
      <c r="I31" s="4" t="str">
        <f>VLOOKUP(A31,HOP!A:U,21,0)</f>
        <v>直采</v>
      </c>
    </row>
    <row r="32" s="4" customFormat="1" hidden="1" spans="1:9">
      <c r="A32" s="5">
        <v>999222507508211</v>
      </c>
      <c r="B32" s="6">
        <v>44983</v>
      </c>
      <c r="C32" s="6">
        <v>44984</v>
      </c>
      <c r="D32" s="4">
        <v>369</v>
      </c>
      <c r="E32" s="4" t="str">
        <f>VLOOKUP(A32,HOP!A:L,12,0)</f>
        <v>369.00</v>
      </c>
      <c r="F32" s="4" t="str">
        <f>VLOOKUP(A32,HOP!A:L,3,0)</f>
        <v>3001327</v>
      </c>
      <c r="G32" s="4">
        <f t="shared" si="0"/>
        <v>0</v>
      </c>
      <c r="H32" s="4" t="str">
        <f t="shared" si="1"/>
        <v>，3001327</v>
      </c>
      <c r="I32" s="4" t="str">
        <f>VLOOKUP(A32,HOP!A:U,21,0)</f>
        <v>直采</v>
      </c>
    </row>
    <row r="33" s="4" customFormat="1" hidden="1" spans="1:9">
      <c r="A33" s="5">
        <v>999222514459660</v>
      </c>
      <c r="B33" s="6">
        <v>44980</v>
      </c>
      <c r="C33" s="6">
        <v>44984</v>
      </c>
      <c r="D33" s="4">
        <v>2068</v>
      </c>
      <c r="E33" s="4" t="str">
        <f>VLOOKUP(A33,HOP!A:L,12,0)</f>
        <v>2068.00</v>
      </c>
      <c r="F33" s="4" t="str">
        <f>VLOOKUP(A33,HOP!A:L,3,0)</f>
        <v>3002659</v>
      </c>
      <c r="G33" s="4">
        <f t="shared" si="0"/>
        <v>0</v>
      </c>
      <c r="H33" s="4" t="str">
        <f t="shared" si="1"/>
        <v>，3002659</v>
      </c>
      <c r="I33" s="4" t="str">
        <f>VLOOKUP(A33,HOP!A:U,21,0)</f>
        <v>直采</v>
      </c>
    </row>
    <row r="34" s="4" customFormat="1" hidden="1" spans="1:9">
      <c r="A34" s="5">
        <v>999222526490247</v>
      </c>
      <c r="B34" s="6">
        <v>44981</v>
      </c>
      <c r="C34" s="6">
        <v>44984</v>
      </c>
      <c r="D34" s="4">
        <v>1881</v>
      </c>
      <c r="E34" s="4" t="str">
        <f>VLOOKUP(A34,HOP!A:L,12,0)</f>
        <v>1881.00</v>
      </c>
      <c r="F34" s="4" t="str">
        <f>VLOOKUP(A34,HOP!A:L,3,0)</f>
        <v>3004009</v>
      </c>
      <c r="G34" s="4">
        <f t="shared" si="0"/>
        <v>0</v>
      </c>
      <c r="H34" s="4" t="str">
        <f t="shared" si="1"/>
        <v>，3004009</v>
      </c>
      <c r="I34" s="4" t="str">
        <f>VLOOKUP(A34,HOP!A:U,21,0)</f>
        <v>直采</v>
      </c>
    </row>
    <row r="35" s="4" customFormat="1" hidden="1" spans="1:9">
      <c r="A35" s="5">
        <v>999222540740679</v>
      </c>
      <c r="B35" s="6">
        <v>44983</v>
      </c>
      <c r="C35" s="6">
        <v>44984</v>
      </c>
      <c r="D35" s="4">
        <v>827</v>
      </c>
      <c r="E35" s="4" t="str">
        <f>VLOOKUP(A35,HOP!A:L,12,0)</f>
        <v>827.00</v>
      </c>
      <c r="F35" s="4" t="str">
        <f>VLOOKUP(A35,HOP!A:L,3,0)</f>
        <v>3005703</v>
      </c>
      <c r="G35" s="4">
        <f t="shared" ref="G35:G66" si="2">D35-E35</f>
        <v>0</v>
      </c>
      <c r="H35" s="4" t="str">
        <f t="shared" ref="H35:H66" si="3">$H$1&amp;F35</f>
        <v>，3005703</v>
      </c>
      <c r="I35" s="4" t="str">
        <f>VLOOKUP(A35,HOP!A:U,21,0)</f>
        <v>直采</v>
      </c>
    </row>
    <row r="36" s="4" customFormat="1" hidden="1" spans="1:9">
      <c r="A36" s="5">
        <v>999222573920550</v>
      </c>
      <c r="B36" s="6">
        <v>44980</v>
      </c>
      <c r="C36" s="6">
        <v>44984</v>
      </c>
      <c r="D36" s="4">
        <v>4172</v>
      </c>
      <c r="E36" s="4" t="str">
        <f>VLOOKUP(A36,HOP!A:L,12,0)</f>
        <v>4172.00</v>
      </c>
      <c r="F36" s="4" t="str">
        <f>VLOOKUP(A36,HOP!A:L,3,0)</f>
        <v>3010972</v>
      </c>
      <c r="G36" s="4">
        <f t="shared" si="2"/>
        <v>0</v>
      </c>
      <c r="H36" s="4" t="str">
        <f t="shared" si="3"/>
        <v>，3010972</v>
      </c>
      <c r="I36" s="4" t="str">
        <f>VLOOKUP(A36,HOP!A:U,21,0)</f>
        <v>直采</v>
      </c>
    </row>
    <row r="37" s="4" customFormat="1" hidden="1" spans="1:9">
      <c r="A37" s="5">
        <v>999222575647917</v>
      </c>
      <c r="B37" s="6">
        <v>44983</v>
      </c>
      <c r="C37" s="6">
        <v>44984</v>
      </c>
      <c r="D37" s="4">
        <v>1403</v>
      </c>
      <c r="E37" s="4" t="str">
        <f>VLOOKUP(A37,HOP!A:L,12,0)</f>
        <v>1403.00</v>
      </c>
      <c r="F37" s="4" t="str">
        <f>VLOOKUP(A37,HOP!A:L,3,0)</f>
        <v>3011286</v>
      </c>
      <c r="G37" s="4">
        <f t="shared" si="2"/>
        <v>0</v>
      </c>
      <c r="H37" s="4" t="str">
        <f t="shared" si="3"/>
        <v>，3011286</v>
      </c>
      <c r="I37" s="4" t="str">
        <f>VLOOKUP(A37,HOP!A:U,21,0)</f>
        <v>直采</v>
      </c>
    </row>
    <row r="38" s="4" customFormat="1" hidden="1" spans="1:9">
      <c r="A38" s="5">
        <v>999222616083897</v>
      </c>
      <c r="B38" s="6">
        <v>44980</v>
      </c>
      <c r="C38" s="6">
        <v>44984</v>
      </c>
      <c r="D38" s="4">
        <v>3232</v>
      </c>
      <c r="E38" s="4" t="str">
        <f>VLOOKUP(A38,HOP!A:L,12,0)</f>
        <v>3232.00</v>
      </c>
      <c r="F38" s="4" t="str">
        <f>VLOOKUP(A38,HOP!A:L,3,0)</f>
        <v>3016581</v>
      </c>
      <c r="G38" s="4">
        <f t="shared" si="2"/>
        <v>0</v>
      </c>
      <c r="H38" s="4" t="str">
        <f t="shared" si="3"/>
        <v>，3016581</v>
      </c>
      <c r="I38" s="4" t="str">
        <f>VLOOKUP(A38,HOP!A:U,21,0)</f>
        <v>直采</v>
      </c>
    </row>
    <row r="39" s="4" customFormat="1" spans="1:10">
      <c r="A39" s="5">
        <v>999222621705206</v>
      </c>
      <c r="B39" s="6">
        <v>44982</v>
      </c>
      <c r="C39" s="6">
        <v>44984</v>
      </c>
      <c r="D39" s="4">
        <v>2374.21</v>
      </c>
      <c r="E39" s="4" t="str">
        <f>VLOOKUP(A39,HOP!A:L,12,0)</f>
        <v>2666.70</v>
      </c>
      <c r="F39" s="4" t="str">
        <f>VLOOKUP(A39,HOP!A:L,3,0)</f>
        <v>3017539</v>
      </c>
      <c r="G39" s="4">
        <f t="shared" si="2"/>
        <v>-292.49</v>
      </c>
      <c r="H39" s="4" t="str">
        <f t="shared" si="3"/>
        <v>，3017539</v>
      </c>
      <c r="I39" s="4" t="str">
        <f>VLOOKUP(A39,HOP!A:U,21,0)</f>
        <v>直采</v>
      </c>
      <c r="J39" s="4" t="s">
        <v>766</v>
      </c>
    </row>
    <row r="40" s="4" customFormat="1" hidden="1" spans="1:9">
      <c r="A40" s="5">
        <v>999222625883024</v>
      </c>
      <c r="B40" s="6">
        <v>44983</v>
      </c>
      <c r="C40" s="6">
        <v>44984</v>
      </c>
      <c r="D40" s="4">
        <v>1138</v>
      </c>
      <c r="E40" s="4" t="str">
        <f>VLOOKUP(A40,HOP!A:L,12,0)</f>
        <v>1138.00</v>
      </c>
      <c r="F40" s="4" t="str">
        <f>VLOOKUP(A40,HOP!A:L,3,0)</f>
        <v>3018302</v>
      </c>
      <c r="G40" s="4">
        <f t="shared" si="2"/>
        <v>0</v>
      </c>
      <c r="H40" s="4" t="str">
        <f t="shared" si="3"/>
        <v>，3018302</v>
      </c>
      <c r="I40" s="4" t="str">
        <f>VLOOKUP(A40,HOP!A:U,21,0)</f>
        <v>直采</v>
      </c>
    </row>
    <row r="41" s="4" customFormat="1" hidden="1" spans="1:9">
      <c r="A41" s="5">
        <v>999222652393331</v>
      </c>
      <c r="B41" s="6">
        <v>44982</v>
      </c>
      <c r="C41" s="6">
        <v>44984</v>
      </c>
      <c r="D41" s="4">
        <v>666</v>
      </c>
      <c r="E41" s="4" t="str">
        <f>VLOOKUP(A41,HOP!A:L,12,0)</f>
        <v>666.00</v>
      </c>
      <c r="F41" s="4" t="str">
        <f>VLOOKUP(A41,HOP!A:L,3,0)</f>
        <v>3021501</v>
      </c>
      <c r="G41" s="4">
        <f t="shared" si="2"/>
        <v>0</v>
      </c>
      <c r="H41" s="4" t="str">
        <f t="shared" si="3"/>
        <v>，3021501</v>
      </c>
      <c r="I41" s="4" t="str">
        <f>VLOOKUP(A41,HOP!A:U,21,0)</f>
        <v>直采</v>
      </c>
    </row>
    <row r="42" s="4" customFormat="1" hidden="1" spans="1:9">
      <c r="A42" s="5">
        <v>999222670294032</v>
      </c>
      <c r="B42" s="6">
        <v>44982</v>
      </c>
      <c r="C42" s="6">
        <v>44984</v>
      </c>
      <c r="D42" s="4">
        <v>2080</v>
      </c>
      <c r="E42" s="4" t="str">
        <f>VLOOKUP(A42,HOP!A:L,12,0)</f>
        <v>2080.00</v>
      </c>
      <c r="F42" s="4" t="str">
        <f>VLOOKUP(A42,HOP!A:L,3,0)</f>
        <v>3023698</v>
      </c>
      <c r="G42" s="4">
        <f t="shared" si="2"/>
        <v>0</v>
      </c>
      <c r="H42" s="4" t="str">
        <f t="shared" si="3"/>
        <v>，3023698</v>
      </c>
      <c r="I42" s="4" t="str">
        <f>VLOOKUP(A42,HOP!A:U,21,0)</f>
        <v>直采</v>
      </c>
    </row>
    <row r="43" s="4" customFormat="1" hidden="1" spans="1:9">
      <c r="A43" s="5">
        <v>999222687838656</v>
      </c>
      <c r="B43" s="6">
        <v>44981</v>
      </c>
      <c r="C43" s="6">
        <v>44984</v>
      </c>
      <c r="D43" s="4">
        <v>5751</v>
      </c>
      <c r="E43" s="4" t="str">
        <f>VLOOKUP(A43,HOP!A:L,12,0)</f>
        <v>5751.00</v>
      </c>
      <c r="F43" s="4" t="str">
        <f>VLOOKUP(A43,HOP!A:L,3,0)</f>
        <v>3026116</v>
      </c>
      <c r="G43" s="4">
        <f t="shared" si="2"/>
        <v>0</v>
      </c>
      <c r="H43" s="4" t="str">
        <f t="shared" si="3"/>
        <v>，3026116</v>
      </c>
      <c r="I43" s="4" t="str">
        <f>VLOOKUP(A43,HOP!A:U,21,0)</f>
        <v>直采</v>
      </c>
    </row>
    <row r="44" s="4" customFormat="1" hidden="1" spans="1:9">
      <c r="A44" s="5">
        <v>999222688518697</v>
      </c>
      <c r="B44" s="6">
        <v>44977</v>
      </c>
      <c r="C44" s="6">
        <v>44984</v>
      </c>
      <c r="D44" s="4">
        <v>7238</v>
      </c>
      <c r="E44" s="4" t="str">
        <f>VLOOKUP(A44,HOP!A:L,12,0)</f>
        <v>7238.00</v>
      </c>
      <c r="F44" s="4" t="str">
        <f>VLOOKUP(A44,HOP!A:L,3,0)</f>
        <v>3026270</v>
      </c>
      <c r="G44" s="4">
        <f t="shared" si="2"/>
        <v>0</v>
      </c>
      <c r="H44" s="4" t="str">
        <f t="shared" si="3"/>
        <v>，3026270</v>
      </c>
      <c r="I44" s="4" t="str">
        <f>VLOOKUP(A44,HOP!A:U,21,0)</f>
        <v>直采</v>
      </c>
    </row>
    <row r="45" s="4" customFormat="1" spans="1:10">
      <c r="A45" s="8" t="s">
        <v>767</v>
      </c>
      <c r="B45" s="6">
        <v>44981</v>
      </c>
      <c r="C45" s="6">
        <v>44984</v>
      </c>
      <c r="D45" s="4">
        <v>2799</v>
      </c>
      <c r="E45" s="4" t="e">
        <f>VLOOKUP(A45,HOP!A:L,12,0)</f>
        <v>#N/A</v>
      </c>
      <c r="F45" s="4">
        <v>3026382</v>
      </c>
      <c r="G45" s="4" t="e">
        <f t="shared" si="2"/>
        <v>#N/A</v>
      </c>
      <c r="H45" s="4" t="str">
        <f t="shared" si="3"/>
        <v>，3026382</v>
      </c>
      <c r="I45" s="4" t="e">
        <f>VLOOKUP(A45,HOP!A:U,21,0)</f>
        <v>#N/A</v>
      </c>
      <c r="J45" s="4" t="s">
        <v>768</v>
      </c>
    </row>
    <row r="46" s="4" customFormat="1" hidden="1" spans="1:9">
      <c r="A46" s="5">
        <v>999222689794441</v>
      </c>
      <c r="B46" s="6">
        <v>44982</v>
      </c>
      <c r="C46" s="6">
        <v>44984</v>
      </c>
      <c r="D46" s="4">
        <v>1538</v>
      </c>
      <c r="E46" s="4" t="str">
        <f>VLOOKUP(A46,HOP!A:L,12,0)</f>
        <v>1538.00</v>
      </c>
      <c r="F46" s="4" t="str">
        <f>VLOOKUP(A46,HOP!A:L,3,0)</f>
        <v>3026502</v>
      </c>
      <c r="G46" s="4">
        <f t="shared" si="2"/>
        <v>0</v>
      </c>
      <c r="H46" s="4" t="str">
        <f t="shared" si="3"/>
        <v>，3026502</v>
      </c>
      <c r="I46" s="4" t="str">
        <f>VLOOKUP(A46,HOP!A:U,21,0)</f>
        <v>直采</v>
      </c>
    </row>
    <row r="47" s="4" customFormat="1" hidden="1" spans="1:9">
      <c r="A47" s="5">
        <v>999222708701130</v>
      </c>
      <c r="B47" s="6">
        <v>44979</v>
      </c>
      <c r="C47" s="6">
        <v>44984</v>
      </c>
      <c r="D47" s="4">
        <v>1300</v>
      </c>
      <c r="E47" s="4" t="str">
        <f>VLOOKUP(A47,HOP!A:L,12,0)</f>
        <v>1300.00</v>
      </c>
      <c r="F47" s="4" t="str">
        <f>VLOOKUP(A47,HOP!A:L,3,0)</f>
        <v>3028956</v>
      </c>
      <c r="G47" s="4">
        <f t="shared" si="2"/>
        <v>0</v>
      </c>
      <c r="H47" s="4" t="str">
        <f t="shared" si="3"/>
        <v>，3028956</v>
      </c>
      <c r="I47" s="4" t="str">
        <f>VLOOKUP(A47,HOP!A:U,21,0)</f>
        <v>直采</v>
      </c>
    </row>
    <row r="48" s="4" customFormat="1" hidden="1" spans="1:9">
      <c r="A48" s="5">
        <v>999222710906711</v>
      </c>
      <c r="B48" s="6">
        <v>44983</v>
      </c>
      <c r="C48" s="6">
        <v>44984</v>
      </c>
      <c r="D48" s="4">
        <v>790</v>
      </c>
      <c r="E48" s="4" t="str">
        <f>VLOOKUP(A48,HOP!A:L,12,0)</f>
        <v>790.00</v>
      </c>
      <c r="F48" s="4" t="str">
        <f>VLOOKUP(A48,HOP!A:L,3,0)</f>
        <v>3029410</v>
      </c>
      <c r="G48" s="4">
        <f t="shared" si="2"/>
        <v>0</v>
      </c>
      <c r="H48" s="4" t="str">
        <f t="shared" si="3"/>
        <v>，3029410</v>
      </c>
      <c r="I48" s="4" t="str">
        <f>VLOOKUP(A48,HOP!A:U,21,0)</f>
        <v>直采</v>
      </c>
    </row>
    <row r="49" s="4" customFormat="1" hidden="1" spans="1:9">
      <c r="A49" s="5">
        <v>999222723580022</v>
      </c>
      <c r="B49" s="6">
        <v>44982</v>
      </c>
      <c r="C49" s="6">
        <v>44984</v>
      </c>
      <c r="D49" s="4">
        <v>2030</v>
      </c>
      <c r="E49" s="4" t="str">
        <f>VLOOKUP(A49,HOP!A:L,12,0)</f>
        <v>2030.00</v>
      </c>
      <c r="F49" s="4" t="str">
        <f>VLOOKUP(A49,HOP!A:L,3,0)</f>
        <v>3030573</v>
      </c>
      <c r="G49" s="4">
        <f t="shared" si="2"/>
        <v>0</v>
      </c>
      <c r="H49" s="4" t="str">
        <f t="shared" si="3"/>
        <v>，3030573</v>
      </c>
      <c r="I49" s="4" t="str">
        <f>VLOOKUP(A49,HOP!A:U,21,0)</f>
        <v>直采</v>
      </c>
    </row>
    <row r="50" s="4" customFormat="1" hidden="1" spans="1:9">
      <c r="A50" s="5">
        <v>999222746727132</v>
      </c>
      <c r="B50" s="6">
        <v>44980</v>
      </c>
      <c r="C50" s="6">
        <v>44984</v>
      </c>
      <c r="D50" s="4">
        <v>1680</v>
      </c>
      <c r="E50" s="4" t="str">
        <f>VLOOKUP(A50,HOP!A:L,12,0)</f>
        <v>1680.00</v>
      </c>
      <c r="F50" s="4" t="str">
        <f>VLOOKUP(A50,HOP!A:L,3,0)</f>
        <v>3033130</v>
      </c>
      <c r="G50" s="4">
        <f t="shared" si="2"/>
        <v>0</v>
      </c>
      <c r="H50" s="4" t="str">
        <f t="shared" si="3"/>
        <v>，3033130</v>
      </c>
      <c r="I50" s="4" t="str">
        <f>VLOOKUP(A50,HOP!A:U,21,0)</f>
        <v>直采</v>
      </c>
    </row>
    <row r="51" s="4" customFormat="1" hidden="1" spans="1:9">
      <c r="A51" s="5">
        <v>999222753697515</v>
      </c>
      <c r="B51" s="6">
        <v>44979</v>
      </c>
      <c r="C51" s="6">
        <v>44984</v>
      </c>
      <c r="D51" s="4">
        <v>3835</v>
      </c>
      <c r="E51" s="4" t="str">
        <f>VLOOKUP(A51,HOP!A:L,12,0)</f>
        <v>3835.00</v>
      </c>
      <c r="F51" s="4" t="str">
        <f>VLOOKUP(A51,HOP!A:L,3,0)</f>
        <v>3034672</v>
      </c>
      <c r="G51" s="4">
        <f t="shared" si="2"/>
        <v>0</v>
      </c>
      <c r="H51" s="4" t="str">
        <f t="shared" si="3"/>
        <v>，3034672</v>
      </c>
      <c r="I51" s="4" t="str">
        <f>VLOOKUP(A51,HOP!A:U,21,0)</f>
        <v>直采</v>
      </c>
    </row>
    <row r="52" s="4" customFormat="1" hidden="1" spans="1:9">
      <c r="A52" s="5">
        <v>22754014522</v>
      </c>
      <c r="B52" s="6">
        <v>44982</v>
      </c>
      <c r="C52" s="6">
        <v>44984</v>
      </c>
      <c r="D52" s="4">
        <v>3600</v>
      </c>
      <c r="E52" s="4" t="str">
        <f>VLOOKUP(A52,HOP!A:L,12,0)</f>
        <v>3600.00</v>
      </c>
      <c r="F52" s="4" t="str">
        <f>VLOOKUP(A52,HOP!A:L,3,0)</f>
        <v>3034769</v>
      </c>
      <c r="G52" s="4">
        <f t="shared" si="2"/>
        <v>0</v>
      </c>
      <c r="H52" s="4" t="str">
        <f t="shared" si="3"/>
        <v>，3034769</v>
      </c>
      <c r="I52" s="4" t="str">
        <f>VLOOKUP(A52,HOP!A:U,21,0)</f>
        <v>直采</v>
      </c>
    </row>
    <row r="53" s="4" customFormat="1" hidden="1" spans="1:9">
      <c r="A53" s="5">
        <v>999222770099534</v>
      </c>
      <c r="B53" s="6">
        <v>44981</v>
      </c>
      <c r="C53" s="6">
        <v>44984</v>
      </c>
      <c r="D53" s="4">
        <v>660</v>
      </c>
      <c r="E53" s="4" t="str">
        <f>VLOOKUP(A53,HOP!A:L,12,0)</f>
        <v>660.00</v>
      </c>
      <c r="F53" s="4" t="str">
        <f>VLOOKUP(A53,HOP!A:L,3,0)</f>
        <v>3036932</v>
      </c>
      <c r="G53" s="4">
        <f t="shared" si="2"/>
        <v>0</v>
      </c>
      <c r="H53" s="4" t="str">
        <f t="shared" si="3"/>
        <v>，3036932</v>
      </c>
      <c r="I53" s="4" t="str">
        <f>VLOOKUP(A53,HOP!A:U,21,0)</f>
        <v>直采</v>
      </c>
    </row>
    <row r="54" s="4" customFormat="1" hidden="1" spans="1:9">
      <c r="A54" s="5">
        <v>999222771604919</v>
      </c>
      <c r="B54" s="6">
        <v>44979</v>
      </c>
      <c r="C54" s="6">
        <v>44984</v>
      </c>
      <c r="D54" s="4">
        <v>4550</v>
      </c>
      <c r="E54" s="4" t="str">
        <f>VLOOKUP(A54,HOP!A:L,12,0)</f>
        <v>4550.00</v>
      </c>
      <c r="F54" s="4" t="str">
        <f>VLOOKUP(A54,HOP!A:L,3,0)</f>
        <v>3037238</v>
      </c>
      <c r="G54" s="4">
        <f t="shared" si="2"/>
        <v>0</v>
      </c>
      <c r="H54" s="4" t="str">
        <f t="shared" si="3"/>
        <v>，3037238</v>
      </c>
      <c r="I54" s="4" t="str">
        <f>VLOOKUP(A54,HOP!A:U,21,0)</f>
        <v>直采</v>
      </c>
    </row>
    <row r="55" s="4" customFormat="1" hidden="1" spans="1:9">
      <c r="A55" s="5">
        <v>999222775290684</v>
      </c>
      <c r="B55" s="6">
        <v>44983</v>
      </c>
      <c r="C55" s="6">
        <v>44984</v>
      </c>
      <c r="D55" s="4">
        <v>488</v>
      </c>
      <c r="E55" s="4" t="str">
        <f>VLOOKUP(A55,HOP!A:L,12,0)</f>
        <v>488.00</v>
      </c>
      <c r="F55" s="4" t="str">
        <f>VLOOKUP(A55,HOP!A:L,3,0)</f>
        <v>3038215</v>
      </c>
      <c r="G55" s="4">
        <f t="shared" si="2"/>
        <v>0</v>
      </c>
      <c r="H55" s="4" t="str">
        <f t="shared" si="3"/>
        <v>，3038215</v>
      </c>
      <c r="I55" s="4" t="str">
        <f>VLOOKUP(A55,HOP!A:U,21,0)</f>
        <v>直采</v>
      </c>
    </row>
    <row r="56" s="4" customFormat="1" hidden="1" spans="1:9">
      <c r="A56" s="5">
        <v>999222785649748</v>
      </c>
      <c r="B56" s="6">
        <v>44982</v>
      </c>
      <c r="C56" s="6">
        <v>44984</v>
      </c>
      <c r="D56" s="4">
        <v>992</v>
      </c>
      <c r="E56" s="4" t="str">
        <f>VLOOKUP(A56,HOP!A:L,12,0)</f>
        <v>992.00</v>
      </c>
      <c r="F56" s="4" t="str">
        <f>VLOOKUP(A56,HOP!A:L,3,0)</f>
        <v>3039829</v>
      </c>
      <c r="G56" s="4">
        <f t="shared" si="2"/>
        <v>0</v>
      </c>
      <c r="H56" s="4" t="str">
        <f t="shared" si="3"/>
        <v>，3039829</v>
      </c>
      <c r="I56" s="4" t="str">
        <f>VLOOKUP(A56,HOP!A:U,21,0)</f>
        <v>直采</v>
      </c>
    </row>
    <row r="57" s="4" customFormat="1" hidden="1" spans="1:9">
      <c r="A57" s="5">
        <v>999222786239296</v>
      </c>
      <c r="B57" s="6">
        <v>44980</v>
      </c>
      <c r="C57" s="6">
        <v>44984</v>
      </c>
      <c r="D57" s="4">
        <v>1698</v>
      </c>
      <c r="E57" s="4" t="str">
        <f>VLOOKUP(A57,HOP!A:L,12,0)</f>
        <v>1698.00</v>
      </c>
      <c r="F57" s="4" t="str">
        <f>VLOOKUP(A57,HOP!A:L,3,0)</f>
        <v>3039990</v>
      </c>
      <c r="G57" s="4">
        <f t="shared" si="2"/>
        <v>0</v>
      </c>
      <c r="H57" s="4" t="str">
        <f t="shared" si="3"/>
        <v>，3039990</v>
      </c>
      <c r="I57" s="4" t="str">
        <f>VLOOKUP(A57,HOP!A:U,21,0)</f>
        <v>直采</v>
      </c>
    </row>
    <row r="58" s="4" customFormat="1" hidden="1" spans="1:9">
      <c r="A58" s="5">
        <v>999222787119236</v>
      </c>
      <c r="B58" s="6">
        <v>44983</v>
      </c>
      <c r="C58" s="6">
        <v>44984</v>
      </c>
      <c r="D58" s="4">
        <v>390</v>
      </c>
      <c r="E58" s="4" t="str">
        <f>VLOOKUP(A58,HOP!A:L,12,0)</f>
        <v>390.00</v>
      </c>
      <c r="F58" s="4" t="str">
        <f>VLOOKUP(A58,HOP!A:L,3,0)</f>
        <v>3040232</v>
      </c>
      <c r="G58" s="4">
        <f t="shared" si="2"/>
        <v>0</v>
      </c>
      <c r="H58" s="4" t="str">
        <f t="shared" si="3"/>
        <v>，3040232</v>
      </c>
      <c r="I58" s="4" t="str">
        <f>VLOOKUP(A58,HOP!A:U,21,0)</f>
        <v>直采</v>
      </c>
    </row>
    <row r="59" s="4" customFormat="1" hidden="1" spans="1:9">
      <c r="A59" s="5">
        <v>999222793768183</v>
      </c>
      <c r="B59" s="6">
        <v>44983</v>
      </c>
      <c r="C59" s="6">
        <v>44984</v>
      </c>
      <c r="D59" s="4">
        <v>434</v>
      </c>
      <c r="E59" s="4" t="str">
        <f>VLOOKUP(A59,HOP!A:L,12,0)</f>
        <v>434.00</v>
      </c>
      <c r="F59" s="4" t="str">
        <f>VLOOKUP(A59,HOP!A:L,3,0)</f>
        <v>3041044</v>
      </c>
      <c r="G59" s="4">
        <f t="shared" si="2"/>
        <v>0</v>
      </c>
      <c r="H59" s="4" t="str">
        <f t="shared" si="3"/>
        <v>，3041044</v>
      </c>
      <c r="I59" s="4" t="str">
        <f>VLOOKUP(A59,HOP!A:U,21,0)</f>
        <v>直连</v>
      </c>
    </row>
    <row r="60" s="4" customFormat="1" hidden="1" spans="1:9">
      <c r="A60" s="5">
        <v>999222796237646</v>
      </c>
      <c r="B60" s="6">
        <v>44981</v>
      </c>
      <c r="C60" s="6">
        <v>44984</v>
      </c>
      <c r="D60" s="4">
        <v>1200</v>
      </c>
      <c r="E60" s="4" t="str">
        <f>VLOOKUP(A60,HOP!A:L,12,0)</f>
        <v>1200.00</v>
      </c>
      <c r="F60" s="4" t="str">
        <f>VLOOKUP(A60,HOP!A:L,3,0)</f>
        <v>3041610</v>
      </c>
      <c r="G60" s="4">
        <f t="shared" si="2"/>
        <v>0</v>
      </c>
      <c r="H60" s="4" t="str">
        <f t="shared" si="3"/>
        <v>，3041610</v>
      </c>
      <c r="I60" s="4" t="str">
        <f>VLOOKUP(A60,HOP!A:U,21,0)</f>
        <v>直采</v>
      </c>
    </row>
    <row r="61" s="4" customFormat="1" hidden="1" spans="1:9">
      <c r="A61" s="5">
        <v>999222797221685</v>
      </c>
      <c r="B61" s="6">
        <v>44981</v>
      </c>
      <c r="C61" s="6">
        <v>44984</v>
      </c>
      <c r="D61" s="4">
        <v>999</v>
      </c>
      <c r="E61" s="4" t="str">
        <f>VLOOKUP(A61,HOP!A:L,12,0)</f>
        <v>999.00</v>
      </c>
      <c r="F61" s="4" t="str">
        <f>VLOOKUP(A61,HOP!A:L,3,0)</f>
        <v>3041770</v>
      </c>
      <c r="G61" s="4">
        <f t="shared" si="2"/>
        <v>0</v>
      </c>
      <c r="H61" s="4" t="str">
        <f t="shared" si="3"/>
        <v>，3041770</v>
      </c>
      <c r="I61" s="4" t="str">
        <f>VLOOKUP(A61,HOP!A:U,21,0)</f>
        <v>直采</v>
      </c>
    </row>
    <row r="62" s="4" customFormat="1" hidden="1" spans="1:9">
      <c r="A62" s="5">
        <v>999222805663054</v>
      </c>
      <c r="B62" s="6">
        <v>44983</v>
      </c>
      <c r="C62" s="6">
        <v>44984</v>
      </c>
      <c r="D62" s="4">
        <v>727</v>
      </c>
      <c r="E62" s="4" t="str">
        <f>VLOOKUP(A62,HOP!A:L,12,0)</f>
        <v>727.00</v>
      </c>
      <c r="F62" s="4" t="str">
        <f>VLOOKUP(A62,HOP!A:L,3,0)</f>
        <v>3043717</v>
      </c>
      <c r="G62" s="4">
        <f t="shared" si="2"/>
        <v>0</v>
      </c>
      <c r="H62" s="4" t="str">
        <f t="shared" si="3"/>
        <v>，3043717</v>
      </c>
      <c r="I62" s="4" t="str">
        <f>VLOOKUP(A62,HOP!A:U,21,0)</f>
        <v>直采</v>
      </c>
    </row>
    <row r="63" s="4" customFormat="1" hidden="1" spans="1:9">
      <c r="A63" s="5">
        <v>999222806375096</v>
      </c>
      <c r="B63" s="6">
        <v>44983</v>
      </c>
      <c r="C63" s="6">
        <v>44984</v>
      </c>
      <c r="D63" s="4">
        <v>604</v>
      </c>
      <c r="E63" s="4" t="str">
        <f>VLOOKUP(A63,HOP!A:L,12,0)</f>
        <v>604.00</v>
      </c>
      <c r="F63" s="4" t="str">
        <f>VLOOKUP(A63,HOP!A:L,3,0)</f>
        <v>3043804</v>
      </c>
      <c r="G63" s="4">
        <f t="shared" si="2"/>
        <v>0</v>
      </c>
      <c r="H63" s="4" t="str">
        <f t="shared" si="3"/>
        <v>，3043804</v>
      </c>
      <c r="I63" s="4" t="str">
        <f>VLOOKUP(A63,HOP!A:U,21,0)</f>
        <v>直采</v>
      </c>
    </row>
    <row r="64" s="4" customFormat="1" hidden="1" spans="1:9">
      <c r="A64" s="5">
        <v>999222807806848</v>
      </c>
      <c r="B64" s="6">
        <v>44983</v>
      </c>
      <c r="C64" s="6">
        <v>44984</v>
      </c>
      <c r="D64" s="4">
        <v>727</v>
      </c>
      <c r="E64" s="4" t="str">
        <f>VLOOKUP(A64,HOP!A:L,12,0)</f>
        <v>727.00</v>
      </c>
      <c r="F64" s="4" t="str">
        <f>VLOOKUP(A64,HOP!A:L,3,0)</f>
        <v>3044075</v>
      </c>
      <c r="G64" s="4">
        <f t="shared" si="2"/>
        <v>0</v>
      </c>
      <c r="H64" s="4" t="str">
        <f t="shared" si="3"/>
        <v>，3044075</v>
      </c>
      <c r="I64" s="4" t="str">
        <f>VLOOKUP(A64,HOP!A:U,21,0)</f>
        <v>直采</v>
      </c>
    </row>
    <row r="65" s="4" customFormat="1" hidden="1" spans="1:9">
      <c r="A65" s="5">
        <v>999222811021643</v>
      </c>
      <c r="B65" s="6">
        <v>44983</v>
      </c>
      <c r="C65" s="6">
        <v>44984</v>
      </c>
      <c r="D65" s="4">
        <v>323</v>
      </c>
      <c r="E65" s="4" t="str">
        <f>VLOOKUP(A65,HOP!A:L,12,0)</f>
        <v>323.00</v>
      </c>
      <c r="F65" s="4" t="str">
        <f>VLOOKUP(A65,HOP!A:L,3,0)</f>
        <v>3044696</v>
      </c>
      <c r="G65" s="4">
        <f t="shared" si="2"/>
        <v>0</v>
      </c>
      <c r="H65" s="4" t="str">
        <f t="shared" si="3"/>
        <v>，3044696</v>
      </c>
      <c r="I65" s="4" t="str">
        <f>VLOOKUP(A65,HOP!A:U,21,0)</f>
        <v>直采</v>
      </c>
    </row>
    <row r="66" s="4" customFormat="1" hidden="1" spans="1:9">
      <c r="A66" s="5">
        <v>999222812783406</v>
      </c>
      <c r="B66" s="6">
        <v>44981</v>
      </c>
      <c r="C66" s="6">
        <v>44984</v>
      </c>
      <c r="D66" s="4">
        <v>1163.5</v>
      </c>
      <c r="E66" s="4" t="str">
        <f>VLOOKUP(A66,HOP!A:L,12,0)</f>
        <v>1163.50</v>
      </c>
      <c r="F66" s="4" t="str">
        <f>VLOOKUP(A66,HOP!A:L,3,0)</f>
        <v>3045072</v>
      </c>
      <c r="G66" s="4">
        <f t="shared" si="2"/>
        <v>0</v>
      </c>
      <c r="H66" s="4" t="str">
        <f t="shared" si="3"/>
        <v>，3045072</v>
      </c>
      <c r="I66" s="4" t="str">
        <f>VLOOKUP(A66,HOP!A:U,21,0)</f>
        <v>直采</v>
      </c>
    </row>
    <row r="67" s="4" customFormat="1" hidden="1" spans="1:9">
      <c r="A67" s="5">
        <v>999222816657174</v>
      </c>
      <c r="B67" s="6">
        <v>44983</v>
      </c>
      <c r="C67" s="6">
        <v>44984</v>
      </c>
      <c r="D67" s="4">
        <v>864</v>
      </c>
      <c r="E67" s="4" t="str">
        <f>VLOOKUP(A67,HOP!A:L,12,0)</f>
        <v>864.00</v>
      </c>
      <c r="F67" s="4" t="str">
        <f>VLOOKUP(A67,HOP!A:L,3,0)</f>
        <v>3046048</v>
      </c>
      <c r="G67" s="4">
        <f t="shared" ref="G67:G98" si="4">D67-E67</f>
        <v>0</v>
      </c>
      <c r="H67" s="4" t="str">
        <f t="shared" ref="H67:H98" si="5">$H$1&amp;F67</f>
        <v>，3046048</v>
      </c>
      <c r="I67" s="4" t="str">
        <f>VLOOKUP(A67,HOP!A:U,21,0)</f>
        <v>直采</v>
      </c>
    </row>
    <row r="68" s="4" customFormat="1" hidden="1" spans="1:9">
      <c r="A68" s="5">
        <v>999222819155577</v>
      </c>
      <c r="B68" s="6">
        <v>44977</v>
      </c>
      <c r="C68" s="6">
        <v>44984</v>
      </c>
      <c r="D68" s="4">
        <v>3892</v>
      </c>
      <c r="E68" s="4" t="str">
        <f>VLOOKUP(A68,HOP!A:L,12,0)</f>
        <v>3892.00</v>
      </c>
      <c r="F68" s="4" t="str">
        <f>VLOOKUP(A68,HOP!A:L,3,0)</f>
        <v>3046846</v>
      </c>
      <c r="G68" s="4">
        <f t="shared" si="4"/>
        <v>0</v>
      </c>
      <c r="H68" s="4" t="str">
        <f t="shared" si="5"/>
        <v>，3046846</v>
      </c>
      <c r="I68" s="4" t="str">
        <f>VLOOKUP(A68,HOP!A:U,21,0)</f>
        <v>直采</v>
      </c>
    </row>
    <row r="69" s="4" customFormat="1" hidden="1" spans="1:9">
      <c r="A69" s="5">
        <v>999222825967128</v>
      </c>
      <c r="B69" s="6">
        <v>44983</v>
      </c>
      <c r="C69" s="6">
        <v>44984</v>
      </c>
      <c r="D69" s="4">
        <v>323</v>
      </c>
      <c r="E69" s="4" t="str">
        <f>VLOOKUP(A69,HOP!A:L,12,0)</f>
        <v>323.00</v>
      </c>
      <c r="F69" s="4" t="str">
        <f>VLOOKUP(A69,HOP!A:L,3,0)</f>
        <v>3048053</v>
      </c>
      <c r="G69" s="4">
        <f t="shared" si="4"/>
        <v>0</v>
      </c>
      <c r="H69" s="4" t="str">
        <f t="shared" si="5"/>
        <v>，3048053</v>
      </c>
      <c r="I69" s="4" t="str">
        <f>VLOOKUP(A69,HOP!A:U,21,0)</f>
        <v>直采</v>
      </c>
    </row>
    <row r="70" s="4" customFormat="1" hidden="1" spans="1:9">
      <c r="A70" s="5">
        <v>999222827350795</v>
      </c>
      <c r="B70" s="6">
        <v>44978</v>
      </c>
      <c r="C70" s="6">
        <v>44984</v>
      </c>
      <c r="D70" s="4">
        <v>3666</v>
      </c>
      <c r="E70" s="4" t="str">
        <f>VLOOKUP(A70,HOP!A:L,12,0)</f>
        <v>3666.00</v>
      </c>
      <c r="F70" s="4" t="str">
        <f>VLOOKUP(A70,HOP!A:L,3,0)</f>
        <v>3048224</v>
      </c>
      <c r="G70" s="4">
        <f t="shared" si="4"/>
        <v>0</v>
      </c>
      <c r="H70" s="4" t="str">
        <f t="shared" si="5"/>
        <v>，3048224</v>
      </c>
      <c r="I70" s="4" t="str">
        <f>VLOOKUP(A70,HOP!A:U,21,0)</f>
        <v>直采</v>
      </c>
    </row>
    <row r="71" s="4" customFormat="1" hidden="1" spans="1:9">
      <c r="A71" s="5">
        <v>999222829823909</v>
      </c>
      <c r="B71" s="6">
        <v>44983</v>
      </c>
      <c r="C71" s="6">
        <v>44984</v>
      </c>
      <c r="D71" s="4">
        <v>790</v>
      </c>
      <c r="E71" s="4" t="str">
        <f>VLOOKUP(A71,HOP!A:L,12,0)</f>
        <v>790.00</v>
      </c>
      <c r="F71" s="4" t="str">
        <f>VLOOKUP(A71,HOP!A:L,3,0)</f>
        <v>3048699</v>
      </c>
      <c r="G71" s="4">
        <f t="shared" si="4"/>
        <v>0</v>
      </c>
      <c r="H71" s="4" t="str">
        <f t="shared" si="5"/>
        <v>，3048699</v>
      </c>
      <c r="I71" s="4" t="str">
        <f>VLOOKUP(A71,HOP!A:U,21,0)</f>
        <v>直采</v>
      </c>
    </row>
    <row r="72" s="4" customFormat="1" hidden="1" spans="1:9">
      <c r="A72" s="5">
        <v>999222830591448</v>
      </c>
      <c r="B72" s="6">
        <v>44983</v>
      </c>
      <c r="C72" s="6">
        <v>44984</v>
      </c>
      <c r="D72" s="4">
        <v>646</v>
      </c>
      <c r="E72" s="4" t="str">
        <f>VLOOKUP(A72,HOP!A:L,12,0)</f>
        <v>646.00</v>
      </c>
      <c r="F72" s="4" t="str">
        <f>VLOOKUP(A72,HOP!A:L,3,0)</f>
        <v>3048833</v>
      </c>
      <c r="G72" s="4">
        <f t="shared" si="4"/>
        <v>0</v>
      </c>
      <c r="H72" s="4" t="str">
        <f t="shared" si="5"/>
        <v>，3048833</v>
      </c>
      <c r="I72" s="4" t="str">
        <f>VLOOKUP(A72,HOP!A:U,21,0)</f>
        <v>直采</v>
      </c>
    </row>
    <row r="73" s="4" customFormat="1" hidden="1" spans="1:9">
      <c r="A73" s="5">
        <v>999222831238507</v>
      </c>
      <c r="B73" s="6">
        <v>44983</v>
      </c>
      <c r="C73" s="6">
        <v>44984</v>
      </c>
      <c r="D73" s="4">
        <v>323</v>
      </c>
      <c r="E73" s="4" t="str">
        <f>VLOOKUP(A73,HOP!A:L,12,0)</f>
        <v>323.00</v>
      </c>
      <c r="F73" s="4" t="str">
        <f>VLOOKUP(A73,HOP!A:L,3,0)</f>
        <v>3048937</v>
      </c>
      <c r="G73" s="4">
        <f t="shared" si="4"/>
        <v>0</v>
      </c>
      <c r="H73" s="4" t="str">
        <f t="shared" si="5"/>
        <v>，3048937</v>
      </c>
      <c r="I73" s="4" t="str">
        <f>VLOOKUP(A73,HOP!A:U,21,0)</f>
        <v>直采</v>
      </c>
    </row>
    <row r="74" s="4" customFormat="1" hidden="1" spans="1:9">
      <c r="A74" s="5">
        <v>999222836634705</v>
      </c>
      <c r="B74" s="6">
        <v>44980</v>
      </c>
      <c r="C74" s="6">
        <v>44984</v>
      </c>
      <c r="D74" s="4">
        <v>2840</v>
      </c>
      <c r="E74" s="4" t="str">
        <f>VLOOKUP(A74,HOP!A:L,12,0)</f>
        <v>2840.00</v>
      </c>
      <c r="F74" s="4" t="str">
        <f>VLOOKUP(A74,HOP!A:L,3,0)</f>
        <v>3049934</v>
      </c>
      <c r="G74" s="4">
        <f t="shared" si="4"/>
        <v>0</v>
      </c>
      <c r="H74" s="4" t="str">
        <f t="shared" si="5"/>
        <v>，3049934</v>
      </c>
      <c r="I74" s="4" t="str">
        <f>VLOOKUP(A74,HOP!A:U,21,0)</f>
        <v>直采</v>
      </c>
    </row>
    <row r="75" s="4" customFormat="1" hidden="1" spans="1:9">
      <c r="A75" s="5">
        <v>999222836870891</v>
      </c>
      <c r="B75" s="6">
        <v>44982</v>
      </c>
      <c r="C75" s="6">
        <v>44984</v>
      </c>
      <c r="D75" s="4">
        <v>920</v>
      </c>
      <c r="E75" s="4" t="str">
        <f>VLOOKUP(A75,HOP!A:L,12,0)</f>
        <v>920.00</v>
      </c>
      <c r="F75" s="4" t="str">
        <f>VLOOKUP(A75,HOP!A:L,3,0)</f>
        <v>3049993</v>
      </c>
      <c r="G75" s="4">
        <f t="shared" si="4"/>
        <v>0</v>
      </c>
      <c r="H75" s="4" t="str">
        <f t="shared" si="5"/>
        <v>，3049993</v>
      </c>
      <c r="I75" s="4" t="str">
        <f>VLOOKUP(A75,HOP!A:U,21,0)</f>
        <v>直采</v>
      </c>
    </row>
    <row r="76" s="4" customFormat="1" hidden="1" spans="1:9">
      <c r="A76" s="5">
        <v>999222845243839</v>
      </c>
      <c r="B76" s="6">
        <v>44981</v>
      </c>
      <c r="C76" s="6">
        <v>44984</v>
      </c>
      <c r="D76" s="4">
        <v>1989</v>
      </c>
      <c r="E76" s="4" t="str">
        <f>VLOOKUP(A76,HOP!A:L,12,0)</f>
        <v>1989.00</v>
      </c>
      <c r="F76" s="4" t="str">
        <f>VLOOKUP(A76,HOP!A:L,3,0)</f>
        <v>3051059</v>
      </c>
      <c r="G76" s="4">
        <f t="shared" si="4"/>
        <v>0</v>
      </c>
      <c r="H76" s="4" t="str">
        <f t="shared" si="5"/>
        <v>，3051059</v>
      </c>
      <c r="I76" s="4" t="str">
        <f>VLOOKUP(A76,HOP!A:U,21,0)</f>
        <v>直采</v>
      </c>
    </row>
    <row r="77" s="4" customFormat="1" hidden="1" spans="1:9">
      <c r="A77" s="5">
        <v>999222846622561</v>
      </c>
      <c r="B77" s="6">
        <v>44981</v>
      </c>
      <c r="C77" s="6">
        <v>44984</v>
      </c>
      <c r="D77" s="4">
        <v>1989</v>
      </c>
      <c r="E77" s="4" t="str">
        <f>VLOOKUP(A77,HOP!A:L,12,0)</f>
        <v>1989.00</v>
      </c>
      <c r="F77" s="4" t="str">
        <f>VLOOKUP(A77,HOP!A:L,3,0)</f>
        <v>3051240</v>
      </c>
      <c r="G77" s="4">
        <f t="shared" si="4"/>
        <v>0</v>
      </c>
      <c r="H77" s="4" t="str">
        <f t="shared" si="5"/>
        <v>，3051240</v>
      </c>
      <c r="I77" s="4" t="str">
        <f>VLOOKUP(A77,HOP!A:U,21,0)</f>
        <v>直采</v>
      </c>
    </row>
    <row r="78" s="4" customFormat="1" hidden="1" spans="1:9">
      <c r="A78" s="5">
        <v>999222846659419</v>
      </c>
      <c r="B78" s="6">
        <v>44981</v>
      </c>
      <c r="C78" s="6">
        <v>44984</v>
      </c>
      <c r="D78" s="4">
        <v>1989</v>
      </c>
      <c r="E78" s="4" t="str">
        <f>VLOOKUP(A78,HOP!A:L,12,0)</f>
        <v>1989.00</v>
      </c>
      <c r="F78" s="4" t="str">
        <f>VLOOKUP(A78,HOP!A:L,3,0)</f>
        <v>3051246</v>
      </c>
      <c r="G78" s="4">
        <f t="shared" si="4"/>
        <v>0</v>
      </c>
      <c r="H78" s="4" t="str">
        <f t="shared" si="5"/>
        <v>，3051246</v>
      </c>
      <c r="I78" s="4" t="str">
        <f>VLOOKUP(A78,HOP!A:U,21,0)</f>
        <v>直采</v>
      </c>
    </row>
    <row r="79" s="4" customFormat="1" hidden="1" spans="1:9">
      <c r="A79" s="5">
        <v>999222854915272</v>
      </c>
      <c r="B79" s="6">
        <v>44983</v>
      </c>
      <c r="C79" s="6">
        <v>44984</v>
      </c>
      <c r="D79" s="4">
        <v>324</v>
      </c>
      <c r="E79" s="4" t="str">
        <f>VLOOKUP(A79,HOP!A:L,12,0)</f>
        <v>324.00</v>
      </c>
      <c r="F79" s="4" t="str">
        <f>VLOOKUP(A79,HOP!A:L,3,0)</f>
        <v>3052768</v>
      </c>
      <c r="G79" s="4">
        <f t="shared" si="4"/>
        <v>0</v>
      </c>
      <c r="H79" s="4" t="str">
        <f t="shared" si="5"/>
        <v>，3052768</v>
      </c>
      <c r="I79" s="4" t="str">
        <f>VLOOKUP(A79,HOP!A:U,21,0)</f>
        <v>直采</v>
      </c>
    </row>
    <row r="80" s="4" customFormat="1" hidden="1" spans="1:9">
      <c r="A80" s="5">
        <v>999222856996425</v>
      </c>
      <c r="B80" s="6">
        <v>44983</v>
      </c>
      <c r="C80" s="6">
        <v>44984</v>
      </c>
      <c r="D80" s="4">
        <v>323</v>
      </c>
      <c r="E80" s="4" t="str">
        <f>VLOOKUP(A80,HOP!A:L,12,0)</f>
        <v>323.00</v>
      </c>
      <c r="F80" s="4" t="str">
        <f>VLOOKUP(A80,HOP!A:L,3,0)</f>
        <v>3053279</v>
      </c>
      <c r="G80" s="4">
        <f t="shared" si="4"/>
        <v>0</v>
      </c>
      <c r="H80" s="4" t="str">
        <f t="shared" si="5"/>
        <v>，3053279</v>
      </c>
      <c r="I80" s="4" t="str">
        <f>VLOOKUP(A80,HOP!A:U,21,0)</f>
        <v>直采</v>
      </c>
    </row>
    <row r="81" s="4" customFormat="1" hidden="1" spans="1:9">
      <c r="A81" s="5">
        <v>999222858191249</v>
      </c>
      <c r="B81" s="6">
        <v>44983</v>
      </c>
      <c r="C81" s="6">
        <v>44984</v>
      </c>
      <c r="D81" s="4">
        <v>493</v>
      </c>
      <c r="E81" s="4" t="str">
        <f>VLOOKUP(A81,HOP!A:L,12,0)</f>
        <v>493.00</v>
      </c>
      <c r="F81" s="4" t="str">
        <f>VLOOKUP(A81,HOP!A:L,3,0)</f>
        <v>3053566</v>
      </c>
      <c r="G81" s="4">
        <f t="shared" si="4"/>
        <v>0</v>
      </c>
      <c r="H81" s="4" t="str">
        <f t="shared" si="5"/>
        <v>，3053566</v>
      </c>
      <c r="I81" s="4" t="str">
        <f>VLOOKUP(A81,HOP!A:U,21,0)</f>
        <v>直采</v>
      </c>
    </row>
    <row r="82" s="4" customFormat="1" hidden="1" spans="1:9">
      <c r="A82" s="5">
        <v>999222858206631</v>
      </c>
      <c r="B82" s="6">
        <v>44982</v>
      </c>
      <c r="C82" s="6">
        <v>44984</v>
      </c>
      <c r="D82" s="4">
        <v>880</v>
      </c>
      <c r="E82" s="4" t="str">
        <f>VLOOKUP(A82,HOP!A:L,12,0)</f>
        <v>880.00</v>
      </c>
      <c r="F82" s="4" t="str">
        <f>VLOOKUP(A82,HOP!A:L,3,0)</f>
        <v>3053571</v>
      </c>
      <c r="G82" s="4">
        <f t="shared" si="4"/>
        <v>0</v>
      </c>
      <c r="H82" s="4" t="str">
        <f t="shared" si="5"/>
        <v>，3053571</v>
      </c>
      <c r="I82" s="4" t="str">
        <f>VLOOKUP(A82,HOP!A:U,21,0)</f>
        <v>直采</v>
      </c>
    </row>
    <row r="83" s="4" customFormat="1" hidden="1" spans="1:9">
      <c r="A83" s="5">
        <v>999222862365658</v>
      </c>
      <c r="B83" s="6">
        <v>44980</v>
      </c>
      <c r="C83" s="6">
        <v>44984</v>
      </c>
      <c r="D83" s="4">
        <v>2772</v>
      </c>
      <c r="E83" s="4" t="str">
        <f>VLOOKUP(A83,HOP!A:L,12,0)</f>
        <v>2772.00</v>
      </c>
      <c r="F83" s="4" t="str">
        <f>VLOOKUP(A83,HOP!A:L,3,0)</f>
        <v>3053841</v>
      </c>
      <c r="G83" s="4">
        <f t="shared" si="4"/>
        <v>0</v>
      </c>
      <c r="H83" s="4" t="str">
        <f t="shared" si="5"/>
        <v>，3053841</v>
      </c>
      <c r="I83" s="4" t="str">
        <f>VLOOKUP(A83,HOP!A:U,21,0)</f>
        <v>直采</v>
      </c>
    </row>
    <row r="84" s="4" customFormat="1" hidden="1" spans="1:9">
      <c r="A84" s="5">
        <v>999222868691186</v>
      </c>
      <c r="B84" s="6">
        <v>44983</v>
      </c>
      <c r="C84" s="6">
        <v>44984</v>
      </c>
      <c r="D84" s="4">
        <v>0</v>
      </c>
      <c r="E84" s="4" t="e">
        <f>VLOOKUP(A84,HOP!A:L,12,0)</f>
        <v>#N/A</v>
      </c>
      <c r="F84" s="4" t="e">
        <f>VLOOKUP(A84,HOP!A:L,3,0)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999222868721785</v>
      </c>
      <c r="B85" s="6">
        <v>44983</v>
      </c>
      <c r="C85" s="6">
        <v>44984</v>
      </c>
      <c r="D85" s="4">
        <v>1269</v>
      </c>
      <c r="E85" s="4" t="str">
        <f>VLOOKUP(A85,HOP!A:L,12,0)</f>
        <v>1269.00</v>
      </c>
      <c r="F85" s="4" t="str">
        <f>VLOOKUP(A85,HOP!A:L,3,0)</f>
        <v>3054898</v>
      </c>
      <c r="G85" s="4">
        <f t="shared" si="4"/>
        <v>0</v>
      </c>
      <c r="H85" s="4" t="str">
        <f t="shared" si="5"/>
        <v>，3054898</v>
      </c>
      <c r="I85" s="4" t="str">
        <f>VLOOKUP(A85,HOP!A:U,21,0)</f>
        <v>直采</v>
      </c>
    </row>
    <row r="86" s="4" customFormat="1" hidden="1" spans="1:9">
      <c r="A86" s="5">
        <v>999222869959700</v>
      </c>
      <c r="B86" s="6">
        <v>44983</v>
      </c>
      <c r="C86" s="6">
        <v>44984</v>
      </c>
      <c r="D86" s="4">
        <v>338</v>
      </c>
      <c r="E86" s="4" t="str">
        <f>VLOOKUP(A86,HOP!A:L,12,0)</f>
        <v>338.00</v>
      </c>
      <c r="F86" s="4" t="str">
        <f>VLOOKUP(A86,HOP!A:L,3,0)</f>
        <v>3055205</v>
      </c>
      <c r="G86" s="4">
        <f t="shared" si="4"/>
        <v>0</v>
      </c>
      <c r="H86" s="4" t="str">
        <f t="shared" si="5"/>
        <v>，3055205</v>
      </c>
      <c r="I86" s="4" t="str">
        <f>VLOOKUP(A86,HOP!A:U,21,0)</f>
        <v>直采</v>
      </c>
    </row>
    <row r="87" s="4" customFormat="1" hidden="1" spans="1:9">
      <c r="A87" s="5">
        <v>999222871265612</v>
      </c>
      <c r="B87" s="6">
        <v>44983</v>
      </c>
      <c r="C87" s="6">
        <v>44984</v>
      </c>
      <c r="D87" s="4">
        <v>1651</v>
      </c>
      <c r="E87" s="4" t="str">
        <f>VLOOKUP(A87,HOP!A:L,12,0)</f>
        <v>1651.00</v>
      </c>
      <c r="F87" s="4" t="str">
        <f>VLOOKUP(A87,HOP!A:L,3,0)</f>
        <v>3055457</v>
      </c>
      <c r="G87" s="4">
        <f t="shared" si="4"/>
        <v>0</v>
      </c>
      <c r="H87" s="4" t="str">
        <f t="shared" si="5"/>
        <v>，3055457</v>
      </c>
      <c r="I87" s="4" t="str">
        <f>VLOOKUP(A87,HOP!A:U,21,0)</f>
        <v>直采</v>
      </c>
    </row>
    <row r="88" s="4" customFormat="1" hidden="1" spans="1:9">
      <c r="A88" s="5">
        <v>999222871639666</v>
      </c>
      <c r="B88" s="6">
        <v>44983</v>
      </c>
      <c r="C88" s="6">
        <v>44984</v>
      </c>
      <c r="D88" s="4">
        <v>0</v>
      </c>
      <c r="E88" s="4" t="e">
        <f>VLOOKUP(A88,HOP!A:L,12,0)</f>
        <v>#N/A</v>
      </c>
      <c r="F88" s="4" t="e">
        <f>VLOOKUP(A88,HOP!A:L,3,0)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999222876760337</v>
      </c>
      <c r="B89" s="6">
        <v>44983</v>
      </c>
      <c r="C89" s="6">
        <v>44984</v>
      </c>
      <c r="D89" s="4">
        <v>682</v>
      </c>
      <c r="E89" s="4" t="str">
        <f>VLOOKUP(A89,HOP!A:L,12,0)</f>
        <v>682.00</v>
      </c>
      <c r="F89" s="4" t="str">
        <f>VLOOKUP(A89,HOP!A:L,3,0)</f>
        <v>3056606</v>
      </c>
      <c r="G89" s="4">
        <f t="shared" si="4"/>
        <v>0</v>
      </c>
      <c r="H89" s="4" t="str">
        <f t="shared" si="5"/>
        <v>，3056606</v>
      </c>
      <c r="I89" s="4" t="str">
        <f>VLOOKUP(A89,HOP!A:U,21,0)</f>
        <v>直采</v>
      </c>
    </row>
    <row r="90" s="4" customFormat="1" hidden="1" spans="1:9">
      <c r="A90" s="5">
        <v>999222877554957</v>
      </c>
      <c r="B90" s="6">
        <v>44983</v>
      </c>
      <c r="C90" s="6">
        <v>44984</v>
      </c>
      <c r="D90" s="4">
        <v>323</v>
      </c>
      <c r="E90" s="4" t="str">
        <f>VLOOKUP(A90,HOP!A:L,12,0)</f>
        <v>323.00</v>
      </c>
      <c r="F90" s="4" t="str">
        <f>VLOOKUP(A90,HOP!A:L,3,0)</f>
        <v>3056779</v>
      </c>
      <c r="G90" s="4">
        <f t="shared" si="4"/>
        <v>0</v>
      </c>
      <c r="H90" s="4" t="str">
        <f t="shared" si="5"/>
        <v>，3056779</v>
      </c>
      <c r="I90" s="4" t="str">
        <f>VLOOKUP(A90,HOP!A:U,21,0)</f>
        <v>直采</v>
      </c>
    </row>
    <row r="91" s="4" customFormat="1" hidden="1" spans="1:9">
      <c r="A91" s="5">
        <v>999222879350639</v>
      </c>
      <c r="B91" s="6">
        <v>44983</v>
      </c>
      <c r="C91" s="6">
        <v>44984</v>
      </c>
      <c r="D91" s="4">
        <v>1280</v>
      </c>
      <c r="E91" s="4" t="str">
        <f>VLOOKUP(A91,HOP!A:L,12,0)</f>
        <v>1280.00</v>
      </c>
      <c r="F91" s="4" t="str">
        <f>VLOOKUP(A91,HOP!A:L,3,0)</f>
        <v>3057218</v>
      </c>
      <c r="G91" s="4">
        <f t="shared" si="4"/>
        <v>0</v>
      </c>
      <c r="H91" s="4" t="str">
        <f t="shared" si="5"/>
        <v>，3057218</v>
      </c>
      <c r="I91" s="4" t="str">
        <f>VLOOKUP(A91,HOP!A:U,21,0)</f>
        <v>直采</v>
      </c>
    </row>
    <row r="92" s="4" customFormat="1" hidden="1" spans="1:9">
      <c r="A92" s="5">
        <v>999222887288480</v>
      </c>
      <c r="B92" s="6">
        <v>44981</v>
      </c>
      <c r="C92" s="6">
        <v>44984</v>
      </c>
      <c r="D92" s="4">
        <v>2184</v>
      </c>
      <c r="E92" s="4" t="str">
        <f>VLOOKUP(A92,HOP!A:L,12,0)</f>
        <v>2184.00</v>
      </c>
      <c r="F92" s="4" t="str">
        <f>VLOOKUP(A92,HOP!A:L,3,0)</f>
        <v>3057762</v>
      </c>
      <c r="G92" s="4">
        <f t="shared" si="4"/>
        <v>0</v>
      </c>
      <c r="H92" s="4" t="str">
        <f t="shared" si="5"/>
        <v>，3057762</v>
      </c>
      <c r="I92" s="4" t="str">
        <f>VLOOKUP(A92,HOP!A:U,21,0)</f>
        <v>直采</v>
      </c>
    </row>
    <row r="93" s="4" customFormat="1" hidden="1" spans="1:9">
      <c r="A93" s="5">
        <v>999222888076747</v>
      </c>
      <c r="B93" s="6">
        <v>44983</v>
      </c>
      <c r="C93" s="6">
        <v>44984</v>
      </c>
      <c r="D93" s="4">
        <v>415</v>
      </c>
      <c r="E93" s="4" t="str">
        <f>VLOOKUP(A93,HOP!A:L,12,0)</f>
        <v>415.00</v>
      </c>
      <c r="F93" s="4" t="str">
        <f>VLOOKUP(A93,HOP!A:L,3,0)</f>
        <v>3057911</v>
      </c>
      <c r="G93" s="4">
        <f t="shared" si="4"/>
        <v>0</v>
      </c>
      <c r="H93" s="4" t="str">
        <f t="shared" si="5"/>
        <v>，3057911</v>
      </c>
      <c r="I93" s="4" t="str">
        <f>VLOOKUP(A93,HOP!A:U,21,0)</f>
        <v>直采</v>
      </c>
    </row>
    <row r="94" s="4" customFormat="1" hidden="1" spans="1:9">
      <c r="A94" s="5">
        <v>999222888224595</v>
      </c>
      <c r="B94" s="6">
        <v>44982</v>
      </c>
      <c r="C94" s="6">
        <v>44984</v>
      </c>
      <c r="D94" s="4">
        <v>3207</v>
      </c>
      <c r="E94" s="4" t="str">
        <f>VLOOKUP(A94,HOP!A:L,12,0)</f>
        <v>3207.00</v>
      </c>
      <c r="F94" s="4" t="str">
        <f>VLOOKUP(A94,HOP!A:L,3,0)</f>
        <v>3057937</v>
      </c>
      <c r="G94" s="4">
        <f t="shared" si="4"/>
        <v>0</v>
      </c>
      <c r="H94" s="4" t="str">
        <f t="shared" si="5"/>
        <v>，3057937</v>
      </c>
      <c r="I94" s="4" t="str">
        <f>VLOOKUP(A94,HOP!A:U,21,0)</f>
        <v>直采</v>
      </c>
    </row>
    <row r="95" s="4" customFormat="1" hidden="1" spans="1:9">
      <c r="A95" s="5">
        <v>999222888793775</v>
      </c>
      <c r="B95" s="6">
        <v>44981</v>
      </c>
      <c r="C95" s="6">
        <v>44984</v>
      </c>
      <c r="D95" s="4">
        <v>1530</v>
      </c>
      <c r="E95" s="4" t="str">
        <f>VLOOKUP(A95,HOP!A:L,12,0)</f>
        <v>1530.00</v>
      </c>
      <c r="F95" s="4" t="str">
        <f>VLOOKUP(A95,HOP!A:L,3,0)</f>
        <v>3058051</v>
      </c>
      <c r="G95" s="4">
        <f t="shared" si="4"/>
        <v>0</v>
      </c>
      <c r="H95" s="4" t="str">
        <f t="shared" si="5"/>
        <v>，3058051</v>
      </c>
      <c r="I95" s="4" t="str">
        <f>VLOOKUP(A95,HOP!A:U,21,0)</f>
        <v>直采</v>
      </c>
    </row>
    <row r="96" s="4" customFormat="1" hidden="1" spans="1:9">
      <c r="A96" s="5">
        <v>999222894663379</v>
      </c>
      <c r="B96" s="6">
        <v>44980</v>
      </c>
      <c r="C96" s="6">
        <v>44984</v>
      </c>
      <c r="D96" s="4">
        <v>5280</v>
      </c>
      <c r="E96" s="4" t="str">
        <f>VLOOKUP(A96,HOP!A:L,12,0)</f>
        <v>5280.00</v>
      </c>
      <c r="F96" s="4" t="str">
        <f>VLOOKUP(A96,HOP!A:L,3,0)</f>
        <v>3059308</v>
      </c>
      <c r="G96" s="4">
        <f t="shared" si="4"/>
        <v>0</v>
      </c>
      <c r="H96" s="4" t="str">
        <f t="shared" si="5"/>
        <v>，3059308</v>
      </c>
      <c r="I96" s="4" t="str">
        <f>VLOOKUP(A96,HOP!A:U,21,0)</f>
        <v>直采</v>
      </c>
    </row>
    <row r="97" s="4" customFormat="1" hidden="1" spans="1:9">
      <c r="A97" s="5">
        <v>999222897565099</v>
      </c>
      <c r="B97" s="6">
        <v>44981</v>
      </c>
      <c r="C97" s="6">
        <v>44984</v>
      </c>
      <c r="D97" s="4">
        <v>2173</v>
      </c>
      <c r="E97" s="4" t="str">
        <f>VLOOKUP(A97,HOP!A:L,12,0)</f>
        <v>2173.00</v>
      </c>
      <c r="F97" s="4" t="str">
        <f>VLOOKUP(A97,HOP!A:L,3,0)</f>
        <v>3059872</v>
      </c>
      <c r="G97" s="4">
        <f t="shared" si="4"/>
        <v>0</v>
      </c>
      <c r="H97" s="4" t="str">
        <f t="shared" si="5"/>
        <v>，3059872</v>
      </c>
      <c r="I97" s="4" t="str">
        <f>VLOOKUP(A97,HOP!A:U,21,0)</f>
        <v>直采</v>
      </c>
    </row>
    <row r="98" s="4" customFormat="1" hidden="1" spans="1:9">
      <c r="A98" s="5">
        <v>999222898504054</v>
      </c>
      <c r="B98" s="6">
        <v>44981</v>
      </c>
      <c r="C98" s="6">
        <v>44984</v>
      </c>
      <c r="D98" s="4">
        <v>1542</v>
      </c>
      <c r="E98" s="4" t="str">
        <f>VLOOKUP(A98,HOP!A:L,12,0)</f>
        <v>1542.00</v>
      </c>
      <c r="F98" s="4" t="str">
        <f>VLOOKUP(A98,HOP!A:L,3,0)</f>
        <v>3060066</v>
      </c>
      <c r="G98" s="4">
        <f t="shared" si="4"/>
        <v>0</v>
      </c>
      <c r="H98" s="4" t="str">
        <f t="shared" si="5"/>
        <v>，3060066</v>
      </c>
      <c r="I98" s="4" t="str">
        <f>VLOOKUP(A98,HOP!A:U,21,0)</f>
        <v>直采</v>
      </c>
    </row>
    <row r="99" s="4" customFormat="1" hidden="1" spans="1:9">
      <c r="A99" s="5">
        <v>999222900269731</v>
      </c>
      <c r="B99" s="6">
        <v>44983</v>
      </c>
      <c r="C99" s="6">
        <v>44984</v>
      </c>
      <c r="D99" s="4">
        <v>0</v>
      </c>
      <c r="E99" s="4" t="e">
        <f>VLOOKUP(A99,HOP!A:L,12,0)</f>
        <v>#N/A</v>
      </c>
      <c r="F99" s="4" t="e">
        <f>VLOOKUP(A99,HOP!A:L,3,0)</f>
        <v>#N/A</v>
      </c>
      <c r="G99" s="4" t="e">
        <f t="shared" ref="G99:G141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999222908296868</v>
      </c>
      <c r="B100" s="6">
        <v>44981</v>
      </c>
      <c r="C100" s="6">
        <v>44984</v>
      </c>
      <c r="D100" s="4">
        <v>0</v>
      </c>
      <c r="E100" s="4" t="e">
        <f>VLOOKUP(A100,HOP!A:L,12,0)</f>
        <v>#N/A</v>
      </c>
      <c r="F100" s="4" t="e">
        <f>VLOOKUP(A100,HOP!A:L,3,0)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999222907354531</v>
      </c>
      <c r="B101" s="6">
        <v>44982</v>
      </c>
      <c r="C101" s="6">
        <v>44984</v>
      </c>
      <c r="D101" s="4">
        <v>913</v>
      </c>
      <c r="E101" s="4" t="str">
        <f>VLOOKUP(A101,HOP!A:L,12,0)</f>
        <v>913.00</v>
      </c>
      <c r="F101" s="4" t="str">
        <f>VLOOKUP(A101,HOP!A:L,3,0)</f>
        <v>3060982</v>
      </c>
      <c r="G101" s="4">
        <f t="shared" si="6"/>
        <v>0</v>
      </c>
      <c r="H101" s="4" t="str">
        <f t="shared" si="7"/>
        <v>，3060982</v>
      </c>
      <c r="I101" s="4" t="str">
        <f>VLOOKUP(A101,HOP!A:U,21,0)</f>
        <v>直采</v>
      </c>
    </row>
    <row r="102" s="4" customFormat="1" hidden="1" spans="1:9">
      <c r="A102" s="5">
        <v>999222910162242</v>
      </c>
      <c r="B102" s="6">
        <v>44983</v>
      </c>
      <c r="C102" s="6">
        <v>44984</v>
      </c>
      <c r="D102" s="4">
        <v>1176</v>
      </c>
      <c r="E102" s="4" t="str">
        <f>VLOOKUP(A102,HOP!A:L,12,0)</f>
        <v>1176.00</v>
      </c>
      <c r="F102" s="4" t="str">
        <f>VLOOKUP(A102,HOP!A:L,3,0)</f>
        <v>3061728</v>
      </c>
      <c r="G102" s="4">
        <f t="shared" si="6"/>
        <v>0</v>
      </c>
      <c r="H102" s="4" t="str">
        <f t="shared" si="7"/>
        <v>，3061728</v>
      </c>
      <c r="I102" s="4" t="str">
        <f>VLOOKUP(A102,HOP!A:U,21,0)</f>
        <v>直采</v>
      </c>
    </row>
    <row r="103" s="4" customFormat="1" hidden="1" spans="1:9">
      <c r="A103" s="5">
        <v>999222910572342</v>
      </c>
      <c r="B103" s="6">
        <v>44983</v>
      </c>
      <c r="C103" s="6">
        <v>44984</v>
      </c>
      <c r="D103" s="4">
        <v>876</v>
      </c>
      <c r="E103" s="4" t="str">
        <f>VLOOKUP(A103,HOP!A:L,12,0)</f>
        <v>876.00</v>
      </c>
      <c r="F103" s="4" t="str">
        <f>VLOOKUP(A103,HOP!A:L,3,0)</f>
        <v>3061844</v>
      </c>
      <c r="G103" s="4">
        <f t="shared" si="6"/>
        <v>0</v>
      </c>
      <c r="H103" s="4" t="str">
        <f t="shared" si="7"/>
        <v>，3061844</v>
      </c>
      <c r="I103" s="4" t="str">
        <f>VLOOKUP(A103,HOP!A:U,21,0)</f>
        <v>直采</v>
      </c>
    </row>
    <row r="104" s="4" customFormat="1" hidden="1" spans="1:9">
      <c r="A104" s="5">
        <v>999222911782348</v>
      </c>
      <c r="B104" s="6">
        <v>44981</v>
      </c>
      <c r="C104" s="6">
        <v>44984</v>
      </c>
      <c r="D104" s="4">
        <v>1182</v>
      </c>
      <c r="E104" s="4" t="str">
        <f>VLOOKUP(A104,HOP!A:L,12,0)</f>
        <v>1182.00</v>
      </c>
      <c r="F104" s="4" t="str">
        <f>VLOOKUP(A104,HOP!A:L,3,0)</f>
        <v>3062139</v>
      </c>
      <c r="G104" s="4">
        <f t="shared" si="6"/>
        <v>0</v>
      </c>
      <c r="H104" s="4" t="str">
        <f t="shared" si="7"/>
        <v>，3062139</v>
      </c>
      <c r="I104" s="4" t="str">
        <f>VLOOKUP(A104,HOP!A:U,21,0)</f>
        <v>直采</v>
      </c>
    </row>
    <row r="105" s="4" customFormat="1" hidden="1" spans="1:9">
      <c r="A105" s="5">
        <v>999222912691718</v>
      </c>
      <c r="B105" s="6">
        <v>44981</v>
      </c>
      <c r="C105" s="6">
        <v>44984</v>
      </c>
      <c r="D105" s="4">
        <v>0</v>
      </c>
      <c r="E105" s="4" t="e">
        <f>VLOOKUP(A105,HOP!A:L,12,0)</f>
        <v>#N/A</v>
      </c>
      <c r="F105" s="4" t="e">
        <f>VLOOKUP(A105,HOP!A:L,3,0)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999222912716657</v>
      </c>
      <c r="B106" s="6">
        <v>44981</v>
      </c>
      <c r="C106" s="6">
        <v>44984</v>
      </c>
      <c r="D106" s="4">
        <v>0</v>
      </c>
      <c r="E106" s="4" t="e">
        <f>VLOOKUP(A106,HOP!A:L,12,0)</f>
        <v>#N/A</v>
      </c>
      <c r="F106" s="4" t="e">
        <f>VLOOKUP(A106,HOP!A:L,3,0)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999222913480791</v>
      </c>
      <c r="B107" s="6">
        <v>44981</v>
      </c>
      <c r="C107" s="6">
        <v>44984</v>
      </c>
      <c r="D107" s="4">
        <v>2502</v>
      </c>
      <c r="E107" s="4" t="str">
        <f>VLOOKUP(A107,HOP!A:L,12,0)</f>
        <v>2502.00</v>
      </c>
      <c r="F107" s="4" t="str">
        <f>VLOOKUP(A107,HOP!A:L,3,0)</f>
        <v>3062491</v>
      </c>
      <c r="G107" s="4">
        <f t="shared" si="6"/>
        <v>0</v>
      </c>
      <c r="H107" s="4" t="str">
        <f t="shared" si="7"/>
        <v>，3062491</v>
      </c>
      <c r="I107" s="4" t="str">
        <f>VLOOKUP(A107,HOP!A:U,21,0)</f>
        <v>直采</v>
      </c>
    </row>
    <row r="108" s="4" customFormat="1" hidden="1" spans="1:9">
      <c r="A108" s="5">
        <v>999222916764335</v>
      </c>
      <c r="B108" s="6">
        <v>44982</v>
      </c>
      <c r="C108" s="6">
        <v>44984</v>
      </c>
      <c r="D108" s="4">
        <v>1166</v>
      </c>
      <c r="E108" s="4" t="str">
        <f>VLOOKUP(A108,HOP!A:L,12,0)</f>
        <v>1166.00</v>
      </c>
      <c r="F108" s="4" t="str">
        <f>VLOOKUP(A108,HOP!A:L,3,0)</f>
        <v>3063141</v>
      </c>
      <c r="G108" s="4">
        <f t="shared" si="6"/>
        <v>0</v>
      </c>
      <c r="H108" s="4" t="str">
        <f t="shared" si="7"/>
        <v>，3063141</v>
      </c>
      <c r="I108" s="4" t="str">
        <f>VLOOKUP(A108,HOP!A:U,21,0)</f>
        <v>直采</v>
      </c>
    </row>
    <row r="109" s="4" customFormat="1" hidden="1" spans="1:9">
      <c r="A109" s="5">
        <v>999222916786975</v>
      </c>
      <c r="B109" s="6">
        <v>44982</v>
      </c>
      <c r="C109" s="6">
        <v>44984</v>
      </c>
      <c r="D109" s="4">
        <v>0</v>
      </c>
      <c r="E109" s="4" t="e">
        <f>VLOOKUP(A109,HOP!A:L,12,0)</f>
        <v>#N/A</v>
      </c>
      <c r="F109" s="4" t="e">
        <f>VLOOKUP(A109,HOP!A:L,3,0)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999222917545612</v>
      </c>
      <c r="B110" s="6">
        <v>44982</v>
      </c>
      <c r="C110" s="6">
        <v>44984</v>
      </c>
      <c r="D110" s="4">
        <v>1996</v>
      </c>
      <c r="E110" s="4" t="str">
        <f>VLOOKUP(A110,HOP!A:L,12,0)</f>
        <v>1996.00</v>
      </c>
      <c r="F110" s="4" t="str">
        <f>VLOOKUP(A110,HOP!A:L,3,0)</f>
        <v>3063284</v>
      </c>
      <c r="G110" s="4">
        <f t="shared" si="6"/>
        <v>0</v>
      </c>
      <c r="H110" s="4" t="str">
        <f t="shared" si="7"/>
        <v>，3063284</v>
      </c>
      <c r="I110" s="4" t="str">
        <f>VLOOKUP(A110,HOP!A:U,21,0)</f>
        <v>直采</v>
      </c>
    </row>
    <row r="111" s="4" customFormat="1" hidden="1" spans="1:9">
      <c r="A111" s="5">
        <v>999222917637797</v>
      </c>
      <c r="B111" s="6">
        <v>44983</v>
      </c>
      <c r="C111" s="6">
        <v>44984</v>
      </c>
      <c r="D111" s="4">
        <v>0</v>
      </c>
      <c r="E111" s="4" t="e">
        <f>VLOOKUP(A111,HOP!A:L,12,0)</f>
        <v>#N/A</v>
      </c>
      <c r="F111" s="4" t="e">
        <f>VLOOKUP(A111,HOP!A:L,3,0)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999222917963775</v>
      </c>
      <c r="B112" s="6">
        <v>44982</v>
      </c>
      <c r="C112" s="6">
        <v>44984</v>
      </c>
      <c r="D112" s="4">
        <v>530</v>
      </c>
      <c r="E112" s="4" t="str">
        <f>VLOOKUP(A112,HOP!A:L,12,0)</f>
        <v>530.00</v>
      </c>
      <c r="F112" s="4" t="str">
        <f>VLOOKUP(A112,HOP!A:L,3,0)</f>
        <v>3063347</v>
      </c>
      <c r="G112" s="4">
        <f t="shared" si="6"/>
        <v>0</v>
      </c>
      <c r="H112" s="4" t="str">
        <f t="shared" si="7"/>
        <v>，3063347</v>
      </c>
      <c r="I112" s="4" t="str">
        <f>VLOOKUP(A112,HOP!A:U,21,0)</f>
        <v>直采</v>
      </c>
    </row>
    <row r="113" s="4" customFormat="1" hidden="1" spans="1:9">
      <c r="A113" s="5">
        <v>999222920543056</v>
      </c>
      <c r="B113" s="6">
        <v>44982</v>
      </c>
      <c r="C113" s="6">
        <v>44984</v>
      </c>
      <c r="D113" s="4">
        <v>2124</v>
      </c>
      <c r="E113" s="4" t="str">
        <f>VLOOKUP(A113,HOP!A:L,12,0)</f>
        <v>2124.00</v>
      </c>
      <c r="F113" s="4" t="str">
        <f>VLOOKUP(A113,HOP!A:L,3,0)</f>
        <v>3063842</v>
      </c>
      <c r="G113" s="4">
        <f t="shared" si="6"/>
        <v>0</v>
      </c>
      <c r="H113" s="4" t="str">
        <f t="shared" si="7"/>
        <v>，3063842</v>
      </c>
      <c r="I113" s="4" t="str">
        <f>VLOOKUP(A113,HOP!A:U,21,0)</f>
        <v>直采</v>
      </c>
    </row>
    <row r="114" s="4" customFormat="1" hidden="1" spans="1:9">
      <c r="A114" s="5">
        <v>999222920599714</v>
      </c>
      <c r="B114" s="6">
        <v>44982</v>
      </c>
      <c r="C114" s="6">
        <v>44984</v>
      </c>
      <c r="D114" s="4">
        <v>2124</v>
      </c>
      <c r="E114" s="4" t="str">
        <f>VLOOKUP(A114,HOP!A:L,12,0)</f>
        <v>2124.00</v>
      </c>
      <c r="F114" s="4" t="str">
        <f>VLOOKUP(A114,HOP!A:L,3,0)</f>
        <v>3063850</v>
      </c>
      <c r="G114" s="4">
        <f t="shared" si="6"/>
        <v>0</v>
      </c>
      <c r="H114" s="4" t="str">
        <f t="shared" si="7"/>
        <v>，3063850</v>
      </c>
      <c r="I114" s="4" t="str">
        <f>VLOOKUP(A114,HOP!A:U,21,0)</f>
        <v>直采</v>
      </c>
    </row>
    <row r="115" s="4" customFormat="1" hidden="1" spans="1:9">
      <c r="A115" s="5">
        <v>999222921284739</v>
      </c>
      <c r="B115" s="6">
        <v>44982</v>
      </c>
      <c r="C115" s="6">
        <v>44984</v>
      </c>
      <c r="D115" s="4">
        <v>2124</v>
      </c>
      <c r="E115" s="4" t="str">
        <f>VLOOKUP(A115,HOP!A:L,12,0)</f>
        <v>2124.00</v>
      </c>
      <c r="F115" s="4" t="str">
        <f>VLOOKUP(A115,HOP!A:L,3,0)</f>
        <v>3064000</v>
      </c>
      <c r="G115" s="4">
        <f t="shared" si="6"/>
        <v>0</v>
      </c>
      <c r="H115" s="4" t="str">
        <f t="shared" si="7"/>
        <v>，3064000</v>
      </c>
      <c r="I115" s="4" t="str">
        <f>VLOOKUP(A115,HOP!A:U,21,0)</f>
        <v>直采</v>
      </c>
    </row>
    <row r="116" s="4" customFormat="1" hidden="1" spans="1:9">
      <c r="A116" s="5">
        <v>999222921457448</v>
      </c>
      <c r="B116" s="6">
        <v>44983</v>
      </c>
      <c r="C116" s="6">
        <v>44984</v>
      </c>
      <c r="D116" s="4">
        <v>400</v>
      </c>
      <c r="E116" s="4" t="str">
        <f>VLOOKUP(A116,HOP!A:L,12,0)</f>
        <v>400.00</v>
      </c>
      <c r="F116" s="4" t="str">
        <f>VLOOKUP(A116,HOP!A:L,3,0)</f>
        <v>3064020</v>
      </c>
      <c r="G116" s="4">
        <f t="shared" si="6"/>
        <v>0</v>
      </c>
      <c r="H116" s="4" t="str">
        <f t="shared" si="7"/>
        <v>，3064020</v>
      </c>
      <c r="I116" s="4" t="str">
        <f>VLOOKUP(A116,HOP!A:U,21,0)</f>
        <v>直采</v>
      </c>
    </row>
    <row r="117" s="4" customFormat="1" hidden="1" spans="1:9">
      <c r="A117" s="5">
        <v>999222921682679</v>
      </c>
      <c r="B117" s="6">
        <v>44983</v>
      </c>
      <c r="C117" s="6">
        <v>44984</v>
      </c>
      <c r="D117" s="4">
        <v>1581</v>
      </c>
      <c r="E117" s="4" t="str">
        <f>VLOOKUP(A117,HOP!A:L,12,0)</f>
        <v>1581.00</v>
      </c>
      <c r="F117" s="4" t="str">
        <f>VLOOKUP(A117,HOP!A:L,3,0)</f>
        <v>3064067</v>
      </c>
      <c r="G117" s="4">
        <f t="shared" si="6"/>
        <v>0</v>
      </c>
      <c r="H117" s="4" t="str">
        <f t="shared" si="7"/>
        <v>，3064067</v>
      </c>
      <c r="I117" s="4" t="str">
        <f>VLOOKUP(A117,HOP!A:U,21,0)</f>
        <v>直采</v>
      </c>
    </row>
    <row r="118" s="4" customFormat="1" hidden="1" spans="1:9">
      <c r="A118" s="5">
        <v>999222923654201</v>
      </c>
      <c r="B118" s="6">
        <v>44983</v>
      </c>
      <c r="C118" s="6">
        <v>44984</v>
      </c>
      <c r="D118" s="4">
        <v>1574</v>
      </c>
      <c r="E118" s="4" t="str">
        <f>VLOOKUP(A118,HOP!A:L,12,0)</f>
        <v>1574.00</v>
      </c>
      <c r="F118" s="4" t="str">
        <f>VLOOKUP(A118,HOP!A:L,3,0)</f>
        <v>3064424</v>
      </c>
      <c r="G118" s="4">
        <f t="shared" si="6"/>
        <v>0</v>
      </c>
      <c r="H118" s="4" t="str">
        <f t="shared" si="7"/>
        <v>，3064424</v>
      </c>
      <c r="I118" s="4" t="str">
        <f>VLOOKUP(A118,HOP!A:U,21,0)</f>
        <v>直采</v>
      </c>
    </row>
    <row r="119" s="4" customFormat="1" hidden="1" spans="1:9">
      <c r="A119" s="5">
        <v>999222924115414</v>
      </c>
      <c r="B119" s="6">
        <v>44982</v>
      </c>
      <c r="C119" s="6">
        <v>44984</v>
      </c>
      <c r="D119" s="4">
        <v>6168</v>
      </c>
      <c r="E119" s="4" t="str">
        <f>VLOOKUP(A119,HOP!A:L,12,0)</f>
        <v>6168.00</v>
      </c>
      <c r="F119" s="4" t="str">
        <f>VLOOKUP(A119,HOP!A:L,3,0)</f>
        <v>3064515</v>
      </c>
      <c r="G119" s="4">
        <f t="shared" si="6"/>
        <v>0</v>
      </c>
      <c r="H119" s="4" t="str">
        <f t="shared" si="7"/>
        <v>，3064515</v>
      </c>
      <c r="I119" s="4" t="str">
        <f>VLOOKUP(A119,HOP!A:U,21,0)</f>
        <v>直采</v>
      </c>
    </row>
    <row r="120" s="4" customFormat="1" hidden="1" spans="1:9">
      <c r="A120" s="5">
        <v>999222925216958</v>
      </c>
      <c r="B120" s="6">
        <v>44982</v>
      </c>
      <c r="C120" s="6">
        <v>44984</v>
      </c>
      <c r="D120" s="4">
        <v>1196</v>
      </c>
      <c r="E120" s="4" t="str">
        <f>VLOOKUP(A120,HOP!A:L,12,0)</f>
        <v>1196.00</v>
      </c>
      <c r="F120" s="4" t="str">
        <f>VLOOKUP(A120,HOP!A:L,3,0)</f>
        <v>3064819</v>
      </c>
      <c r="G120" s="4">
        <f t="shared" si="6"/>
        <v>0</v>
      </c>
      <c r="H120" s="4" t="str">
        <f t="shared" si="7"/>
        <v>，3064819</v>
      </c>
      <c r="I120" s="4" t="str">
        <f>VLOOKUP(A120,HOP!A:U,21,0)</f>
        <v>直采</v>
      </c>
    </row>
    <row r="121" s="4" customFormat="1" hidden="1" spans="1:9">
      <c r="A121" s="5">
        <v>999222928626102</v>
      </c>
      <c r="B121" s="6">
        <v>44983</v>
      </c>
      <c r="C121" s="6">
        <v>44984</v>
      </c>
      <c r="D121" s="4">
        <v>520</v>
      </c>
      <c r="E121" s="4" t="str">
        <f>VLOOKUP(A121,HOP!A:L,12,0)</f>
        <v>520.00</v>
      </c>
      <c r="F121" s="4" t="str">
        <f>VLOOKUP(A121,HOP!A:L,3,0)</f>
        <v>3065457</v>
      </c>
      <c r="G121" s="4">
        <f t="shared" si="6"/>
        <v>0</v>
      </c>
      <c r="H121" s="4" t="str">
        <f t="shared" si="7"/>
        <v>，3065457</v>
      </c>
      <c r="I121" s="4" t="str">
        <f>VLOOKUP(A121,HOP!A:U,21,0)</f>
        <v>直采</v>
      </c>
    </row>
    <row r="122" s="4" customFormat="1" hidden="1" spans="1:9">
      <c r="A122" s="5">
        <v>999222929162805</v>
      </c>
      <c r="B122" s="6">
        <v>44983</v>
      </c>
      <c r="C122" s="6">
        <v>44984</v>
      </c>
      <c r="D122" s="4">
        <v>220</v>
      </c>
      <c r="E122" s="4" t="str">
        <f>VLOOKUP(A122,HOP!A:L,12,0)</f>
        <v>220.00</v>
      </c>
      <c r="F122" s="4" t="str">
        <f>VLOOKUP(A122,HOP!A:L,3,0)</f>
        <v>3065542</v>
      </c>
      <c r="G122" s="4">
        <f t="shared" si="6"/>
        <v>0</v>
      </c>
      <c r="H122" s="4" t="str">
        <f t="shared" si="7"/>
        <v>，3065542</v>
      </c>
      <c r="I122" s="4" t="str">
        <f>VLOOKUP(A122,HOP!A:U,21,0)</f>
        <v>直采</v>
      </c>
    </row>
    <row r="123" s="4" customFormat="1" hidden="1" spans="1:9">
      <c r="A123" s="5">
        <v>999222930338515</v>
      </c>
      <c r="B123" s="6">
        <v>44983</v>
      </c>
      <c r="C123" s="6">
        <v>44984</v>
      </c>
      <c r="D123" s="4">
        <v>244</v>
      </c>
      <c r="E123" s="4" t="str">
        <f>VLOOKUP(A123,HOP!A:L,12,0)</f>
        <v>244.00</v>
      </c>
      <c r="F123" s="4" t="str">
        <f>VLOOKUP(A123,HOP!A:L,3,0)</f>
        <v>3065732</v>
      </c>
      <c r="G123" s="4">
        <f t="shared" si="6"/>
        <v>0</v>
      </c>
      <c r="H123" s="4" t="str">
        <f t="shared" si="7"/>
        <v>，3065732</v>
      </c>
      <c r="I123" s="4" t="str">
        <f>VLOOKUP(A123,HOP!A:U,21,0)</f>
        <v>直采</v>
      </c>
    </row>
    <row r="124" s="4" customFormat="1" hidden="1" spans="1:9">
      <c r="A124" s="5">
        <v>999222932969831</v>
      </c>
      <c r="B124" s="6">
        <v>44983</v>
      </c>
      <c r="C124" s="6">
        <v>44984</v>
      </c>
      <c r="D124" s="4">
        <v>221</v>
      </c>
      <c r="E124" s="4" t="str">
        <f>VLOOKUP(A124,HOP!A:L,12,0)</f>
        <v>221.00</v>
      </c>
      <c r="F124" s="4" t="str">
        <f>VLOOKUP(A124,HOP!A:L,3,0)</f>
        <v>3066023</v>
      </c>
      <c r="G124" s="4">
        <f t="shared" si="6"/>
        <v>0</v>
      </c>
      <c r="H124" s="4" t="str">
        <f t="shared" si="7"/>
        <v>，3066023</v>
      </c>
      <c r="I124" s="4" t="str">
        <f>VLOOKUP(A124,HOP!A:U,21,0)</f>
        <v>直采</v>
      </c>
    </row>
    <row r="125" s="4" customFormat="1" hidden="1" spans="1:9">
      <c r="A125" s="5">
        <v>999222933381464</v>
      </c>
      <c r="B125" s="6">
        <v>44983</v>
      </c>
      <c r="C125" s="6">
        <v>44984</v>
      </c>
      <c r="D125" s="4">
        <v>959</v>
      </c>
      <c r="E125" s="4" t="str">
        <f>VLOOKUP(A125,HOP!A:L,12,0)</f>
        <v>959.00</v>
      </c>
      <c r="F125" s="4" t="str">
        <f>VLOOKUP(A125,HOP!A:L,3,0)</f>
        <v>3066055</v>
      </c>
      <c r="G125" s="4">
        <f t="shared" si="6"/>
        <v>0</v>
      </c>
      <c r="H125" s="4" t="str">
        <f t="shared" si="7"/>
        <v>，3066055</v>
      </c>
      <c r="I125" s="4" t="str">
        <f>VLOOKUP(A125,HOP!A:U,21,0)</f>
        <v>直采</v>
      </c>
    </row>
    <row r="126" s="4" customFormat="1" hidden="1" spans="1:9">
      <c r="A126" s="5">
        <v>999222934487478</v>
      </c>
      <c r="B126" s="6">
        <v>44983</v>
      </c>
      <c r="C126" s="6">
        <v>44984</v>
      </c>
      <c r="D126" s="4">
        <v>747</v>
      </c>
      <c r="E126" s="4" t="str">
        <f>VLOOKUP(A126,HOP!A:L,12,0)</f>
        <v>747.00</v>
      </c>
      <c r="F126" s="4" t="str">
        <f>VLOOKUP(A126,HOP!A:L,3,0)</f>
        <v>3066206</v>
      </c>
      <c r="G126" s="4">
        <f t="shared" si="6"/>
        <v>0</v>
      </c>
      <c r="H126" s="4" t="str">
        <f t="shared" si="7"/>
        <v>，3066206</v>
      </c>
      <c r="I126" s="4" t="str">
        <f>VLOOKUP(A126,HOP!A:U,21,0)</f>
        <v>直采</v>
      </c>
    </row>
    <row r="127" s="4" customFormat="1" hidden="1" spans="1:9">
      <c r="A127" s="5">
        <v>999222936449219</v>
      </c>
      <c r="B127" s="6">
        <v>44983</v>
      </c>
      <c r="C127" s="6">
        <v>44984</v>
      </c>
      <c r="D127" s="4">
        <v>281</v>
      </c>
      <c r="E127" s="4" t="str">
        <f>VLOOKUP(A127,HOP!A:L,12,0)</f>
        <v>281.00</v>
      </c>
      <c r="F127" s="4" t="str">
        <f>VLOOKUP(A127,HOP!A:L,3,0)</f>
        <v>3066571</v>
      </c>
      <c r="G127" s="4">
        <f t="shared" si="6"/>
        <v>0</v>
      </c>
      <c r="H127" s="4" t="str">
        <f t="shared" si="7"/>
        <v>，3066571</v>
      </c>
      <c r="I127" s="4" t="str">
        <f>VLOOKUP(A127,HOP!A:U,21,0)</f>
        <v>直连</v>
      </c>
    </row>
    <row r="128" s="4" customFormat="1" hidden="1" spans="1:9">
      <c r="A128" s="5">
        <v>999222937170510</v>
      </c>
      <c r="B128" s="6">
        <v>44983</v>
      </c>
      <c r="C128" s="6">
        <v>44984</v>
      </c>
      <c r="D128" s="4">
        <v>436</v>
      </c>
      <c r="E128" s="4" t="str">
        <f>VLOOKUP(A128,HOP!A:L,12,0)</f>
        <v>436.00</v>
      </c>
      <c r="F128" s="4" t="str">
        <f>VLOOKUP(A128,HOP!A:L,3,0)</f>
        <v>3066726</v>
      </c>
      <c r="G128" s="4">
        <f t="shared" si="6"/>
        <v>0</v>
      </c>
      <c r="H128" s="4" t="str">
        <f t="shared" si="7"/>
        <v>，3066726</v>
      </c>
      <c r="I128" s="4" t="str">
        <f>VLOOKUP(A128,HOP!A:U,21,0)</f>
        <v>直采</v>
      </c>
    </row>
    <row r="129" s="4" customFormat="1" hidden="1" spans="1:9">
      <c r="A129" s="5">
        <v>999222938207617</v>
      </c>
      <c r="B129" s="6">
        <v>44983</v>
      </c>
      <c r="C129" s="6">
        <v>44984</v>
      </c>
      <c r="D129" s="4">
        <v>617</v>
      </c>
      <c r="E129" s="4" t="str">
        <f>VLOOKUP(A129,HOP!A:L,12,0)</f>
        <v>617.00</v>
      </c>
      <c r="F129" s="4" t="str">
        <f>VLOOKUP(A129,HOP!A:L,3,0)</f>
        <v>3067028</v>
      </c>
      <c r="G129" s="4">
        <f t="shared" si="6"/>
        <v>0</v>
      </c>
      <c r="H129" s="4" t="str">
        <f t="shared" si="7"/>
        <v>，3067028</v>
      </c>
      <c r="I129" s="4" t="str">
        <f>VLOOKUP(A129,HOP!A:U,21,0)</f>
        <v>直采</v>
      </c>
    </row>
    <row r="130" s="4" customFormat="1" hidden="1" spans="1:9">
      <c r="A130" s="5">
        <v>999222939442646</v>
      </c>
      <c r="B130" s="6">
        <v>44983</v>
      </c>
      <c r="C130" s="6">
        <v>44984</v>
      </c>
      <c r="D130" s="4">
        <v>314</v>
      </c>
      <c r="E130" s="4" t="str">
        <f>VLOOKUP(A130,HOP!A:L,12,0)</f>
        <v>314.00</v>
      </c>
      <c r="F130" s="4" t="str">
        <f>VLOOKUP(A130,HOP!A:L,3,0)</f>
        <v>3067339</v>
      </c>
      <c r="G130" s="4">
        <f t="shared" si="6"/>
        <v>0</v>
      </c>
      <c r="H130" s="4" t="str">
        <f t="shared" si="7"/>
        <v>，3067339</v>
      </c>
      <c r="I130" s="4" t="str">
        <f>VLOOKUP(A130,HOP!A:U,21,0)</f>
        <v>直采</v>
      </c>
    </row>
    <row r="131" s="4" customFormat="1" hidden="1" spans="1:9">
      <c r="A131" s="5">
        <v>999222940028748</v>
      </c>
      <c r="B131" s="6">
        <v>44983</v>
      </c>
      <c r="C131" s="6">
        <v>44984</v>
      </c>
      <c r="D131" s="4">
        <v>550</v>
      </c>
      <c r="E131" s="4" t="str">
        <f>VLOOKUP(A131,HOP!A:L,12,0)</f>
        <v>550.00</v>
      </c>
      <c r="F131" s="4" t="str">
        <f>VLOOKUP(A131,HOP!A:L,3,0)</f>
        <v>3067472</v>
      </c>
      <c r="G131" s="4">
        <f t="shared" si="6"/>
        <v>0</v>
      </c>
      <c r="H131" s="4" t="str">
        <f>$H$1&amp;F131</f>
        <v>，3067472</v>
      </c>
      <c r="I131" s="4" t="str">
        <f>VLOOKUP(A131,HOP!A:U,21,0)</f>
        <v>直采</v>
      </c>
    </row>
    <row r="132" s="4" customFormat="1" hidden="1" spans="1:9">
      <c r="A132" s="5">
        <v>999222940043998</v>
      </c>
      <c r="B132" s="6">
        <v>44983</v>
      </c>
      <c r="C132" s="6">
        <v>44984</v>
      </c>
      <c r="D132" s="4">
        <v>1093</v>
      </c>
      <c r="E132" s="4" t="str">
        <f>VLOOKUP(A132,HOP!A:L,12,0)</f>
        <v>1093.00</v>
      </c>
      <c r="F132" s="4" t="str">
        <f>VLOOKUP(A132,HOP!A:L,3,0)</f>
        <v>3067476</v>
      </c>
      <c r="G132" s="4">
        <f t="shared" si="6"/>
        <v>0</v>
      </c>
      <c r="H132" s="4" t="str">
        <f>$H$1&amp;F132</f>
        <v>，3067476</v>
      </c>
      <c r="I132" s="4" t="str">
        <f>VLOOKUP(A132,HOP!A:U,21,0)</f>
        <v>直采</v>
      </c>
    </row>
    <row r="133" s="4" customFormat="1" hidden="1" spans="1:9">
      <c r="A133" s="5">
        <v>999222941170035</v>
      </c>
      <c r="B133" s="6">
        <v>44983</v>
      </c>
      <c r="C133" s="6">
        <v>44984</v>
      </c>
      <c r="D133" s="4">
        <v>0</v>
      </c>
      <c r="E133" s="4" t="e">
        <f>VLOOKUP(A133,HOP!A:L,12,0)</f>
        <v>#N/A</v>
      </c>
      <c r="F133" s="4" t="e">
        <f>VLOOKUP(A133,HOP!A:L,3,0)</f>
        <v>#N/A</v>
      </c>
      <c r="G133" s="4" t="e">
        <f t="shared" si="6"/>
        <v>#N/A</v>
      </c>
      <c r="H133" s="4" t="e">
        <f>$H$1&amp;F133</f>
        <v>#N/A</v>
      </c>
      <c r="I133" s="4" t="e">
        <f>VLOOKUP(A133,HOP!A:U,21,0)</f>
        <v>#N/A</v>
      </c>
    </row>
    <row r="134" s="4" customFormat="1" hidden="1" spans="1:9">
      <c r="A134" s="5">
        <v>999222941211936</v>
      </c>
      <c r="B134" s="6">
        <v>44983</v>
      </c>
      <c r="C134" s="6">
        <v>44984</v>
      </c>
      <c r="D134" s="4">
        <v>839</v>
      </c>
      <c r="E134" s="4" t="str">
        <f>VLOOKUP(A134,HOP!A:L,12,0)</f>
        <v>839.00</v>
      </c>
      <c r="F134" s="4" t="str">
        <f>VLOOKUP(A134,HOP!A:L,3,0)</f>
        <v>3067731</v>
      </c>
      <c r="G134" s="4">
        <f t="shared" si="6"/>
        <v>0</v>
      </c>
      <c r="H134" s="4" t="str">
        <f>$H$1&amp;F134</f>
        <v>，3067731</v>
      </c>
      <c r="I134" s="4" t="str">
        <f>VLOOKUP(A134,HOP!A:U,21,0)</f>
        <v>直采</v>
      </c>
    </row>
    <row r="135" s="4" customFormat="1" hidden="1" spans="1:9">
      <c r="A135" s="5">
        <v>999222941319739</v>
      </c>
      <c r="B135" s="6">
        <v>44983</v>
      </c>
      <c r="C135" s="6">
        <v>44984</v>
      </c>
      <c r="D135" s="4">
        <v>839</v>
      </c>
      <c r="E135" s="4" t="str">
        <f>VLOOKUP(A135,HOP!A:L,12,0)</f>
        <v>839.00</v>
      </c>
      <c r="F135" s="4" t="str">
        <f>VLOOKUP(A135,HOP!A:L,3,0)</f>
        <v>3067758</v>
      </c>
      <c r="G135" s="4">
        <f t="shared" si="6"/>
        <v>0</v>
      </c>
      <c r="H135" s="4" t="str">
        <f>$H$1&amp;F135</f>
        <v>，3067758</v>
      </c>
      <c r="I135" s="4" t="str">
        <f>VLOOKUP(A135,HOP!A:U,21,0)</f>
        <v>直采</v>
      </c>
    </row>
    <row r="136" s="4" customFormat="1" hidden="1" spans="1:9">
      <c r="A136" s="5">
        <v>999222941363273</v>
      </c>
      <c r="B136" s="6">
        <v>44983</v>
      </c>
      <c r="C136" s="6">
        <v>44984</v>
      </c>
      <c r="D136" s="4">
        <v>839</v>
      </c>
      <c r="E136" s="4" t="str">
        <f>VLOOKUP(A136,HOP!A:L,12,0)</f>
        <v>839.00</v>
      </c>
      <c r="F136" s="4" t="str">
        <f>VLOOKUP(A136,HOP!A:L,3,0)</f>
        <v>3067766</v>
      </c>
      <c r="G136" s="4">
        <f t="shared" si="6"/>
        <v>0</v>
      </c>
      <c r="H136" s="4" t="str">
        <f>$H$1&amp;F136</f>
        <v>，3067766</v>
      </c>
      <c r="I136" s="4" t="str">
        <f>VLOOKUP(A136,HOP!A:U,21,0)</f>
        <v>直采</v>
      </c>
    </row>
    <row r="137" s="4" customFormat="1" hidden="1" spans="1:9">
      <c r="A137" s="5">
        <v>999222941494901</v>
      </c>
      <c r="B137" s="6">
        <v>44983</v>
      </c>
      <c r="C137" s="6">
        <v>44984</v>
      </c>
      <c r="D137" s="4">
        <v>2184</v>
      </c>
      <c r="E137" s="4" t="str">
        <f>VLOOKUP(A137,HOP!A:L,12,0)</f>
        <v>2184.00</v>
      </c>
      <c r="F137" s="4" t="str">
        <f>VLOOKUP(A137,HOP!A:L,3,0)</f>
        <v>3067802</v>
      </c>
      <c r="G137" s="4">
        <f t="shared" si="6"/>
        <v>0</v>
      </c>
      <c r="H137" s="4" t="str">
        <f>$H$1&amp;F137</f>
        <v>，3067802</v>
      </c>
      <c r="I137" s="4" t="str">
        <f>VLOOKUP(A137,HOP!A:U,21,0)</f>
        <v>直采</v>
      </c>
    </row>
    <row r="138" s="4" customFormat="1" hidden="1" spans="1:9">
      <c r="A138" s="5">
        <v>999222941713290</v>
      </c>
      <c r="B138" s="6">
        <v>44983</v>
      </c>
      <c r="C138" s="6">
        <v>44984</v>
      </c>
      <c r="D138" s="4">
        <v>233</v>
      </c>
      <c r="E138" s="4" t="str">
        <f>VLOOKUP(A138,HOP!A:L,12,0)</f>
        <v>233.00</v>
      </c>
      <c r="F138" s="4" t="str">
        <f>VLOOKUP(A138,HOP!A:L,3,0)</f>
        <v>3067844</v>
      </c>
      <c r="G138" s="4">
        <f t="shared" si="6"/>
        <v>0</v>
      </c>
      <c r="H138" s="4" t="str">
        <f>$H$1&amp;F138</f>
        <v>，3067844</v>
      </c>
      <c r="I138" s="4" t="str">
        <f>VLOOKUP(A138,HOP!A:U,21,0)</f>
        <v>直采</v>
      </c>
    </row>
    <row r="139" s="4" customFormat="1" hidden="1" spans="1:9">
      <c r="A139" s="5">
        <v>999222942309141</v>
      </c>
      <c r="B139" s="6">
        <v>44983</v>
      </c>
      <c r="C139" s="6">
        <v>44984</v>
      </c>
      <c r="D139" s="4">
        <v>1125</v>
      </c>
      <c r="E139" s="4" t="str">
        <f>VLOOKUP(A139,HOP!A:L,12,0)</f>
        <v>1125.00</v>
      </c>
      <c r="F139" s="4" t="str">
        <f>VLOOKUP(A139,HOP!A:L,3,0)</f>
        <v>3068003</v>
      </c>
      <c r="G139" s="4">
        <f t="shared" si="6"/>
        <v>0</v>
      </c>
      <c r="H139" s="4" t="str">
        <f>$H$1&amp;F139</f>
        <v>，3068003</v>
      </c>
      <c r="I139" s="4" t="str">
        <f>VLOOKUP(A139,HOP!A:U,21,0)</f>
        <v>直采</v>
      </c>
    </row>
    <row r="140" s="4" customFormat="1" hidden="1" spans="1:9">
      <c r="A140" s="5">
        <v>999222942911744</v>
      </c>
      <c r="B140" s="6">
        <v>44983</v>
      </c>
      <c r="C140" s="6">
        <v>44984</v>
      </c>
      <c r="D140" s="4">
        <v>1822</v>
      </c>
      <c r="E140" s="4" t="str">
        <f>VLOOKUP(A140,HOP!A:L,12,0)</f>
        <v>1822.00</v>
      </c>
      <c r="F140" s="4" t="str">
        <f>VLOOKUP(A140,HOP!A:L,3,0)</f>
        <v>3068174</v>
      </c>
      <c r="G140" s="4">
        <f t="shared" si="6"/>
        <v>0</v>
      </c>
      <c r="H140" s="4" t="str">
        <f>$H$1&amp;F140</f>
        <v>，3068174</v>
      </c>
      <c r="I140" s="4" t="str">
        <f>VLOOKUP(A140,HOP!A:U,21,0)</f>
        <v>直采</v>
      </c>
    </row>
    <row r="141" s="4" customFormat="1" hidden="1" spans="1:9">
      <c r="A141" s="5">
        <v>999222943037153</v>
      </c>
      <c r="B141" s="6">
        <v>44983</v>
      </c>
      <c r="C141" s="6">
        <v>44984</v>
      </c>
      <c r="D141" s="4">
        <v>1229</v>
      </c>
      <c r="E141" s="4" t="str">
        <f>VLOOKUP(A141,HOP!A:L,12,0)</f>
        <v>1229.00</v>
      </c>
      <c r="F141" s="4" t="str">
        <f>VLOOKUP(A141,HOP!A:L,3,0)</f>
        <v>3068209</v>
      </c>
      <c r="G141" s="4">
        <f t="shared" si="6"/>
        <v>0</v>
      </c>
      <c r="H141" s="4" t="str">
        <f>$H$1&amp;F141</f>
        <v>，3068209</v>
      </c>
      <c r="I141" s="4" t="str">
        <f>VLOOKUP(A141,HOP!A:U,21,0)</f>
        <v>直采</v>
      </c>
    </row>
    <row r="143" spans="4:4">
      <c r="D143" s="4">
        <f>SUM(D2:D142)</f>
        <v>230341.06</v>
      </c>
    </row>
    <row r="147" spans="1:4">
      <c r="A147" s="4" t="s">
        <v>769</v>
      </c>
      <c r="C147" s="4">
        <v>229907.06</v>
      </c>
      <c r="D147" s="4">
        <v>262390.23</v>
      </c>
    </row>
    <row r="148" spans="1:4">
      <c r="A148" s="4" t="s">
        <v>770</v>
      </c>
      <c r="C148" s="4">
        <v>434</v>
      </c>
      <c r="D148" s="4">
        <v>495.32</v>
      </c>
    </row>
    <row r="149" spans="1:4">
      <c r="A149" s="4" t="s">
        <v>771</v>
      </c>
      <c r="C149" s="4">
        <f>SUBTOTAL(9,C147:C148)</f>
        <v>230341.06</v>
      </c>
      <c r="D149" s="4">
        <f>SUBTOTAL(9,D147:D148)</f>
        <v>262885.55</v>
      </c>
    </row>
    <row r="150" spans="1:1">
      <c r="A150" s="4" t="s">
        <v>772</v>
      </c>
    </row>
  </sheetData>
  <autoFilter ref="A1:XFD143">
    <filterColumn colId="3">
      <filters blank="1">
        <filter val="1066.2"/>
        <filter val="1163.5"/>
        <filter val="400"/>
        <filter val="1200"/>
        <filter val="1300"/>
        <filter val="3600"/>
        <filter val="2502"/>
        <filter val="1403"/>
        <filter val="11703"/>
        <filter val="604"/>
        <filter val="5506"/>
        <filter val="3207"/>
        <filter val="2108"/>
        <filter val="913"/>
        <filter val="314"/>
        <filter val="415"/>
        <filter val="1415"/>
        <filter val="81.15"/>
        <filter val="617"/>
        <filter val="220"/>
        <filter val="520"/>
        <filter val="920"/>
        <filter val="221"/>
        <filter val="522"/>
        <filter val="1822"/>
        <filter val="323"/>
        <filter val="324"/>
        <filter val="2124"/>
        <filter val="1125"/>
        <filter val="230341.06"/>
        <filter val="727"/>
        <filter val="827"/>
        <filter val="1229"/>
        <filter val="530"/>
        <filter val="1530"/>
        <filter val="1830"/>
        <filter val="2030"/>
        <filter val="2374.21"/>
        <filter val="3232"/>
        <filter val="233"/>
        <filter val="434"/>
        <filter val="3835"/>
        <filter val="436"/>
        <filter val="338"/>
        <filter val="1138"/>
        <filter val="1538"/>
        <filter val="7238"/>
        <filter val="839"/>
        <filter val="2840"/>
        <filter val="4440"/>
        <filter val="5541"/>
        <filter val="1542"/>
        <filter val="244"/>
        <filter val="1245"/>
        <filter val="646"/>
        <filter val="747"/>
        <filter val="550"/>
        <filter val="1250"/>
        <filter val="4550"/>
        <filter val="1651"/>
        <filter val="5751"/>
        <filter val="959"/>
        <filter val="660"/>
        <filter val="12360"/>
        <filter val="2061"/>
        <filter val="864"/>
        <filter val="365"/>
        <filter val="666"/>
        <filter val="1166"/>
        <filter val="3666"/>
        <filter val="1768"/>
        <filter val="2068"/>
        <filter val="6168"/>
        <filter val="369"/>
        <filter val="469"/>
        <filter val="1269"/>
        <filter val="1170"/>
        <filter val="772"/>
        <filter val="2772"/>
        <filter val="4172"/>
        <filter val="2173"/>
        <filter val="1574"/>
        <filter val="575"/>
        <filter val="876"/>
        <filter val="1176"/>
        <filter val="5176"/>
        <filter val="2079"/>
        <filter val="880"/>
        <filter val="1280"/>
        <filter val="1680"/>
        <filter val="2080"/>
        <filter val="5280"/>
        <filter val="281"/>
        <filter val="1581"/>
        <filter val="1881"/>
        <filter val="682"/>
        <filter val="1182"/>
        <filter val="2184"/>
        <filter val="1886"/>
        <filter val="887"/>
        <filter val="488"/>
        <filter val="1989"/>
        <filter val="390"/>
        <filter val="790"/>
        <filter val="992"/>
        <filter val="2192"/>
        <filter val="3892"/>
        <filter val="493"/>
        <filter val="1093"/>
        <filter val="1994"/>
        <filter val="1196"/>
        <filter val="1996"/>
        <filter val="1698"/>
        <filter val="2598"/>
        <filter val="999"/>
        <filter val="2799"/>
      </filters>
    </filterColumn>
    <filterColumn colId="6">
      <filters blank="1">
        <filter val="#N/A"/>
        <filter val="-18.85"/>
        <filter val="-292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773</v>
      </c>
      <c r="B1" s="2" t="s">
        <v>774</v>
      </c>
      <c r="C1" s="2" t="s">
        <v>775</v>
      </c>
      <c r="D1" s="2" t="s">
        <v>776</v>
      </c>
      <c r="E1" s="2" t="s">
        <v>13</v>
      </c>
      <c r="F1" s="2" t="s">
        <v>5</v>
      </c>
      <c r="G1" s="2" t="s">
        <v>6</v>
      </c>
      <c r="H1" s="2" t="s">
        <v>777</v>
      </c>
      <c r="I1" s="2" t="s">
        <v>778</v>
      </c>
      <c r="J1" s="2" t="s">
        <v>779</v>
      </c>
      <c r="K1" s="2" t="s">
        <v>780</v>
      </c>
      <c r="L1" s="2" t="s">
        <v>781</v>
      </c>
      <c r="M1" s="2" t="s">
        <v>782</v>
      </c>
      <c r="N1" s="2" t="s">
        <v>783</v>
      </c>
      <c r="O1" s="2" t="s">
        <v>784</v>
      </c>
      <c r="P1" s="2" t="s">
        <v>785</v>
      </c>
      <c r="Q1" s="2" t="s">
        <v>786</v>
      </c>
      <c r="R1" s="2" t="s">
        <v>787</v>
      </c>
      <c r="S1" s="2" t="s">
        <v>788</v>
      </c>
      <c r="T1" s="2" t="s">
        <v>789</v>
      </c>
      <c r="U1" s="2" t="s">
        <v>790</v>
      </c>
      <c r="V1" s="2" t="s">
        <v>791</v>
      </c>
    </row>
    <row r="2" s="1" customFormat="1" spans="1:22">
      <c r="A2" s="3">
        <v>999222943037153</v>
      </c>
      <c r="B2" s="1" t="s">
        <v>792</v>
      </c>
      <c r="C2" s="1" t="s">
        <v>793</v>
      </c>
      <c r="D2" s="1" t="s">
        <v>794</v>
      </c>
      <c r="E2" s="1" t="s">
        <v>795</v>
      </c>
      <c r="F2" s="1" t="s">
        <v>792</v>
      </c>
      <c r="G2" s="1" t="s">
        <v>796</v>
      </c>
      <c r="H2" s="1" t="s">
        <v>797</v>
      </c>
      <c r="I2" s="1" t="s">
        <v>798</v>
      </c>
      <c r="J2" s="1" t="s">
        <v>799</v>
      </c>
      <c r="K2" s="1" t="s">
        <v>798</v>
      </c>
      <c r="L2" s="1" t="s">
        <v>798</v>
      </c>
      <c r="M2" s="1" t="s">
        <v>800</v>
      </c>
      <c r="N2" s="1" t="s">
        <v>800</v>
      </c>
      <c r="O2" s="1" t="s">
        <v>801</v>
      </c>
      <c r="P2" s="1" t="s">
        <v>802</v>
      </c>
      <c r="Q2" s="1" t="s">
        <v>803</v>
      </c>
      <c r="R2" s="1" t="s">
        <v>804</v>
      </c>
      <c r="S2" s="1" t="s">
        <v>805</v>
      </c>
      <c r="T2" s="1" t="s">
        <v>806</v>
      </c>
      <c r="U2" s="1" t="s">
        <v>807</v>
      </c>
      <c r="V2" s="1" t="s">
        <v>808</v>
      </c>
    </row>
    <row r="3" s="1" customFormat="1" spans="1:22">
      <c r="A3" s="3">
        <v>999222942911744</v>
      </c>
      <c r="B3" s="1" t="s">
        <v>792</v>
      </c>
      <c r="C3" s="1" t="s">
        <v>809</v>
      </c>
      <c r="D3" s="1" t="s">
        <v>810</v>
      </c>
      <c r="E3" s="1" t="s">
        <v>811</v>
      </c>
      <c r="F3" s="1" t="s">
        <v>792</v>
      </c>
      <c r="G3" s="1" t="s">
        <v>796</v>
      </c>
      <c r="H3" s="1" t="s">
        <v>797</v>
      </c>
      <c r="I3" s="1" t="s">
        <v>812</v>
      </c>
      <c r="J3" s="1" t="s">
        <v>799</v>
      </c>
      <c r="K3" s="1" t="s">
        <v>812</v>
      </c>
      <c r="L3" s="1" t="s">
        <v>812</v>
      </c>
      <c r="M3" s="1" t="s">
        <v>800</v>
      </c>
      <c r="N3" s="1" t="s">
        <v>800</v>
      </c>
      <c r="O3" s="1" t="s">
        <v>801</v>
      </c>
      <c r="P3" s="1" t="s">
        <v>802</v>
      </c>
      <c r="Q3" s="1" t="s">
        <v>803</v>
      </c>
      <c r="R3" s="1" t="s">
        <v>813</v>
      </c>
      <c r="S3" s="1" t="s">
        <v>805</v>
      </c>
      <c r="T3" s="1" t="s">
        <v>806</v>
      </c>
      <c r="U3" s="1" t="s">
        <v>807</v>
      </c>
      <c r="V3" s="1" t="s">
        <v>814</v>
      </c>
    </row>
    <row r="4" s="1" customFormat="1" spans="1:22">
      <c r="A4" s="3">
        <v>999222942309141</v>
      </c>
      <c r="B4" s="1" t="s">
        <v>792</v>
      </c>
      <c r="C4" s="1" t="s">
        <v>815</v>
      </c>
      <c r="D4" s="1" t="s">
        <v>794</v>
      </c>
      <c r="E4" s="1" t="s">
        <v>816</v>
      </c>
      <c r="F4" s="1" t="s">
        <v>792</v>
      </c>
      <c r="G4" s="1" t="s">
        <v>796</v>
      </c>
      <c r="H4" s="1" t="s">
        <v>797</v>
      </c>
      <c r="I4" s="1" t="s">
        <v>817</v>
      </c>
      <c r="J4" s="1" t="s">
        <v>799</v>
      </c>
      <c r="K4" s="1" t="s">
        <v>817</v>
      </c>
      <c r="L4" s="1" t="s">
        <v>817</v>
      </c>
      <c r="M4" s="1" t="s">
        <v>800</v>
      </c>
      <c r="N4" s="1" t="s">
        <v>800</v>
      </c>
      <c r="O4" s="1" t="s">
        <v>801</v>
      </c>
      <c r="P4" s="1" t="s">
        <v>802</v>
      </c>
      <c r="Q4" s="1" t="s">
        <v>803</v>
      </c>
      <c r="R4" s="1" t="s">
        <v>818</v>
      </c>
      <c r="S4" s="1" t="s">
        <v>805</v>
      </c>
      <c r="T4" s="1" t="s">
        <v>806</v>
      </c>
      <c r="U4" s="1" t="s">
        <v>807</v>
      </c>
      <c r="V4" s="1" t="s">
        <v>808</v>
      </c>
    </row>
    <row r="5" s="1" customFormat="1" spans="1:22">
      <c r="A5" s="3">
        <v>999222941713290</v>
      </c>
      <c r="B5" s="1" t="s">
        <v>792</v>
      </c>
      <c r="C5" s="1" t="s">
        <v>819</v>
      </c>
      <c r="D5" s="1" t="s">
        <v>820</v>
      </c>
      <c r="E5" s="1" t="s">
        <v>821</v>
      </c>
      <c r="F5" s="1" t="s">
        <v>792</v>
      </c>
      <c r="G5" s="1" t="s">
        <v>796</v>
      </c>
      <c r="H5" s="1" t="s">
        <v>797</v>
      </c>
      <c r="I5" s="1" t="s">
        <v>822</v>
      </c>
      <c r="J5" s="1" t="s">
        <v>799</v>
      </c>
      <c r="K5" s="1" t="s">
        <v>822</v>
      </c>
      <c r="L5" s="1" t="s">
        <v>822</v>
      </c>
      <c r="M5" s="1" t="s">
        <v>800</v>
      </c>
      <c r="N5" s="1" t="s">
        <v>800</v>
      </c>
      <c r="O5" s="1" t="s">
        <v>801</v>
      </c>
      <c r="P5" s="1" t="s">
        <v>802</v>
      </c>
      <c r="Q5" s="1" t="s">
        <v>803</v>
      </c>
      <c r="R5" s="1" t="s">
        <v>823</v>
      </c>
      <c r="S5" s="1" t="s">
        <v>805</v>
      </c>
      <c r="T5" s="1" t="s">
        <v>806</v>
      </c>
      <c r="U5" s="1" t="s">
        <v>807</v>
      </c>
      <c r="V5" s="1" t="s">
        <v>814</v>
      </c>
    </row>
    <row r="6" s="1" customFormat="1" spans="1:22">
      <c r="A6" s="3">
        <v>999222941494901</v>
      </c>
      <c r="B6" s="1" t="s">
        <v>792</v>
      </c>
      <c r="C6" s="1" t="s">
        <v>824</v>
      </c>
      <c r="D6" s="1" t="s">
        <v>825</v>
      </c>
      <c r="E6" s="1" t="s">
        <v>826</v>
      </c>
      <c r="F6" s="1" t="s">
        <v>792</v>
      </c>
      <c r="G6" s="1" t="s">
        <v>796</v>
      </c>
      <c r="H6" s="1" t="s">
        <v>797</v>
      </c>
      <c r="I6" s="1" t="s">
        <v>827</v>
      </c>
      <c r="J6" s="1" t="s">
        <v>799</v>
      </c>
      <c r="K6" s="1" t="s">
        <v>827</v>
      </c>
      <c r="L6" s="1" t="s">
        <v>827</v>
      </c>
      <c r="M6" s="1" t="s">
        <v>800</v>
      </c>
      <c r="N6" s="1" t="s">
        <v>800</v>
      </c>
      <c r="O6" s="1" t="s">
        <v>801</v>
      </c>
      <c r="P6" s="1" t="s">
        <v>802</v>
      </c>
      <c r="Q6" s="1" t="s">
        <v>803</v>
      </c>
      <c r="R6" s="1" t="s">
        <v>828</v>
      </c>
      <c r="S6" s="1" t="s">
        <v>805</v>
      </c>
      <c r="T6" s="1" t="s">
        <v>806</v>
      </c>
      <c r="U6" s="1" t="s">
        <v>807</v>
      </c>
      <c r="V6" s="1" t="s">
        <v>814</v>
      </c>
    </row>
    <row r="7" s="1" customFormat="1" spans="1:22">
      <c r="A7" s="3">
        <v>999222941363273</v>
      </c>
      <c r="B7" s="1" t="s">
        <v>792</v>
      </c>
      <c r="C7" s="1" t="s">
        <v>829</v>
      </c>
      <c r="D7" s="1" t="s">
        <v>830</v>
      </c>
      <c r="E7" s="1" t="s">
        <v>831</v>
      </c>
      <c r="F7" s="1" t="s">
        <v>792</v>
      </c>
      <c r="G7" s="1" t="s">
        <v>796</v>
      </c>
      <c r="H7" s="1" t="s">
        <v>797</v>
      </c>
      <c r="I7" s="1" t="s">
        <v>832</v>
      </c>
      <c r="J7" s="1" t="s">
        <v>799</v>
      </c>
      <c r="K7" s="1" t="s">
        <v>832</v>
      </c>
      <c r="L7" s="1" t="s">
        <v>832</v>
      </c>
      <c r="M7" s="1" t="s">
        <v>800</v>
      </c>
      <c r="N7" s="1" t="s">
        <v>800</v>
      </c>
      <c r="O7" s="1" t="s">
        <v>801</v>
      </c>
      <c r="P7" s="1" t="s">
        <v>802</v>
      </c>
      <c r="Q7" s="1" t="s">
        <v>803</v>
      </c>
      <c r="R7" s="1" t="s">
        <v>833</v>
      </c>
      <c r="S7" s="1" t="s">
        <v>805</v>
      </c>
      <c r="T7" s="1" t="s">
        <v>806</v>
      </c>
      <c r="U7" s="1" t="s">
        <v>807</v>
      </c>
      <c r="V7" s="1" t="s">
        <v>814</v>
      </c>
    </row>
    <row r="8" s="1" customFormat="1" spans="1:22">
      <c r="A8" s="3">
        <v>999222941319739</v>
      </c>
      <c r="B8" s="1" t="s">
        <v>792</v>
      </c>
      <c r="C8" s="1" t="s">
        <v>834</v>
      </c>
      <c r="D8" s="1" t="s">
        <v>830</v>
      </c>
      <c r="E8" s="1" t="s">
        <v>835</v>
      </c>
      <c r="F8" s="1" t="s">
        <v>792</v>
      </c>
      <c r="G8" s="1" t="s">
        <v>796</v>
      </c>
      <c r="H8" s="1" t="s">
        <v>797</v>
      </c>
      <c r="I8" s="1" t="s">
        <v>832</v>
      </c>
      <c r="J8" s="1" t="s">
        <v>799</v>
      </c>
      <c r="K8" s="1" t="s">
        <v>832</v>
      </c>
      <c r="L8" s="1" t="s">
        <v>832</v>
      </c>
      <c r="M8" s="1" t="s">
        <v>800</v>
      </c>
      <c r="N8" s="1" t="s">
        <v>800</v>
      </c>
      <c r="O8" s="1" t="s">
        <v>801</v>
      </c>
      <c r="P8" s="1" t="s">
        <v>802</v>
      </c>
      <c r="Q8" s="1" t="s">
        <v>803</v>
      </c>
      <c r="R8" s="1" t="s">
        <v>836</v>
      </c>
      <c r="S8" s="1" t="s">
        <v>805</v>
      </c>
      <c r="T8" s="1" t="s">
        <v>806</v>
      </c>
      <c r="U8" s="1" t="s">
        <v>807</v>
      </c>
      <c r="V8" s="1" t="s">
        <v>814</v>
      </c>
    </row>
    <row r="9" s="1" customFormat="1" spans="1:22">
      <c r="A9" s="3">
        <v>999222941211936</v>
      </c>
      <c r="B9" s="1" t="s">
        <v>792</v>
      </c>
      <c r="C9" s="1" t="s">
        <v>837</v>
      </c>
      <c r="D9" s="1" t="s">
        <v>830</v>
      </c>
      <c r="E9" s="1" t="s">
        <v>838</v>
      </c>
      <c r="F9" s="1" t="s">
        <v>792</v>
      </c>
      <c r="G9" s="1" t="s">
        <v>796</v>
      </c>
      <c r="H9" s="1" t="s">
        <v>797</v>
      </c>
      <c r="I9" s="1" t="s">
        <v>832</v>
      </c>
      <c r="J9" s="1" t="s">
        <v>799</v>
      </c>
      <c r="K9" s="1" t="s">
        <v>832</v>
      </c>
      <c r="L9" s="1" t="s">
        <v>832</v>
      </c>
      <c r="M9" s="1" t="s">
        <v>800</v>
      </c>
      <c r="N9" s="1" t="s">
        <v>800</v>
      </c>
      <c r="O9" s="1" t="s">
        <v>801</v>
      </c>
      <c r="P9" s="1" t="s">
        <v>802</v>
      </c>
      <c r="Q9" s="1" t="s">
        <v>803</v>
      </c>
      <c r="R9" s="1" t="s">
        <v>839</v>
      </c>
      <c r="S9" s="1" t="s">
        <v>805</v>
      </c>
      <c r="T9" s="1" t="s">
        <v>806</v>
      </c>
      <c r="U9" s="1" t="s">
        <v>807</v>
      </c>
      <c r="V9" s="1" t="s">
        <v>814</v>
      </c>
    </row>
    <row r="10" s="1" customFormat="1" spans="1:22">
      <c r="A10" s="3">
        <v>999222940043998</v>
      </c>
      <c r="B10" s="1" t="s">
        <v>792</v>
      </c>
      <c r="C10" s="1" t="s">
        <v>840</v>
      </c>
      <c r="D10" s="1" t="s">
        <v>841</v>
      </c>
      <c r="E10" s="1" t="s">
        <v>842</v>
      </c>
      <c r="F10" s="1" t="s">
        <v>792</v>
      </c>
      <c r="G10" s="1" t="s">
        <v>796</v>
      </c>
      <c r="H10" s="1" t="s">
        <v>797</v>
      </c>
      <c r="I10" s="1" t="s">
        <v>843</v>
      </c>
      <c r="J10" s="1" t="s">
        <v>799</v>
      </c>
      <c r="K10" s="1" t="s">
        <v>843</v>
      </c>
      <c r="L10" s="1" t="s">
        <v>843</v>
      </c>
      <c r="M10" s="1" t="s">
        <v>800</v>
      </c>
      <c r="N10" s="1" t="s">
        <v>800</v>
      </c>
      <c r="O10" s="1" t="s">
        <v>801</v>
      </c>
      <c r="P10" s="1" t="s">
        <v>802</v>
      </c>
      <c r="Q10" s="1" t="s">
        <v>803</v>
      </c>
      <c r="R10" s="1" t="s">
        <v>844</v>
      </c>
      <c r="S10" s="1" t="s">
        <v>805</v>
      </c>
      <c r="T10" s="1" t="s">
        <v>806</v>
      </c>
      <c r="U10" s="1" t="s">
        <v>807</v>
      </c>
      <c r="V10" s="1" t="s">
        <v>814</v>
      </c>
    </row>
    <row r="11" s="1" customFormat="1" spans="1:22">
      <c r="A11" s="3">
        <v>999222940028748</v>
      </c>
      <c r="B11" s="1" t="s">
        <v>792</v>
      </c>
      <c r="C11" s="1" t="s">
        <v>845</v>
      </c>
      <c r="D11" s="1" t="s">
        <v>846</v>
      </c>
      <c r="E11" s="1" t="s">
        <v>847</v>
      </c>
      <c r="F11" s="1" t="s">
        <v>792</v>
      </c>
      <c r="G11" s="1" t="s">
        <v>796</v>
      </c>
      <c r="H11" s="1" t="s">
        <v>797</v>
      </c>
      <c r="I11" s="1" t="s">
        <v>848</v>
      </c>
      <c r="J11" s="1" t="s">
        <v>799</v>
      </c>
      <c r="K11" s="1" t="s">
        <v>848</v>
      </c>
      <c r="L11" s="1" t="s">
        <v>848</v>
      </c>
      <c r="M11" s="1" t="s">
        <v>800</v>
      </c>
      <c r="N11" s="1" t="s">
        <v>800</v>
      </c>
      <c r="O11" s="1" t="s">
        <v>801</v>
      </c>
      <c r="P11" s="1" t="s">
        <v>802</v>
      </c>
      <c r="Q11" s="1" t="s">
        <v>803</v>
      </c>
      <c r="R11" s="1" t="s">
        <v>849</v>
      </c>
      <c r="S11" s="1" t="s">
        <v>805</v>
      </c>
      <c r="T11" s="1" t="s">
        <v>806</v>
      </c>
      <c r="U11" s="1" t="s">
        <v>807</v>
      </c>
      <c r="V11" s="1" t="s">
        <v>814</v>
      </c>
    </row>
    <row r="12" s="1" customFormat="1" spans="1:22">
      <c r="A12" s="3">
        <v>999222939442646</v>
      </c>
      <c r="B12" s="1" t="s">
        <v>792</v>
      </c>
      <c r="C12" s="1" t="s">
        <v>850</v>
      </c>
      <c r="D12" s="1" t="s">
        <v>851</v>
      </c>
      <c r="E12" s="1" t="s">
        <v>852</v>
      </c>
      <c r="F12" s="1" t="s">
        <v>792</v>
      </c>
      <c r="G12" s="1" t="s">
        <v>796</v>
      </c>
      <c r="H12" s="1" t="s">
        <v>797</v>
      </c>
      <c r="I12" s="1" t="s">
        <v>853</v>
      </c>
      <c r="J12" s="1" t="s">
        <v>799</v>
      </c>
      <c r="K12" s="1" t="s">
        <v>853</v>
      </c>
      <c r="L12" s="1" t="s">
        <v>853</v>
      </c>
      <c r="M12" s="1" t="s">
        <v>800</v>
      </c>
      <c r="N12" s="1" t="s">
        <v>800</v>
      </c>
      <c r="O12" s="1" t="s">
        <v>801</v>
      </c>
      <c r="P12" s="1" t="s">
        <v>802</v>
      </c>
      <c r="Q12" s="1" t="s">
        <v>803</v>
      </c>
      <c r="R12" s="1" t="s">
        <v>854</v>
      </c>
      <c r="S12" s="1" t="s">
        <v>805</v>
      </c>
      <c r="T12" s="1" t="s">
        <v>806</v>
      </c>
      <c r="U12" s="1" t="s">
        <v>807</v>
      </c>
      <c r="V12" s="1" t="s">
        <v>855</v>
      </c>
    </row>
    <row r="13" s="1" customFormat="1" spans="1:22">
      <c r="A13" s="3">
        <v>999222938207617</v>
      </c>
      <c r="B13" s="1" t="s">
        <v>792</v>
      </c>
      <c r="C13" s="1" t="s">
        <v>856</v>
      </c>
      <c r="D13" s="1" t="s">
        <v>857</v>
      </c>
      <c r="E13" s="1" t="s">
        <v>858</v>
      </c>
      <c r="F13" s="1" t="s">
        <v>792</v>
      </c>
      <c r="G13" s="1" t="s">
        <v>796</v>
      </c>
      <c r="H13" s="1" t="s">
        <v>797</v>
      </c>
      <c r="I13" s="1" t="s">
        <v>859</v>
      </c>
      <c r="J13" s="1" t="s">
        <v>799</v>
      </c>
      <c r="K13" s="1" t="s">
        <v>859</v>
      </c>
      <c r="L13" s="1" t="s">
        <v>859</v>
      </c>
      <c r="M13" s="1" t="s">
        <v>800</v>
      </c>
      <c r="N13" s="1" t="s">
        <v>800</v>
      </c>
      <c r="O13" s="1" t="s">
        <v>801</v>
      </c>
      <c r="P13" s="1" t="s">
        <v>802</v>
      </c>
      <c r="Q13" s="1" t="s">
        <v>803</v>
      </c>
      <c r="R13" s="1" t="s">
        <v>860</v>
      </c>
      <c r="S13" s="1" t="s">
        <v>805</v>
      </c>
      <c r="T13" s="1" t="s">
        <v>806</v>
      </c>
      <c r="U13" s="1" t="s">
        <v>807</v>
      </c>
      <c r="V13" s="1" t="s">
        <v>861</v>
      </c>
    </row>
    <row r="14" s="1" customFormat="1" spans="1:22">
      <c r="A14" s="3">
        <v>999222937170510</v>
      </c>
      <c r="B14" s="1" t="s">
        <v>862</v>
      </c>
      <c r="C14" s="1" t="s">
        <v>863</v>
      </c>
      <c r="D14" s="1" t="s">
        <v>864</v>
      </c>
      <c r="E14" s="1" t="s">
        <v>865</v>
      </c>
      <c r="F14" s="1" t="s">
        <v>792</v>
      </c>
      <c r="G14" s="1" t="s">
        <v>796</v>
      </c>
      <c r="H14" s="1" t="s">
        <v>797</v>
      </c>
      <c r="I14" s="1" t="s">
        <v>866</v>
      </c>
      <c r="J14" s="1" t="s">
        <v>799</v>
      </c>
      <c r="K14" s="1" t="s">
        <v>866</v>
      </c>
      <c r="L14" s="1" t="s">
        <v>866</v>
      </c>
      <c r="M14" s="1" t="s">
        <v>800</v>
      </c>
      <c r="N14" s="1" t="s">
        <v>800</v>
      </c>
      <c r="O14" s="1" t="s">
        <v>801</v>
      </c>
      <c r="P14" s="1" t="s">
        <v>802</v>
      </c>
      <c r="Q14" s="1" t="s">
        <v>803</v>
      </c>
      <c r="R14" s="1" t="s">
        <v>867</v>
      </c>
      <c r="S14" s="1" t="s">
        <v>805</v>
      </c>
      <c r="T14" s="1" t="s">
        <v>806</v>
      </c>
      <c r="U14" s="1" t="s">
        <v>807</v>
      </c>
      <c r="V14" s="1" t="s">
        <v>855</v>
      </c>
    </row>
    <row r="15" s="1" customFormat="1" spans="1:22">
      <c r="A15" s="3">
        <v>999222936449219</v>
      </c>
      <c r="B15" s="1" t="s">
        <v>862</v>
      </c>
      <c r="C15" s="1" t="s">
        <v>868</v>
      </c>
      <c r="D15" s="1" t="s">
        <v>869</v>
      </c>
      <c r="E15" s="1" t="s">
        <v>870</v>
      </c>
      <c r="F15" s="1" t="s">
        <v>792</v>
      </c>
      <c r="G15" s="1" t="s">
        <v>796</v>
      </c>
      <c r="H15" s="1" t="s">
        <v>797</v>
      </c>
      <c r="I15" s="1" t="s">
        <v>871</v>
      </c>
      <c r="J15" s="1" t="s">
        <v>799</v>
      </c>
      <c r="K15" s="1" t="s">
        <v>871</v>
      </c>
      <c r="L15" s="1" t="s">
        <v>871</v>
      </c>
      <c r="M15" s="1" t="s">
        <v>800</v>
      </c>
      <c r="N15" s="1" t="s">
        <v>800</v>
      </c>
      <c r="O15" s="1" t="s">
        <v>801</v>
      </c>
      <c r="P15" s="1" t="s">
        <v>802</v>
      </c>
      <c r="Q15" s="1" t="s">
        <v>803</v>
      </c>
      <c r="R15" s="1" t="s">
        <v>872</v>
      </c>
      <c r="S15" s="1" t="s">
        <v>805</v>
      </c>
      <c r="T15" s="1" t="s">
        <v>806</v>
      </c>
      <c r="U15" s="1" t="s">
        <v>873</v>
      </c>
      <c r="V15" s="1" t="s">
        <v>874</v>
      </c>
    </row>
    <row r="16" s="1" customFormat="1" spans="1:22">
      <c r="A16" s="3">
        <v>999222934487478</v>
      </c>
      <c r="B16" s="1" t="s">
        <v>862</v>
      </c>
      <c r="C16" s="1" t="s">
        <v>875</v>
      </c>
      <c r="D16" s="1" t="s">
        <v>876</v>
      </c>
      <c r="E16" s="1" t="s">
        <v>877</v>
      </c>
      <c r="F16" s="1" t="s">
        <v>792</v>
      </c>
      <c r="G16" s="1" t="s">
        <v>796</v>
      </c>
      <c r="H16" s="1" t="s">
        <v>797</v>
      </c>
      <c r="I16" s="1" t="s">
        <v>878</v>
      </c>
      <c r="J16" s="1" t="s">
        <v>799</v>
      </c>
      <c r="K16" s="1" t="s">
        <v>878</v>
      </c>
      <c r="L16" s="1" t="s">
        <v>878</v>
      </c>
      <c r="M16" s="1" t="s">
        <v>800</v>
      </c>
      <c r="N16" s="1" t="s">
        <v>800</v>
      </c>
      <c r="O16" s="1" t="s">
        <v>801</v>
      </c>
      <c r="P16" s="1" t="s">
        <v>802</v>
      </c>
      <c r="Q16" s="1" t="s">
        <v>803</v>
      </c>
      <c r="R16" s="1" t="s">
        <v>879</v>
      </c>
      <c r="S16" s="1" t="s">
        <v>805</v>
      </c>
      <c r="T16" s="1" t="s">
        <v>806</v>
      </c>
      <c r="U16" s="1" t="s">
        <v>807</v>
      </c>
      <c r="V16" s="1" t="s">
        <v>861</v>
      </c>
    </row>
    <row r="17" s="1" customFormat="1" spans="1:22">
      <c r="A17" s="3">
        <v>999222933381464</v>
      </c>
      <c r="B17" s="1" t="s">
        <v>862</v>
      </c>
      <c r="C17" s="1" t="s">
        <v>880</v>
      </c>
      <c r="D17" s="1" t="s">
        <v>881</v>
      </c>
      <c r="E17" s="1" t="s">
        <v>882</v>
      </c>
      <c r="F17" s="1" t="s">
        <v>792</v>
      </c>
      <c r="G17" s="1" t="s">
        <v>796</v>
      </c>
      <c r="H17" s="1" t="s">
        <v>797</v>
      </c>
      <c r="I17" s="1" t="s">
        <v>883</v>
      </c>
      <c r="J17" s="1" t="s">
        <v>799</v>
      </c>
      <c r="K17" s="1" t="s">
        <v>883</v>
      </c>
      <c r="L17" s="1" t="s">
        <v>883</v>
      </c>
      <c r="M17" s="1" t="s">
        <v>800</v>
      </c>
      <c r="N17" s="1" t="s">
        <v>800</v>
      </c>
      <c r="O17" s="1" t="s">
        <v>801</v>
      </c>
      <c r="P17" s="1" t="s">
        <v>802</v>
      </c>
      <c r="Q17" s="1" t="s">
        <v>803</v>
      </c>
      <c r="R17" s="1" t="s">
        <v>884</v>
      </c>
      <c r="S17" s="1" t="s">
        <v>805</v>
      </c>
      <c r="T17" s="1" t="s">
        <v>806</v>
      </c>
      <c r="U17" s="1" t="s">
        <v>807</v>
      </c>
      <c r="V17" s="1" t="s">
        <v>814</v>
      </c>
    </row>
    <row r="18" s="1" customFormat="1" spans="1:22">
      <c r="A18" s="3">
        <v>999222932969831</v>
      </c>
      <c r="B18" s="1" t="s">
        <v>862</v>
      </c>
      <c r="C18" s="1" t="s">
        <v>885</v>
      </c>
      <c r="D18" s="1" t="s">
        <v>886</v>
      </c>
      <c r="E18" s="1" t="s">
        <v>887</v>
      </c>
      <c r="F18" s="1" t="s">
        <v>792</v>
      </c>
      <c r="G18" s="1" t="s">
        <v>796</v>
      </c>
      <c r="H18" s="1" t="s">
        <v>797</v>
      </c>
      <c r="I18" s="1" t="s">
        <v>888</v>
      </c>
      <c r="J18" s="1" t="s">
        <v>799</v>
      </c>
      <c r="K18" s="1" t="s">
        <v>888</v>
      </c>
      <c r="L18" s="1" t="s">
        <v>888</v>
      </c>
      <c r="M18" s="1" t="s">
        <v>800</v>
      </c>
      <c r="N18" s="1" t="s">
        <v>800</v>
      </c>
      <c r="O18" s="1" t="s">
        <v>801</v>
      </c>
      <c r="P18" s="1" t="s">
        <v>802</v>
      </c>
      <c r="Q18" s="1" t="s">
        <v>803</v>
      </c>
      <c r="R18" s="1" t="s">
        <v>889</v>
      </c>
      <c r="S18" s="1" t="s">
        <v>805</v>
      </c>
      <c r="T18" s="1" t="s">
        <v>806</v>
      </c>
      <c r="U18" s="1" t="s">
        <v>807</v>
      </c>
      <c r="V18" s="1" t="s">
        <v>855</v>
      </c>
    </row>
    <row r="19" s="1" customFormat="1" spans="1:22">
      <c r="A19" s="3">
        <v>999222930338515</v>
      </c>
      <c r="B19" s="1" t="s">
        <v>862</v>
      </c>
      <c r="C19" s="1" t="s">
        <v>890</v>
      </c>
      <c r="D19" s="1" t="s">
        <v>886</v>
      </c>
      <c r="E19" s="1" t="s">
        <v>891</v>
      </c>
      <c r="F19" s="1" t="s">
        <v>792</v>
      </c>
      <c r="G19" s="1" t="s">
        <v>796</v>
      </c>
      <c r="H19" s="1" t="s">
        <v>797</v>
      </c>
      <c r="I19" s="1" t="s">
        <v>892</v>
      </c>
      <c r="J19" s="1" t="s">
        <v>799</v>
      </c>
      <c r="K19" s="1" t="s">
        <v>892</v>
      </c>
      <c r="L19" s="1" t="s">
        <v>892</v>
      </c>
      <c r="M19" s="1" t="s">
        <v>800</v>
      </c>
      <c r="N19" s="1" t="s">
        <v>800</v>
      </c>
      <c r="O19" s="1" t="s">
        <v>801</v>
      </c>
      <c r="P19" s="1" t="s">
        <v>802</v>
      </c>
      <c r="Q19" s="1" t="s">
        <v>803</v>
      </c>
      <c r="R19" s="1" t="s">
        <v>893</v>
      </c>
      <c r="S19" s="1" t="s">
        <v>805</v>
      </c>
      <c r="T19" s="1" t="s">
        <v>806</v>
      </c>
      <c r="U19" s="1" t="s">
        <v>807</v>
      </c>
      <c r="V19" s="1" t="s">
        <v>855</v>
      </c>
    </row>
    <row r="20" s="1" customFormat="1" spans="1:22">
      <c r="A20" s="3">
        <v>999222929162805</v>
      </c>
      <c r="B20" s="1" t="s">
        <v>862</v>
      </c>
      <c r="C20" s="1" t="s">
        <v>894</v>
      </c>
      <c r="D20" s="1" t="s">
        <v>895</v>
      </c>
      <c r="E20" s="1" t="s">
        <v>896</v>
      </c>
      <c r="F20" s="1" t="s">
        <v>792</v>
      </c>
      <c r="G20" s="1" t="s">
        <v>796</v>
      </c>
      <c r="H20" s="1" t="s">
        <v>797</v>
      </c>
      <c r="I20" s="1" t="s">
        <v>897</v>
      </c>
      <c r="J20" s="1" t="s">
        <v>799</v>
      </c>
      <c r="K20" s="1" t="s">
        <v>897</v>
      </c>
      <c r="L20" s="1" t="s">
        <v>897</v>
      </c>
      <c r="M20" s="1" t="s">
        <v>800</v>
      </c>
      <c r="N20" s="1" t="s">
        <v>800</v>
      </c>
      <c r="O20" s="1" t="s">
        <v>801</v>
      </c>
      <c r="P20" s="1" t="s">
        <v>802</v>
      </c>
      <c r="Q20" s="1" t="s">
        <v>803</v>
      </c>
      <c r="R20" s="1" t="s">
        <v>898</v>
      </c>
      <c r="S20" s="1" t="s">
        <v>805</v>
      </c>
      <c r="T20" s="1" t="s">
        <v>806</v>
      </c>
      <c r="U20" s="1" t="s">
        <v>807</v>
      </c>
      <c r="V20" s="1" t="s">
        <v>814</v>
      </c>
    </row>
    <row r="21" s="1" customFormat="1" spans="1:22">
      <c r="A21" s="3">
        <v>999222928626102</v>
      </c>
      <c r="B21" s="1" t="s">
        <v>862</v>
      </c>
      <c r="C21" s="1" t="s">
        <v>899</v>
      </c>
      <c r="D21" s="1" t="s">
        <v>900</v>
      </c>
      <c r="E21" s="1" t="s">
        <v>901</v>
      </c>
      <c r="F21" s="1" t="s">
        <v>792</v>
      </c>
      <c r="G21" s="1" t="s">
        <v>796</v>
      </c>
      <c r="H21" s="1" t="s">
        <v>797</v>
      </c>
      <c r="I21" s="1" t="s">
        <v>902</v>
      </c>
      <c r="J21" s="1" t="s">
        <v>799</v>
      </c>
      <c r="K21" s="1" t="s">
        <v>902</v>
      </c>
      <c r="L21" s="1" t="s">
        <v>902</v>
      </c>
      <c r="M21" s="1" t="s">
        <v>800</v>
      </c>
      <c r="N21" s="1" t="s">
        <v>800</v>
      </c>
      <c r="O21" s="1" t="s">
        <v>801</v>
      </c>
      <c r="P21" s="1" t="s">
        <v>802</v>
      </c>
      <c r="Q21" s="1" t="s">
        <v>803</v>
      </c>
      <c r="R21" s="1" t="s">
        <v>903</v>
      </c>
      <c r="S21" s="1" t="s">
        <v>805</v>
      </c>
      <c r="T21" s="1" t="s">
        <v>806</v>
      </c>
      <c r="U21" s="1" t="s">
        <v>807</v>
      </c>
      <c r="V21" s="1" t="s">
        <v>855</v>
      </c>
    </row>
    <row r="22" s="1" customFormat="1" spans="1:22">
      <c r="A22" s="3">
        <v>999222925216958</v>
      </c>
      <c r="B22" s="1" t="s">
        <v>862</v>
      </c>
      <c r="C22" s="1" t="s">
        <v>904</v>
      </c>
      <c r="D22" s="1" t="s">
        <v>905</v>
      </c>
      <c r="E22" s="1" t="s">
        <v>906</v>
      </c>
      <c r="F22" s="1" t="s">
        <v>862</v>
      </c>
      <c r="G22" s="1" t="s">
        <v>796</v>
      </c>
      <c r="H22" s="1" t="s">
        <v>797</v>
      </c>
      <c r="I22" s="1" t="s">
        <v>907</v>
      </c>
      <c r="J22" s="1" t="s">
        <v>799</v>
      </c>
      <c r="K22" s="1" t="s">
        <v>907</v>
      </c>
      <c r="L22" s="1" t="s">
        <v>907</v>
      </c>
      <c r="M22" s="1" t="s">
        <v>800</v>
      </c>
      <c r="N22" s="1" t="s">
        <v>800</v>
      </c>
      <c r="O22" s="1" t="s">
        <v>801</v>
      </c>
      <c r="P22" s="1" t="s">
        <v>802</v>
      </c>
      <c r="Q22" s="1" t="s">
        <v>803</v>
      </c>
      <c r="R22" s="1" t="s">
        <v>908</v>
      </c>
      <c r="S22" s="1" t="s">
        <v>805</v>
      </c>
      <c r="T22" s="1" t="s">
        <v>806</v>
      </c>
      <c r="U22" s="1" t="s">
        <v>807</v>
      </c>
      <c r="V22" s="1" t="s">
        <v>814</v>
      </c>
    </row>
    <row r="23" s="1" customFormat="1" spans="1:22">
      <c r="A23" s="3">
        <v>999222924115414</v>
      </c>
      <c r="B23" s="1" t="s">
        <v>862</v>
      </c>
      <c r="C23" s="1" t="s">
        <v>909</v>
      </c>
      <c r="D23" s="1" t="s">
        <v>810</v>
      </c>
      <c r="E23" s="1" t="s">
        <v>910</v>
      </c>
      <c r="F23" s="1" t="s">
        <v>862</v>
      </c>
      <c r="G23" s="1" t="s">
        <v>796</v>
      </c>
      <c r="H23" s="1" t="s">
        <v>797</v>
      </c>
      <c r="I23" s="1" t="s">
        <v>911</v>
      </c>
      <c r="J23" s="1" t="s">
        <v>799</v>
      </c>
      <c r="K23" s="1" t="s">
        <v>911</v>
      </c>
      <c r="L23" s="1" t="s">
        <v>911</v>
      </c>
      <c r="M23" s="1" t="s">
        <v>800</v>
      </c>
      <c r="N23" s="1" t="s">
        <v>800</v>
      </c>
      <c r="O23" s="1" t="s">
        <v>801</v>
      </c>
      <c r="P23" s="1" t="s">
        <v>802</v>
      </c>
      <c r="Q23" s="1" t="s">
        <v>803</v>
      </c>
      <c r="R23" s="1" t="s">
        <v>912</v>
      </c>
      <c r="S23" s="1" t="s">
        <v>805</v>
      </c>
      <c r="T23" s="1" t="s">
        <v>806</v>
      </c>
      <c r="U23" s="1" t="s">
        <v>807</v>
      </c>
      <c r="V23" s="1" t="s">
        <v>814</v>
      </c>
    </row>
    <row r="24" s="1" customFormat="1" spans="1:22">
      <c r="A24" s="3">
        <v>999222923654201</v>
      </c>
      <c r="B24" s="1" t="s">
        <v>862</v>
      </c>
      <c r="C24" s="1" t="s">
        <v>913</v>
      </c>
      <c r="D24" s="1" t="s">
        <v>914</v>
      </c>
      <c r="E24" s="1" t="s">
        <v>915</v>
      </c>
      <c r="F24" s="1" t="s">
        <v>792</v>
      </c>
      <c r="G24" s="1" t="s">
        <v>796</v>
      </c>
      <c r="H24" s="1" t="s">
        <v>797</v>
      </c>
      <c r="I24" s="1" t="s">
        <v>916</v>
      </c>
      <c r="J24" s="1" t="s">
        <v>799</v>
      </c>
      <c r="K24" s="1" t="s">
        <v>916</v>
      </c>
      <c r="L24" s="1" t="s">
        <v>916</v>
      </c>
      <c r="M24" s="1" t="s">
        <v>800</v>
      </c>
      <c r="N24" s="1" t="s">
        <v>800</v>
      </c>
      <c r="O24" s="1" t="s">
        <v>801</v>
      </c>
      <c r="P24" s="1" t="s">
        <v>802</v>
      </c>
      <c r="Q24" s="1" t="s">
        <v>803</v>
      </c>
      <c r="R24" s="1" t="s">
        <v>917</v>
      </c>
      <c r="S24" s="1" t="s">
        <v>805</v>
      </c>
      <c r="T24" s="1" t="s">
        <v>806</v>
      </c>
      <c r="U24" s="1" t="s">
        <v>807</v>
      </c>
      <c r="V24" s="1" t="s">
        <v>814</v>
      </c>
    </row>
    <row r="25" s="1" customFormat="1" spans="1:22">
      <c r="A25" s="3">
        <v>999222921682679</v>
      </c>
      <c r="B25" s="1" t="s">
        <v>918</v>
      </c>
      <c r="C25" s="1" t="s">
        <v>919</v>
      </c>
      <c r="D25" s="1" t="s">
        <v>914</v>
      </c>
      <c r="E25" s="1" t="s">
        <v>920</v>
      </c>
      <c r="F25" s="1" t="s">
        <v>792</v>
      </c>
      <c r="G25" s="1" t="s">
        <v>796</v>
      </c>
      <c r="H25" s="1" t="s">
        <v>797</v>
      </c>
      <c r="I25" s="1" t="s">
        <v>921</v>
      </c>
      <c r="J25" s="1" t="s">
        <v>799</v>
      </c>
      <c r="K25" s="1" t="s">
        <v>921</v>
      </c>
      <c r="L25" s="1" t="s">
        <v>921</v>
      </c>
      <c r="M25" s="1" t="s">
        <v>800</v>
      </c>
      <c r="N25" s="1" t="s">
        <v>800</v>
      </c>
      <c r="O25" s="1" t="s">
        <v>801</v>
      </c>
      <c r="P25" s="1" t="s">
        <v>802</v>
      </c>
      <c r="Q25" s="1" t="s">
        <v>803</v>
      </c>
      <c r="R25" s="1" t="s">
        <v>922</v>
      </c>
      <c r="S25" s="1" t="s">
        <v>805</v>
      </c>
      <c r="T25" s="1" t="s">
        <v>806</v>
      </c>
      <c r="U25" s="1" t="s">
        <v>807</v>
      </c>
      <c r="V25" s="1" t="s">
        <v>814</v>
      </c>
    </row>
    <row r="26" s="1" customFormat="1" spans="1:22">
      <c r="A26" s="3">
        <v>999222921457448</v>
      </c>
      <c r="B26" s="1" t="s">
        <v>918</v>
      </c>
      <c r="C26" s="1" t="s">
        <v>923</v>
      </c>
      <c r="D26" s="1" t="s">
        <v>924</v>
      </c>
      <c r="E26" s="1" t="s">
        <v>925</v>
      </c>
      <c r="F26" s="1" t="s">
        <v>792</v>
      </c>
      <c r="G26" s="1" t="s">
        <v>796</v>
      </c>
      <c r="H26" s="1" t="s">
        <v>797</v>
      </c>
      <c r="I26" s="1" t="s">
        <v>926</v>
      </c>
      <c r="J26" s="1" t="s">
        <v>799</v>
      </c>
      <c r="K26" s="1" t="s">
        <v>926</v>
      </c>
      <c r="L26" s="1" t="s">
        <v>926</v>
      </c>
      <c r="M26" s="1" t="s">
        <v>800</v>
      </c>
      <c r="N26" s="1" t="s">
        <v>800</v>
      </c>
      <c r="O26" s="1" t="s">
        <v>801</v>
      </c>
      <c r="P26" s="1" t="s">
        <v>802</v>
      </c>
      <c r="Q26" s="1" t="s">
        <v>803</v>
      </c>
      <c r="R26" s="1" t="s">
        <v>927</v>
      </c>
      <c r="S26" s="1" t="s">
        <v>805</v>
      </c>
      <c r="T26" s="1" t="s">
        <v>806</v>
      </c>
      <c r="U26" s="1" t="s">
        <v>807</v>
      </c>
      <c r="V26" s="1" t="s">
        <v>855</v>
      </c>
    </row>
    <row r="27" s="1" customFormat="1" spans="1:22">
      <c r="A27" s="3">
        <v>999222921284739</v>
      </c>
      <c r="B27" s="1" t="s">
        <v>918</v>
      </c>
      <c r="C27" s="1" t="s">
        <v>928</v>
      </c>
      <c r="D27" s="1" t="s">
        <v>929</v>
      </c>
      <c r="E27" s="1" t="s">
        <v>930</v>
      </c>
      <c r="F27" s="1" t="s">
        <v>862</v>
      </c>
      <c r="G27" s="1" t="s">
        <v>796</v>
      </c>
      <c r="H27" s="1" t="s">
        <v>797</v>
      </c>
      <c r="I27" s="1" t="s">
        <v>931</v>
      </c>
      <c r="J27" s="1" t="s">
        <v>799</v>
      </c>
      <c r="K27" s="1" t="s">
        <v>931</v>
      </c>
      <c r="L27" s="1" t="s">
        <v>931</v>
      </c>
      <c r="M27" s="1" t="s">
        <v>800</v>
      </c>
      <c r="N27" s="1" t="s">
        <v>800</v>
      </c>
      <c r="O27" s="1" t="s">
        <v>801</v>
      </c>
      <c r="P27" s="1" t="s">
        <v>802</v>
      </c>
      <c r="Q27" s="1" t="s">
        <v>803</v>
      </c>
      <c r="R27" s="1" t="s">
        <v>932</v>
      </c>
      <c r="S27" s="1" t="s">
        <v>805</v>
      </c>
      <c r="T27" s="1" t="s">
        <v>806</v>
      </c>
      <c r="U27" s="1" t="s">
        <v>807</v>
      </c>
      <c r="V27" s="1" t="s">
        <v>814</v>
      </c>
    </row>
    <row r="28" s="1" customFormat="1" spans="1:22">
      <c r="A28" s="3">
        <v>999222920599714</v>
      </c>
      <c r="B28" s="1" t="s">
        <v>918</v>
      </c>
      <c r="C28" s="1" t="s">
        <v>933</v>
      </c>
      <c r="D28" s="1" t="s">
        <v>929</v>
      </c>
      <c r="E28" s="1" t="s">
        <v>934</v>
      </c>
      <c r="F28" s="1" t="s">
        <v>862</v>
      </c>
      <c r="G28" s="1" t="s">
        <v>796</v>
      </c>
      <c r="H28" s="1" t="s">
        <v>797</v>
      </c>
      <c r="I28" s="1" t="s">
        <v>931</v>
      </c>
      <c r="J28" s="1" t="s">
        <v>799</v>
      </c>
      <c r="K28" s="1" t="s">
        <v>931</v>
      </c>
      <c r="L28" s="1" t="s">
        <v>931</v>
      </c>
      <c r="M28" s="1" t="s">
        <v>800</v>
      </c>
      <c r="N28" s="1" t="s">
        <v>800</v>
      </c>
      <c r="O28" s="1" t="s">
        <v>801</v>
      </c>
      <c r="P28" s="1" t="s">
        <v>802</v>
      </c>
      <c r="Q28" s="1" t="s">
        <v>803</v>
      </c>
      <c r="R28" s="1" t="s">
        <v>935</v>
      </c>
      <c r="S28" s="1" t="s">
        <v>805</v>
      </c>
      <c r="T28" s="1" t="s">
        <v>806</v>
      </c>
      <c r="U28" s="1" t="s">
        <v>807</v>
      </c>
      <c r="V28" s="1" t="s">
        <v>814</v>
      </c>
    </row>
    <row r="29" s="1" customFormat="1" spans="1:22">
      <c r="A29" s="3">
        <v>999222920543056</v>
      </c>
      <c r="B29" s="1" t="s">
        <v>918</v>
      </c>
      <c r="C29" s="1" t="s">
        <v>936</v>
      </c>
      <c r="D29" s="1" t="s">
        <v>929</v>
      </c>
      <c r="E29" s="1" t="s">
        <v>934</v>
      </c>
      <c r="F29" s="1" t="s">
        <v>862</v>
      </c>
      <c r="G29" s="1" t="s">
        <v>796</v>
      </c>
      <c r="H29" s="1" t="s">
        <v>797</v>
      </c>
      <c r="I29" s="1" t="s">
        <v>931</v>
      </c>
      <c r="J29" s="1" t="s">
        <v>799</v>
      </c>
      <c r="K29" s="1" t="s">
        <v>931</v>
      </c>
      <c r="L29" s="1" t="s">
        <v>931</v>
      </c>
      <c r="M29" s="1" t="s">
        <v>800</v>
      </c>
      <c r="N29" s="1" t="s">
        <v>800</v>
      </c>
      <c r="O29" s="1" t="s">
        <v>801</v>
      </c>
      <c r="P29" s="1" t="s">
        <v>802</v>
      </c>
      <c r="Q29" s="1" t="s">
        <v>803</v>
      </c>
      <c r="R29" s="1" t="s">
        <v>937</v>
      </c>
      <c r="S29" s="1" t="s">
        <v>805</v>
      </c>
      <c r="T29" s="1" t="s">
        <v>806</v>
      </c>
      <c r="U29" s="1" t="s">
        <v>807</v>
      </c>
      <c r="V29" s="1" t="s">
        <v>814</v>
      </c>
    </row>
    <row r="30" s="1" customFormat="1" spans="1:22">
      <c r="A30" s="3">
        <v>999222917963775</v>
      </c>
      <c r="B30" s="1" t="s">
        <v>918</v>
      </c>
      <c r="C30" s="1" t="s">
        <v>938</v>
      </c>
      <c r="D30" s="1" t="s">
        <v>939</v>
      </c>
      <c r="E30" s="1" t="s">
        <v>940</v>
      </c>
      <c r="F30" s="1" t="s">
        <v>862</v>
      </c>
      <c r="G30" s="1" t="s">
        <v>796</v>
      </c>
      <c r="H30" s="1" t="s">
        <v>797</v>
      </c>
      <c r="I30" s="1" t="s">
        <v>941</v>
      </c>
      <c r="J30" s="1" t="s">
        <v>799</v>
      </c>
      <c r="K30" s="1" t="s">
        <v>941</v>
      </c>
      <c r="L30" s="1" t="s">
        <v>941</v>
      </c>
      <c r="M30" s="1" t="s">
        <v>800</v>
      </c>
      <c r="N30" s="1" t="s">
        <v>800</v>
      </c>
      <c r="O30" s="1" t="s">
        <v>801</v>
      </c>
      <c r="P30" s="1" t="s">
        <v>802</v>
      </c>
      <c r="Q30" s="1" t="s">
        <v>803</v>
      </c>
      <c r="R30" s="1" t="s">
        <v>942</v>
      </c>
      <c r="S30" s="1" t="s">
        <v>805</v>
      </c>
      <c r="T30" s="1" t="s">
        <v>806</v>
      </c>
      <c r="U30" s="1" t="s">
        <v>807</v>
      </c>
      <c r="V30" s="1" t="s">
        <v>814</v>
      </c>
    </row>
    <row r="31" s="1" customFormat="1" spans="1:22">
      <c r="A31" s="3">
        <v>999222917545612</v>
      </c>
      <c r="B31" s="1" t="s">
        <v>918</v>
      </c>
      <c r="C31" s="1" t="s">
        <v>943</v>
      </c>
      <c r="D31" s="1" t="s">
        <v>929</v>
      </c>
      <c r="E31" s="1" t="s">
        <v>944</v>
      </c>
      <c r="F31" s="1" t="s">
        <v>862</v>
      </c>
      <c r="G31" s="1" t="s">
        <v>796</v>
      </c>
      <c r="H31" s="1" t="s">
        <v>797</v>
      </c>
      <c r="I31" s="1" t="s">
        <v>945</v>
      </c>
      <c r="J31" s="1" t="s">
        <v>799</v>
      </c>
      <c r="K31" s="1" t="s">
        <v>945</v>
      </c>
      <c r="L31" s="1" t="s">
        <v>945</v>
      </c>
      <c r="M31" s="1" t="s">
        <v>800</v>
      </c>
      <c r="N31" s="1" t="s">
        <v>800</v>
      </c>
      <c r="O31" s="1" t="s">
        <v>801</v>
      </c>
      <c r="P31" s="1" t="s">
        <v>802</v>
      </c>
      <c r="Q31" s="1" t="s">
        <v>803</v>
      </c>
      <c r="R31" s="1" t="s">
        <v>946</v>
      </c>
      <c r="S31" s="1" t="s">
        <v>805</v>
      </c>
      <c r="T31" s="1" t="s">
        <v>806</v>
      </c>
      <c r="U31" s="1" t="s">
        <v>807</v>
      </c>
      <c r="V31" s="1" t="s">
        <v>814</v>
      </c>
    </row>
    <row r="32" s="1" customFormat="1" spans="1:22">
      <c r="A32" s="3">
        <v>999222916764335</v>
      </c>
      <c r="B32" s="1" t="s">
        <v>918</v>
      </c>
      <c r="C32" s="1" t="s">
        <v>947</v>
      </c>
      <c r="D32" s="1" t="s">
        <v>905</v>
      </c>
      <c r="E32" s="1" t="s">
        <v>948</v>
      </c>
      <c r="F32" s="1" t="s">
        <v>862</v>
      </c>
      <c r="G32" s="1" t="s">
        <v>796</v>
      </c>
      <c r="H32" s="1" t="s">
        <v>797</v>
      </c>
      <c r="I32" s="1" t="s">
        <v>949</v>
      </c>
      <c r="J32" s="1" t="s">
        <v>799</v>
      </c>
      <c r="K32" s="1" t="s">
        <v>949</v>
      </c>
      <c r="L32" s="1" t="s">
        <v>949</v>
      </c>
      <c r="M32" s="1" t="s">
        <v>800</v>
      </c>
      <c r="N32" s="1" t="s">
        <v>800</v>
      </c>
      <c r="O32" s="1" t="s">
        <v>801</v>
      </c>
      <c r="P32" s="1" t="s">
        <v>802</v>
      </c>
      <c r="Q32" s="1" t="s">
        <v>803</v>
      </c>
      <c r="R32" s="1" t="s">
        <v>950</v>
      </c>
      <c r="S32" s="1" t="s">
        <v>805</v>
      </c>
      <c r="T32" s="1" t="s">
        <v>806</v>
      </c>
      <c r="U32" s="1" t="s">
        <v>807</v>
      </c>
      <c r="V32" s="1" t="s">
        <v>814</v>
      </c>
    </row>
    <row r="33" s="1" customFormat="1" spans="1:22">
      <c r="A33" s="3">
        <v>999222913480791</v>
      </c>
      <c r="B33" s="1" t="s">
        <v>918</v>
      </c>
      <c r="C33" s="1" t="s">
        <v>951</v>
      </c>
      <c r="D33" s="1" t="s">
        <v>881</v>
      </c>
      <c r="E33" s="1" t="s">
        <v>952</v>
      </c>
      <c r="F33" s="1" t="s">
        <v>918</v>
      </c>
      <c r="G33" s="1" t="s">
        <v>796</v>
      </c>
      <c r="H33" s="1" t="s">
        <v>797</v>
      </c>
      <c r="I33" s="1" t="s">
        <v>953</v>
      </c>
      <c r="J33" s="1" t="s">
        <v>799</v>
      </c>
      <c r="K33" s="1" t="s">
        <v>953</v>
      </c>
      <c r="L33" s="1" t="s">
        <v>953</v>
      </c>
      <c r="M33" s="1" t="s">
        <v>800</v>
      </c>
      <c r="N33" s="1" t="s">
        <v>800</v>
      </c>
      <c r="O33" s="1" t="s">
        <v>801</v>
      </c>
      <c r="P33" s="1" t="s">
        <v>802</v>
      </c>
      <c r="Q33" s="1" t="s">
        <v>803</v>
      </c>
      <c r="R33" s="1" t="s">
        <v>954</v>
      </c>
      <c r="S33" s="1" t="s">
        <v>805</v>
      </c>
      <c r="T33" s="1" t="s">
        <v>806</v>
      </c>
      <c r="U33" s="1" t="s">
        <v>807</v>
      </c>
      <c r="V33" s="1" t="s">
        <v>814</v>
      </c>
    </row>
    <row r="34" s="1" customFormat="1" spans="1:22">
      <c r="A34" s="3">
        <v>999222911782348</v>
      </c>
      <c r="B34" s="1" t="s">
        <v>918</v>
      </c>
      <c r="C34" s="1" t="s">
        <v>955</v>
      </c>
      <c r="D34" s="1" t="s">
        <v>956</v>
      </c>
      <c r="E34" s="1" t="s">
        <v>957</v>
      </c>
      <c r="F34" s="1" t="s">
        <v>918</v>
      </c>
      <c r="G34" s="1" t="s">
        <v>796</v>
      </c>
      <c r="H34" s="1" t="s">
        <v>797</v>
      </c>
      <c r="I34" s="1" t="s">
        <v>958</v>
      </c>
      <c r="J34" s="1" t="s">
        <v>799</v>
      </c>
      <c r="K34" s="1" t="s">
        <v>958</v>
      </c>
      <c r="L34" s="1" t="s">
        <v>958</v>
      </c>
      <c r="M34" s="1" t="s">
        <v>800</v>
      </c>
      <c r="N34" s="1" t="s">
        <v>800</v>
      </c>
      <c r="O34" s="1" t="s">
        <v>801</v>
      </c>
      <c r="P34" s="1" t="s">
        <v>802</v>
      </c>
      <c r="Q34" s="1" t="s">
        <v>803</v>
      </c>
      <c r="R34" s="1" t="s">
        <v>959</v>
      </c>
      <c r="S34" s="1" t="s">
        <v>805</v>
      </c>
      <c r="T34" s="1" t="s">
        <v>806</v>
      </c>
      <c r="U34" s="1" t="s">
        <v>807</v>
      </c>
      <c r="V34" s="1" t="s">
        <v>814</v>
      </c>
    </row>
    <row r="35" s="1" customFormat="1" spans="1:22">
      <c r="A35" s="3">
        <v>999222910572342</v>
      </c>
      <c r="B35" s="1" t="s">
        <v>918</v>
      </c>
      <c r="C35" s="1" t="s">
        <v>960</v>
      </c>
      <c r="D35" s="1" t="s">
        <v>961</v>
      </c>
      <c r="E35" s="1" t="s">
        <v>962</v>
      </c>
      <c r="F35" s="1" t="s">
        <v>792</v>
      </c>
      <c r="G35" s="1" t="s">
        <v>796</v>
      </c>
      <c r="H35" s="1" t="s">
        <v>797</v>
      </c>
      <c r="I35" s="1" t="s">
        <v>963</v>
      </c>
      <c r="J35" s="1" t="s">
        <v>799</v>
      </c>
      <c r="K35" s="1" t="s">
        <v>963</v>
      </c>
      <c r="L35" s="1" t="s">
        <v>963</v>
      </c>
      <c r="M35" s="1" t="s">
        <v>800</v>
      </c>
      <c r="N35" s="1" t="s">
        <v>800</v>
      </c>
      <c r="O35" s="1" t="s">
        <v>801</v>
      </c>
      <c r="P35" s="1" t="s">
        <v>802</v>
      </c>
      <c r="Q35" s="1" t="s">
        <v>803</v>
      </c>
      <c r="R35" s="1" t="s">
        <v>964</v>
      </c>
      <c r="S35" s="1" t="s">
        <v>805</v>
      </c>
      <c r="T35" s="1" t="s">
        <v>806</v>
      </c>
      <c r="U35" s="1" t="s">
        <v>807</v>
      </c>
      <c r="V35" s="1" t="s">
        <v>874</v>
      </c>
    </row>
    <row r="36" s="1" customFormat="1" spans="1:22">
      <c r="A36" s="3">
        <v>999222910162242</v>
      </c>
      <c r="B36" s="1" t="s">
        <v>918</v>
      </c>
      <c r="C36" s="1" t="s">
        <v>965</v>
      </c>
      <c r="D36" s="1" t="s">
        <v>841</v>
      </c>
      <c r="E36" s="1" t="s">
        <v>966</v>
      </c>
      <c r="F36" s="1" t="s">
        <v>792</v>
      </c>
      <c r="G36" s="1" t="s">
        <v>796</v>
      </c>
      <c r="H36" s="1" t="s">
        <v>797</v>
      </c>
      <c r="I36" s="1" t="s">
        <v>967</v>
      </c>
      <c r="J36" s="1" t="s">
        <v>799</v>
      </c>
      <c r="K36" s="1" t="s">
        <v>967</v>
      </c>
      <c r="L36" s="1" t="s">
        <v>967</v>
      </c>
      <c r="M36" s="1" t="s">
        <v>800</v>
      </c>
      <c r="N36" s="1" t="s">
        <v>800</v>
      </c>
      <c r="O36" s="1" t="s">
        <v>801</v>
      </c>
      <c r="P36" s="1" t="s">
        <v>802</v>
      </c>
      <c r="Q36" s="1" t="s">
        <v>803</v>
      </c>
      <c r="R36" s="1" t="s">
        <v>968</v>
      </c>
      <c r="S36" s="1" t="s">
        <v>805</v>
      </c>
      <c r="T36" s="1" t="s">
        <v>806</v>
      </c>
      <c r="U36" s="1" t="s">
        <v>807</v>
      </c>
      <c r="V36" s="1" t="s">
        <v>814</v>
      </c>
    </row>
    <row r="37" s="1" customFormat="1" spans="1:22">
      <c r="A37" s="3">
        <v>999222907354531</v>
      </c>
      <c r="B37" s="1" t="s">
        <v>918</v>
      </c>
      <c r="C37" s="1" t="s">
        <v>969</v>
      </c>
      <c r="D37" s="1" t="s">
        <v>970</v>
      </c>
      <c r="E37" s="1" t="s">
        <v>971</v>
      </c>
      <c r="F37" s="1" t="s">
        <v>862</v>
      </c>
      <c r="G37" s="1" t="s">
        <v>796</v>
      </c>
      <c r="H37" s="1" t="s">
        <v>797</v>
      </c>
      <c r="I37" s="1" t="s">
        <v>972</v>
      </c>
      <c r="J37" s="1" t="s">
        <v>799</v>
      </c>
      <c r="K37" s="1" t="s">
        <v>972</v>
      </c>
      <c r="L37" s="1" t="s">
        <v>972</v>
      </c>
      <c r="M37" s="1" t="s">
        <v>800</v>
      </c>
      <c r="N37" s="1" t="s">
        <v>800</v>
      </c>
      <c r="O37" s="1" t="s">
        <v>801</v>
      </c>
      <c r="P37" s="1" t="s">
        <v>802</v>
      </c>
      <c r="Q37" s="1" t="s">
        <v>803</v>
      </c>
      <c r="R37" s="1" t="s">
        <v>973</v>
      </c>
      <c r="S37" s="1" t="s">
        <v>805</v>
      </c>
      <c r="T37" s="1" t="s">
        <v>806</v>
      </c>
      <c r="U37" s="1" t="s">
        <v>807</v>
      </c>
      <c r="V37" s="1" t="s">
        <v>855</v>
      </c>
    </row>
    <row r="38" s="1" customFormat="1" spans="1:22">
      <c r="A38" s="3">
        <v>999222898504054</v>
      </c>
      <c r="B38" s="1" t="s">
        <v>974</v>
      </c>
      <c r="C38" s="1" t="s">
        <v>975</v>
      </c>
      <c r="D38" s="1" t="s">
        <v>976</v>
      </c>
      <c r="E38" s="1" t="s">
        <v>977</v>
      </c>
      <c r="F38" s="1" t="s">
        <v>918</v>
      </c>
      <c r="G38" s="1" t="s">
        <v>796</v>
      </c>
      <c r="H38" s="1" t="s">
        <v>797</v>
      </c>
      <c r="I38" s="1" t="s">
        <v>978</v>
      </c>
      <c r="J38" s="1" t="s">
        <v>799</v>
      </c>
      <c r="K38" s="1" t="s">
        <v>978</v>
      </c>
      <c r="L38" s="1" t="s">
        <v>978</v>
      </c>
      <c r="M38" s="1" t="s">
        <v>800</v>
      </c>
      <c r="N38" s="1" t="s">
        <v>800</v>
      </c>
      <c r="O38" s="1" t="s">
        <v>801</v>
      </c>
      <c r="P38" s="1" t="s">
        <v>802</v>
      </c>
      <c r="Q38" s="1" t="s">
        <v>803</v>
      </c>
      <c r="R38" s="1" t="s">
        <v>979</v>
      </c>
      <c r="S38" s="1" t="s">
        <v>805</v>
      </c>
      <c r="T38" s="1" t="s">
        <v>806</v>
      </c>
      <c r="U38" s="1" t="s">
        <v>807</v>
      </c>
      <c r="V38" s="1" t="s">
        <v>814</v>
      </c>
    </row>
    <row r="39" s="1" customFormat="1" spans="1:22">
      <c r="A39" s="3">
        <v>999222897565099</v>
      </c>
      <c r="B39" s="1" t="s">
        <v>974</v>
      </c>
      <c r="C39" s="1" t="s">
        <v>980</v>
      </c>
      <c r="D39" s="1" t="s">
        <v>981</v>
      </c>
      <c r="E39" s="1" t="s">
        <v>982</v>
      </c>
      <c r="F39" s="1" t="s">
        <v>918</v>
      </c>
      <c r="G39" s="1" t="s">
        <v>796</v>
      </c>
      <c r="H39" s="1" t="s">
        <v>797</v>
      </c>
      <c r="I39" s="1" t="s">
        <v>983</v>
      </c>
      <c r="J39" s="1" t="s">
        <v>799</v>
      </c>
      <c r="K39" s="1" t="s">
        <v>983</v>
      </c>
      <c r="L39" s="1" t="s">
        <v>983</v>
      </c>
      <c r="M39" s="1" t="s">
        <v>800</v>
      </c>
      <c r="N39" s="1" t="s">
        <v>800</v>
      </c>
      <c r="O39" s="1" t="s">
        <v>801</v>
      </c>
      <c r="P39" s="1" t="s">
        <v>802</v>
      </c>
      <c r="Q39" s="1" t="s">
        <v>803</v>
      </c>
      <c r="R39" s="1" t="s">
        <v>984</v>
      </c>
      <c r="S39" s="1" t="s">
        <v>805</v>
      </c>
      <c r="T39" s="1" t="s">
        <v>806</v>
      </c>
      <c r="U39" s="1" t="s">
        <v>807</v>
      </c>
      <c r="V39" s="1" t="s">
        <v>855</v>
      </c>
    </row>
    <row r="40" s="1" customFormat="1" spans="1:22">
      <c r="A40" s="3">
        <v>999222894663379</v>
      </c>
      <c r="B40" s="1" t="s">
        <v>974</v>
      </c>
      <c r="C40" s="1" t="s">
        <v>985</v>
      </c>
      <c r="D40" s="1" t="s">
        <v>986</v>
      </c>
      <c r="E40" s="1" t="s">
        <v>987</v>
      </c>
      <c r="F40" s="1" t="s">
        <v>974</v>
      </c>
      <c r="G40" s="1" t="s">
        <v>796</v>
      </c>
      <c r="H40" s="1" t="s">
        <v>797</v>
      </c>
      <c r="I40" s="1" t="s">
        <v>988</v>
      </c>
      <c r="J40" s="1" t="s">
        <v>799</v>
      </c>
      <c r="K40" s="1" t="s">
        <v>988</v>
      </c>
      <c r="L40" s="1" t="s">
        <v>988</v>
      </c>
      <c r="M40" s="1" t="s">
        <v>800</v>
      </c>
      <c r="N40" s="1" t="s">
        <v>800</v>
      </c>
      <c r="O40" s="1" t="s">
        <v>801</v>
      </c>
      <c r="P40" s="1" t="s">
        <v>802</v>
      </c>
      <c r="Q40" s="1" t="s">
        <v>803</v>
      </c>
      <c r="R40" s="1" t="s">
        <v>989</v>
      </c>
      <c r="S40" s="1" t="s">
        <v>805</v>
      </c>
      <c r="T40" s="1" t="s">
        <v>806</v>
      </c>
      <c r="U40" s="1" t="s">
        <v>807</v>
      </c>
      <c r="V40" s="1" t="s">
        <v>814</v>
      </c>
    </row>
    <row r="41" s="1" customFormat="1" spans="1:22">
      <c r="A41" s="3">
        <v>999222888793775</v>
      </c>
      <c r="B41" s="1" t="s">
        <v>974</v>
      </c>
      <c r="C41" s="1" t="s">
        <v>990</v>
      </c>
      <c r="D41" s="1" t="s">
        <v>991</v>
      </c>
      <c r="E41" s="1" t="s">
        <v>992</v>
      </c>
      <c r="F41" s="1" t="s">
        <v>918</v>
      </c>
      <c r="G41" s="1" t="s">
        <v>796</v>
      </c>
      <c r="H41" s="1" t="s">
        <v>797</v>
      </c>
      <c r="I41" s="1" t="s">
        <v>993</v>
      </c>
      <c r="J41" s="1" t="s">
        <v>799</v>
      </c>
      <c r="K41" s="1" t="s">
        <v>993</v>
      </c>
      <c r="L41" s="1" t="s">
        <v>993</v>
      </c>
      <c r="M41" s="1" t="s">
        <v>800</v>
      </c>
      <c r="N41" s="1" t="s">
        <v>800</v>
      </c>
      <c r="O41" s="1" t="s">
        <v>801</v>
      </c>
      <c r="P41" s="1" t="s">
        <v>802</v>
      </c>
      <c r="Q41" s="1" t="s">
        <v>803</v>
      </c>
      <c r="R41" s="1" t="s">
        <v>994</v>
      </c>
      <c r="S41" s="1" t="s">
        <v>805</v>
      </c>
      <c r="T41" s="1" t="s">
        <v>806</v>
      </c>
      <c r="U41" s="1" t="s">
        <v>807</v>
      </c>
      <c r="V41" s="1" t="s">
        <v>814</v>
      </c>
    </row>
    <row r="42" s="1" customFormat="1" spans="1:22">
      <c r="A42" s="3">
        <v>999222888224595</v>
      </c>
      <c r="B42" s="1" t="s">
        <v>974</v>
      </c>
      <c r="C42" s="1" t="s">
        <v>995</v>
      </c>
      <c r="D42" s="1" t="s">
        <v>996</v>
      </c>
      <c r="E42" s="1" t="s">
        <v>997</v>
      </c>
      <c r="F42" s="1" t="s">
        <v>862</v>
      </c>
      <c r="G42" s="1" t="s">
        <v>796</v>
      </c>
      <c r="H42" s="1" t="s">
        <v>797</v>
      </c>
      <c r="I42" s="1" t="s">
        <v>998</v>
      </c>
      <c r="J42" s="1" t="s">
        <v>799</v>
      </c>
      <c r="K42" s="1" t="s">
        <v>998</v>
      </c>
      <c r="L42" s="1" t="s">
        <v>998</v>
      </c>
      <c r="M42" s="1" t="s">
        <v>800</v>
      </c>
      <c r="N42" s="1" t="s">
        <v>800</v>
      </c>
      <c r="O42" s="1" t="s">
        <v>801</v>
      </c>
      <c r="P42" s="1" t="s">
        <v>802</v>
      </c>
      <c r="Q42" s="1" t="s">
        <v>803</v>
      </c>
      <c r="R42" s="1" t="s">
        <v>999</v>
      </c>
      <c r="S42" s="1" t="s">
        <v>805</v>
      </c>
      <c r="T42" s="1" t="s">
        <v>806</v>
      </c>
      <c r="U42" s="1" t="s">
        <v>807</v>
      </c>
      <c r="V42" s="1" t="s">
        <v>1000</v>
      </c>
    </row>
    <row r="43" s="1" customFormat="1" spans="1:22">
      <c r="A43" s="3">
        <v>999222888076747</v>
      </c>
      <c r="B43" s="1" t="s">
        <v>974</v>
      </c>
      <c r="C43" s="1" t="s">
        <v>1001</v>
      </c>
      <c r="D43" s="1" t="s">
        <v>1002</v>
      </c>
      <c r="E43" s="1" t="s">
        <v>1003</v>
      </c>
      <c r="F43" s="1" t="s">
        <v>792</v>
      </c>
      <c r="G43" s="1" t="s">
        <v>796</v>
      </c>
      <c r="H43" s="1" t="s">
        <v>797</v>
      </c>
      <c r="I43" s="1" t="s">
        <v>1004</v>
      </c>
      <c r="J43" s="1" t="s">
        <v>799</v>
      </c>
      <c r="K43" s="1" t="s">
        <v>1004</v>
      </c>
      <c r="L43" s="1" t="s">
        <v>1004</v>
      </c>
      <c r="M43" s="1" t="s">
        <v>800</v>
      </c>
      <c r="N43" s="1" t="s">
        <v>800</v>
      </c>
      <c r="O43" s="1" t="s">
        <v>801</v>
      </c>
      <c r="P43" s="1" t="s">
        <v>802</v>
      </c>
      <c r="Q43" s="1" t="s">
        <v>803</v>
      </c>
      <c r="R43" s="1" t="s">
        <v>1005</v>
      </c>
      <c r="S43" s="1" t="s">
        <v>805</v>
      </c>
      <c r="T43" s="1" t="s">
        <v>806</v>
      </c>
      <c r="U43" s="1" t="s">
        <v>807</v>
      </c>
      <c r="V43" s="1" t="s">
        <v>861</v>
      </c>
    </row>
    <row r="44" s="1" customFormat="1" spans="1:22">
      <c r="A44" s="3">
        <v>999222887288480</v>
      </c>
      <c r="B44" s="1" t="s">
        <v>974</v>
      </c>
      <c r="C44" s="1" t="s">
        <v>1006</v>
      </c>
      <c r="D44" s="1" t="s">
        <v>1007</v>
      </c>
      <c r="E44" s="1" t="s">
        <v>1008</v>
      </c>
      <c r="F44" s="1" t="s">
        <v>918</v>
      </c>
      <c r="G44" s="1" t="s">
        <v>796</v>
      </c>
      <c r="H44" s="1" t="s">
        <v>797</v>
      </c>
      <c r="I44" s="1" t="s">
        <v>827</v>
      </c>
      <c r="J44" s="1" t="s">
        <v>799</v>
      </c>
      <c r="K44" s="1" t="s">
        <v>827</v>
      </c>
      <c r="L44" s="1" t="s">
        <v>827</v>
      </c>
      <c r="M44" s="1" t="s">
        <v>800</v>
      </c>
      <c r="N44" s="1" t="s">
        <v>800</v>
      </c>
      <c r="O44" s="1" t="s">
        <v>801</v>
      </c>
      <c r="P44" s="1" t="s">
        <v>802</v>
      </c>
      <c r="Q44" s="1" t="s">
        <v>803</v>
      </c>
      <c r="R44" s="1" t="s">
        <v>1009</v>
      </c>
      <c r="S44" s="1" t="s">
        <v>805</v>
      </c>
      <c r="T44" s="1" t="s">
        <v>806</v>
      </c>
      <c r="U44" s="1" t="s">
        <v>807</v>
      </c>
      <c r="V44" s="1" t="s">
        <v>855</v>
      </c>
    </row>
    <row r="45" s="1" customFormat="1" spans="1:22">
      <c r="A45" s="3">
        <v>999222879350639</v>
      </c>
      <c r="B45" s="1" t="s">
        <v>974</v>
      </c>
      <c r="C45" s="1" t="s">
        <v>1010</v>
      </c>
      <c r="D45" s="1" t="s">
        <v>1011</v>
      </c>
      <c r="E45" s="1" t="s">
        <v>1012</v>
      </c>
      <c r="F45" s="1" t="s">
        <v>792</v>
      </c>
      <c r="G45" s="1" t="s">
        <v>796</v>
      </c>
      <c r="H45" s="1" t="s">
        <v>797</v>
      </c>
      <c r="I45" s="1" t="s">
        <v>1013</v>
      </c>
      <c r="J45" s="1" t="s">
        <v>799</v>
      </c>
      <c r="K45" s="1" t="s">
        <v>1013</v>
      </c>
      <c r="L45" s="1" t="s">
        <v>1013</v>
      </c>
      <c r="M45" s="1" t="s">
        <v>800</v>
      </c>
      <c r="N45" s="1" t="s">
        <v>800</v>
      </c>
      <c r="O45" s="1" t="s">
        <v>801</v>
      </c>
      <c r="P45" s="1" t="s">
        <v>802</v>
      </c>
      <c r="Q45" s="1" t="s">
        <v>803</v>
      </c>
      <c r="R45" s="1" t="s">
        <v>1014</v>
      </c>
      <c r="S45" s="1" t="s">
        <v>805</v>
      </c>
      <c r="T45" s="1" t="s">
        <v>806</v>
      </c>
      <c r="U45" s="1" t="s">
        <v>807</v>
      </c>
      <c r="V45" s="1" t="s">
        <v>861</v>
      </c>
    </row>
    <row r="46" s="1" customFormat="1" spans="1:22">
      <c r="A46" s="3">
        <v>999222877554957</v>
      </c>
      <c r="B46" s="1" t="s">
        <v>1015</v>
      </c>
      <c r="C46" s="1" t="s">
        <v>1016</v>
      </c>
      <c r="D46" s="1" t="s">
        <v>1017</v>
      </c>
      <c r="E46" s="1" t="s">
        <v>1018</v>
      </c>
      <c r="F46" s="1" t="s">
        <v>792</v>
      </c>
      <c r="G46" s="1" t="s">
        <v>796</v>
      </c>
      <c r="H46" s="1" t="s">
        <v>797</v>
      </c>
      <c r="I46" s="1" t="s">
        <v>1019</v>
      </c>
      <c r="J46" s="1" t="s">
        <v>799</v>
      </c>
      <c r="K46" s="1" t="s">
        <v>1019</v>
      </c>
      <c r="L46" s="1" t="s">
        <v>1019</v>
      </c>
      <c r="M46" s="1" t="s">
        <v>800</v>
      </c>
      <c r="N46" s="1" t="s">
        <v>800</v>
      </c>
      <c r="O46" s="1" t="s">
        <v>801</v>
      </c>
      <c r="P46" s="1" t="s">
        <v>802</v>
      </c>
      <c r="Q46" s="1" t="s">
        <v>803</v>
      </c>
      <c r="R46" s="1" t="s">
        <v>1020</v>
      </c>
      <c r="S46" s="1" t="s">
        <v>805</v>
      </c>
      <c r="T46" s="1" t="s">
        <v>806</v>
      </c>
      <c r="U46" s="1" t="s">
        <v>807</v>
      </c>
      <c r="V46" s="1" t="s">
        <v>855</v>
      </c>
    </row>
    <row r="47" s="1" customFormat="1" spans="1:22">
      <c r="A47" s="3">
        <v>999222876760337</v>
      </c>
      <c r="B47" s="1" t="s">
        <v>1015</v>
      </c>
      <c r="C47" s="1" t="s">
        <v>1021</v>
      </c>
      <c r="D47" s="1" t="s">
        <v>1022</v>
      </c>
      <c r="E47" s="1" t="s">
        <v>1023</v>
      </c>
      <c r="F47" s="1" t="s">
        <v>792</v>
      </c>
      <c r="G47" s="1" t="s">
        <v>796</v>
      </c>
      <c r="H47" s="1" t="s">
        <v>797</v>
      </c>
      <c r="I47" s="1" t="s">
        <v>1024</v>
      </c>
      <c r="J47" s="1" t="s">
        <v>799</v>
      </c>
      <c r="K47" s="1" t="s">
        <v>1024</v>
      </c>
      <c r="L47" s="1" t="s">
        <v>1024</v>
      </c>
      <c r="M47" s="1" t="s">
        <v>800</v>
      </c>
      <c r="N47" s="1" t="s">
        <v>800</v>
      </c>
      <c r="O47" s="1" t="s">
        <v>801</v>
      </c>
      <c r="P47" s="1" t="s">
        <v>802</v>
      </c>
      <c r="Q47" s="1" t="s">
        <v>803</v>
      </c>
      <c r="R47" s="1" t="s">
        <v>1025</v>
      </c>
      <c r="S47" s="1" t="s">
        <v>805</v>
      </c>
      <c r="T47" s="1" t="s">
        <v>806</v>
      </c>
      <c r="U47" s="1" t="s">
        <v>807</v>
      </c>
      <c r="V47" s="1" t="s">
        <v>855</v>
      </c>
    </row>
    <row r="48" s="1" customFormat="1" spans="1:22">
      <c r="A48" s="3">
        <v>999222871265612</v>
      </c>
      <c r="B48" s="1" t="s">
        <v>1015</v>
      </c>
      <c r="C48" s="1" t="s">
        <v>1026</v>
      </c>
      <c r="D48" s="1" t="s">
        <v>996</v>
      </c>
      <c r="E48" s="1" t="s">
        <v>1027</v>
      </c>
      <c r="F48" s="1" t="s">
        <v>792</v>
      </c>
      <c r="G48" s="1" t="s">
        <v>796</v>
      </c>
      <c r="H48" s="1" t="s">
        <v>797</v>
      </c>
      <c r="I48" s="1" t="s">
        <v>1028</v>
      </c>
      <c r="J48" s="1" t="s">
        <v>799</v>
      </c>
      <c r="K48" s="1" t="s">
        <v>1028</v>
      </c>
      <c r="L48" s="1" t="s">
        <v>1028</v>
      </c>
      <c r="M48" s="1" t="s">
        <v>800</v>
      </c>
      <c r="N48" s="1" t="s">
        <v>800</v>
      </c>
      <c r="O48" s="1" t="s">
        <v>801</v>
      </c>
      <c r="P48" s="1" t="s">
        <v>802</v>
      </c>
      <c r="Q48" s="1" t="s">
        <v>803</v>
      </c>
      <c r="R48" s="1" t="s">
        <v>1029</v>
      </c>
      <c r="S48" s="1" t="s">
        <v>805</v>
      </c>
      <c r="T48" s="1" t="s">
        <v>806</v>
      </c>
      <c r="U48" s="1" t="s">
        <v>807</v>
      </c>
      <c r="V48" s="1" t="s">
        <v>1000</v>
      </c>
    </row>
    <row r="49" s="1" customFormat="1" spans="1:22">
      <c r="A49" s="3">
        <v>999222869959700</v>
      </c>
      <c r="B49" s="1" t="s">
        <v>1015</v>
      </c>
      <c r="C49" s="1" t="s">
        <v>1030</v>
      </c>
      <c r="D49" s="1" t="s">
        <v>864</v>
      </c>
      <c r="E49" s="1" t="s">
        <v>1031</v>
      </c>
      <c r="F49" s="1" t="s">
        <v>792</v>
      </c>
      <c r="G49" s="1" t="s">
        <v>796</v>
      </c>
      <c r="H49" s="1" t="s">
        <v>797</v>
      </c>
      <c r="I49" s="1" t="s">
        <v>1032</v>
      </c>
      <c r="J49" s="1" t="s">
        <v>799</v>
      </c>
      <c r="K49" s="1" t="s">
        <v>1032</v>
      </c>
      <c r="L49" s="1" t="s">
        <v>1032</v>
      </c>
      <c r="M49" s="1" t="s">
        <v>800</v>
      </c>
      <c r="N49" s="1" t="s">
        <v>800</v>
      </c>
      <c r="O49" s="1" t="s">
        <v>801</v>
      </c>
      <c r="P49" s="1" t="s">
        <v>802</v>
      </c>
      <c r="Q49" s="1" t="s">
        <v>803</v>
      </c>
      <c r="R49" s="1" t="s">
        <v>1033</v>
      </c>
      <c r="S49" s="1" t="s">
        <v>805</v>
      </c>
      <c r="T49" s="1" t="s">
        <v>806</v>
      </c>
      <c r="U49" s="1" t="s">
        <v>807</v>
      </c>
      <c r="V49" s="1" t="s">
        <v>855</v>
      </c>
    </row>
    <row r="50" s="1" customFormat="1" spans="1:22">
      <c r="A50" s="3">
        <v>999222868721785</v>
      </c>
      <c r="B50" s="1" t="s">
        <v>1015</v>
      </c>
      <c r="C50" s="1" t="s">
        <v>1034</v>
      </c>
      <c r="D50" s="1" t="s">
        <v>1035</v>
      </c>
      <c r="E50" s="1" t="s">
        <v>1036</v>
      </c>
      <c r="F50" s="1" t="s">
        <v>792</v>
      </c>
      <c r="G50" s="1" t="s">
        <v>796</v>
      </c>
      <c r="H50" s="1" t="s">
        <v>797</v>
      </c>
      <c r="I50" s="1" t="s">
        <v>1037</v>
      </c>
      <c r="J50" s="1" t="s">
        <v>799</v>
      </c>
      <c r="K50" s="1" t="s">
        <v>1037</v>
      </c>
      <c r="L50" s="1" t="s">
        <v>1037</v>
      </c>
      <c r="M50" s="1" t="s">
        <v>800</v>
      </c>
      <c r="N50" s="1" t="s">
        <v>800</v>
      </c>
      <c r="O50" s="1" t="s">
        <v>801</v>
      </c>
      <c r="P50" s="1" t="s">
        <v>802</v>
      </c>
      <c r="Q50" s="1" t="s">
        <v>803</v>
      </c>
      <c r="R50" s="1" t="s">
        <v>1038</v>
      </c>
      <c r="S50" s="1" t="s">
        <v>805</v>
      </c>
      <c r="T50" s="1" t="s">
        <v>806</v>
      </c>
      <c r="U50" s="1" t="s">
        <v>807</v>
      </c>
      <c r="V50" s="1" t="s">
        <v>1000</v>
      </c>
    </row>
    <row r="51" s="1" customFormat="1" spans="1:22">
      <c r="A51" s="3">
        <v>999222862365658</v>
      </c>
      <c r="B51" s="1" t="s">
        <v>1015</v>
      </c>
      <c r="C51" s="1" t="s">
        <v>1039</v>
      </c>
      <c r="D51" s="1" t="s">
        <v>1040</v>
      </c>
      <c r="E51" s="1" t="s">
        <v>1041</v>
      </c>
      <c r="F51" s="1" t="s">
        <v>974</v>
      </c>
      <c r="G51" s="1" t="s">
        <v>796</v>
      </c>
      <c r="H51" s="1" t="s">
        <v>797</v>
      </c>
      <c r="I51" s="1" t="s">
        <v>1042</v>
      </c>
      <c r="J51" s="1" t="s">
        <v>799</v>
      </c>
      <c r="K51" s="1" t="s">
        <v>1042</v>
      </c>
      <c r="L51" s="1" t="s">
        <v>1042</v>
      </c>
      <c r="M51" s="1" t="s">
        <v>800</v>
      </c>
      <c r="N51" s="1" t="s">
        <v>800</v>
      </c>
      <c r="O51" s="1" t="s">
        <v>801</v>
      </c>
      <c r="P51" s="1" t="s">
        <v>802</v>
      </c>
      <c r="Q51" s="1" t="s">
        <v>803</v>
      </c>
      <c r="R51" s="1" t="s">
        <v>1043</v>
      </c>
      <c r="S51" s="1" t="s">
        <v>805</v>
      </c>
      <c r="T51" s="1" t="s">
        <v>806</v>
      </c>
      <c r="U51" s="1" t="s">
        <v>807</v>
      </c>
      <c r="V51" s="1" t="s">
        <v>814</v>
      </c>
    </row>
    <row r="52" s="1" customFormat="1" spans="1:22">
      <c r="A52" s="3">
        <v>999222858206631</v>
      </c>
      <c r="B52" s="1" t="s">
        <v>1015</v>
      </c>
      <c r="C52" s="1" t="s">
        <v>1044</v>
      </c>
      <c r="D52" s="1" t="s">
        <v>895</v>
      </c>
      <c r="E52" s="1" t="s">
        <v>1045</v>
      </c>
      <c r="F52" s="1" t="s">
        <v>862</v>
      </c>
      <c r="G52" s="1" t="s">
        <v>796</v>
      </c>
      <c r="H52" s="1" t="s">
        <v>797</v>
      </c>
      <c r="I52" s="1" t="s">
        <v>1046</v>
      </c>
      <c r="J52" s="1" t="s">
        <v>799</v>
      </c>
      <c r="K52" s="1" t="s">
        <v>1046</v>
      </c>
      <c r="L52" s="1" t="s">
        <v>1046</v>
      </c>
      <c r="M52" s="1" t="s">
        <v>800</v>
      </c>
      <c r="N52" s="1" t="s">
        <v>800</v>
      </c>
      <c r="O52" s="1" t="s">
        <v>801</v>
      </c>
      <c r="P52" s="1" t="s">
        <v>802</v>
      </c>
      <c r="Q52" s="1" t="s">
        <v>803</v>
      </c>
      <c r="R52" s="1" t="s">
        <v>1047</v>
      </c>
      <c r="S52" s="1" t="s">
        <v>805</v>
      </c>
      <c r="T52" s="1" t="s">
        <v>806</v>
      </c>
      <c r="U52" s="1" t="s">
        <v>807</v>
      </c>
      <c r="V52" s="1" t="s">
        <v>814</v>
      </c>
    </row>
    <row r="53" s="1" customFormat="1" spans="1:22">
      <c r="A53" s="3">
        <v>999222858191249</v>
      </c>
      <c r="B53" s="1" t="s">
        <v>1015</v>
      </c>
      <c r="C53" s="1" t="s">
        <v>1048</v>
      </c>
      <c r="D53" s="1" t="s">
        <v>1049</v>
      </c>
      <c r="E53" s="1" t="s">
        <v>1050</v>
      </c>
      <c r="F53" s="1" t="s">
        <v>792</v>
      </c>
      <c r="G53" s="1" t="s">
        <v>796</v>
      </c>
      <c r="H53" s="1" t="s">
        <v>797</v>
      </c>
      <c r="I53" s="1" t="s">
        <v>1051</v>
      </c>
      <c r="J53" s="1" t="s">
        <v>799</v>
      </c>
      <c r="K53" s="1" t="s">
        <v>1051</v>
      </c>
      <c r="L53" s="1" t="s">
        <v>1051</v>
      </c>
      <c r="M53" s="1" t="s">
        <v>800</v>
      </c>
      <c r="N53" s="1" t="s">
        <v>800</v>
      </c>
      <c r="O53" s="1" t="s">
        <v>801</v>
      </c>
      <c r="P53" s="1" t="s">
        <v>802</v>
      </c>
      <c r="Q53" s="1" t="s">
        <v>803</v>
      </c>
      <c r="R53" s="1" t="s">
        <v>1052</v>
      </c>
      <c r="S53" s="1" t="s">
        <v>805</v>
      </c>
      <c r="T53" s="1" t="s">
        <v>806</v>
      </c>
      <c r="U53" s="1" t="s">
        <v>807</v>
      </c>
      <c r="V53" s="1" t="s">
        <v>814</v>
      </c>
    </row>
    <row r="54" s="1" customFormat="1" spans="1:22">
      <c r="A54" s="3">
        <v>999222856996425</v>
      </c>
      <c r="B54" s="1" t="s">
        <v>1053</v>
      </c>
      <c r="C54" s="1" t="s">
        <v>1054</v>
      </c>
      <c r="D54" s="1" t="s">
        <v>1017</v>
      </c>
      <c r="E54" s="1" t="s">
        <v>1055</v>
      </c>
      <c r="F54" s="1" t="s">
        <v>792</v>
      </c>
      <c r="G54" s="1" t="s">
        <v>796</v>
      </c>
      <c r="H54" s="1" t="s">
        <v>797</v>
      </c>
      <c r="I54" s="1" t="s">
        <v>1019</v>
      </c>
      <c r="J54" s="1" t="s">
        <v>799</v>
      </c>
      <c r="K54" s="1" t="s">
        <v>1019</v>
      </c>
      <c r="L54" s="1" t="s">
        <v>1019</v>
      </c>
      <c r="M54" s="1" t="s">
        <v>800</v>
      </c>
      <c r="N54" s="1" t="s">
        <v>800</v>
      </c>
      <c r="O54" s="1" t="s">
        <v>801</v>
      </c>
      <c r="P54" s="1" t="s">
        <v>802</v>
      </c>
      <c r="Q54" s="1" t="s">
        <v>803</v>
      </c>
      <c r="R54" s="1" t="s">
        <v>1056</v>
      </c>
      <c r="S54" s="1" t="s">
        <v>805</v>
      </c>
      <c r="T54" s="1" t="s">
        <v>806</v>
      </c>
      <c r="U54" s="1" t="s">
        <v>807</v>
      </c>
      <c r="V54" s="1" t="s">
        <v>855</v>
      </c>
    </row>
    <row r="55" s="1" customFormat="1" spans="1:22">
      <c r="A55" s="3">
        <v>999222854915272</v>
      </c>
      <c r="B55" s="1" t="s">
        <v>1053</v>
      </c>
      <c r="C55" s="1" t="s">
        <v>1057</v>
      </c>
      <c r="D55" s="1" t="s">
        <v>1058</v>
      </c>
      <c r="E55" s="1" t="s">
        <v>1059</v>
      </c>
      <c r="F55" s="1" t="s">
        <v>792</v>
      </c>
      <c r="G55" s="1" t="s">
        <v>796</v>
      </c>
      <c r="H55" s="1" t="s">
        <v>797</v>
      </c>
      <c r="I55" s="1" t="s">
        <v>1060</v>
      </c>
      <c r="J55" s="1" t="s">
        <v>799</v>
      </c>
      <c r="K55" s="1" t="s">
        <v>1060</v>
      </c>
      <c r="L55" s="1" t="s">
        <v>1060</v>
      </c>
      <c r="M55" s="1" t="s">
        <v>800</v>
      </c>
      <c r="N55" s="1" t="s">
        <v>800</v>
      </c>
      <c r="O55" s="1" t="s">
        <v>801</v>
      </c>
      <c r="P55" s="1" t="s">
        <v>802</v>
      </c>
      <c r="Q55" s="1" t="s">
        <v>803</v>
      </c>
      <c r="R55" s="1" t="s">
        <v>1061</v>
      </c>
      <c r="S55" s="1" t="s">
        <v>805</v>
      </c>
      <c r="T55" s="1" t="s">
        <v>806</v>
      </c>
      <c r="U55" s="1" t="s">
        <v>807</v>
      </c>
      <c r="V55" s="1" t="s">
        <v>814</v>
      </c>
    </row>
    <row r="56" s="1" customFormat="1" spans="1:22">
      <c r="A56" s="3">
        <v>999222846659419</v>
      </c>
      <c r="B56" s="1" t="s">
        <v>1053</v>
      </c>
      <c r="C56" s="1" t="s">
        <v>1062</v>
      </c>
      <c r="D56" s="1" t="s">
        <v>986</v>
      </c>
      <c r="E56" s="1" t="s">
        <v>1063</v>
      </c>
      <c r="F56" s="1" t="s">
        <v>918</v>
      </c>
      <c r="G56" s="1" t="s">
        <v>796</v>
      </c>
      <c r="H56" s="1" t="s">
        <v>797</v>
      </c>
      <c r="I56" s="1" t="s">
        <v>1064</v>
      </c>
      <c r="J56" s="1" t="s">
        <v>799</v>
      </c>
      <c r="K56" s="1" t="s">
        <v>1064</v>
      </c>
      <c r="L56" s="1" t="s">
        <v>1064</v>
      </c>
      <c r="M56" s="1" t="s">
        <v>800</v>
      </c>
      <c r="N56" s="1" t="s">
        <v>800</v>
      </c>
      <c r="O56" s="1" t="s">
        <v>801</v>
      </c>
      <c r="P56" s="1" t="s">
        <v>802</v>
      </c>
      <c r="Q56" s="1" t="s">
        <v>803</v>
      </c>
      <c r="R56" s="1" t="s">
        <v>1065</v>
      </c>
      <c r="S56" s="1" t="s">
        <v>805</v>
      </c>
      <c r="T56" s="1" t="s">
        <v>806</v>
      </c>
      <c r="U56" s="1" t="s">
        <v>807</v>
      </c>
      <c r="V56" s="1" t="s">
        <v>814</v>
      </c>
    </row>
    <row r="57" s="1" customFormat="1" spans="1:22">
      <c r="A57" s="3">
        <v>999222846622561</v>
      </c>
      <c r="B57" s="1" t="s">
        <v>1053</v>
      </c>
      <c r="C57" s="1" t="s">
        <v>1066</v>
      </c>
      <c r="D57" s="1" t="s">
        <v>986</v>
      </c>
      <c r="E57" s="1" t="s">
        <v>1067</v>
      </c>
      <c r="F57" s="1" t="s">
        <v>918</v>
      </c>
      <c r="G57" s="1" t="s">
        <v>796</v>
      </c>
      <c r="H57" s="1" t="s">
        <v>797</v>
      </c>
      <c r="I57" s="1" t="s">
        <v>1064</v>
      </c>
      <c r="J57" s="1" t="s">
        <v>799</v>
      </c>
      <c r="K57" s="1" t="s">
        <v>1064</v>
      </c>
      <c r="L57" s="1" t="s">
        <v>1064</v>
      </c>
      <c r="M57" s="1" t="s">
        <v>800</v>
      </c>
      <c r="N57" s="1" t="s">
        <v>800</v>
      </c>
      <c r="O57" s="1" t="s">
        <v>801</v>
      </c>
      <c r="P57" s="1" t="s">
        <v>802</v>
      </c>
      <c r="Q57" s="1" t="s">
        <v>803</v>
      </c>
      <c r="R57" s="1" t="s">
        <v>1068</v>
      </c>
      <c r="S57" s="1" t="s">
        <v>805</v>
      </c>
      <c r="T57" s="1" t="s">
        <v>806</v>
      </c>
      <c r="U57" s="1" t="s">
        <v>807</v>
      </c>
      <c r="V57" s="1" t="s">
        <v>814</v>
      </c>
    </row>
    <row r="58" s="1" customFormat="1" spans="1:22">
      <c r="A58" s="3">
        <v>999222845243839</v>
      </c>
      <c r="B58" s="1" t="s">
        <v>1053</v>
      </c>
      <c r="C58" s="1" t="s">
        <v>1069</v>
      </c>
      <c r="D58" s="1" t="s">
        <v>986</v>
      </c>
      <c r="E58" s="1" t="s">
        <v>1070</v>
      </c>
      <c r="F58" s="1" t="s">
        <v>918</v>
      </c>
      <c r="G58" s="1" t="s">
        <v>796</v>
      </c>
      <c r="H58" s="1" t="s">
        <v>797</v>
      </c>
      <c r="I58" s="1" t="s">
        <v>1064</v>
      </c>
      <c r="J58" s="1" t="s">
        <v>799</v>
      </c>
      <c r="K58" s="1" t="s">
        <v>1064</v>
      </c>
      <c r="L58" s="1" t="s">
        <v>1064</v>
      </c>
      <c r="M58" s="1" t="s">
        <v>800</v>
      </c>
      <c r="N58" s="1" t="s">
        <v>800</v>
      </c>
      <c r="O58" s="1" t="s">
        <v>801</v>
      </c>
      <c r="P58" s="1" t="s">
        <v>802</v>
      </c>
      <c r="Q58" s="1" t="s">
        <v>803</v>
      </c>
      <c r="R58" s="1" t="s">
        <v>1071</v>
      </c>
      <c r="S58" s="1" t="s">
        <v>805</v>
      </c>
      <c r="T58" s="1" t="s">
        <v>806</v>
      </c>
      <c r="U58" s="1" t="s">
        <v>807</v>
      </c>
      <c r="V58" s="1" t="s">
        <v>814</v>
      </c>
    </row>
    <row r="59" s="1" customFormat="1" spans="1:22">
      <c r="A59" s="3">
        <v>999222836870891</v>
      </c>
      <c r="B59" s="1" t="s">
        <v>1072</v>
      </c>
      <c r="C59" s="1" t="s">
        <v>1073</v>
      </c>
      <c r="D59" s="1" t="s">
        <v>1074</v>
      </c>
      <c r="E59" s="1" t="s">
        <v>1075</v>
      </c>
      <c r="F59" s="1" t="s">
        <v>862</v>
      </c>
      <c r="G59" s="1" t="s">
        <v>796</v>
      </c>
      <c r="H59" s="1" t="s">
        <v>797</v>
      </c>
      <c r="I59" s="1" t="s">
        <v>1076</v>
      </c>
      <c r="J59" s="1" t="s">
        <v>799</v>
      </c>
      <c r="K59" s="1" t="s">
        <v>1076</v>
      </c>
      <c r="L59" s="1" t="s">
        <v>1076</v>
      </c>
      <c r="M59" s="1" t="s">
        <v>800</v>
      </c>
      <c r="N59" s="1" t="s">
        <v>800</v>
      </c>
      <c r="O59" s="1" t="s">
        <v>801</v>
      </c>
      <c r="P59" s="1" t="s">
        <v>802</v>
      </c>
      <c r="Q59" s="1" t="s">
        <v>803</v>
      </c>
      <c r="R59" s="1" t="s">
        <v>1077</v>
      </c>
      <c r="S59" s="1" t="s">
        <v>805</v>
      </c>
      <c r="T59" s="1" t="s">
        <v>806</v>
      </c>
      <c r="U59" s="1" t="s">
        <v>807</v>
      </c>
      <c r="V59" s="1" t="s">
        <v>814</v>
      </c>
    </row>
    <row r="60" s="1" customFormat="1" spans="1:22">
      <c r="A60" s="3">
        <v>999222836634705</v>
      </c>
      <c r="B60" s="1" t="s">
        <v>1072</v>
      </c>
      <c r="C60" s="1" t="s">
        <v>1078</v>
      </c>
      <c r="D60" s="1" t="s">
        <v>1079</v>
      </c>
      <c r="E60" s="1" t="s">
        <v>1080</v>
      </c>
      <c r="F60" s="1" t="s">
        <v>974</v>
      </c>
      <c r="G60" s="1" t="s">
        <v>796</v>
      </c>
      <c r="H60" s="1" t="s">
        <v>797</v>
      </c>
      <c r="I60" s="1" t="s">
        <v>1081</v>
      </c>
      <c r="J60" s="1" t="s">
        <v>799</v>
      </c>
      <c r="K60" s="1" t="s">
        <v>1081</v>
      </c>
      <c r="L60" s="1" t="s">
        <v>1081</v>
      </c>
      <c r="M60" s="1" t="s">
        <v>800</v>
      </c>
      <c r="N60" s="1" t="s">
        <v>800</v>
      </c>
      <c r="O60" s="1" t="s">
        <v>801</v>
      </c>
      <c r="P60" s="1" t="s">
        <v>802</v>
      </c>
      <c r="Q60" s="1" t="s">
        <v>803</v>
      </c>
      <c r="R60" s="1" t="s">
        <v>1082</v>
      </c>
      <c r="S60" s="1" t="s">
        <v>805</v>
      </c>
      <c r="T60" s="1" t="s">
        <v>806</v>
      </c>
      <c r="U60" s="1" t="s">
        <v>807</v>
      </c>
      <c r="V60" s="1" t="s">
        <v>855</v>
      </c>
    </row>
    <row r="61" s="1" customFormat="1" spans="1:22">
      <c r="A61" s="3">
        <v>999222831238507</v>
      </c>
      <c r="B61" s="1" t="s">
        <v>1072</v>
      </c>
      <c r="C61" s="1" t="s">
        <v>1083</v>
      </c>
      <c r="D61" s="1" t="s">
        <v>1084</v>
      </c>
      <c r="E61" s="1" t="s">
        <v>1085</v>
      </c>
      <c r="F61" s="1" t="s">
        <v>792</v>
      </c>
      <c r="G61" s="1" t="s">
        <v>796</v>
      </c>
      <c r="H61" s="1" t="s">
        <v>797</v>
      </c>
      <c r="I61" s="1" t="s">
        <v>1019</v>
      </c>
      <c r="J61" s="1" t="s">
        <v>799</v>
      </c>
      <c r="K61" s="1" t="s">
        <v>1019</v>
      </c>
      <c r="L61" s="1" t="s">
        <v>1019</v>
      </c>
      <c r="M61" s="1" t="s">
        <v>800</v>
      </c>
      <c r="N61" s="1" t="s">
        <v>800</v>
      </c>
      <c r="O61" s="1" t="s">
        <v>801</v>
      </c>
      <c r="P61" s="1" t="s">
        <v>802</v>
      </c>
      <c r="Q61" s="1" t="s">
        <v>803</v>
      </c>
      <c r="R61" s="1" t="s">
        <v>1086</v>
      </c>
      <c r="S61" s="1" t="s">
        <v>805</v>
      </c>
      <c r="T61" s="1" t="s">
        <v>806</v>
      </c>
      <c r="U61" s="1" t="s">
        <v>807</v>
      </c>
      <c r="V61" s="1" t="s">
        <v>855</v>
      </c>
    </row>
    <row r="62" s="1" customFormat="1" spans="1:22">
      <c r="A62" s="3">
        <v>999222830591448</v>
      </c>
      <c r="B62" s="1" t="s">
        <v>1072</v>
      </c>
      <c r="C62" s="1" t="s">
        <v>1087</v>
      </c>
      <c r="D62" s="1" t="s">
        <v>1017</v>
      </c>
      <c r="E62" s="1" t="s">
        <v>1088</v>
      </c>
      <c r="F62" s="1" t="s">
        <v>792</v>
      </c>
      <c r="G62" s="1" t="s">
        <v>796</v>
      </c>
      <c r="H62" s="1" t="s">
        <v>797</v>
      </c>
      <c r="I62" s="1" t="s">
        <v>1089</v>
      </c>
      <c r="J62" s="1" t="s">
        <v>799</v>
      </c>
      <c r="K62" s="1" t="s">
        <v>1089</v>
      </c>
      <c r="L62" s="1" t="s">
        <v>1089</v>
      </c>
      <c r="M62" s="1" t="s">
        <v>800</v>
      </c>
      <c r="N62" s="1" t="s">
        <v>800</v>
      </c>
      <c r="O62" s="1" t="s">
        <v>801</v>
      </c>
      <c r="P62" s="1" t="s">
        <v>802</v>
      </c>
      <c r="Q62" s="1" t="s">
        <v>803</v>
      </c>
      <c r="R62" s="1" t="s">
        <v>1090</v>
      </c>
      <c r="S62" s="1" t="s">
        <v>805</v>
      </c>
      <c r="T62" s="1" t="s">
        <v>806</v>
      </c>
      <c r="U62" s="1" t="s">
        <v>807</v>
      </c>
      <c r="V62" s="1" t="s">
        <v>855</v>
      </c>
    </row>
    <row r="63" s="1" customFormat="1" spans="1:22">
      <c r="A63" s="3">
        <v>999222829823909</v>
      </c>
      <c r="B63" s="1" t="s">
        <v>1072</v>
      </c>
      <c r="C63" s="1" t="s">
        <v>1091</v>
      </c>
      <c r="D63" s="1" t="s">
        <v>1092</v>
      </c>
      <c r="E63" s="1" t="s">
        <v>1093</v>
      </c>
      <c r="F63" s="1" t="s">
        <v>792</v>
      </c>
      <c r="G63" s="1" t="s">
        <v>796</v>
      </c>
      <c r="H63" s="1" t="s">
        <v>797</v>
      </c>
      <c r="I63" s="1" t="s">
        <v>1094</v>
      </c>
      <c r="J63" s="1" t="s">
        <v>799</v>
      </c>
      <c r="K63" s="1" t="s">
        <v>1094</v>
      </c>
      <c r="L63" s="1" t="s">
        <v>1094</v>
      </c>
      <c r="M63" s="1" t="s">
        <v>800</v>
      </c>
      <c r="N63" s="1" t="s">
        <v>800</v>
      </c>
      <c r="O63" s="1" t="s">
        <v>801</v>
      </c>
      <c r="P63" s="1" t="s">
        <v>802</v>
      </c>
      <c r="Q63" s="1" t="s">
        <v>803</v>
      </c>
      <c r="R63" s="1" t="s">
        <v>1095</v>
      </c>
      <c r="S63" s="1" t="s">
        <v>805</v>
      </c>
      <c r="T63" s="1" t="s">
        <v>806</v>
      </c>
      <c r="U63" s="1" t="s">
        <v>807</v>
      </c>
      <c r="V63" s="1" t="s">
        <v>861</v>
      </c>
    </row>
    <row r="64" s="1" customFormat="1" spans="1:22">
      <c r="A64" s="3">
        <v>999222827350795</v>
      </c>
      <c r="B64" s="1" t="s">
        <v>1072</v>
      </c>
      <c r="C64" s="1" t="s">
        <v>1096</v>
      </c>
      <c r="D64" s="1" t="s">
        <v>1097</v>
      </c>
      <c r="E64" s="1" t="s">
        <v>1098</v>
      </c>
      <c r="F64" s="1" t="s">
        <v>1053</v>
      </c>
      <c r="G64" s="1" t="s">
        <v>796</v>
      </c>
      <c r="H64" s="1" t="s">
        <v>797</v>
      </c>
      <c r="I64" s="1" t="s">
        <v>1099</v>
      </c>
      <c r="J64" s="1" t="s">
        <v>799</v>
      </c>
      <c r="K64" s="1" t="s">
        <v>1099</v>
      </c>
      <c r="L64" s="1" t="s">
        <v>1099</v>
      </c>
      <c r="M64" s="1" t="s">
        <v>800</v>
      </c>
      <c r="N64" s="1" t="s">
        <v>800</v>
      </c>
      <c r="O64" s="1" t="s">
        <v>801</v>
      </c>
      <c r="P64" s="1" t="s">
        <v>802</v>
      </c>
      <c r="Q64" s="1" t="s">
        <v>803</v>
      </c>
      <c r="R64" s="1" t="s">
        <v>1100</v>
      </c>
      <c r="S64" s="1" t="s">
        <v>805</v>
      </c>
      <c r="T64" s="1" t="s">
        <v>806</v>
      </c>
      <c r="U64" s="1" t="s">
        <v>807</v>
      </c>
      <c r="V64" s="1" t="s">
        <v>814</v>
      </c>
    </row>
    <row r="65" s="1" customFormat="1" spans="1:22">
      <c r="A65" s="3">
        <v>999222825967128</v>
      </c>
      <c r="B65" s="1" t="s">
        <v>1072</v>
      </c>
      <c r="C65" s="1" t="s">
        <v>1101</v>
      </c>
      <c r="D65" s="1" t="s">
        <v>1017</v>
      </c>
      <c r="E65" s="1" t="s">
        <v>1102</v>
      </c>
      <c r="F65" s="1" t="s">
        <v>792</v>
      </c>
      <c r="G65" s="1" t="s">
        <v>796</v>
      </c>
      <c r="H65" s="1" t="s">
        <v>797</v>
      </c>
      <c r="I65" s="1" t="s">
        <v>1019</v>
      </c>
      <c r="J65" s="1" t="s">
        <v>799</v>
      </c>
      <c r="K65" s="1" t="s">
        <v>1019</v>
      </c>
      <c r="L65" s="1" t="s">
        <v>1019</v>
      </c>
      <c r="M65" s="1" t="s">
        <v>800</v>
      </c>
      <c r="N65" s="1" t="s">
        <v>800</v>
      </c>
      <c r="O65" s="1" t="s">
        <v>801</v>
      </c>
      <c r="P65" s="1" t="s">
        <v>802</v>
      </c>
      <c r="Q65" s="1" t="s">
        <v>803</v>
      </c>
      <c r="R65" s="1" t="s">
        <v>1103</v>
      </c>
      <c r="S65" s="1" t="s">
        <v>805</v>
      </c>
      <c r="T65" s="1" t="s">
        <v>806</v>
      </c>
      <c r="U65" s="1" t="s">
        <v>807</v>
      </c>
      <c r="V65" s="1" t="s">
        <v>855</v>
      </c>
    </row>
    <row r="66" s="1" customFormat="1" spans="1:22">
      <c r="A66" s="3">
        <v>999222819155577</v>
      </c>
      <c r="B66" s="1" t="s">
        <v>1104</v>
      </c>
      <c r="C66" s="1" t="s">
        <v>1105</v>
      </c>
      <c r="D66" s="1" t="s">
        <v>825</v>
      </c>
      <c r="E66" s="1" t="s">
        <v>1106</v>
      </c>
      <c r="F66" s="1" t="s">
        <v>1072</v>
      </c>
      <c r="G66" s="1" t="s">
        <v>796</v>
      </c>
      <c r="H66" s="1" t="s">
        <v>797</v>
      </c>
      <c r="I66" s="1" t="s">
        <v>1107</v>
      </c>
      <c r="J66" s="1" t="s">
        <v>799</v>
      </c>
      <c r="K66" s="1" t="s">
        <v>1107</v>
      </c>
      <c r="L66" s="1" t="s">
        <v>1107</v>
      </c>
      <c r="M66" s="1" t="s">
        <v>800</v>
      </c>
      <c r="N66" s="1" t="s">
        <v>800</v>
      </c>
      <c r="O66" s="1" t="s">
        <v>801</v>
      </c>
      <c r="P66" s="1" t="s">
        <v>802</v>
      </c>
      <c r="Q66" s="1" t="s">
        <v>803</v>
      </c>
      <c r="R66" s="1" t="s">
        <v>1108</v>
      </c>
      <c r="S66" s="1" t="s">
        <v>805</v>
      </c>
      <c r="T66" s="1" t="s">
        <v>806</v>
      </c>
      <c r="U66" s="1" t="s">
        <v>807</v>
      </c>
      <c r="V66" s="1" t="s">
        <v>814</v>
      </c>
    </row>
    <row r="67" s="1" customFormat="1" spans="1:22">
      <c r="A67" s="3">
        <v>999222816657174</v>
      </c>
      <c r="B67" s="1" t="s">
        <v>1104</v>
      </c>
      <c r="C67" s="1" t="s">
        <v>1109</v>
      </c>
      <c r="D67" s="1" t="s">
        <v>1011</v>
      </c>
      <c r="E67" s="1" t="s">
        <v>1110</v>
      </c>
      <c r="F67" s="1" t="s">
        <v>792</v>
      </c>
      <c r="G67" s="1" t="s">
        <v>796</v>
      </c>
      <c r="H67" s="1" t="s">
        <v>797</v>
      </c>
      <c r="I67" s="1" t="s">
        <v>1111</v>
      </c>
      <c r="J67" s="1" t="s">
        <v>799</v>
      </c>
      <c r="K67" s="1" t="s">
        <v>1111</v>
      </c>
      <c r="L67" s="1" t="s">
        <v>1111</v>
      </c>
      <c r="M67" s="1" t="s">
        <v>800</v>
      </c>
      <c r="N67" s="1" t="s">
        <v>800</v>
      </c>
      <c r="O67" s="1" t="s">
        <v>801</v>
      </c>
      <c r="P67" s="1" t="s">
        <v>802</v>
      </c>
      <c r="Q67" s="1" t="s">
        <v>803</v>
      </c>
      <c r="R67" s="1" t="s">
        <v>1112</v>
      </c>
      <c r="S67" s="1" t="s">
        <v>805</v>
      </c>
      <c r="T67" s="1" t="s">
        <v>806</v>
      </c>
      <c r="U67" s="1" t="s">
        <v>807</v>
      </c>
      <c r="V67" s="1" t="s">
        <v>861</v>
      </c>
    </row>
    <row r="68" s="1" customFormat="1" spans="1:22">
      <c r="A68" s="3">
        <v>999222812783406</v>
      </c>
      <c r="B68" s="1" t="s">
        <v>1104</v>
      </c>
      <c r="C68" s="1" t="s">
        <v>1113</v>
      </c>
      <c r="D68" s="1" t="s">
        <v>991</v>
      </c>
      <c r="E68" s="1" t="s">
        <v>1114</v>
      </c>
      <c r="F68" s="1" t="s">
        <v>918</v>
      </c>
      <c r="G68" s="1" t="s">
        <v>796</v>
      </c>
      <c r="H68" s="1" t="s">
        <v>797</v>
      </c>
      <c r="I68" s="1" t="s">
        <v>1115</v>
      </c>
      <c r="J68" s="1" t="s">
        <v>799</v>
      </c>
      <c r="K68" s="1" t="s">
        <v>1115</v>
      </c>
      <c r="L68" s="1" t="s">
        <v>1116</v>
      </c>
      <c r="M68" s="1" t="s">
        <v>1117</v>
      </c>
      <c r="N68" s="1" t="s">
        <v>1117</v>
      </c>
      <c r="O68" s="1" t="s">
        <v>801</v>
      </c>
      <c r="P68" s="1" t="s">
        <v>802</v>
      </c>
      <c r="Q68" s="1" t="s">
        <v>803</v>
      </c>
      <c r="R68" s="1" t="s">
        <v>1118</v>
      </c>
      <c r="S68" s="1" t="s">
        <v>805</v>
      </c>
      <c r="T68" s="1" t="s">
        <v>806</v>
      </c>
      <c r="U68" s="1" t="s">
        <v>807</v>
      </c>
      <c r="V68" s="1" t="s">
        <v>814</v>
      </c>
    </row>
    <row r="69" s="1" customFormat="1" spans="1:22">
      <c r="A69" s="3">
        <v>999222811021643</v>
      </c>
      <c r="B69" s="1" t="s">
        <v>1104</v>
      </c>
      <c r="C69" s="1" t="s">
        <v>1119</v>
      </c>
      <c r="D69" s="1" t="s">
        <v>1017</v>
      </c>
      <c r="E69" s="1" t="s">
        <v>1120</v>
      </c>
      <c r="F69" s="1" t="s">
        <v>792</v>
      </c>
      <c r="G69" s="1" t="s">
        <v>796</v>
      </c>
      <c r="H69" s="1" t="s">
        <v>797</v>
      </c>
      <c r="I69" s="1" t="s">
        <v>1019</v>
      </c>
      <c r="J69" s="1" t="s">
        <v>799</v>
      </c>
      <c r="K69" s="1" t="s">
        <v>1019</v>
      </c>
      <c r="L69" s="1" t="s">
        <v>1019</v>
      </c>
      <c r="M69" s="1" t="s">
        <v>800</v>
      </c>
      <c r="N69" s="1" t="s">
        <v>800</v>
      </c>
      <c r="O69" s="1" t="s">
        <v>801</v>
      </c>
      <c r="P69" s="1" t="s">
        <v>802</v>
      </c>
      <c r="Q69" s="1" t="s">
        <v>803</v>
      </c>
      <c r="R69" s="1" t="s">
        <v>1121</v>
      </c>
      <c r="S69" s="1" t="s">
        <v>805</v>
      </c>
      <c r="T69" s="1" t="s">
        <v>806</v>
      </c>
      <c r="U69" s="1" t="s">
        <v>807</v>
      </c>
      <c r="V69" s="1" t="s">
        <v>855</v>
      </c>
    </row>
    <row r="70" s="1" customFormat="1" spans="1:22">
      <c r="A70" s="3">
        <v>999222807806848</v>
      </c>
      <c r="B70" s="1" t="s">
        <v>1122</v>
      </c>
      <c r="C70" s="1" t="s">
        <v>1123</v>
      </c>
      <c r="D70" s="1" t="s">
        <v>1092</v>
      </c>
      <c r="E70" s="1" t="s">
        <v>1124</v>
      </c>
      <c r="F70" s="1" t="s">
        <v>792</v>
      </c>
      <c r="G70" s="1" t="s">
        <v>796</v>
      </c>
      <c r="H70" s="1" t="s">
        <v>797</v>
      </c>
      <c r="I70" s="1" t="s">
        <v>1125</v>
      </c>
      <c r="J70" s="1" t="s">
        <v>799</v>
      </c>
      <c r="K70" s="1" t="s">
        <v>1125</v>
      </c>
      <c r="L70" s="1" t="s">
        <v>1125</v>
      </c>
      <c r="M70" s="1" t="s">
        <v>800</v>
      </c>
      <c r="N70" s="1" t="s">
        <v>800</v>
      </c>
      <c r="O70" s="1" t="s">
        <v>801</v>
      </c>
      <c r="P70" s="1" t="s">
        <v>802</v>
      </c>
      <c r="Q70" s="1" t="s">
        <v>803</v>
      </c>
      <c r="R70" s="1" t="s">
        <v>1126</v>
      </c>
      <c r="S70" s="1" t="s">
        <v>805</v>
      </c>
      <c r="T70" s="1" t="s">
        <v>806</v>
      </c>
      <c r="U70" s="1" t="s">
        <v>807</v>
      </c>
      <c r="V70" s="1" t="s">
        <v>861</v>
      </c>
    </row>
    <row r="71" s="1" customFormat="1" spans="1:22">
      <c r="A71" s="3">
        <v>999222806375096</v>
      </c>
      <c r="B71" s="1" t="s">
        <v>1122</v>
      </c>
      <c r="C71" s="1" t="s">
        <v>1127</v>
      </c>
      <c r="D71" s="1" t="s">
        <v>1084</v>
      </c>
      <c r="E71" s="1" t="s">
        <v>1128</v>
      </c>
      <c r="F71" s="1" t="s">
        <v>792</v>
      </c>
      <c r="G71" s="1" t="s">
        <v>796</v>
      </c>
      <c r="H71" s="1" t="s">
        <v>797</v>
      </c>
      <c r="I71" s="1" t="s">
        <v>1129</v>
      </c>
      <c r="J71" s="1" t="s">
        <v>799</v>
      </c>
      <c r="K71" s="1" t="s">
        <v>1129</v>
      </c>
      <c r="L71" s="1" t="s">
        <v>1129</v>
      </c>
      <c r="M71" s="1" t="s">
        <v>800</v>
      </c>
      <c r="N71" s="1" t="s">
        <v>800</v>
      </c>
      <c r="O71" s="1" t="s">
        <v>801</v>
      </c>
      <c r="P71" s="1" t="s">
        <v>802</v>
      </c>
      <c r="Q71" s="1" t="s">
        <v>803</v>
      </c>
      <c r="R71" s="1" t="s">
        <v>1130</v>
      </c>
      <c r="S71" s="1" t="s">
        <v>805</v>
      </c>
      <c r="T71" s="1" t="s">
        <v>806</v>
      </c>
      <c r="U71" s="1" t="s">
        <v>807</v>
      </c>
      <c r="V71" s="1" t="s">
        <v>855</v>
      </c>
    </row>
    <row r="72" s="1" customFormat="1" spans="1:22">
      <c r="A72" s="3">
        <v>999222805663054</v>
      </c>
      <c r="B72" s="1" t="s">
        <v>1122</v>
      </c>
      <c r="C72" s="1" t="s">
        <v>1131</v>
      </c>
      <c r="D72" s="1" t="s">
        <v>1092</v>
      </c>
      <c r="E72" s="1" t="s">
        <v>1124</v>
      </c>
      <c r="F72" s="1" t="s">
        <v>792</v>
      </c>
      <c r="G72" s="1" t="s">
        <v>796</v>
      </c>
      <c r="H72" s="1" t="s">
        <v>797</v>
      </c>
      <c r="I72" s="1" t="s">
        <v>1125</v>
      </c>
      <c r="J72" s="1" t="s">
        <v>799</v>
      </c>
      <c r="K72" s="1" t="s">
        <v>1125</v>
      </c>
      <c r="L72" s="1" t="s">
        <v>1125</v>
      </c>
      <c r="M72" s="1" t="s">
        <v>800</v>
      </c>
      <c r="N72" s="1" t="s">
        <v>800</v>
      </c>
      <c r="O72" s="1" t="s">
        <v>801</v>
      </c>
      <c r="P72" s="1" t="s">
        <v>802</v>
      </c>
      <c r="Q72" s="1" t="s">
        <v>803</v>
      </c>
      <c r="R72" s="1" t="s">
        <v>1132</v>
      </c>
      <c r="S72" s="1" t="s">
        <v>805</v>
      </c>
      <c r="T72" s="1" t="s">
        <v>806</v>
      </c>
      <c r="U72" s="1" t="s">
        <v>807</v>
      </c>
      <c r="V72" s="1" t="s">
        <v>861</v>
      </c>
    </row>
    <row r="73" s="1" customFormat="1" spans="1:22">
      <c r="A73" s="3">
        <v>999222797221685</v>
      </c>
      <c r="B73" s="1" t="s">
        <v>1122</v>
      </c>
      <c r="C73" s="1" t="s">
        <v>1133</v>
      </c>
      <c r="D73" s="1" t="s">
        <v>1134</v>
      </c>
      <c r="E73" s="1" t="s">
        <v>1135</v>
      </c>
      <c r="F73" s="1" t="s">
        <v>918</v>
      </c>
      <c r="G73" s="1" t="s">
        <v>796</v>
      </c>
      <c r="H73" s="1" t="s">
        <v>797</v>
      </c>
      <c r="I73" s="1" t="s">
        <v>1136</v>
      </c>
      <c r="J73" s="1" t="s">
        <v>799</v>
      </c>
      <c r="K73" s="1" t="s">
        <v>1136</v>
      </c>
      <c r="L73" s="1" t="s">
        <v>1136</v>
      </c>
      <c r="M73" s="1" t="s">
        <v>800</v>
      </c>
      <c r="N73" s="1" t="s">
        <v>800</v>
      </c>
      <c r="O73" s="1" t="s">
        <v>801</v>
      </c>
      <c r="P73" s="1" t="s">
        <v>802</v>
      </c>
      <c r="Q73" s="1" t="s">
        <v>803</v>
      </c>
      <c r="R73" s="1" t="s">
        <v>1137</v>
      </c>
      <c r="S73" s="1" t="s">
        <v>805</v>
      </c>
      <c r="T73" s="1" t="s">
        <v>806</v>
      </c>
      <c r="U73" s="1" t="s">
        <v>807</v>
      </c>
      <c r="V73" s="1" t="s">
        <v>855</v>
      </c>
    </row>
    <row r="74" s="1" customFormat="1" spans="1:22">
      <c r="A74" s="3">
        <v>999222796237646</v>
      </c>
      <c r="B74" s="1" t="s">
        <v>1122</v>
      </c>
      <c r="C74" s="1" t="s">
        <v>1138</v>
      </c>
      <c r="D74" s="1" t="s">
        <v>1139</v>
      </c>
      <c r="E74" s="1" t="s">
        <v>1140</v>
      </c>
      <c r="F74" s="1" t="s">
        <v>918</v>
      </c>
      <c r="G74" s="1" t="s">
        <v>796</v>
      </c>
      <c r="H74" s="1" t="s">
        <v>797</v>
      </c>
      <c r="I74" s="1" t="s">
        <v>1141</v>
      </c>
      <c r="J74" s="1" t="s">
        <v>799</v>
      </c>
      <c r="K74" s="1" t="s">
        <v>1141</v>
      </c>
      <c r="L74" s="1" t="s">
        <v>1141</v>
      </c>
      <c r="M74" s="1" t="s">
        <v>800</v>
      </c>
      <c r="N74" s="1" t="s">
        <v>800</v>
      </c>
      <c r="O74" s="1" t="s">
        <v>801</v>
      </c>
      <c r="P74" s="1" t="s">
        <v>802</v>
      </c>
      <c r="Q74" s="1" t="s">
        <v>803</v>
      </c>
      <c r="R74" s="1" t="s">
        <v>1142</v>
      </c>
      <c r="S74" s="1" t="s">
        <v>805</v>
      </c>
      <c r="T74" s="1" t="s">
        <v>806</v>
      </c>
      <c r="U74" s="1" t="s">
        <v>807</v>
      </c>
      <c r="V74" s="1" t="s">
        <v>814</v>
      </c>
    </row>
    <row r="75" s="1" customFormat="1" spans="1:22">
      <c r="A75" s="3">
        <v>999222793768183</v>
      </c>
      <c r="B75" s="1" t="s">
        <v>1122</v>
      </c>
      <c r="C75" s="1" t="s">
        <v>1143</v>
      </c>
      <c r="D75" s="1" t="s">
        <v>1144</v>
      </c>
      <c r="E75" s="1" t="s">
        <v>1145</v>
      </c>
      <c r="F75" s="1" t="s">
        <v>792</v>
      </c>
      <c r="G75" s="1" t="s">
        <v>796</v>
      </c>
      <c r="H75" s="1" t="s">
        <v>797</v>
      </c>
      <c r="I75" s="1" t="s">
        <v>1146</v>
      </c>
      <c r="J75" s="1" t="s">
        <v>799</v>
      </c>
      <c r="K75" s="1" t="s">
        <v>1146</v>
      </c>
      <c r="L75" s="1" t="s">
        <v>1146</v>
      </c>
      <c r="M75" s="1" t="s">
        <v>800</v>
      </c>
      <c r="N75" s="1" t="s">
        <v>800</v>
      </c>
      <c r="O75" s="1" t="s">
        <v>801</v>
      </c>
      <c r="P75" s="1" t="s">
        <v>802</v>
      </c>
      <c r="Q75" s="1" t="s">
        <v>803</v>
      </c>
      <c r="R75" s="1" t="s">
        <v>1147</v>
      </c>
      <c r="S75" s="1" t="s">
        <v>805</v>
      </c>
      <c r="T75" s="1" t="s">
        <v>806</v>
      </c>
      <c r="U75" s="1" t="s">
        <v>873</v>
      </c>
      <c r="V75" s="1" t="s">
        <v>1148</v>
      </c>
    </row>
    <row r="76" s="1" customFormat="1" spans="1:22">
      <c r="A76" s="3">
        <v>999222787119236</v>
      </c>
      <c r="B76" s="1" t="s">
        <v>1149</v>
      </c>
      <c r="C76" s="1" t="s">
        <v>1150</v>
      </c>
      <c r="D76" s="1" t="s">
        <v>1151</v>
      </c>
      <c r="E76" s="1" t="s">
        <v>1152</v>
      </c>
      <c r="F76" s="1" t="s">
        <v>792</v>
      </c>
      <c r="G76" s="1" t="s">
        <v>796</v>
      </c>
      <c r="H76" s="1" t="s">
        <v>797</v>
      </c>
      <c r="I76" s="1" t="s">
        <v>1153</v>
      </c>
      <c r="J76" s="1" t="s">
        <v>799</v>
      </c>
      <c r="K76" s="1" t="s">
        <v>1153</v>
      </c>
      <c r="L76" s="1" t="s">
        <v>1153</v>
      </c>
      <c r="M76" s="1" t="s">
        <v>800</v>
      </c>
      <c r="N76" s="1" t="s">
        <v>800</v>
      </c>
      <c r="O76" s="1" t="s">
        <v>801</v>
      </c>
      <c r="P76" s="1" t="s">
        <v>802</v>
      </c>
      <c r="Q76" s="1" t="s">
        <v>803</v>
      </c>
      <c r="R76" s="1" t="s">
        <v>1154</v>
      </c>
      <c r="S76" s="1" t="s">
        <v>805</v>
      </c>
      <c r="T76" s="1" t="s">
        <v>806</v>
      </c>
      <c r="U76" s="1" t="s">
        <v>807</v>
      </c>
      <c r="V76" s="1" t="s">
        <v>814</v>
      </c>
    </row>
    <row r="77" s="1" customFormat="1" spans="1:22">
      <c r="A77" s="3">
        <v>999222786239296</v>
      </c>
      <c r="B77" s="1" t="s">
        <v>1149</v>
      </c>
      <c r="C77" s="1" t="s">
        <v>1155</v>
      </c>
      <c r="D77" s="1" t="s">
        <v>1156</v>
      </c>
      <c r="E77" s="1" t="s">
        <v>1157</v>
      </c>
      <c r="F77" s="1" t="s">
        <v>974</v>
      </c>
      <c r="G77" s="1" t="s">
        <v>796</v>
      </c>
      <c r="H77" s="1" t="s">
        <v>797</v>
      </c>
      <c r="I77" s="1" t="s">
        <v>1158</v>
      </c>
      <c r="J77" s="1" t="s">
        <v>799</v>
      </c>
      <c r="K77" s="1" t="s">
        <v>1158</v>
      </c>
      <c r="L77" s="1" t="s">
        <v>1158</v>
      </c>
      <c r="M77" s="1" t="s">
        <v>800</v>
      </c>
      <c r="N77" s="1" t="s">
        <v>800</v>
      </c>
      <c r="O77" s="1" t="s">
        <v>801</v>
      </c>
      <c r="P77" s="1" t="s">
        <v>802</v>
      </c>
      <c r="Q77" s="1" t="s">
        <v>803</v>
      </c>
      <c r="R77" s="1" t="s">
        <v>1159</v>
      </c>
      <c r="S77" s="1" t="s">
        <v>805</v>
      </c>
      <c r="T77" s="1" t="s">
        <v>806</v>
      </c>
      <c r="U77" s="1" t="s">
        <v>807</v>
      </c>
      <c r="V77" s="1" t="s">
        <v>861</v>
      </c>
    </row>
    <row r="78" s="1" customFormat="1" spans="1:22">
      <c r="A78" s="3">
        <v>999222785649748</v>
      </c>
      <c r="B78" s="1" t="s">
        <v>1149</v>
      </c>
      <c r="C78" s="1" t="s">
        <v>1160</v>
      </c>
      <c r="D78" s="1" t="s">
        <v>1161</v>
      </c>
      <c r="E78" s="1" t="s">
        <v>1162</v>
      </c>
      <c r="F78" s="1" t="s">
        <v>862</v>
      </c>
      <c r="G78" s="1" t="s">
        <v>796</v>
      </c>
      <c r="H78" s="1" t="s">
        <v>797</v>
      </c>
      <c r="I78" s="1" t="s">
        <v>1163</v>
      </c>
      <c r="J78" s="1" t="s">
        <v>799</v>
      </c>
      <c r="K78" s="1" t="s">
        <v>1163</v>
      </c>
      <c r="L78" s="1" t="s">
        <v>1163</v>
      </c>
      <c r="M78" s="1" t="s">
        <v>800</v>
      </c>
      <c r="N78" s="1" t="s">
        <v>800</v>
      </c>
      <c r="O78" s="1" t="s">
        <v>801</v>
      </c>
      <c r="P78" s="1" t="s">
        <v>802</v>
      </c>
      <c r="Q78" s="1" t="s">
        <v>803</v>
      </c>
      <c r="R78" s="1" t="s">
        <v>1164</v>
      </c>
      <c r="S78" s="1" t="s">
        <v>805</v>
      </c>
      <c r="T78" s="1" t="s">
        <v>806</v>
      </c>
      <c r="U78" s="1" t="s">
        <v>807</v>
      </c>
      <c r="V78" s="1" t="s">
        <v>1000</v>
      </c>
    </row>
    <row r="79" s="1" customFormat="1" spans="1:22">
      <c r="A79" s="3">
        <v>999222775290684</v>
      </c>
      <c r="B79" s="1" t="s">
        <v>1149</v>
      </c>
      <c r="C79" s="1" t="s">
        <v>1165</v>
      </c>
      <c r="D79" s="1" t="s">
        <v>1156</v>
      </c>
      <c r="E79" s="1" t="s">
        <v>1166</v>
      </c>
      <c r="F79" s="1" t="s">
        <v>792</v>
      </c>
      <c r="G79" s="1" t="s">
        <v>796</v>
      </c>
      <c r="H79" s="1" t="s">
        <v>797</v>
      </c>
      <c r="I79" s="1" t="s">
        <v>1167</v>
      </c>
      <c r="J79" s="1" t="s">
        <v>799</v>
      </c>
      <c r="K79" s="1" t="s">
        <v>1167</v>
      </c>
      <c r="L79" s="1" t="s">
        <v>1167</v>
      </c>
      <c r="M79" s="1" t="s">
        <v>800</v>
      </c>
      <c r="N79" s="1" t="s">
        <v>800</v>
      </c>
      <c r="O79" s="1" t="s">
        <v>801</v>
      </c>
      <c r="P79" s="1" t="s">
        <v>802</v>
      </c>
      <c r="Q79" s="1" t="s">
        <v>803</v>
      </c>
      <c r="R79" s="1" t="s">
        <v>1168</v>
      </c>
      <c r="S79" s="1" t="s">
        <v>805</v>
      </c>
      <c r="T79" s="1" t="s">
        <v>806</v>
      </c>
      <c r="U79" s="1" t="s">
        <v>807</v>
      </c>
      <c r="V79" s="1" t="s">
        <v>861</v>
      </c>
    </row>
    <row r="80" s="1" customFormat="1" spans="1:22">
      <c r="A80" s="3">
        <v>999222771604919</v>
      </c>
      <c r="B80" s="1" t="s">
        <v>1169</v>
      </c>
      <c r="C80" s="1" t="s">
        <v>1170</v>
      </c>
      <c r="D80" s="1" t="s">
        <v>1171</v>
      </c>
      <c r="E80" s="1" t="s">
        <v>1172</v>
      </c>
      <c r="F80" s="1" t="s">
        <v>1015</v>
      </c>
      <c r="G80" s="1" t="s">
        <v>796</v>
      </c>
      <c r="H80" s="1" t="s">
        <v>797</v>
      </c>
      <c r="I80" s="1" t="s">
        <v>1173</v>
      </c>
      <c r="J80" s="1" t="s">
        <v>799</v>
      </c>
      <c r="K80" s="1" t="s">
        <v>1173</v>
      </c>
      <c r="L80" s="1" t="s">
        <v>1173</v>
      </c>
      <c r="M80" s="1" t="s">
        <v>800</v>
      </c>
      <c r="N80" s="1" t="s">
        <v>800</v>
      </c>
      <c r="O80" s="1" t="s">
        <v>801</v>
      </c>
      <c r="P80" s="1" t="s">
        <v>802</v>
      </c>
      <c r="Q80" s="1" t="s">
        <v>803</v>
      </c>
      <c r="R80" s="1" t="s">
        <v>1174</v>
      </c>
      <c r="S80" s="1" t="s">
        <v>805</v>
      </c>
      <c r="T80" s="1" t="s">
        <v>806</v>
      </c>
      <c r="U80" s="1" t="s">
        <v>807</v>
      </c>
      <c r="V80" s="1" t="s">
        <v>814</v>
      </c>
    </row>
    <row r="81" s="1" customFormat="1" spans="1:22">
      <c r="A81" s="3">
        <v>999222770099534</v>
      </c>
      <c r="B81" s="1" t="s">
        <v>1169</v>
      </c>
      <c r="C81" s="1" t="s">
        <v>1175</v>
      </c>
      <c r="D81" s="1" t="s">
        <v>895</v>
      </c>
      <c r="E81" s="1" t="s">
        <v>1176</v>
      </c>
      <c r="F81" s="1" t="s">
        <v>918</v>
      </c>
      <c r="G81" s="1" t="s">
        <v>796</v>
      </c>
      <c r="H81" s="1" t="s">
        <v>797</v>
      </c>
      <c r="I81" s="1" t="s">
        <v>1177</v>
      </c>
      <c r="J81" s="1" t="s">
        <v>799</v>
      </c>
      <c r="K81" s="1" t="s">
        <v>1177</v>
      </c>
      <c r="L81" s="1" t="s">
        <v>1177</v>
      </c>
      <c r="M81" s="1" t="s">
        <v>800</v>
      </c>
      <c r="N81" s="1" t="s">
        <v>800</v>
      </c>
      <c r="O81" s="1" t="s">
        <v>801</v>
      </c>
      <c r="P81" s="1" t="s">
        <v>802</v>
      </c>
      <c r="Q81" s="1" t="s">
        <v>803</v>
      </c>
      <c r="R81" s="1" t="s">
        <v>1178</v>
      </c>
      <c r="S81" s="1" t="s">
        <v>805</v>
      </c>
      <c r="T81" s="1" t="s">
        <v>806</v>
      </c>
      <c r="U81" s="1" t="s">
        <v>807</v>
      </c>
      <c r="V81" s="1" t="s">
        <v>814</v>
      </c>
    </row>
    <row r="82" s="1" customFormat="1" spans="1:22">
      <c r="A82" s="3">
        <v>22754014522</v>
      </c>
      <c r="B82" s="1" t="s">
        <v>1169</v>
      </c>
      <c r="C82" s="1" t="s">
        <v>1179</v>
      </c>
      <c r="D82" s="1" t="s">
        <v>1180</v>
      </c>
      <c r="E82" s="1" t="s">
        <v>1181</v>
      </c>
      <c r="F82" s="1" t="s">
        <v>862</v>
      </c>
      <c r="G82" s="1" t="s">
        <v>796</v>
      </c>
      <c r="H82" s="1" t="s">
        <v>797</v>
      </c>
      <c r="I82" s="1" t="s">
        <v>1182</v>
      </c>
      <c r="J82" s="1" t="s">
        <v>799</v>
      </c>
      <c r="K82" s="1" t="s">
        <v>1182</v>
      </c>
      <c r="L82" s="1" t="s">
        <v>1182</v>
      </c>
      <c r="M82" s="1" t="s">
        <v>800</v>
      </c>
      <c r="N82" s="1" t="s">
        <v>800</v>
      </c>
      <c r="O82" s="1" t="s">
        <v>801</v>
      </c>
      <c r="P82" s="1" t="s">
        <v>802</v>
      </c>
      <c r="Q82" s="1" t="s">
        <v>803</v>
      </c>
      <c r="R82" s="1" t="s">
        <v>1183</v>
      </c>
      <c r="S82" s="1" t="s">
        <v>805</v>
      </c>
      <c r="T82" s="1" t="s">
        <v>806</v>
      </c>
      <c r="U82" s="1" t="s">
        <v>807</v>
      </c>
      <c r="V82" s="1" t="s">
        <v>861</v>
      </c>
    </row>
    <row r="83" s="1" customFormat="1" spans="1:22">
      <c r="A83" s="3">
        <v>999222753697515</v>
      </c>
      <c r="B83" s="1" t="s">
        <v>1169</v>
      </c>
      <c r="C83" s="1" t="s">
        <v>1184</v>
      </c>
      <c r="D83" s="1" t="s">
        <v>1185</v>
      </c>
      <c r="E83" s="1" t="s">
        <v>1186</v>
      </c>
      <c r="F83" s="1" t="s">
        <v>1015</v>
      </c>
      <c r="G83" s="1" t="s">
        <v>796</v>
      </c>
      <c r="H83" s="1" t="s">
        <v>797</v>
      </c>
      <c r="I83" s="1" t="s">
        <v>1187</v>
      </c>
      <c r="J83" s="1" t="s">
        <v>799</v>
      </c>
      <c r="K83" s="1" t="s">
        <v>1187</v>
      </c>
      <c r="L83" s="1" t="s">
        <v>1187</v>
      </c>
      <c r="M83" s="1" t="s">
        <v>800</v>
      </c>
      <c r="N83" s="1" t="s">
        <v>800</v>
      </c>
      <c r="O83" s="1" t="s">
        <v>801</v>
      </c>
      <c r="P83" s="1" t="s">
        <v>802</v>
      </c>
      <c r="Q83" s="1" t="s">
        <v>803</v>
      </c>
      <c r="R83" s="1" t="s">
        <v>1188</v>
      </c>
      <c r="S83" s="1" t="s">
        <v>805</v>
      </c>
      <c r="T83" s="1" t="s">
        <v>806</v>
      </c>
      <c r="U83" s="1" t="s">
        <v>807</v>
      </c>
      <c r="V83" s="1" t="s">
        <v>874</v>
      </c>
    </row>
    <row r="84" s="1" customFormat="1" spans="1:22">
      <c r="A84" s="3">
        <v>999222746727132</v>
      </c>
      <c r="B84" s="1" t="s">
        <v>1189</v>
      </c>
      <c r="C84" s="1" t="s">
        <v>1190</v>
      </c>
      <c r="D84" s="1" t="s">
        <v>1191</v>
      </c>
      <c r="E84" s="1" t="s">
        <v>1192</v>
      </c>
      <c r="F84" s="1" t="s">
        <v>974</v>
      </c>
      <c r="G84" s="1" t="s">
        <v>796</v>
      </c>
      <c r="H84" s="1" t="s">
        <v>797</v>
      </c>
      <c r="I84" s="1" t="s">
        <v>1193</v>
      </c>
      <c r="J84" s="1" t="s">
        <v>799</v>
      </c>
      <c r="K84" s="1" t="s">
        <v>1193</v>
      </c>
      <c r="L84" s="1" t="s">
        <v>1193</v>
      </c>
      <c r="M84" s="1" t="s">
        <v>800</v>
      </c>
      <c r="N84" s="1" t="s">
        <v>800</v>
      </c>
      <c r="O84" s="1" t="s">
        <v>801</v>
      </c>
      <c r="P84" s="1" t="s">
        <v>802</v>
      </c>
      <c r="Q84" s="1" t="s">
        <v>803</v>
      </c>
      <c r="R84" s="1" t="s">
        <v>1194</v>
      </c>
      <c r="S84" s="1" t="s">
        <v>805</v>
      </c>
      <c r="T84" s="1" t="s">
        <v>806</v>
      </c>
      <c r="U84" s="1" t="s">
        <v>807</v>
      </c>
      <c r="V84" s="1" t="s">
        <v>814</v>
      </c>
    </row>
    <row r="85" s="1" customFormat="1" spans="1:22">
      <c r="A85" s="3">
        <v>999222723580022</v>
      </c>
      <c r="B85" s="1" t="s">
        <v>1195</v>
      </c>
      <c r="C85" s="1" t="s">
        <v>1196</v>
      </c>
      <c r="D85" s="1" t="s">
        <v>1197</v>
      </c>
      <c r="E85" s="1" t="s">
        <v>1198</v>
      </c>
      <c r="F85" s="1" t="s">
        <v>862</v>
      </c>
      <c r="G85" s="1" t="s">
        <v>796</v>
      </c>
      <c r="H85" s="1" t="s">
        <v>797</v>
      </c>
      <c r="I85" s="1" t="s">
        <v>1199</v>
      </c>
      <c r="J85" s="1" t="s">
        <v>799</v>
      </c>
      <c r="K85" s="1" t="s">
        <v>1199</v>
      </c>
      <c r="L85" s="1" t="s">
        <v>1199</v>
      </c>
      <c r="M85" s="1" t="s">
        <v>800</v>
      </c>
      <c r="N85" s="1" t="s">
        <v>800</v>
      </c>
      <c r="O85" s="1" t="s">
        <v>801</v>
      </c>
      <c r="P85" s="1" t="s">
        <v>802</v>
      </c>
      <c r="Q85" s="1" t="s">
        <v>803</v>
      </c>
      <c r="R85" s="1" t="s">
        <v>1200</v>
      </c>
      <c r="S85" s="1" t="s">
        <v>805</v>
      </c>
      <c r="T85" s="1" t="s">
        <v>806</v>
      </c>
      <c r="U85" s="1" t="s">
        <v>807</v>
      </c>
      <c r="V85" s="1" t="s">
        <v>814</v>
      </c>
    </row>
    <row r="86" s="1" customFormat="1" spans="1:22">
      <c r="A86" s="3">
        <v>999222710906711</v>
      </c>
      <c r="B86" s="1" t="s">
        <v>1195</v>
      </c>
      <c r="C86" s="1" t="s">
        <v>1201</v>
      </c>
      <c r="D86" s="1" t="s">
        <v>1092</v>
      </c>
      <c r="E86" s="1" t="s">
        <v>1202</v>
      </c>
      <c r="F86" s="1" t="s">
        <v>792</v>
      </c>
      <c r="G86" s="1" t="s">
        <v>796</v>
      </c>
      <c r="H86" s="1" t="s">
        <v>797</v>
      </c>
      <c r="I86" s="1" t="s">
        <v>1094</v>
      </c>
      <c r="J86" s="1" t="s">
        <v>799</v>
      </c>
      <c r="K86" s="1" t="s">
        <v>1094</v>
      </c>
      <c r="L86" s="1" t="s">
        <v>1094</v>
      </c>
      <c r="M86" s="1" t="s">
        <v>800</v>
      </c>
      <c r="N86" s="1" t="s">
        <v>800</v>
      </c>
      <c r="O86" s="1" t="s">
        <v>801</v>
      </c>
      <c r="P86" s="1" t="s">
        <v>802</v>
      </c>
      <c r="Q86" s="1" t="s">
        <v>803</v>
      </c>
      <c r="R86" s="1" t="s">
        <v>1203</v>
      </c>
      <c r="S86" s="1" t="s">
        <v>805</v>
      </c>
      <c r="T86" s="1" t="s">
        <v>806</v>
      </c>
      <c r="U86" s="1" t="s">
        <v>807</v>
      </c>
      <c r="V86" s="1" t="s">
        <v>861</v>
      </c>
    </row>
    <row r="87" s="1" customFormat="1" spans="1:22">
      <c r="A87" s="3">
        <v>999222708701130</v>
      </c>
      <c r="B87" s="1" t="s">
        <v>1204</v>
      </c>
      <c r="C87" s="1" t="s">
        <v>1205</v>
      </c>
      <c r="D87" s="1" t="s">
        <v>1191</v>
      </c>
      <c r="E87" s="1" t="s">
        <v>1206</v>
      </c>
      <c r="F87" s="1" t="s">
        <v>1015</v>
      </c>
      <c r="G87" s="1" t="s">
        <v>796</v>
      </c>
      <c r="H87" s="1" t="s">
        <v>797</v>
      </c>
      <c r="I87" s="1" t="s">
        <v>1207</v>
      </c>
      <c r="J87" s="1" t="s">
        <v>799</v>
      </c>
      <c r="K87" s="1" t="s">
        <v>1207</v>
      </c>
      <c r="L87" s="1" t="s">
        <v>1207</v>
      </c>
      <c r="M87" s="1" t="s">
        <v>800</v>
      </c>
      <c r="N87" s="1" t="s">
        <v>800</v>
      </c>
      <c r="O87" s="1" t="s">
        <v>801</v>
      </c>
      <c r="P87" s="1" t="s">
        <v>802</v>
      </c>
      <c r="Q87" s="1" t="s">
        <v>803</v>
      </c>
      <c r="R87" s="1" t="s">
        <v>1208</v>
      </c>
      <c r="S87" s="1" t="s">
        <v>805</v>
      </c>
      <c r="T87" s="1" t="s">
        <v>806</v>
      </c>
      <c r="U87" s="1" t="s">
        <v>807</v>
      </c>
      <c r="V87" s="1" t="s">
        <v>814</v>
      </c>
    </row>
    <row r="88" s="1" customFormat="1" spans="1:22">
      <c r="A88" s="3">
        <v>999222689794441</v>
      </c>
      <c r="B88" s="1" t="s">
        <v>1204</v>
      </c>
      <c r="C88" s="1" t="s">
        <v>1209</v>
      </c>
      <c r="D88" s="1" t="s">
        <v>1210</v>
      </c>
      <c r="E88" s="1" t="s">
        <v>1211</v>
      </c>
      <c r="F88" s="1" t="s">
        <v>862</v>
      </c>
      <c r="G88" s="1" t="s">
        <v>796</v>
      </c>
      <c r="H88" s="1" t="s">
        <v>797</v>
      </c>
      <c r="I88" s="1" t="s">
        <v>1212</v>
      </c>
      <c r="J88" s="1" t="s">
        <v>799</v>
      </c>
      <c r="K88" s="1" t="s">
        <v>1212</v>
      </c>
      <c r="L88" s="1" t="s">
        <v>1212</v>
      </c>
      <c r="M88" s="1" t="s">
        <v>800</v>
      </c>
      <c r="N88" s="1" t="s">
        <v>800</v>
      </c>
      <c r="O88" s="1" t="s">
        <v>801</v>
      </c>
      <c r="P88" s="1" t="s">
        <v>802</v>
      </c>
      <c r="Q88" s="1" t="s">
        <v>803</v>
      </c>
      <c r="R88" s="1" t="s">
        <v>1213</v>
      </c>
      <c r="S88" s="1" t="s">
        <v>805</v>
      </c>
      <c r="T88" s="1" t="s">
        <v>806</v>
      </c>
      <c r="U88" s="1" t="s">
        <v>807</v>
      </c>
      <c r="V88" s="1" t="s">
        <v>814</v>
      </c>
    </row>
    <row r="89" s="1" customFormat="1" spans="1:22">
      <c r="A89" s="3">
        <v>999222688518697</v>
      </c>
      <c r="B89" s="1" t="s">
        <v>1214</v>
      </c>
      <c r="C89" s="1" t="s">
        <v>1215</v>
      </c>
      <c r="D89" s="1" t="s">
        <v>1216</v>
      </c>
      <c r="E89" s="1" t="s">
        <v>1217</v>
      </c>
      <c r="F89" s="1" t="s">
        <v>1072</v>
      </c>
      <c r="G89" s="1" t="s">
        <v>796</v>
      </c>
      <c r="H89" s="1" t="s">
        <v>797</v>
      </c>
      <c r="I89" s="1" t="s">
        <v>1218</v>
      </c>
      <c r="J89" s="1" t="s">
        <v>799</v>
      </c>
      <c r="K89" s="1" t="s">
        <v>1218</v>
      </c>
      <c r="L89" s="1" t="s">
        <v>1218</v>
      </c>
      <c r="M89" s="1" t="s">
        <v>800</v>
      </c>
      <c r="N89" s="1" t="s">
        <v>800</v>
      </c>
      <c r="O89" s="1" t="s">
        <v>801</v>
      </c>
      <c r="P89" s="1" t="s">
        <v>802</v>
      </c>
      <c r="Q89" s="1" t="s">
        <v>803</v>
      </c>
      <c r="R89" s="1" t="s">
        <v>1219</v>
      </c>
      <c r="S89" s="1" t="s">
        <v>805</v>
      </c>
      <c r="T89" s="1" t="s">
        <v>806</v>
      </c>
      <c r="U89" s="1" t="s">
        <v>807</v>
      </c>
      <c r="V89" s="1" t="s">
        <v>814</v>
      </c>
    </row>
    <row r="90" s="1" customFormat="1" spans="1:22">
      <c r="A90" s="3">
        <v>999222687838656</v>
      </c>
      <c r="B90" s="1" t="s">
        <v>1214</v>
      </c>
      <c r="C90" s="1" t="s">
        <v>1220</v>
      </c>
      <c r="D90" s="1" t="s">
        <v>1216</v>
      </c>
      <c r="E90" s="1" t="s">
        <v>1221</v>
      </c>
      <c r="F90" s="1" t="s">
        <v>918</v>
      </c>
      <c r="G90" s="1" t="s">
        <v>796</v>
      </c>
      <c r="H90" s="1" t="s">
        <v>797</v>
      </c>
      <c r="I90" s="1" t="s">
        <v>1222</v>
      </c>
      <c r="J90" s="1" t="s">
        <v>799</v>
      </c>
      <c r="K90" s="1" t="s">
        <v>1222</v>
      </c>
      <c r="L90" s="1" t="s">
        <v>1222</v>
      </c>
      <c r="M90" s="1" t="s">
        <v>800</v>
      </c>
      <c r="N90" s="1" t="s">
        <v>800</v>
      </c>
      <c r="O90" s="1" t="s">
        <v>801</v>
      </c>
      <c r="P90" s="1" t="s">
        <v>802</v>
      </c>
      <c r="Q90" s="1" t="s">
        <v>803</v>
      </c>
      <c r="R90" s="1" t="s">
        <v>1223</v>
      </c>
      <c r="S90" s="1" t="s">
        <v>805</v>
      </c>
      <c r="T90" s="1" t="s">
        <v>806</v>
      </c>
      <c r="U90" s="1" t="s">
        <v>807</v>
      </c>
      <c r="V90" s="1" t="s">
        <v>814</v>
      </c>
    </row>
    <row r="91" s="1" customFormat="1" spans="1:22">
      <c r="A91" s="3">
        <v>999222670294032</v>
      </c>
      <c r="B91" s="1" t="s">
        <v>1224</v>
      </c>
      <c r="C91" s="1" t="s">
        <v>1225</v>
      </c>
      <c r="D91" s="1" t="s">
        <v>929</v>
      </c>
      <c r="E91" s="1" t="s">
        <v>1226</v>
      </c>
      <c r="F91" s="1" t="s">
        <v>862</v>
      </c>
      <c r="G91" s="1" t="s">
        <v>796</v>
      </c>
      <c r="H91" s="1" t="s">
        <v>797</v>
      </c>
      <c r="I91" s="1" t="s">
        <v>1227</v>
      </c>
      <c r="J91" s="1" t="s">
        <v>799</v>
      </c>
      <c r="K91" s="1" t="s">
        <v>1227</v>
      </c>
      <c r="L91" s="1" t="s">
        <v>1227</v>
      </c>
      <c r="M91" s="1" t="s">
        <v>800</v>
      </c>
      <c r="N91" s="1" t="s">
        <v>800</v>
      </c>
      <c r="O91" s="1" t="s">
        <v>801</v>
      </c>
      <c r="P91" s="1" t="s">
        <v>802</v>
      </c>
      <c r="Q91" s="1" t="s">
        <v>803</v>
      </c>
      <c r="R91" s="1" t="s">
        <v>1228</v>
      </c>
      <c r="S91" s="1" t="s">
        <v>805</v>
      </c>
      <c r="T91" s="1" t="s">
        <v>806</v>
      </c>
      <c r="U91" s="1" t="s">
        <v>807</v>
      </c>
      <c r="V91" s="1" t="s">
        <v>814</v>
      </c>
    </row>
    <row r="92" s="1" customFormat="1" spans="1:22">
      <c r="A92" s="3">
        <v>999222652393331</v>
      </c>
      <c r="B92" s="1" t="s">
        <v>1224</v>
      </c>
      <c r="C92" s="1" t="s">
        <v>1229</v>
      </c>
      <c r="D92" s="1" t="s">
        <v>1134</v>
      </c>
      <c r="E92" s="1" t="s">
        <v>1230</v>
      </c>
      <c r="F92" s="1" t="s">
        <v>862</v>
      </c>
      <c r="G92" s="1" t="s">
        <v>796</v>
      </c>
      <c r="H92" s="1" t="s">
        <v>797</v>
      </c>
      <c r="I92" s="1" t="s">
        <v>1231</v>
      </c>
      <c r="J92" s="1" t="s">
        <v>799</v>
      </c>
      <c r="K92" s="1" t="s">
        <v>1231</v>
      </c>
      <c r="L92" s="1" t="s">
        <v>1231</v>
      </c>
      <c r="M92" s="1" t="s">
        <v>800</v>
      </c>
      <c r="N92" s="1" t="s">
        <v>800</v>
      </c>
      <c r="O92" s="1" t="s">
        <v>801</v>
      </c>
      <c r="P92" s="1" t="s">
        <v>802</v>
      </c>
      <c r="Q92" s="1" t="s">
        <v>803</v>
      </c>
      <c r="R92" s="1" t="s">
        <v>1232</v>
      </c>
      <c r="S92" s="1" t="s">
        <v>805</v>
      </c>
      <c r="T92" s="1" t="s">
        <v>806</v>
      </c>
      <c r="U92" s="1" t="s">
        <v>807</v>
      </c>
      <c r="V92" s="1" t="s">
        <v>855</v>
      </c>
    </row>
    <row r="93" s="1" customFormat="1" spans="1:22">
      <c r="A93" s="3">
        <v>999222625883024</v>
      </c>
      <c r="B93" s="1" t="s">
        <v>1233</v>
      </c>
      <c r="C93" s="1" t="s">
        <v>1234</v>
      </c>
      <c r="D93" s="1" t="s">
        <v>864</v>
      </c>
      <c r="E93" s="1" t="s">
        <v>1235</v>
      </c>
      <c r="F93" s="1" t="s">
        <v>792</v>
      </c>
      <c r="G93" s="1" t="s">
        <v>796</v>
      </c>
      <c r="H93" s="1" t="s">
        <v>797</v>
      </c>
      <c r="I93" s="1" t="s">
        <v>1236</v>
      </c>
      <c r="J93" s="1" t="s">
        <v>799</v>
      </c>
      <c r="K93" s="1" t="s">
        <v>1236</v>
      </c>
      <c r="L93" s="1" t="s">
        <v>1236</v>
      </c>
      <c r="M93" s="1" t="s">
        <v>800</v>
      </c>
      <c r="N93" s="1" t="s">
        <v>800</v>
      </c>
      <c r="O93" s="1" t="s">
        <v>801</v>
      </c>
      <c r="P93" s="1" t="s">
        <v>802</v>
      </c>
      <c r="Q93" s="1" t="s">
        <v>803</v>
      </c>
      <c r="R93" s="1" t="s">
        <v>1237</v>
      </c>
      <c r="S93" s="1" t="s">
        <v>805</v>
      </c>
      <c r="T93" s="1" t="s">
        <v>806</v>
      </c>
      <c r="U93" s="1" t="s">
        <v>807</v>
      </c>
      <c r="V93" s="1" t="s">
        <v>855</v>
      </c>
    </row>
    <row r="94" s="1" customFormat="1" spans="1:22">
      <c r="A94" s="3">
        <v>999222621705206</v>
      </c>
      <c r="B94" s="1" t="s">
        <v>1233</v>
      </c>
      <c r="C94" s="1" t="s">
        <v>1238</v>
      </c>
      <c r="D94" s="1" t="s">
        <v>1239</v>
      </c>
      <c r="E94" s="1" t="s">
        <v>1240</v>
      </c>
      <c r="F94" s="1" t="s">
        <v>862</v>
      </c>
      <c r="G94" s="1" t="s">
        <v>796</v>
      </c>
      <c r="H94" s="1" t="s">
        <v>797</v>
      </c>
      <c r="I94" s="1" t="s">
        <v>1241</v>
      </c>
      <c r="J94" s="1" t="s">
        <v>799</v>
      </c>
      <c r="K94" s="1" t="s">
        <v>1241</v>
      </c>
      <c r="L94" s="1" t="s">
        <v>1242</v>
      </c>
      <c r="M94" s="1" t="s">
        <v>1243</v>
      </c>
      <c r="N94" s="1" t="s">
        <v>1243</v>
      </c>
      <c r="O94" s="1" t="s">
        <v>801</v>
      </c>
      <c r="P94" s="1" t="s">
        <v>802</v>
      </c>
      <c r="Q94" s="1" t="s">
        <v>803</v>
      </c>
      <c r="R94" s="1" t="s">
        <v>1244</v>
      </c>
      <c r="S94" s="1" t="s">
        <v>805</v>
      </c>
      <c r="T94" s="1" t="s">
        <v>806</v>
      </c>
      <c r="U94" s="1" t="s">
        <v>807</v>
      </c>
      <c r="V94" s="1" t="s">
        <v>814</v>
      </c>
    </row>
    <row r="95" s="1" customFormat="1" spans="1:22">
      <c r="A95" s="3">
        <v>999222616083897</v>
      </c>
      <c r="B95" s="1" t="s">
        <v>1233</v>
      </c>
      <c r="C95" s="1" t="s">
        <v>1245</v>
      </c>
      <c r="D95" s="1" t="s">
        <v>929</v>
      </c>
      <c r="E95" s="1" t="s">
        <v>1246</v>
      </c>
      <c r="F95" s="1" t="s">
        <v>974</v>
      </c>
      <c r="G95" s="1" t="s">
        <v>796</v>
      </c>
      <c r="H95" s="1" t="s">
        <v>797</v>
      </c>
      <c r="I95" s="1" t="s">
        <v>1247</v>
      </c>
      <c r="J95" s="1" t="s">
        <v>799</v>
      </c>
      <c r="K95" s="1" t="s">
        <v>1247</v>
      </c>
      <c r="L95" s="1" t="s">
        <v>1247</v>
      </c>
      <c r="M95" s="1" t="s">
        <v>800</v>
      </c>
      <c r="N95" s="1" t="s">
        <v>800</v>
      </c>
      <c r="O95" s="1" t="s">
        <v>801</v>
      </c>
      <c r="P95" s="1" t="s">
        <v>802</v>
      </c>
      <c r="Q95" s="1" t="s">
        <v>803</v>
      </c>
      <c r="R95" s="1" t="s">
        <v>1248</v>
      </c>
      <c r="S95" s="1" t="s">
        <v>805</v>
      </c>
      <c r="T95" s="1" t="s">
        <v>806</v>
      </c>
      <c r="U95" s="1" t="s">
        <v>807</v>
      </c>
      <c r="V95" s="1" t="s">
        <v>814</v>
      </c>
    </row>
    <row r="96" s="1" customFormat="1" spans="1:22">
      <c r="A96" s="3">
        <v>999222575647917</v>
      </c>
      <c r="B96" s="1" t="s">
        <v>1249</v>
      </c>
      <c r="C96" s="1" t="s">
        <v>1250</v>
      </c>
      <c r="D96" s="1" t="s">
        <v>1251</v>
      </c>
      <c r="E96" s="1" t="s">
        <v>1252</v>
      </c>
      <c r="F96" s="1" t="s">
        <v>792</v>
      </c>
      <c r="G96" s="1" t="s">
        <v>796</v>
      </c>
      <c r="H96" s="1" t="s">
        <v>797</v>
      </c>
      <c r="I96" s="1" t="s">
        <v>1253</v>
      </c>
      <c r="J96" s="1" t="s">
        <v>799</v>
      </c>
      <c r="K96" s="1" t="s">
        <v>1253</v>
      </c>
      <c r="L96" s="1" t="s">
        <v>1253</v>
      </c>
      <c r="M96" s="1" t="s">
        <v>800</v>
      </c>
      <c r="N96" s="1" t="s">
        <v>800</v>
      </c>
      <c r="O96" s="1" t="s">
        <v>801</v>
      </c>
      <c r="P96" s="1" t="s">
        <v>802</v>
      </c>
      <c r="Q96" s="1" t="s">
        <v>803</v>
      </c>
      <c r="R96" s="1" t="s">
        <v>1254</v>
      </c>
      <c r="S96" s="1" t="s">
        <v>805</v>
      </c>
      <c r="T96" s="1" t="s">
        <v>806</v>
      </c>
      <c r="U96" s="1" t="s">
        <v>807</v>
      </c>
      <c r="V96" s="1" t="s">
        <v>855</v>
      </c>
    </row>
    <row r="97" s="1" customFormat="1" spans="1:22">
      <c r="A97" s="3">
        <v>999222573920550</v>
      </c>
      <c r="B97" s="1" t="s">
        <v>1249</v>
      </c>
      <c r="C97" s="1" t="s">
        <v>1255</v>
      </c>
      <c r="D97" s="1" t="s">
        <v>986</v>
      </c>
      <c r="E97" s="1" t="s">
        <v>1256</v>
      </c>
      <c r="F97" s="1" t="s">
        <v>974</v>
      </c>
      <c r="G97" s="1" t="s">
        <v>796</v>
      </c>
      <c r="H97" s="1" t="s">
        <v>797</v>
      </c>
      <c r="I97" s="1" t="s">
        <v>1257</v>
      </c>
      <c r="J97" s="1" t="s">
        <v>799</v>
      </c>
      <c r="K97" s="1" t="s">
        <v>1257</v>
      </c>
      <c r="L97" s="1" t="s">
        <v>1257</v>
      </c>
      <c r="M97" s="1" t="s">
        <v>800</v>
      </c>
      <c r="N97" s="1" t="s">
        <v>800</v>
      </c>
      <c r="O97" s="1" t="s">
        <v>801</v>
      </c>
      <c r="P97" s="1" t="s">
        <v>802</v>
      </c>
      <c r="Q97" s="1" t="s">
        <v>803</v>
      </c>
      <c r="R97" s="1" t="s">
        <v>1258</v>
      </c>
      <c r="S97" s="1" t="s">
        <v>805</v>
      </c>
      <c r="T97" s="1" t="s">
        <v>806</v>
      </c>
      <c r="U97" s="1" t="s">
        <v>807</v>
      </c>
      <c r="V97" s="1" t="s">
        <v>814</v>
      </c>
    </row>
    <row r="98" s="1" customFormat="1" spans="1:22">
      <c r="A98" s="3">
        <v>999222540740679</v>
      </c>
      <c r="B98" s="1" t="s">
        <v>1259</v>
      </c>
      <c r="C98" s="1" t="s">
        <v>1260</v>
      </c>
      <c r="D98" s="1" t="s">
        <v>1261</v>
      </c>
      <c r="E98" s="1" t="s">
        <v>1262</v>
      </c>
      <c r="F98" s="1" t="s">
        <v>792</v>
      </c>
      <c r="G98" s="1" t="s">
        <v>796</v>
      </c>
      <c r="H98" s="1" t="s">
        <v>797</v>
      </c>
      <c r="I98" s="1" t="s">
        <v>1263</v>
      </c>
      <c r="J98" s="1" t="s">
        <v>799</v>
      </c>
      <c r="K98" s="1" t="s">
        <v>1263</v>
      </c>
      <c r="L98" s="1" t="s">
        <v>1263</v>
      </c>
      <c r="M98" s="1" t="s">
        <v>800</v>
      </c>
      <c r="N98" s="1" t="s">
        <v>800</v>
      </c>
      <c r="O98" s="1" t="s">
        <v>801</v>
      </c>
      <c r="P98" s="1" t="s">
        <v>802</v>
      </c>
      <c r="Q98" s="1" t="s">
        <v>803</v>
      </c>
      <c r="R98" s="1" t="s">
        <v>1264</v>
      </c>
      <c r="S98" s="1" t="s">
        <v>805</v>
      </c>
      <c r="T98" s="1" t="s">
        <v>806</v>
      </c>
      <c r="U98" s="1" t="s">
        <v>807</v>
      </c>
      <c r="V98" s="1" t="s">
        <v>855</v>
      </c>
    </row>
    <row r="99" s="1" customFormat="1" spans="1:22">
      <c r="A99" s="3">
        <v>999222526490247</v>
      </c>
      <c r="B99" s="1" t="s">
        <v>1265</v>
      </c>
      <c r="C99" s="1" t="s">
        <v>1266</v>
      </c>
      <c r="D99" s="1" t="s">
        <v>1185</v>
      </c>
      <c r="E99" s="1" t="s">
        <v>1267</v>
      </c>
      <c r="F99" s="1" t="s">
        <v>918</v>
      </c>
      <c r="G99" s="1" t="s">
        <v>796</v>
      </c>
      <c r="H99" s="1" t="s">
        <v>797</v>
      </c>
      <c r="I99" s="1" t="s">
        <v>1268</v>
      </c>
      <c r="J99" s="1" t="s">
        <v>799</v>
      </c>
      <c r="K99" s="1" t="s">
        <v>1268</v>
      </c>
      <c r="L99" s="1" t="s">
        <v>1268</v>
      </c>
      <c r="M99" s="1" t="s">
        <v>800</v>
      </c>
      <c r="N99" s="1" t="s">
        <v>800</v>
      </c>
      <c r="O99" s="1" t="s">
        <v>801</v>
      </c>
      <c r="P99" s="1" t="s">
        <v>802</v>
      </c>
      <c r="Q99" s="1" t="s">
        <v>803</v>
      </c>
      <c r="R99" s="1" t="s">
        <v>1269</v>
      </c>
      <c r="S99" s="1" t="s">
        <v>805</v>
      </c>
      <c r="T99" s="1" t="s">
        <v>806</v>
      </c>
      <c r="U99" s="1" t="s">
        <v>807</v>
      </c>
      <c r="V99" s="1" t="s">
        <v>874</v>
      </c>
    </row>
    <row r="100" s="1" customFormat="1" spans="1:22">
      <c r="A100" s="3">
        <v>999222514459660</v>
      </c>
      <c r="B100" s="1" t="s">
        <v>1265</v>
      </c>
      <c r="C100" s="1" t="s">
        <v>1270</v>
      </c>
      <c r="D100" s="1" t="s">
        <v>1216</v>
      </c>
      <c r="E100" s="1" t="s">
        <v>1271</v>
      </c>
      <c r="F100" s="1" t="s">
        <v>974</v>
      </c>
      <c r="G100" s="1" t="s">
        <v>796</v>
      </c>
      <c r="H100" s="1" t="s">
        <v>797</v>
      </c>
      <c r="I100" s="1" t="s">
        <v>1272</v>
      </c>
      <c r="J100" s="1" t="s">
        <v>799</v>
      </c>
      <c r="K100" s="1" t="s">
        <v>1272</v>
      </c>
      <c r="L100" s="1" t="s">
        <v>1272</v>
      </c>
      <c r="M100" s="1" t="s">
        <v>800</v>
      </c>
      <c r="N100" s="1" t="s">
        <v>800</v>
      </c>
      <c r="O100" s="1" t="s">
        <v>801</v>
      </c>
      <c r="P100" s="1" t="s">
        <v>802</v>
      </c>
      <c r="Q100" s="1" t="s">
        <v>803</v>
      </c>
      <c r="R100" s="1" t="s">
        <v>1273</v>
      </c>
      <c r="S100" s="1" t="s">
        <v>805</v>
      </c>
      <c r="T100" s="1" t="s">
        <v>806</v>
      </c>
      <c r="U100" s="1" t="s">
        <v>807</v>
      </c>
      <c r="V100" s="1" t="s">
        <v>814</v>
      </c>
    </row>
    <row r="101" s="1" customFormat="1" spans="1:22">
      <c r="A101" s="3">
        <v>999222507508211</v>
      </c>
      <c r="B101" s="1" t="s">
        <v>1274</v>
      </c>
      <c r="C101" s="1" t="s">
        <v>1275</v>
      </c>
      <c r="D101" s="1" t="s">
        <v>1276</v>
      </c>
      <c r="E101" s="1" t="s">
        <v>1277</v>
      </c>
      <c r="F101" s="1" t="s">
        <v>792</v>
      </c>
      <c r="G101" s="1" t="s">
        <v>796</v>
      </c>
      <c r="H101" s="1" t="s">
        <v>797</v>
      </c>
      <c r="I101" s="1" t="s">
        <v>1278</v>
      </c>
      <c r="J101" s="1" t="s">
        <v>799</v>
      </c>
      <c r="K101" s="1" t="s">
        <v>1278</v>
      </c>
      <c r="L101" s="1" t="s">
        <v>1278</v>
      </c>
      <c r="M101" s="1" t="s">
        <v>800</v>
      </c>
      <c r="N101" s="1" t="s">
        <v>800</v>
      </c>
      <c r="O101" s="1" t="s">
        <v>801</v>
      </c>
      <c r="P101" s="1" t="s">
        <v>802</v>
      </c>
      <c r="Q101" s="1" t="s">
        <v>803</v>
      </c>
      <c r="R101" s="1" t="s">
        <v>1279</v>
      </c>
      <c r="S101" s="1" t="s">
        <v>805</v>
      </c>
      <c r="T101" s="1" t="s">
        <v>806</v>
      </c>
      <c r="U101" s="1" t="s">
        <v>807</v>
      </c>
      <c r="V101" s="1" t="s">
        <v>855</v>
      </c>
    </row>
    <row r="102" s="1" customFormat="1" spans="1:22">
      <c r="A102" s="3">
        <v>22490864225</v>
      </c>
      <c r="B102" s="1" t="s">
        <v>1280</v>
      </c>
      <c r="C102" s="1" t="s">
        <v>1281</v>
      </c>
      <c r="D102" s="1" t="s">
        <v>996</v>
      </c>
      <c r="E102" s="1" t="s">
        <v>1282</v>
      </c>
      <c r="F102" s="1" t="s">
        <v>792</v>
      </c>
      <c r="G102" s="1" t="s">
        <v>796</v>
      </c>
      <c r="H102" s="1" t="s">
        <v>797</v>
      </c>
      <c r="I102" s="1" t="s">
        <v>1283</v>
      </c>
      <c r="J102" s="1" t="s">
        <v>799</v>
      </c>
      <c r="K102" s="1" t="s">
        <v>1283</v>
      </c>
      <c r="L102" s="1" t="s">
        <v>1283</v>
      </c>
      <c r="M102" s="1" t="s">
        <v>800</v>
      </c>
      <c r="N102" s="1" t="s">
        <v>800</v>
      </c>
      <c r="O102" s="1" t="s">
        <v>801</v>
      </c>
      <c r="P102" s="1" t="s">
        <v>802</v>
      </c>
      <c r="Q102" s="1" t="s">
        <v>803</v>
      </c>
      <c r="R102" s="1" t="s">
        <v>1284</v>
      </c>
      <c r="S102" s="1" t="s">
        <v>805</v>
      </c>
      <c r="T102" s="1" t="s">
        <v>806</v>
      </c>
      <c r="U102" s="1" t="s">
        <v>807</v>
      </c>
      <c r="V102" s="1" t="s">
        <v>1000</v>
      </c>
    </row>
    <row r="103" s="1" customFormat="1" spans="1:22">
      <c r="A103" s="3">
        <v>22471804297</v>
      </c>
      <c r="B103" s="1" t="s">
        <v>1285</v>
      </c>
      <c r="C103" s="1" t="s">
        <v>1286</v>
      </c>
      <c r="D103" s="1" t="s">
        <v>1035</v>
      </c>
      <c r="E103" s="1" t="s">
        <v>1287</v>
      </c>
      <c r="F103" s="1" t="s">
        <v>792</v>
      </c>
      <c r="G103" s="1" t="s">
        <v>796</v>
      </c>
      <c r="H103" s="1" t="s">
        <v>797</v>
      </c>
      <c r="I103" s="1" t="s">
        <v>1288</v>
      </c>
      <c r="J103" s="1" t="s">
        <v>799</v>
      </c>
      <c r="K103" s="1" t="s">
        <v>1288</v>
      </c>
      <c r="L103" s="1" t="s">
        <v>1288</v>
      </c>
      <c r="M103" s="1" t="s">
        <v>800</v>
      </c>
      <c r="N103" s="1" t="s">
        <v>800</v>
      </c>
      <c r="O103" s="1" t="s">
        <v>801</v>
      </c>
      <c r="P103" s="1" t="s">
        <v>802</v>
      </c>
      <c r="Q103" s="1" t="s">
        <v>803</v>
      </c>
      <c r="R103" s="1" t="s">
        <v>1289</v>
      </c>
      <c r="S103" s="1" t="s">
        <v>805</v>
      </c>
      <c r="T103" s="1" t="s">
        <v>806</v>
      </c>
      <c r="U103" s="1" t="s">
        <v>807</v>
      </c>
      <c r="V103" s="1" t="s">
        <v>1000</v>
      </c>
    </row>
    <row r="104" s="1" customFormat="1" spans="1:22">
      <c r="A104" s="3">
        <v>999222460311530</v>
      </c>
      <c r="B104" s="1" t="s">
        <v>1285</v>
      </c>
      <c r="C104" s="1" t="s">
        <v>1290</v>
      </c>
      <c r="D104" s="1" t="s">
        <v>929</v>
      </c>
      <c r="E104" s="1" t="s">
        <v>1291</v>
      </c>
      <c r="F104" s="1" t="s">
        <v>862</v>
      </c>
      <c r="G104" s="1" t="s">
        <v>796</v>
      </c>
      <c r="H104" s="1" t="s">
        <v>797</v>
      </c>
      <c r="I104" s="1" t="s">
        <v>1292</v>
      </c>
      <c r="J104" s="1" t="s">
        <v>799</v>
      </c>
      <c r="K104" s="1" t="s">
        <v>1292</v>
      </c>
      <c r="L104" s="1" t="s">
        <v>1292</v>
      </c>
      <c r="M104" s="1" t="s">
        <v>800</v>
      </c>
      <c r="N104" s="1" t="s">
        <v>800</v>
      </c>
      <c r="O104" s="1" t="s">
        <v>801</v>
      </c>
      <c r="P104" s="1" t="s">
        <v>802</v>
      </c>
      <c r="Q104" s="1" t="s">
        <v>803</v>
      </c>
      <c r="R104" s="1" t="s">
        <v>1293</v>
      </c>
      <c r="S104" s="1" t="s">
        <v>805</v>
      </c>
      <c r="T104" s="1" t="s">
        <v>806</v>
      </c>
      <c r="U104" s="1" t="s">
        <v>807</v>
      </c>
      <c r="V104" s="1" t="s">
        <v>814</v>
      </c>
    </row>
    <row r="105" s="1" customFormat="1" spans="1:22">
      <c r="A105" s="3">
        <v>999222457136420</v>
      </c>
      <c r="B105" s="1" t="s">
        <v>1294</v>
      </c>
      <c r="C105" s="1" t="s">
        <v>1295</v>
      </c>
      <c r="D105" s="1" t="s">
        <v>841</v>
      </c>
      <c r="E105" s="1" t="s">
        <v>1296</v>
      </c>
      <c r="F105" s="1" t="s">
        <v>792</v>
      </c>
      <c r="G105" s="1" t="s">
        <v>796</v>
      </c>
      <c r="H105" s="1" t="s">
        <v>797</v>
      </c>
      <c r="I105" s="1" t="s">
        <v>1297</v>
      </c>
      <c r="J105" s="1" t="s">
        <v>799</v>
      </c>
      <c r="K105" s="1" t="s">
        <v>1297</v>
      </c>
      <c r="L105" s="1" t="s">
        <v>1297</v>
      </c>
      <c r="M105" s="1" t="s">
        <v>800</v>
      </c>
      <c r="N105" s="1" t="s">
        <v>800</v>
      </c>
      <c r="O105" s="1" t="s">
        <v>801</v>
      </c>
      <c r="P105" s="1" t="s">
        <v>802</v>
      </c>
      <c r="Q105" s="1" t="s">
        <v>803</v>
      </c>
      <c r="R105" s="1" t="s">
        <v>1298</v>
      </c>
      <c r="S105" s="1" t="s">
        <v>805</v>
      </c>
      <c r="T105" s="1" t="s">
        <v>806</v>
      </c>
      <c r="U105" s="1" t="s">
        <v>807</v>
      </c>
      <c r="V105" s="1" t="s">
        <v>814</v>
      </c>
    </row>
    <row r="106" s="1" customFormat="1" spans="1:22">
      <c r="A106" s="3">
        <v>999222438790109</v>
      </c>
      <c r="B106" s="1" t="s">
        <v>1294</v>
      </c>
      <c r="C106" s="1" t="s">
        <v>1299</v>
      </c>
      <c r="D106" s="1" t="s">
        <v>1185</v>
      </c>
      <c r="E106" s="1" t="s">
        <v>1300</v>
      </c>
      <c r="F106" s="1" t="s">
        <v>918</v>
      </c>
      <c r="G106" s="1" t="s">
        <v>796</v>
      </c>
      <c r="H106" s="1" t="s">
        <v>797</v>
      </c>
      <c r="I106" s="1" t="s">
        <v>1301</v>
      </c>
      <c r="J106" s="1" t="s">
        <v>799</v>
      </c>
      <c r="K106" s="1" t="s">
        <v>1301</v>
      </c>
      <c r="L106" s="1" t="s">
        <v>1301</v>
      </c>
      <c r="M106" s="1" t="s">
        <v>800</v>
      </c>
      <c r="N106" s="1" t="s">
        <v>800</v>
      </c>
      <c r="O106" s="1" t="s">
        <v>801</v>
      </c>
      <c r="P106" s="1" t="s">
        <v>802</v>
      </c>
      <c r="Q106" s="1" t="s">
        <v>803</v>
      </c>
      <c r="R106" s="1" t="s">
        <v>1302</v>
      </c>
      <c r="S106" s="1" t="s">
        <v>805</v>
      </c>
      <c r="T106" s="1" t="s">
        <v>806</v>
      </c>
      <c r="U106" s="1" t="s">
        <v>807</v>
      </c>
      <c r="V106" s="1" t="s">
        <v>874</v>
      </c>
    </row>
    <row r="107" s="1" customFormat="1" spans="1:22">
      <c r="A107" s="3">
        <v>999222300044957</v>
      </c>
      <c r="B107" s="1" t="s">
        <v>1303</v>
      </c>
      <c r="C107" s="1" t="s">
        <v>1304</v>
      </c>
      <c r="D107" s="1" t="s">
        <v>1305</v>
      </c>
      <c r="E107" s="1" t="s">
        <v>1306</v>
      </c>
      <c r="F107" s="1" t="s">
        <v>918</v>
      </c>
      <c r="G107" s="1" t="s">
        <v>796</v>
      </c>
      <c r="H107" s="1" t="s">
        <v>797</v>
      </c>
      <c r="I107" s="1" t="s">
        <v>1307</v>
      </c>
      <c r="J107" s="1" t="s">
        <v>799</v>
      </c>
      <c r="K107" s="1" t="s">
        <v>1307</v>
      </c>
      <c r="L107" s="1" t="s">
        <v>1307</v>
      </c>
      <c r="M107" s="1" t="s">
        <v>800</v>
      </c>
      <c r="N107" s="1" t="s">
        <v>800</v>
      </c>
      <c r="O107" s="1" t="s">
        <v>801</v>
      </c>
      <c r="P107" s="1" t="s">
        <v>802</v>
      </c>
      <c r="Q107" s="1" t="s">
        <v>803</v>
      </c>
      <c r="R107" s="1" t="s">
        <v>1308</v>
      </c>
      <c r="S107" s="1" t="s">
        <v>805</v>
      </c>
      <c r="T107" s="1" t="s">
        <v>806</v>
      </c>
      <c r="U107" s="1" t="s">
        <v>807</v>
      </c>
      <c r="V107" s="1" t="s">
        <v>861</v>
      </c>
    </row>
    <row r="108" s="1" customFormat="1" spans="1:22">
      <c r="A108" s="3">
        <v>999222297083335</v>
      </c>
      <c r="B108" s="1" t="s">
        <v>1309</v>
      </c>
      <c r="C108" s="1" t="s">
        <v>1310</v>
      </c>
      <c r="D108" s="1" t="s">
        <v>1311</v>
      </c>
      <c r="E108" s="1" t="s">
        <v>1312</v>
      </c>
      <c r="F108" s="1" t="s">
        <v>862</v>
      </c>
      <c r="G108" s="1" t="s">
        <v>796</v>
      </c>
      <c r="H108" s="1" t="s">
        <v>797</v>
      </c>
      <c r="I108" s="1" t="s">
        <v>1313</v>
      </c>
      <c r="J108" s="1" t="s">
        <v>799</v>
      </c>
      <c r="K108" s="1" t="s">
        <v>1313</v>
      </c>
      <c r="L108" s="1" t="s">
        <v>1313</v>
      </c>
      <c r="M108" s="1" t="s">
        <v>800</v>
      </c>
      <c r="N108" s="1" t="s">
        <v>800</v>
      </c>
      <c r="O108" s="1" t="s">
        <v>801</v>
      </c>
      <c r="P108" s="1" t="s">
        <v>802</v>
      </c>
      <c r="Q108" s="1" t="s">
        <v>803</v>
      </c>
      <c r="R108" s="1" t="s">
        <v>1314</v>
      </c>
      <c r="S108" s="1" t="s">
        <v>805</v>
      </c>
      <c r="T108" s="1" t="s">
        <v>806</v>
      </c>
      <c r="U108" s="1" t="s">
        <v>807</v>
      </c>
      <c r="V108" s="1" t="s">
        <v>855</v>
      </c>
    </row>
    <row r="109" s="1" customFormat="1" spans="1:22">
      <c r="A109" s="1" t="s">
        <v>1315</v>
      </c>
      <c r="B109" s="1" t="s">
        <v>1316</v>
      </c>
      <c r="C109" s="1" t="s">
        <v>1317</v>
      </c>
      <c r="D109" s="1" t="s">
        <v>1007</v>
      </c>
      <c r="E109" s="1" t="s">
        <v>1008</v>
      </c>
      <c r="F109" s="1" t="s">
        <v>918</v>
      </c>
      <c r="G109" s="1" t="s">
        <v>796</v>
      </c>
      <c r="H109" s="1" t="s">
        <v>797</v>
      </c>
      <c r="I109" s="1" t="s">
        <v>801</v>
      </c>
      <c r="J109" s="1" t="s">
        <v>799</v>
      </c>
      <c r="K109" s="1" t="s">
        <v>801</v>
      </c>
      <c r="L109" s="1" t="s">
        <v>801</v>
      </c>
      <c r="M109" s="1" t="s">
        <v>800</v>
      </c>
      <c r="N109" s="1" t="s">
        <v>800</v>
      </c>
      <c r="O109" s="1" t="s">
        <v>801</v>
      </c>
      <c r="P109" s="1" t="s">
        <v>802</v>
      </c>
      <c r="Q109" s="1" t="s">
        <v>803</v>
      </c>
      <c r="R109" s="1" t="s">
        <v>1318</v>
      </c>
      <c r="S109" s="1" t="s">
        <v>805</v>
      </c>
      <c r="T109" s="1" t="s">
        <v>806</v>
      </c>
      <c r="U109" s="1" t="s">
        <v>807</v>
      </c>
      <c r="V109" s="1" t="s">
        <v>855</v>
      </c>
    </row>
    <row r="110" s="1" customFormat="1" spans="1:22">
      <c r="A110" s="3">
        <v>999222241636094</v>
      </c>
      <c r="B110" s="1" t="s">
        <v>1319</v>
      </c>
      <c r="C110" s="1" t="s">
        <v>1320</v>
      </c>
      <c r="D110" s="1" t="s">
        <v>1321</v>
      </c>
      <c r="E110" s="1" t="s">
        <v>1322</v>
      </c>
      <c r="F110" s="1" t="s">
        <v>792</v>
      </c>
      <c r="G110" s="1" t="s">
        <v>796</v>
      </c>
      <c r="H110" s="1" t="s">
        <v>797</v>
      </c>
      <c r="I110" s="1" t="s">
        <v>1323</v>
      </c>
      <c r="J110" s="1" t="s">
        <v>799</v>
      </c>
      <c r="K110" s="1" t="s">
        <v>1323</v>
      </c>
      <c r="L110" s="1" t="s">
        <v>1323</v>
      </c>
      <c r="M110" s="1" t="s">
        <v>800</v>
      </c>
      <c r="N110" s="1" t="s">
        <v>800</v>
      </c>
      <c r="O110" s="1" t="s">
        <v>801</v>
      </c>
      <c r="P110" s="1" t="s">
        <v>802</v>
      </c>
      <c r="Q110" s="1" t="s">
        <v>803</v>
      </c>
      <c r="R110" s="1" t="s">
        <v>1324</v>
      </c>
      <c r="S110" s="1" t="s">
        <v>805</v>
      </c>
      <c r="T110" s="1" t="s">
        <v>806</v>
      </c>
      <c r="U110" s="1" t="s">
        <v>807</v>
      </c>
      <c r="V110" s="1" t="s">
        <v>874</v>
      </c>
    </row>
    <row r="111" s="1" customFormat="1" spans="1:22">
      <c r="A111" s="3">
        <v>999222238029119</v>
      </c>
      <c r="B111" s="1" t="s">
        <v>1319</v>
      </c>
      <c r="C111" s="1" t="s">
        <v>1325</v>
      </c>
      <c r="D111" s="1" t="s">
        <v>1321</v>
      </c>
      <c r="E111" s="1" t="s">
        <v>1322</v>
      </c>
      <c r="F111" s="1" t="s">
        <v>792</v>
      </c>
      <c r="G111" s="1" t="s">
        <v>796</v>
      </c>
      <c r="H111" s="1" t="s">
        <v>797</v>
      </c>
      <c r="I111" s="1" t="s">
        <v>1323</v>
      </c>
      <c r="J111" s="1" t="s">
        <v>799</v>
      </c>
      <c r="K111" s="1" t="s">
        <v>1323</v>
      </c>
      <c r="L111" s="1" t="s">
        <v>1323</v>
      </c>
      <c r="M111" s="1" t="s">
        <v>800</v>
      </c>
      <c r="N111" s="1" t="s">
        <v>800</v>
      </c>
      <c r="O111" s="1" t="s">
        <v>801</v>
      </c>
      <c r="P111" s="1" t="s">
        <v>802</v>
      </c>
      <c r="Q111" s="1" t="s">
        <v>803</v>
      </c>
      <c r="R111" s="1" t="s">
        <v>1326</v>
      </c>
      <c r="S111" s="1" t="s">
        <v>805</v>
      </c>
      <c r="T111" s="1" t="s">
        <v>806</v>
      </c>
      <c r="U111" s="1" t="s">
        <v>807</v>
      </c>
      <c r="V111" s="1" t="s">
        <v>874</v>
      </c>
    </row>
    <row r="112" s="1" customFormat="1" spans="1:22">
      <c r="A112" s="3">
        <v>999222235998469</v>
      </c>
      <c r="B112" s="1" t="s">
        <v>1327</v>
      </c>
      <c r="C112" s="1" t="s">
        <v>1328</v>
      </c>
      <c r="D112" s="1" t="s">
        <v>1329</v>
      </c>
      <c r="E112" s="1" t="s">
        <v>1330</v>
      </c>
      <c r="F112" s="1" t="s">
        <v>862</v>
      </c>
      <c r="G112" s="1" t="s">
        <v>796</v>
      </c>
      <c r="H112" s="1" t="s">
        <v>797</v>
      </c>
      <c r="I112" s="1" t="s">
        <v>1331</v>
      </c>
      <c r="J112" s="1" t="s">
        <v>799</v>
      </c>
      <c r="K112" s="1" t="s">
        <v>1331</v>
      </c>
      <c r="L112" s="1" t="s">
        <v>1331</v>
      </c>
      <c r="M112" s="1" t="s">
        <v>800</v>
      </c>
      <c r="N112" s="1" t="s">
        <v>800</v>
      </c>
      <c r="O112" s="1" t="s">
        <v>801</v>
      </c>
      <c r="P112" s="1" t="s">
        <v>802</v>
      </c>
      <c r="Q112" s="1" t="s">
        <v>803</v>
      </c>
      <c r="R112" s="1" t="s">
        <v>1332</v>
      </c>
      <c r="S112" s="1" t="s">
        <v>805</v>
      </c>
      <c r="T112" s="1" t="s">
        <v>806</v>
      </c>
      <c r="U112" s="1" t="s">
        <v>807</v>
      </c>
      <c r="V112" s="1" t="s">
        <v>861</v>
      </c>
    </row>
    <row r="113" s="1" customFormat="1" spans="1:22">
      <c r="A113" s="3">
        <v>999222205666724</v>
      </c>
      <c r="B113" s="1" t="s">
        <v>1333</v>
      </c>
      <c r="C113" s="1" t="s">
        <v>1334</v>
      </c>
      <c r="D113" s="1" t="s">
        <v>1335</v>
      </c>
      <c r="E113" s="1" t="s">
        <v>1336</v>
      </c>
      <c r="F113" s="1" t="s">
        <v>862</v>
      </c>
      <c r="G113" s="1" t="s">
        <v>796</v>
      </c>
      <c r="H113" s="1" t="s">
        <v>797</v>
      </c>
      <c r="I113" s="1" t="s">
        <v>1337</v>
      </c>
      <c r="J113" s="1" t="s">
        <v>799</v>
      </c>
      <c r="K113" s="1" t="s">
        <v>1337</v>
      </c>
      <c r="L113" s="1" t="s">
        <v>1337</v>
      </c>
      <c r="M113" s="1" t="s">
        <v>800</v>
      </c>
      <c r="N113" s="1" t="s">
        <v>800</v>
      </c>
      <c r="O113" s="1" t="s">
        <v>801</v>
      </c>
      <c r="P113" s="1" t="s">
        <v>802</v>
      </c>
      <c r="Q113" s="1" t="s">
        <v>803</v>
      </c>
      <c r="R113" s="1" t="s">
        <v>1338</v>
      </c>
      <c r="S113" s="1" t="s">
        <v>805</v>
      </c>
      <c r="T113" s="1" t="s">
        <v>806</v>
      </c>
      <c r="U113" s="1" t="s">
        <v>807</v>
      </c>
      <c r="V113" s="1" t="s">
        <v>814</v>
      </c>
    </row>
    <row r="114" s="1" customFormat="1" spans="1:22">
      <c r="A114" s="3">
        <v>999222178975218</v>
      </c>
      <c r="B114" s="1" t="s">
        <v>1339</v>
      </c>
      <c r="C114" s="1" t="s">
        <v>1340</v>
      </c>
      <c r="D114" s="1" t="s">
        <v>1341</v>
      </c>
      <c r="E114" s="1" t="s">
        <v>1342</v>
      </c>
      <c r="F114" s="1" t="s">
        <v>862</v>
      </c>
      <c r="G114" s="1" t="s">
        <v>796</v>
      </c>
      <c r="H114" s="1" t="s">
        <v>797</v>
      </c>
      <c r="I114" s="1" t="s">
        <v>1343</v>
      </c>
      <c r="J114" s="1" t="s">
        <v>799</v>
      </c>
      <c r="K114" s="1" t="s">
        <v>1343</v>
      </c>
      <c r="L114" s="1" t="s">
        <v>1343</v>
      </c>
      <c r="M114" s="1" t="s">
        <v>800</v>
      </c>
      <c r="N114" s="1" t="s">
        <v>800</v>
      </c>
      <c r="O114" s="1" t="s">
        <v>801</v>
      </c>
      <c r="P114" s="1" t="s">
        <v>802</v>
      </c>
      <c r="Q114" s="1" t="s">
        <v>803</v>
      </c>
      <c r="R114" s="1" t="s">
        <v>1344</v>
      </c>
      <c r="S114" s="1" t="s">
        <v>805</v>
      </c>
      <c r="T114" s="1" t="s">
        <v>806</v>
      </c>
      <c r="U114" s="1" t="s">
        <v>807</v>
      </c>
      <c r="V114" s="1" t="s">
        <v>855</v>
      </c>
    </row>
    <row r="115" s="1" customFormat="1" spans="1:22">
      <c r="A115" s="3">
        <v>999222174299214</v>
      </c>
      <c r="B115" s="1" t="s">
        <v>1339</v>
      </c>
      <c r="C115" s="1" t="s">
        <v>1345</v>
      </c>
      <c r="D115" s="1" t="s">
        <v>1346</v>
      </c>
      <c r="E115" s="1" t="s">
        <v>1347</v>
      </c>
      <c r="F115" s="1" t="s">
        <v>1015</v>
      </c>
      <c r="G115" s="1" t="s">
        <v>796</v>
      </c>
      <c r="H115" s="1" t="s">
        <v>797</v>
      </c>
      <c r="I115" s="1" t="s">
        <v>1348</v>
      </c>
      <c r="J115" s="1" t="s">
        <v>799</v>
      </c>
      <c r="K115" s="1" t="s">
        <v>1348</v>
      </c>
      <c r="L115" s="1" t="s">
        <v>1348</v>
      </c>
      <c r="M115" s="1" t="s">
        <v>800</v>
      </c>
      <c r="N115" s="1" t="s">
        <v>800</v>
      </c>
      <c r="O115" s="1" t="s">
        <v>801</v>
      </c>
      <c r="P115" s="1" t="s">
        <v>802</v>
      </c>
      <c r="Q115" s="1" t="s">
        <v>803</v>
      </c>
      <c r="R115" s="1" t="s">
        <v>1349</v>
      </c>
      <c r="S115" s="1" t="s">
        <v>805</v>
      </c>
      <c r="T115" s="1" t="s">
        <v>806</v>
      </c>
      <c r="U115" s="1" t="s">
        <v>807</v>
      </c>
      <c r="V115" s="1" t="s">
        <v>874</v>
      </c>
    </row>
    <row r="116" s="1" customFormat="1" spans="1:22">
      <c r="A116" s="3">
        <v>999222132851954</v>
      </c>
      <c r="B116" s="1" t="s">
        <v>1350</v>
      </c>
      <c r="C116" s="1" t="s">
        <v>1351</v>
      </c>
      <c r="D116" s="1" t="s">
        <v>1171</v>
      </c>
      <c r="E116" s="1" t="s">
        <v>1352</v>
      </c>
      <c r="F116" s="1" t="s">
        <v>862</v>
      </c>
      <c r="G116" s="1" t="s">
        <v>796</v>
      </c>
      <c r="H116" s="1" t="s">
        <v>797</v>
      </c>
      <c r="I116" s="1" t="s">
        <v>1353</v>
      </c>
      <c r="J116" s="1" t="s">
        <v>799</v>
      </c>
      <c r="K116" s="1" t="s">
        <v>1353</v>
      </c>
      <c r="L116" s="1" t="s">
        <v>1353</v>
      </c>
      <c r="M116" s="1" t="s">
        <v>800</v>
      </c>
      <c r="N116" s="1" t="s">
        <v>800</v>
      </c>
      <c r="O116" s="1" t="s">
        <v>801</v>
      </c>
      <c r="P116" s="1" t="s">
        <v>802</v>
      </c>
      <c r="Q116" s="1" t="s">
        <v>803</v>
      </c>
      <c r="R116" s="1" t="s">
        <v>1354</v>
      </c>
      <c r="S116" s="1" t="s">
        <v>805</v>
      </c>
      <c r="T116" s="1" t="s">
        <v>806</v>
      </c>
      <c r="U116" s="1" t="s">
        <v>807</v>
      </c>
      <c r="V116" s="1" t="s">
        <v>814</v>
      </c>
    </row>
    <row r="117" s="1" customFormat="1" spans="1:22">
      <c r="A117" s="3">
        <v>999222126701767</v>
      </c>
      <c r="B117" s="1" t="s">
        <v>1350</v>
      </c>
      <c r="C117" s="1" t="s">
        <v>1355</v>
      </c>
      <c r="D117" s="1" t="s">
        <v>825</v>
      </c>
      <c r="E117" s="1" t="s">
        <v>1356</v>
      </c>
      <c r="F117" s="1" t="s">
        <v>792</v>
      </c>
      <c r="G117" s="1" t="s">
        <v>796</v>
      </c>
      <c r="H117" s="1" t="s">
        <v>797</v>
      </c>
      <c r="I117" s="1" t="s">
        <v>1357</v>
      </c>
      <c r="J117" s="1" t="s">
        <v>799</v>
      </c>
      <c r="K117" s="1" t="s">
        <v>1357</v>
      </c>
      <c r="L117" s="1" t="s">
        <v>1357</v>
      </c>
      <c r="M117" s="1" t="s">
        <v>800</v>
      </c>
      <c r="N117" s="1" t="s">
        <v>800</v>
      </c>
      <c r="O117" s="1" t="s">
        <v>801</v>
      </c>
      <c r="P117" s="1" t="s">
        <v>802</v>
      </c>
      <c r="Q117" s="1" t="s">
        <v>803</v>
      </c>
      <c r="R117" s="1" t="s">
        <v>1358</v>
      </c>
      <c r="S117" s="1" t="s">
        <v>805</v>
      </c>
      <c r="T117" s="1" t="s">
        <v>806</v>
      </c>
      <c r="U117" s="1" t="s">
        <v>807</v>
      </c>
      <c r="V117" s="1" t="s">
        <v>814</v>
      </c>
    </row>
    <row r="118" s="1" customFormat="1" spans="1:22">
      <c r="A118" s="3">
        <v>999222086355735</v>
      </c>
      <c r="B118" s="1" t="s">
        <v>1359</v>
      </c>
      <c r="C118" s="1" t="s">
        <v>1360</v>
      </c>
      <c r="D118" s="1" t="s">
        <v>1305</v>
      </c>
      <c r="E118" s="1" t="s">
        <v>1361</v>
      </c>
      <c r="F118" s="1" t="s">
        <v>862</v>
      </c>
      <c r="G118" s="1" t="s">
        <v>796</v>
      </c>
      <c r="H118" s="1" t="s">
        <v>797</v>
      </c>
      <c r="I118" s="1" t="s">
        <v>1362</v>
      </c>
      <c r="J118" s="1" t="s">
        <v>799</v>
      </c>
      <c r="K118" s="1" t="s">
        <v>1362</v>
      </c>
      <c r="L118" s="1" t="s">
        <v>1362</v>
      </c>
      <c r="M118" s="1" t="s">
        <v>800</v>
      </c>
      <c r="N118" s="1" t="s">
        <v>800</v>
      </c>
      <c r="O118" s="1" t="s">
        <v>801</v>
      </c>
      <c r="P118" s="1" t="s">
        <v>802</v>
      </c>
      <c r="Q118" s="1" t="s">
        <v>803</v>
      </c>
      <c r="R118" s="1" t="s">
        <v>1363</v>
      </c>
      <c r="S118" s="1" t="s">
        <v>805</v>
      </c>
      <c r="T118" s="1" t="s">
        <v>806</v>
      </c>
      <c r="U118" s="1" t="s">
        <v>807</v>
      </c>
      <c r="V118" s="1" t="s">
        <v>861</v>
      </c>
    </row>
    <row r="119" s="1" customFormat="1" spans="1:22">
      <c r="A119" s="3">
        <v>999222085773467</v>
      </c>
      <c r="B119" s="1" t="s">
        <v>1359</v>
      </c>
      <c r="C119" s="1" t="s">
        <v>1364</v>
      </c>
      <c r="D119" s="1" t="s">
        <v>1365</v>
      </c>
      <c r="E119" s="1" t="s">
        <v>1366</v>
      </c>
      <c r="F119" s="1" t="s">
        <v>792</v>
      </c>
      <c r="G119" s="1" t="s">
        <v>796</v>
      </c>
      <c r="H119" s="1" t="s">
        <v>797</v>
      </c>
      <c r="I119" s="1" t="s">
        <v>1367</v>
      </c>
      <c r="J119" s="1" t="s">
        <v>799</v>
      </c>
      <c r="K119" s="1" t="s">
        <v>1367</v>
      </c>
      <c r="L119" s="1" t="s">
        <v>1367</v>
      </c>
      <c r="M119" s="1" t="s">
        <v>800</v>
      </c>
      <c r="N119" s="1" t="s">
        <v>800</v>
      </c>
      <c r="O119" s="1" t="s">
        <v>801</v>
      </c>
      <c r="P119" s="1" t="s">
        <v>802</v>
      </c>
      <c r="Q119" s="1" t="s">
        <v>803</v>
      </c>
      <c r="R119" s="1" t="s">
        <v>1368</v>
      </c>
      <c r="S119" s="1" t="s">
        <v>805</v>
      </c>
      <c r="T119" s="1" t="s">
        <v>806</v>
      </c>
      <c r="U119" s="1" t="s">
        <v>807</v>
      </c>
      <c r="V119" s="1" t="s">
        <v>1000</v>
      </c>
    </row>
    <row r="120" s="1" customFormat="1" spans="1:22">
      <c r="A120" s="3">
        <v>999222081157147</v>
      </c>
      <c r="B120" s="1" t="s">
        <v>1369</v>
      </c>
      <c r="C120" s="1" t="s">
        <v>1370</v>
      </c>
      <c r="D120" s="1" t="s">
        <v>1151</v>
      </c>
      <c r="E120" s="1" t="s">
        <v>1371</v>
      </c>
      <c r="F120" s="1" t="s">
        <v>918</v>
      </c>
      <c r="G120" s="1" t="s">
        <v>796</v>
      </c>
      <c r="H120" s="1" t="s">
        <v>797</v>
      </c>
      <c r="I120" s="1" t="s">
        <v>1372</v>
      </c>
      <c r="J120" s="1" t="s">
        <v>799</v>
      </c>
      <c r="K120" s="1" t="s">
        <v>1372</v>
      </c>
      <c r="L120" s="1" t="s">
        <v>1372</v>
      </c>
      <c r="M120" s="1" t="s">
        <v>800</v>
      </c>
      <c r="N120" s="1" t="s">
        <v>800</v>
      </c>
      <c r="O120" s="1" t="s">
        <v>801</v>
      </c>
      <c r="P120" s="1" t="s">
        <v>802</v>
      </c>
      <c r="Q120" s="1" t="s">
        <v>803</v>
      </c>
      <c r="R120" s="1" t="s">
        <v>1373</v>
      </c>
      <c r="S120" s="1" t="s">
        <v>805</v>
      </c>
      <c r="T120" s="1" t="s">
        <v>806</v>
      </c>
      <c r="U120" s="1" t="s">
        <v>807</v>
      </c>
      <c r="V120" s="1" t="s">
        <v>814</v>
      </c>
    </row>
    <row r="121" s="1" customFormat="1" spans="1:22">
      <c r="A121" s="3">
        <v>999222078379933</v>
      </c>
      <c r="B121" s="1" t="s">
        <v>1369</v>
      </c>
      <c r="C121" s="1" t="s">
        <v>1374</v>
      </c>
      <c r="D121" s="1" t="s">
        <v>1375</v>
      </c>
      <c r="E121" s="1" t="s">
        <v>1376</v>
      </c>
      <c r="F121" s="1" t="s">
        <v>1072</v>
      </c>
      <c r="G121" s="1" t="s">
        <v>796</v>
      </c>
      <c r="H121" s="1" t="s">
        <v>797</v>
      </c>
      <c r="I121" s="1" t="s">
        <v>1377</v>
      </c>
      <c r="J121" s="1" t="s">
        <v>799</v>
      </c>
      <c r="K121" s="1" t="s">
        <v>1377</v>
      </c>
      <c r="L121" s="1" t="s">
        <v>1377</v>
      </c>
      <c r="M121" s="1" t="s">
        <v>800</v>
      </c>
      <c r="N121" s="1" t="s">
        <v>800</v>
      </c>
      <c r="O121" s="1" t="s">
        <v>801</v>
      </c>
      <c r="P121" s="1" t="s">
        <v>802</v>
      </c>
      <c r="Q121" s="1" t="s">
        <v>803</v>
      </c>
      <c r="R121" s="1" t="s">
        <v>1378</v>
      </c>
      <c r="S121" s="1" t="s">
        <v>805</v>
      </c>
      <c r="T121" s="1" t="s">
        <v>806</v>
      </c>
      <c r="U121" s="1" t="s">
        <v>807</v>
      </c>
      <c r="V121" s="1" t="s">
        <v>814</v>
      </c>
    </row>
    <row r="122" s="1" customFormat="1" spans="1:22">
      <c r="A122" s="3">
        <v>999222073653158</v>
      </c>
      <c r="B122" s="1" t="s">
        <v>1379</v>
      </c>
      <c r="C122" s="1" t="s">
        <v>1380</v>
      </c>
      <c r="D122" s="1" t="s">
        <v>1381</v>
      </c>
      <c r="E122" s="1" t="s">
        <v>1382</v>
      </c>
      <c r="F122" s="1" t="s">
        <v>918</v>
      </c>
      <c r="G122" s="1" t="s">
        <v>796</v>
      </c>
      <c r="H122" s="1" t="s">
        <v>797</v>
      </c>
      <c r="I122" s="1" t="s">
        <v>1383</v>
      </c>
      <c r="J122" s="1" t="s">
        <v>799</v>
      </c>
      <c r="K122" s="1" t="s">
        <v>1383</v>
      </c>
      <c r="L122" s="1" t="s">
        <v>1383</v>
      </c>
      <c r="M122" s="1" t="s">
        <v>800</v>
      </c>
      <c r="N122" s="1" t="s">
        <v>800</v>
      </c>
      <c r="O122" s="1" t="s">
        <v>801</v>
      </c>
      <c r="P122" s="1" t="s">
        <v>802</v>
      </c>
      <c r="Q122" s="1" t="s">
        <v>803</v>
      </c>
      <c r="R122" s="1" t="s">
        <v>1384</v>
      </c>
      <c r="S122" s="1" t="s">
        <v>805</v>
      </c>
      <c r="T122" s="1" t="s">
        <v>806</v>
      </c>
      <c r="U122" s="1" t="s">
        <v>807</v>
      </c>
      <c r="V122" s="1" t="s">
        <v>814</v>
      </c>
    </row>
    <row r="123" s="1" customFormat="1" spans="1:22">
      <c r="A123" s="3">
        <v>999222059723296</v>
      </c>
      <c r="B123" s="1" t="s">
        <v>1385</v>
      </c>
      <c r="C123" s="1" t="s">
        <v>1386</v>
      </c>
      <c r="D123" s="1" t="s">
        <v>924</v>
      </c>
      <c r="E123" s="1" t="s">
        <v>1387</v>
      </c>
      <c r="F123" s="1" t="s">
        <v>792</v>
      </c>
      <c r="G123" s="1" t="s">
        <v>796</v>
      </c>
      <c r="H123" s="1" t="s">
        <v>797</v>
      </c>
      <c r="I123" s="1" t="s">
        <v>1388</v>
      </c>
      <c r="J123" s="1" t="s">
        <v>799</v>
      </c>
      <c r="K123" s="1" t="s">
        <v>1388</v>
      </c>
      <c r="L123" s="1" t="s">
        <v>1389</v>
      </c>
      <c r="M123" s="1" t="s">
        <v>1390</v>
      </c>
      <c r="N123" s="1" t="s">
        <v>1390</v>
      </c>
      <c r="O123" s="1" t="s">
        <v>801</v>
      </c>
      <c r="P123" s="1" t="s">
        <v>802</v>
      </c>
      <c r="Q123" s="1" t="s">
        <v>803</v>
      </c>
      <c r="R123" s="1" t="s">
        <v>1391</v>
      </c>
      <c r="S123" s="1" t="s">
        <v>805</v>
      </c>
      <c r="T123" s="1" t="s">
        <v>806</v>
      </c>
      <c r="U123" s="1" t="s">
        <v>807</v>
      </c>
      <c r="V123" s="1" t="s">
        <v>855</v>
      </c>
    </row>
    <row r="124" s="1" customFormat="1" spans="1:22">
      <c r="A124" s="3">
        <v>999222020674095</v>
      </c>
      <c r="B124" s="1" t="s">
        <v>1392</v>
      </c>
      <c r="C124" s="1" t="s">
        <v>1393</v>
      </c>
      <c r="D124" s="1" t="s">
        <v>986</v>
      </c>
      <c r="E124" s="1" t="s">
        <v>1394</v>
      </c>
      <c r="F124" s="1" t="s">
        <v>918</v>
      </c>
      <c r="G124" s="1" t="s">
        <v>796</v>
      </c>
      <c r="H124" s="1" t="s">
        <v>797</v>
      </c>
      <c r="I124" s="1" t="s">
        <v>1395</v>
      </c>
      <c r="J124" s="1" t="s">
        <v>799</v>
      </c>
      <c r="K124" s="1" t="s">
        <v>1395</v>
      </c>
      <c r="L124" s="1" t="s">
        <v>1395</v>
      </c>
      <c r="M124" s="1" t="s">
        <v>800</v>
      </c>
      <c r="N124" s="1" t="s">
        <v>800</v>
      </c>
      <c r="O124" s="1" t="s">
        <v>801</v>
      </c>
      <c r="P124" s="1" t="s">
        <v>802</v>
      </c>
      <c r="Q124" s="1" t="s">
        <v>803</v>
      </c>
      <c r="R124" s="1" t="s">
        <v>1396</v>
      </c>
      <c r="S124" s="1" t="s">
        <v>805</v>
      </c>
      <c r="T124" s="1" t="s">
        <v>806</v>
      </c>
      <c r="U124" s="1" t="s">
        <v>807</v>
      </c>
      <c r="V124" s="1" t="s">
        <v>814</v>
      </c>
    </row>
    <row r="125" s="1" customFormat="1" spans="1:22">
      <c r="A125" s="3">
        <v>999221989146345</v>
      </c>
      <c r="B125" s="1" t="s">
        <v>1397</v>
      </c>
      <c r="C125" s="1" t="s">
        <v>1398</v>
      </c>
      <c r="D125" s="1" t="s">
        <v>1399</v>
      </c>
      <c r="E125" s="1" t="s">
        <v>1400</v>
      </c>
      <c r="F125" s="1" t="s">
        <v>918</v>
      </c>
      <c r="G125" s="1" t="s">
        <v>796</v>
      </c>
      <c r="H125" s="1" t="s">
        <v>797</v>
      </c>
      <c r="I125" s="1" t="s">
        <v>1401</v>
      </c>
      <c r="J125" s="1" t="s">
        <v>799</v>
      </c>
      <c r="K125" s="1" t="s">
        <v>1401</v>
      </c>
      <c r="L125" s="1" t="s">
        <v>1401</v>
      </c>
      <c r="M125" s="1" t="s">
        <v>800</v>
      </c>
      <c r="N125" s="1" t="s">
        <v>800</v>
      </c>
      <c r="O125" s="1" t="s">
        <v>801</v>
      </c>
      <c r="P125" s="1" t="s">
        <v>802</v>
      </c>
      <c r="Q125" s="1" t="s">
        <v>803</v>
      </c>
      <c r="R125" s="1" t="s">
        <v>1402</v>
      </c>
      <c r="S125" s="1" t="s">
        <v>805</v>
      </c>
      <c r="T125" s="1" t="s">
        <v>806</v>
      </c>
      <c r="U125" s="1" t="s">
        <v>807</v>
      </c>
      <c r="V125" s="1" t="s">
        <v>861</v>
      </c>
    </row>
    <row r="126" s="1" customFormat="1" spans="1:22">
      <c r="A126" s="3">
        <v>21890301217</v>
      </c>
      <c r="B126" s="1" t="s">
        <v>1403</v>
      </c>
      <c r="C126" s="1" t="s">
        <v>1404</v>
      </c>
      <c r="D126" s="1" t="s">
        <v>1405</v>
      </c>
      <c r="E126" s="1" t="s">
        <v>1406</v>
      </c>
      <c r="F126" s="1" t="s">
        <v>918</v>
      </c>
      <c r="G126" s="1" t="s">
        <v>796</v>
      </c>
      <c r="H126" s="1" t="s">
        <v>797</v>
      </c>
      <c r="I126" s="1" t="s">
        <v>1407</v>
      </c>
      <c r="J126" s="1" t="s">
        <v>799</v>
      </c>
      <c r="K126" s="1" t="s">
        <v>1407</v>
      </c>
      <c r="L126" s="1" t="s">
        <v>1407</v>
      </c>
      <c r="M126" s="1" t="s">
        <v>800</v>
      </c>
      <c r="N126" s="1" t="s">
        <v>800</v>
      </c>
      <c r="O126" s="1" t="s">
        <v>801</v>
      </c>
      <c r="P126" s="1" t="s">
        <v>802</v>
      </c>
      <c r="Q126" s="1" t="s">
        <v>803</v>
      </c>
      <c r="R126" s="1" t="s">
        <v>1408</v>
      </c>
      <c r="S126" s="1" t="s">
        <v>805</v>
      </c>
      <c r="T126" s="1" t="s">
        <v>806</v>
      </c>
      <c r="U126" s="1" t="s">
        <v>807</v>
      </c>
      <c r="V126" s="1" t="s">
        <v>814</v>
      </c>
    </row>
    <row r="127" s="1" customFormat="1" spans="1:22">
      <c r="A127" s="3">
        <v>21223782059</v>
      </c>
      <c r="B127" s="1" t="s">
        <v>1409</v>
      </c>
      <c r="C127" s="1" t="s">
        <v>1410</v>
      </c>
      <c r="D127" s="1" t="s">
        <v>1411</v>
      </c>
      <c r="E127" s="1" t="s">
        <v>1412</v>
      </c>
      <c r="F127" s="1" t="s">
        <v>792</v>
      </c>
      <c r="G127" s="1" t="s">
        <v>796</v>
      </c>
      <c r="H127" s="1" t="s">
        <v>797</v>
      </c>
      <c r="I127" s="1" t="s">
        <v>1413</v>
      </c>
      <c r="J127" s="1" t="s">
        <v>799</v>
      </c>
      <c r="K127" s="1" t="s">
        <v>1413</v>
      </c>
      <c r="L127" s="1" t="s">
        <v>801</v>
      </c>
      <c r="M127" s="1" t="s">
        <v>1414</v>
      </c>
      <c r="N127" s="1" t="s">
        <v>1414</v>
      </c>
      <c r="O127" s="1" t="s">
        <v>801</v>
      </c>
      <c r="P127" s="1" t="s">
        <v>802</v>
      </c>
      <c r="Q127" s="1" t="s">
        <v>803</v>
      </c>
      <c r="R127" s="1" t="s">
        <v>1415</v>
      </c>
      <c r="S127" s="1" t="s">
        <v>805</v>
      </c>
      <c r="T127" s="1" t="s">
        <v>806</v>
      </c>
      <c r="U127" s="1" t="s">
        <v>807</v>
      </c>
      <c r="V127" s="1" t="s">
        <v>1416</v>
      </c>
    </row>
    <row r="128" s="1" customFormat="1" spans="1:22">
      <c r="A128" s="3">
        <v>21464910951</v>
      </c>
      <c r="B128" s="1" t="s">
        <v>1417</v>
      </c>
      <c r="C128" s="1" t="s">
        <v>1418</v>
      </c>
      <c r="D128" s="1" t="s">
        <v>1329</v>
      </c>
      <c r="E128" s="1" t="s">
        <v>1419</v>
      </c>
      <c r="F128" s="1" t="s">
        <v>862</v>
      </c>
      <c r="G128" s="1" t="s">
        <v>796</v>
      </c>
      <c r="H128" s="1" t="s">
        <v>797</v>
      </c>
      <c r="I128" s="1" t="s">
        <v>1420</v>
      </c>
      <c r="J128" s="1" t="s">
        <v>799</v>
      </c>
      <c r="K128" s="1" t="s">
        <v>1420</v>
      </c>
      <c r="L128" s="1" t="s">
        <v>1420</v>
      </c>
      <c r="M128" s="1" t="s">
        <v>800</v>
      </c>
      <c r="N128" s="1" t="s">
        <v>800</v>
      </c>
      <c r="O128" s="1" t="s">
        <v>801</v>
      </c>
      <c r="P128" s="1" t="s">
        <v>802</v>
      </c>
      <c r="Q128" s="1" t="s">
        <v>803</v>
      </c>
      <c r="R128" s="1" t="s">
        <v>1421</v>
      </c>
      <c r="S128" s="1" t="s">
        <v>805</v>
      </c>
      <c r="T128" s="1" t="s">
        <v>806</v>
      </c>
      <c r="U128" s="1" t="s">
        <v>807</v>
      </c>
      <c r="V128" s="1" t="s">
        <v>861</v>
      </c>
    </row>
    <row r="129" s="1" customFormat="1" spans="1:22">
      <c r="A129" s="3">
        <v>21827632052</v>
      </c>
      <c r="B129" s="1" t="s">
        <v>1422</v>
      </c>
      <c r="C129" s="1" t="s">
        <v>1423</v>
      </c>
      <c r="D129" s="1" t="s">
        <v>924</v>
      </c>
      <c r="E129" s="1" t="s">
        <v>1424</v>
      </c>
      <c r="F129" s="1" t="s">
        <v>1015</v>
      </c>
      <c r="G129" s="1" t="s">
        <v>796</v>
      </c>
      <c r="H129" s="1" t="s">
        <v>797</v>
      </c>
      <c r="I129" s="1" t="s">
        <v>1425</v>
      </c>
      <c r="J129" s="1" t="s">
        <v>799</v>
      </c>
      <c r="K129" s="1" t="s">
        <v>1425</v>
      </c>
      <c r="L129" s="1" t="s">
        <v>1425</v>
      </c>
      <c r="M129" s="1" t="s">
        <v>800</v>
      </c>
      <c r="N129" s="1" t="s">
        <v>800</v>
      </c>
      <c r="O129" s="1" t="s">
        <v>801</v>
      </c>
      <c r="P129" s="1" t="s">
        <v>802</v>
      </c>
      <c r="Q129" s="1" t="s">
        <v>803</v>
      </c>
      <c r="R129" s="1" t="s">
        <v>1426</v>
      </c>
      <c r="S129" s="1" t="s">
        <v>805</v>
      </c>
      <c r="T129" s="1" t="s">
        <v>806</v>
      </c>
      <c r="U129" s="1" t="s">
        <v>807</v>
      </c>
      <c r="V129" s="1" t="s">
        <v>855</v>
      </c>
    </row>
    <row r="130" s="1" customFormat="1" spans="1:22">
      <c r="A130" s="3">
        <v>17976283545</v>
      </c>
      <c r="B130" s="1" t="s">
        <v>1427</v>
      </c>
      <c r="C130" s="1" t="s">
        <v>1428</v>
      </c>
      <c r="D130" s="1" t="s">
        <v>1429</v>
      </c>
      <c r="E130" s="1" t="s">
        <v>1430</v>
      </c>
      <c r="F130" s="1" t="s">
        <v>918</v>
      </c>
      <c r="G130" s="1" t="s">
        <v>796</v>
      </c>
      <c r="H130" s="1" t="s">
        <v>797</v>
      </c>
      <c r="I130" s="1" t="s">
        <v>1431</v>
      </c>
      <c r="J130" s="1" t="s">
        <v>799</v>
      </c>
      <c r="K130" s="1" t="s">
        <v>1431</v>
      </c>
      <c r="L130" s="1" t="s">
        <v>1432</v>
      </c>
      <c r="M130" s="1" t="s">
        <v>1433</v>
      </c>
      <c r="N130" s="1" t="s">
        <v>1433</v>
      </c>
      <c r="O130" s="1" t="s">
        <v>801</v>
      </c>
      <c r="P130" s="1" t="s">
        <v>802</v>
      </c>
      <c r="Q130" s="1" t="s">
        <v>803</v>
      </c>
      <c r="R130" s="1" t="s">
        <v>1434</v>
      </c>
      <c r="S130" s="1" t="s">
        <v>805</v>
      </c>
      <c r="T130" s="1" t="s">
        <v>806</v>
      </c>
      <c r="U130" s="1" t="s">
        <v>807</v>
      </c>
      <c r="V130" s="1" t="s">
        <v>861</v>
      </c>
    </row>
    <row r="131" s="1" customFormat="1" spans="1:22">
      <c r="A131" s="3">
        <v>999221972496186</v>
      </c>
      <c r="B131" s="1" t="s">
        <v>1435</v>
      </c>
      <c r="C131" s="1" t="s">
        <v>1436</v>
      </c>
      <c r="D131" s="1" t="s">
        <v>1381</v>
      </c>
      <c r="E131" s="1" t="s">
        <v>1437</v>
      </c>
      <c r="F131" s="1" t="s">
        <v>918</v>
      </c>
      <c r="G131" s="1" t="s">
        <v>796</v>
      </c>
      <c r="H131" s="1" t="s">
        <v>797</v>
      </c>
      <c r="I131" s="1" t="s">
        <v>1383</v>
      </c>
      <c r="J131" s="1" t="s">
        <v>799</v>
      </c>
      <c r="K131" s="1" t="s">
        <v>1383</v>
      </c>
      <c r="L131" s="1" t="s">
        <v>1383</v>
      </c>
      <c r="M131" s="1" t="s">
        <v>800</v>
      </c>
      <c r="N131" s="1" t="s">
        <v>800</v>
      </c>
      <c r="O131" s="1" t="s">
        <v>801</v>
      </c>
      <c r="P131" s="1" t="s">
        <v>802</v>
      </c>
      <c r="Q131" s="1" t="s">
        <v>803</v>
      </c>
      <c r="R131" s="1" t="s">
        <v>1438</v>
      </c>
      <c r="S131" s="1" t="s">
        <v>805</v>
      </c>
      <c r="T131" s="1" t="s">
        <v>806</v>
      </c>
      <c r="U131" s="1" t="s">
        <v>807</v>
      </c>
      <c r="V131" s="1" t="s">
        <v>814</v>
      </c>
    </row>
    <row r="132" s="1" customFormat="1" spans="1:22">
      <c r="A132" s="3">
        <v>999221983164446</v>
      </c>
      <c r="B132" s="1" t="s">
        <v>1439</v>
      </c>
      <c r="C132" s="1" t="s">
        <v>1440</v>
      </c>
      <c r="D132" s="1" t="s">
        <v>1441</v>
      </c>
      <c r="E132" s="1" t="s">
        <v>1442</v>
      </c>
      <c r="F132" s="1" t="s">
        <v>974</v>
      </c>
      <c r="G132" s="1" t="s">
        <v>796</v>
      </c>
      <c r="H132" s="1" t="s">
        <v>797</v>
      </c>
      <c r="I132" s="1" t="s">
        <v>1443</v>
      </c>
      <c r="J132" s="1" t="s">
        <v>799</v>
      </c>
      <c r="K132" s="1" t="s">
        <v>1443</v>
      </c>
      <c r="L132" s="1" t="s">
        <v>1443</v>
      </c>
      <c r="M132" s="1" t="s">
        <v>800</v>
      </c>
      <c r="N132" s="1" t="s">
        <v>800</v>
      </c>
      <c r="O132" s="1" t="s">
        <v>801</v>
      </c>
      <c r="P132" s="1" t="s">
        <v>802</v>
      </c>
      <c r="Q132" s="1" t="s">
        <v>803</v>
      </c>
      <c r="R132" s="1" t="s">
        <v>1444</v>
      </c>
      <c r="S132" s="1" t="s">
        <v>805</v>
      </c>
      <c r="T132" s="1" t="s">
        <v>806</v>
      </c>
      <c r="U132" s="1" t="s">
        <v>807</v>
      </c>
      <c r="V132" s="1" t="s">
        <v>855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2023-03-02T01:41:00Z</dcterms:created>
  <dcterms:modified xsi:type="dcterms:W3CDTF">2023-03-07T07:16:17Z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AD9B5DBA7FE249299E031E1FC329CA15</vt:lpwstr>
  </property>
  <property fmtid="{D5CDD505-2E9C-101B-9397-08002B2CF9AE}" pid="3" name="KSOProductBuildVer">
    <vt:lpwstr>2052-11.1.0.13703</vt:lpwstr>
  </property>
</Properties>
</file>