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对账!$A$1:$X$108</definedName>
  </definedNames>
  <calcPr calcId="144525"/>
</workbook>
</file>

<file path=xl/sharedStrings.xml><?xml version="1.0" encoding="utf-8"?>
<sst xmlns="http://schemas.openxmlformats.org/spreadsheetml/2006/main" count="3595" uniqueCount="1126">
  <si>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</si>
  <si>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</si>
  <si>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</si>
  <si>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</si>
  <si>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</si>
  <si>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</si>
  <si>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</si>
  <si>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</si>
  <si>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</si>
  <si>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</si>
  <si>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</si>
  <si>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</si>
  <si>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</si>
  <si>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</si>
  <si>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</si>
  <si>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</si>
  <si>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</si>
  <si>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</si>
  <si>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</si>
  <si>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</si>
  <si>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</si>
  <si>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</si>
  <si>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</si>
  <si>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</si>
  <si>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</si>
  <si>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18949406931	</t>
  </si>
  <si>
    <t>Ctrip</t>
  </si>
  <si>
    <t>正常</t>
  </si>
  <si>
    <t>[曼绒市]绿中海度假村 - 全球奢华精品酒店(Pangkor Laut Resort - Small Luxury Hotels of the World)(13181425)</t>
  </si>
  <si>
    <t>山景别墅(至少提前30天预订)(连住5晚及以上)&lt;双人入住&gt;&lt;双早&gt;</t>
  </si>
  <si>
    <t>CNY</t>
  </si>
  <si>
    <t>pintaric/martin</t>
  </si>
  <si>
    <t>CA2019230304CNY</t>
  </si>
  <si>
    <t>未提现</t>
  </si>
  <si>
    <t>携程开票</t>
  </si>
  <si>
    <t xml:space="preserve">2686916	</t>
  </si>
  <si>
    <t xml:space="preserve">	</t>
  </si>
  <si>
    <t>取消</t>
  </si>
  <si>
    <t>过时取消</t>
  </si>
  <si>
    <t>赔款</t>
  </si>
  <si>
    <t>[曼绒市]绿中海度假村 - 全球奢华精品酒店(Pangkor Laut Resort - Small Luxury Hotels of the World)(1877699)</t>
  </si>
  <si>
    <t xml:space="preserve">21591064601	</t>
  </si>
  <si>
    <t>[邦帕利]盖特43机场酒店 (SHA Plus+)(Gate43 Airport Hotel (SHA Plus+))(95453304)</t>
  </si>
  <si>
    <t>湖景豪华双床房&lt;双人入住&gt;&lt;无早&gt;</t>
  </si>
  <si>
    <t>Hornak/Kim,Hornak/Kim</t>
  </si>
  <si>
    <t xml:space="preserve">2761589	</t>
  </si>
  <si>
    <t xml:space="preserve">21783745293	</t>
  </si>
  <si>
    <t>[甲米]莱利乡村度假村(SHA Plus+)(Railay Village Resort(SHA Plus+))(6253840)</t>
  </si>
  <si>
    <t>池景豪华房(至少提前62天预订)&lt;双人入住&gt;&lt;双早&gt;</t>
  </si>
  <si>
    <t>Hornby/Angela,Hornby/Angela</t>
  </si>
  <si>
    <t xml:space="preserve">2793805	</t>
  </si>
  <si>
    <t xml:space="preserve">13724	</t>
  </si>
  <si>
    <t xml:space="preserve">21851441712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</si>
  <si>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</si>
  <si>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</si>
  <si>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YU/FANGWEI</t>
  </si>
  <si>
    <t xml:space="preserve">2842428	</t>
  </si>
  <si>
    <t xml:space="preserve">940539	</t>
  </si>
  <si>
    <t xml:space="preserve">999222009626992	</t>
  </si>
  <si>
    <t>[普吉岛]拉威棕榈滩度假酒店(SHA Extra Plus)(Rawai Palm Beach Resort(SHA Extra Plus))(4398832)</t>
  </si>
  <si>
    <t>豪华家庭池景房(连住5晚及以上)&lt;四人入住&gt;&lt;早餐&gt;</t>
  </si>
  <si>
    <t>dudognon/mickael,dudognon/mickael,dudognon/mickael,dudognon/mickael,dudognon/mickael,dudognon/mickael,dudognon/mickael,dudognon/mickael,dudognon/mickael,dudognon/mickael,dudognon/mickael,dudognon/mickael</t>
  </si>
  <si>
    <t xml:space="preserve">2902880	</t>
  </si>
  <si>
    <t xml:space="preserve">Sineenuch	</t>
  </si>
  <si>
    <t xml:space="preserve">999222063145205	</t>
  </si>
  <si>
    <t>[邦劳]阿罗纳海滩赫纳度假村(Henann Resort Alona Beach)(5243777)</t>
  </si>
  <si>
    <t>尊贵房(至少连住2晚及以上)&lt;今日特惠&gt;&lt;三人入住&gt;&lt;早餐&gt;</t>
  </si>
  <si>
    <t>park/jisu</t>
  </si>
  <si>
    <t xml:space="preserve">2916952	</t>
  </si>
  <si>
    <t xml:space="preserve">HBLMNL012-2010	</t>
  </si>
  <si>
    <t xml:space="preserve">999222154359431	</t>
  </si>
  <si>
    <t>[芭堤雅]芭堤雅皇家克里夫海滩酒店 (政府卫生认证)(Royal Cliff Beach Hotel(SHA Extra Plus))(6657372)</t>
  </si>
  <si>
    <t>日出景高级迷你套房(至少提前30天预订)(至少连住2晚及以上)&lt;双人入住&gt;&lt;不适用泰国客人&gt;&lt;双早&gt;</t>
  </si>
  <si>
    <t>CHEN/KE</t>
  </si>
  <si>
    <t xml:space="preserve">2939693	</t>
  </si>
  <si>
    <t xml:space="preserve">557575	</t>
  </si>
  <si>
    <t xml:space="preserve">999222196292682	</t>
  </si>
  <si>
    <t>[仁川]仁川机场贝斯特韦斯特精品酒店(Best Western Premier Incheon Airport Hotel)(5923817)</t>
  </si>
  <si>
    <t>尊贵双人房&lt;双人入住&gt;&lt;无早&gt;</t>
  </si>
  <si>
    <t>WEI/BOLAI,YUAN/MENG</t>
  </si>
  <si>
    <t xml:space="preserve">2948622	</t>
  </si>
  <si>
    <t xml:space="preserve">23193552	</t>
  </si>
  <si>
    <t xml:space="preserve">999222241587768	</t>
  </si>
  <si>
    <t>[芭堤雅]芭堤雅盛泰澜幻影海滩度假村 (政府卫生认证)(Centara Grand Mirage Beach Resort Pattaya (SHA Extra Plus))(1593624)</t>
  </si>
  <si>
    <t>豪华海景大床房&lt;今日特价 &gt;&lt;双人入住&gt;&lt;适用于除泰国的亚洲客人&gt;&lt;双早&gt;</t>
  </si>
  <si>
    <t>DO/JEONG</t>
  </si>
  <si>
    <t xml:space="preserve">2956694	</t>
  </si>
  <si>
    <t xml:space="preserve">248168321	</t>
  </si>
  <si>
    <t xml:space="preserve">22422386560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</si>
  <si>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</si>
  <si>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</si>
  <si>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TEOH/BOON BENG,YOW/SAW NI</t>
  </si>
  <si>
    <t xml:space="preserve">2988844	</t>
  </si>
  <si>
    <t xml:space="preserve">240988	</t>
  </si>
  <si>
    <t xml:space="preserve">999222432920038	</t>
  </si>
  <si>
    <t>[宿务]宿务威斯顿泻湖酒店(Cebu Westown Lagoon)(99833716)</t>
  </si>
  <si>
    <t>派对翼豪华房&lt;今日特价 &gt;&lt;三人入住&gt;&lt;无早&gt;</t>
  </si>
  <si>
    <t>OH/TAEKYO</t>
  </si>
  <si>
    <t xml:space="preserve">2990476	</t>
  </si>
  <si>
    <t xml:space="preserve">86238	</t>
  </si>
  <si>
    <t xml:space="preserve">999222451136257	</t>
  </si>
  <si>
    <t>[薄荷岛]邦劳岛水蓝度假村(Bluewater Panglao Resort)(5732362)</t>
  </si>
  <si>
    <t>尊贵豪华房&lt;双人入住&gt;&lt;无早&gt;</t>
  </si>
  <si>
    <t>조/성태,조/성태</t>
  </si>
  <si>
    <t xml:space="preserve">2993500	</t>
  </si>
  <si>
    <t xml:space="preserve">999222482012065	</t>
  </si>
  <si>
    <t>[芽庄]芽庄中心自由酒店(Liberty Central Nha Trang Hotel)(5580568)</t>
  </si>
  <si>
    <t>豪华双床房&lt;三人入住&gt;&lt;早餐&gt;</t>
  </si>
  <si>
    <t>SEO/BOMIN</t>
  </si>
  <si>
    <t xml:space="preserve">2997845	</t>
  </si>
  <si>
    <t xml:space="preserve">1093152	</t>
  </si>
  <si>
    <t xml:space="preserve">999222510351483	</t>
  </si>
  <si>
    <t>[乔治市]槟城成功酒店 (槟城对抗新冠肺炎认证)(Berjaya Penang Hotel)(28528294)</t>
  </si>
  <si>
    <t>标准房&lt;特惠价&gt;&lt;双人入住&gt;&lt;双早&gt;</t>
  </si>
  <si>
    <t>ang/hendra,ang/hendra</t>
  </si>
  <si>
    <t xml:space="preserve">3001866	</t>
  </si>
  <si>
    <t xml:space="preserve">2276904	</t>
  </si>
  <si>
    <t xml:space="preserve">999222515793535	</t>
  </si>
  <si>
    <t>[曼谷]曼谷索拉利亚西铁酒店(Solaria Nishitetsu Hotel Bangkok)(102642575)</t>
  </si>
  <si>
    <t>标准双人间&lt;特惠专享&gt;&lt;双人入住&gt;&lt;双早&gt;</t>
  </si>
  <si>
    <t>SIM/ELAINE</t>
  </si>
  <si>
    <t xml:space="preserve">3002928	</t>
  </si>
  <si>
    <t xml:space="preserve">251673788	</t>
  </si>
  <si>
    <t xml:space="preserve">999222565856691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</si>
  <si>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</si>
  <si>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</si>
  <si>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WEN/TAO,YU/YANG</t>
  </si>
  <si>
    <t xml:space="preserve">3009963	</t>
  </si>
  <si>
    <t xml:space="preserve">13778297	</t>
  </si>
  <si>
    <t xml:space="preserve">999222574681610	</t>
  </si>
  <si>
    <t>标准双人间&lt;特惠专享&gt;&lt;双人入住&gt;&lt;无早&gt;</t>
  </si>
  <si>
    <t>HSU/YU-WEI</t>
  </si>
  <si>
    <t xml:space="preserve">3011131	</t>
  </si>
  <si>
    <t xml:space="preserve">252833615	</t>
  </si>
  <si>
    <t xml:space="preserve">999222583938245	</t>
  </si>
  <si>
    <t>花园别墅&lt;今日特价 &gt;&lt;双人入住&gt;&lt;双早&gt;</t>
  </si>
  <si>
    <t>Ho Shau Mun/Denise</t>
  </si>
  <si>
    <t xml:space="preserve">3012305	</t>
  </si>
  <si>
    <t xml:space="preserve">171436006	</t>
  </si>
  <si>
    <t xml:space="preserve">999222584818765	</t>
  </si>
  <si>
    <t>[宿务]瑟达宿务中央集团酒店(Seda Central Bloc Cebu)(102600665)</t>
  </si>
  <si>
    <t>一卧室公寓&lt;双人入住&gt;&lt;双早&gt;</t>
  </si>
  <si>
    <t>NUNEZ/ERIC JOHN</t>
  </si>
  <si>
    <t xml:space="preserve">3012397	</t>
  </si>
  <si>
    <t xml:space="preserve">2560335	</t>
  </si>
  <si>
    <t xml:space="preserve">999222618041781	</t>
  </si>
  <si>
    <t>豪华双床房&lt;双人入住&gt;&lt;不适用韩国客人&gt;&lt;无早&gt;</t>
  </si>
  <si>
    <t>ZHANG/WEIYAO</t>
  </si>
  <si>
    <t xml:space="preserve">3016907	</t>
  </si>
  <si>
    <t xml:space="preserve">23202013	</t>
  </si>
  <si>
    <t xml:space="preserve">999222638453163	</t>
  </si>
  <si>
    <t>[普吉岛]卡塔岩石酒店 (政府卫生认证)(Kata Rocks (SHA Plus+))(3802266)</t>
  </si>
  <si>
    <t>四卧室天际顶层泳池别墅&lt;今日特价 &gt;&lt;八人入住&gt;&lt;早餐&gt;&lt;新酒店礼盒&gt;</t>
  </si>
  <si>
    <t>Zhou/Xiaoming,Zhou/Tao,Liu/Xiaohong,ZHOU/XIAOYUAN</t>
  </si>
  <si>
    <t xml:space="preserve">3019707	</t>
  </si>
  <si>
    <t xml:space="preserve">173466	</t>
  </si>
  <si>
    <t xml:space="preserve">999222657946460	</t>
  </si>
  <si>
    <t>[拉普拉普]康斯特白拉热带海滩度假村(Costabella Tropical Beach Hotel)(8235061)</t>
  </si>
  <si>
    <t>高级房&lt;特价大促销&gt;&lt;双人入住&gt;&lt;无早&gt;</t>
  </si>
  <si>
    <t>HAN/SUBIN</t>
  </si>
  <si>
    <t xml:space="preserve">3022413	</t>
  </si>
  <si>
    <t xml:space="preserve">143281	</t>
  </si>
  <si>
    <t xml:space="preserve">999222711090397	</t>
  </si>
  <si>
    <t>豪华房&lt;双人入住&gt;&lt;无早&gt;</t>
  </si>
  <si>
    <t>Duazo/Nera,Duazo/Nera</t>
  </si>
  <si>
    <t xml:space="preserve">3029461	</t>
  </si>
  <si>
    <t xml:space="preserve">41864	</t>
  </si>
  <si>
    <t xml:space="preserve">999222724525292	</t>
  </si>
  <si>
    <t>池景尊贵房（1张特大床，带阳台）(连住3晚及以上)&lt;特惠&gt;&lt;双人入住&gt;&lt;双早&gt;</t>
  </si>
  <si>
    <t>WANG/CHAO,REN/YA</t>
  </si>
  <si>
    <t xml:space="preserve">3030661	</t>
  </si>
  <si>
    <t xml:space="preserve">13999798	</t>
  </si>
  <si>
    <t xml:space="preserve">999222724558581	</t>
  </si>
  <si>
    <t>YANG/YONGLI</t>
  </si>
  <si>
    <t xml:space="preserve">3030664	</t>
  </si>
  <si>
    <t xml:space="preserve">1399298	</t>
  </si>
  <si>
    <t xml:space="preserve">999222725147436	</t>
  </si>
  <si>
    <t>[芽庄]芽庄洲际酒店(InterContinental Nha Trang, an IHG Hotel)(4398930)</t>
  </si>
  <si>
    <t>海景经典特大床房&lt;双人入住&gt;&lt;双早&gt;</t>
  </si>
  <si>
    <t>Kim/Sooyoung</t>
  </si>
  <si>
    <t xml:space="preserve">3030710	</t>
  </si>
  <si>
    <t xml:space="preserve">664709	</t>
  </si>
  <si>
    <t xml:space="preserve">999222736297220	</t>
  </si>
  <si>
    <t>[八打灵再也]皇家朱兰白沙罗酒店(Royale Chulan Damansara)(28528087)</t>
  </si>
  <si>
    <t>高级房&lt;双人入住&gt;&lt;双早&gt;</t>
  </si>
  <si>
    <t>Chang/Yoke Chin</t>
  </si>
  <si>
    <t xml:space="preserve">3031939	</t>
  </si>
  <si>
    <t xml:space="preserve">607098	</t>
  </si>
  <si>
    <t xml:space="preserve">999222736601480	</t>
  </si>
  <si>
    <t>池景尊贵别墅（1张特大床，仅成人）&lt;双人入住&gt;&lt;双早&gt;</t>
  </si>
  <si>
    <t>TANG/RUYAN</t>
  </si>
  <si>
    <t xml:space="preserve">3031973	</t>
  </si>
  <si>
    <t xml:space="preserve">13997048	</t>
  </si>
  <si>
    <t xml:space="preserve">999222737018464	</t>
  </si>
  <si>
    <t>ZHAO/YANG</t>
  </si>
  <si>
    <t xml:space="preserve">3032033	</t>
  </si>
  <si>
    <t xml:space="preserve">13997297	</t>
  </si>
  <si>
    <t xml:space="preserve">999222749708973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</si>
  <si>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</si>
  <si>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</si>
  <si>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SUN/SIQI,HE/TIELI,SUN/SHUGUANG</t>
  </si>
  <si>
    <t xml:space="preserve">3033700	</t>
  </si>
  <si>
    <t xml:space="preserve">255009785	</t>
  </si>
  <si>
    <t xml:space="preserve">999222750505666	</t>
  </si>
  <si>
    <t>两卧室公寓&lt;双人入住&gt;&lt;双早&gt;</t>
  </si>
  <si>
    <t>SHIN/JUHO,SHIN/JUHO</t>
  </si>
  <si>
    <t xml:space="preserve">3033871	</t>
  </si>
  <si>
    <t xml:space="preserve">2573723	</t>
  </si>
  <si>
    <t xml:space="preserve">999222751357612	</t>
  </si>
  <si>
    <t>[杰克逊]49年代套房汽车旅馆(49'er Inn &amp; Suites)(98328189)</t>
  </si>
  <si>
    <t>两张大床房&lt;双人入住&gt;&lt;预付&gt;&lt;双早&gt;</t>
  </si>
  <si>
    <t>Barnhart/Randall</t>
  </si>
  <si>
    <t xml:space="preserve">3034062	</t>
  </si>
  <si>
    <t xml:space="preserve">-1457746970	</t>
  </si>
  <si>
    <t xml:space="preserve">999222754205526	</t>
  </si>
  <si>
    <t>标准双床房&lt;特惠专享&gt;&lt;双人入住&gt;&lt;无早&gt;</t>
  </si>
  <si>
    <t>LAI/LOK FUNG</t>
  </si>
  <si>
    <t xml:space="preserve">3034825	</t>
  </si>
  <si>
    <t xml:space="preserve">255025753	</t>
  </si>
  <si>
    <t xml:space="preserve">999222764741748	</t>
  </si>
  <si>
    <t>[曼谷]曼谷瑞享健康度假村(Mövenpick Bdms Wellness Resort Bangkok)(5281859)</t>
  </si>
  <si>
    <t>豪华特大床房(至少连住2晚及以上)&lt;特惠&gt;&lt;双人入住&gt;&lt;不适用泰国客人&gt;&lt;双早&gt;</t>
  </si>
  <si>
    <t>AW/YUH SHI</t>
  </si>
  <si>
    <t xml:space="preserve">3036376	</t>
  </si>
  <si>
    <t xml:space="preserve">42738840	</t>
  </si>
  <si>
    <t xml:space="preserve">999222779242032	</t>
  </si>
  <si>
    <t>[梳邦再也]双威主题乐园酒店(Sunway Lagoon Hotel)(58462983)</t>
  </si>
  <si>
    <t>超豪华房&lt;双人入住&gt;&lt;双早&gt;</t>
  </si>
  <si>
    <t>Huang/Zijian</t>
  </si>
  <si>
    <t xml:space="preserve">3038585	</t>
  </si>
  <si>
    <t xml:space="preserve">255365457	</t>
  </si>
  <si>
    <t xml:space="preserve">999222800330099	</t>
  </si>
  <si>
    <t>尊贵泳池直通别墅（1张特大床，仅成人）&lt;双人入住&gt;&lt;双早&gt;</t>
  </si>
  <si>
    <t>YANG/JINGYUN,LIN/JING</t>
  </si>
  <si>
    <t xml:space="preserve">3042511	</t>
  </si>
  <si>
    <t xml:space="preserve">22813808602	</t>
  </si>
  <si>
    <t>[马卡蒂]阿尔法公寓式酒店 (多用途酒店)(The Alpha Suites (Multi-use Hotel))(48244686)</t>
  </si>
  <si>
    <t>一卧室套房&lt;双人入住&gt;&lt;双早&gt;</t>
  </si>
  <si>
    <t>LEE/YUNYONG</t>
  </si>
  <si>
    <t xml:space="preserve">3045303	</t>
  </si>
  <si>
    <t xml:space="preserve">163841	</t>
  </si>
  <si>
    <t xml:space="preserve">999222817649077	</t>
  </si>
  <si>
    <t>[巴洛克]珍拉丁皇家朱兰小屋(Royale Chulan Cherating Chalet)(67235956)</t>
  </si>
  <si>
    <t>双人床小木屋&lt;特价大促销&gt;&lt;双人入住&gt;&lt;双早&gt;</t>
  </si>
  <si>
    <t>Abdul Rahman/Huddeen,Abdul Rahman/Huddeen</t>
  </si>
  <si>
    <t xml:space="preserve">3046359	</t>
  </si>
  <si>
    <t xml:space="preserve">77703	</t>
  </si>
  <si>
    <t xml:space="preserve">999222820099052	</t>
  </si>
  <si>
    <t>Rafie/Atiqah</t>
  </si>
  <si>
    <t xml:space="preserve">3047350	</t>
  </si>
  <si>
    <t xml:space="preserve">607688	</t>
  </si>
  <si>
    <t xml:space="preserve">999222829074170	</t>
  </si>
  <si>
    <t>[普吉岛]普吉岛塔夫海滩水疗度假村(政府卫生认证)(Thavorn Beach Village Resort &amp; Spa Phuket(SHA Extra Plus))(3462456)</t>
  </si>
  <si>
    <t>泻湖池畔房(带浴缸)&lt;今日特价 &gt;&lt;双人入住&gt;&lt;不适用泰国客人&gt;&lt;双早&gt;</t>
  </si>
  <si>
    <t>YU/QIANOU,CHENG/LONG</t>
  </si>
  <si>
    <t xml:space="preserve">3048555	</t>
  </si>
  <si>
    <t xml:space="preserve">1307830	</t>
  </si>
  <si>
    <t xml:space="preserve">999222832531316	</t>
  </si>
  <si>
    <t>[曼谷]曼谷长荣桂冠酒店(Evergreen Laurel Hotel Bangkok)(28597333)</t>
  </si>
  <si>
    <t>豪华房(至少连住2晚及以上)&lt;双人入住&gt;&lt;无早&gt;</t>
  </si>
  <si>
    <t>HUANG/LIN</t>
  </si>
  <si>
    <t xml:space="preserve">3049162	</t>
  </si>
  <si>
    <t xml:space="preserve">23022084541	</t>
  </si>
  <si>
    <t xml:space="preserve">999222837112372	</t>
  </si>
  <si>
    <t>[曼谷]优本纳沙通(Urbana Sathorn, Bangkok)(5025085)</t>
  </si>
  <si>
    <t>一卧室豪华房(至少连住2晚及以上)&lt;超值特惠&gt;&lt;双人入住&gt;&lt;无早&gt;</t>
  </si>
  <si>
    <t>HAUNG/BO,LIU/JUNMING</t>
  </si>
  <si>
    <t xml:space="preserve">3050053	</t>
  </si>
  <si>
    <t xml:space="preserve">8092595006340	</t>
  </si>
  <si>
    <t xml:space="preserve">999222838513172	</t>
  </si>
  <si>
    <t>[大叻]高尔夫山谷酒店(Golf Valley Hotel)(104658311)</t>
  </si>
  <si>
    <t>高级双人床房&lt;双人入住&gt;&lt;双早&gt;</t>
  </si>
  <si>
    <t>TRINH/HIEN</t>
  </si>
  <si>
    <t xml:space="preserve">3050389	</t>
  </si>
  <si>
    <t xml:space="preserve">999222846858039	</t>
  </si>
  <si>
    <t>[哥打京那巴鲁]哥打京那巴鲁阁蓝帝酒店(Grandis Hotel Kota Kinabalu)(4637340)</t>
  </si>
  <si>
    <t>高级房(至少连住2晚及以上)&lt;双人入住&gt;&lt;马来西亚客人专享&gt;&lt;双早&gt;</t>
  </si>
  <si>
    <t>fun lim/yee</t>
  </si>
  <si>
    <t xml:space="preserve">3051276	</t>
  </si>
  <si>
    <t xml:space="preserve">256725042	</t>
  </si>
  <si>
    <t xml:space="preserve">999222854119308	</t>
  </si>
  <si>
    <t>[普吉岛]Travelodge 普吉城镇酒店(Travelodge Phuket Town)(83852850)</t>
  </si>
  <si>
    <t>标准房&lt;双人入住&gt;&lt;双早&gt;</t>
  </si>
  <si>
    <t>LIU/YULAN,YANG/ZHE,LI/XIAOTIAN</t>
  </si>
  <si>
    <t xml:space="preserve">3052625	</t>
  </si>
  <si>
    <t xml:space="preserve">9331	</t>
  </si>
  <si>
    <t xml:space="preserve">999222867504474	</t>
  </si>
  <si>
    <t>[济州市]济州格拉贝尔酒店(Grabel Hotel Jeju)(6183748)</t>
  </si>
  <si>
    <t>海景豪华双床房&lt;双人入住&gt;&lt;双早&gt;</t>
  </si>
  <si>
    <t>Kim/Juyoung</t>
  </si>
  <si>
    <t xml:space="preserve">3054671	</t>
  </si>
  <si>
    <t xml:space="preserve">23143959	</t>
  </si>
  <si>
    <t xml:space="preserve">999222869845295	</t>
  </si>
  <si>
    <t>[曼谷]阿维曼谷河滨凯恩酒店(Away Bangkok Riverside Kene)(104265254)</t>
  </si>
  <si>
    <t>寒房&lt;双人入住&gt;&lt;中宾&gt;&lt;双早&gt;</t>
  </si>
  <si>
    <t>LI/YAN</t>
  </si>
  <si>
    <t xml:space="preserve">3055173	</t>
  </si>
  <si>
    <t xml:space="preserve">11659	</t>
  </si>
  <si>
    <t xml:space="preserve">999222875027803	</t>
  </si>
  <si>
    <t>[曼谷]曼谷大都会酒店(COMO Metropolitan Bangkok)(6035972)</t>
  </si>
  <si>
    <t>大都会特大床房(至少连住2晚及以上)&lt;双人入住&gt;&lt;适用于除泰国的亚洲客人&gt;&lt;双早&gt;</t>
  </si>
  <si>
    <t>Chong/Joseph</t>
  </si>
  <si>
    <t xml:space="preserve">3056235	</t>
  </si>
  <si>
    <t xml:space="preserve">1288430	</t>
  </si>
  <si>
    <t xml:space="preserve">999222876662600	</t>
  </si>
  <si>
    <t>[吉隆坡]铂尔曼吉隆坡城市中心大酒店(Pullman Kuala Lumpur City Centre Hotel &amp; Residences)(5073220)</t>
  </si>
  <si>
    <t>两卧室公寓(至少连住2晚及以上)&lt;四人入住&gt;&lt;早餐&gt;</t>
  </si>
  <si>
    <t>Huang/Guanghua,Li/Dongdong,Lin/Shengyi</t>
  </si>
  <si>
    <t xml:space="preserve">3056577	</t>
  </si>
  <si>
    <t xml:space="preserve">913274	</t>
  </si>
  <si>
    <t xml:space="preserve">999222889397332	</t>
  </si>
  <si>
    <t>YANG/QING YONG</t>
  </si>
  <si>
    <t xml:space="preserve">3058160	</t>
  </si>
  <si>
    <t xml:space="preserve">3168325085068	</t>
  </si>
  <si>
    <t xml:space="preserve">999222900354171	</t>
  </si>
  <si>
    <t>[曼谷]曼谷廊曼机场阿玛瑞酒店(Amari Don Muang Airport Bangkok)(2497047)</t>
  </si>
  <si>
    <t>豪华双床房&lt;今日特价 &gt;&lt;双人入住&gt;&lt;双早&gt;</t>
  </si>
  <si>
    <t>Huang/Meng meng,XIA/YI</t>
  </si>
  <si>
    <t xml:space="preserve">3060510	</t>
  </si>
  <si>
    <t xml:space="preserve">7123674	</t>
  </si>
  <si>
    <t xml:space="preserve">999222909429874	</t>
  </si>
  <si>
    <t>[普吉岛]普吉岛邦涛的希尔顿花园酒店  (政府卫生认证)(Hilton Garden Inn Phuket Bang Tao (SHA Extra Plus))(99051557)</t>
  </si>
  <si>
    <t>园景豪华特大床房&lt;双人入住&gt;&lt;双早&gt;</t>
  </si>
  <si>
    <t>KUDAKTINA/ELIZAVETA</t>
  </si>
  <si>
    <t xml:space="preserve">3061549	</t>
  </si>
  <si>
    <t xml:space="preserve">confirm	</t>
  </si>
  <si>
    <t xml:space="preserve">999222910048183	</t>
  </si>
  <si>
    <t>[吉隆坡]吉隆坡皇家朱兰酒店(Royale Chulan Kuala Lumpur)(5280527)</t>
  </si>
  <si>
    <t>一室公寓&lt;双人入住&gt;&lt;双早&gt;</t>
  </si>
  <si>
    <t>Bahari/Saiful,Bahari/Saiful</t>
  </si>
  <si>
    <t xml:space="preserve">3061693	</t>
  </si>
  <si>
    <t xml:space="preserve">10010660683	</t>
  </si>
  <si>
    <t xml:space="preserve">999222910135381	</t>
  </si>
  <si>
    <t>[邦帕利]盖特43机场酒店 (政府卫生认证)(Gate43 Airport Hotel (SHA Plus+))(95453304)</t>
  </si>
  <si>
    <t>FRENKEN/DIETMAR PETER</t>
  </si>
  <si>
    <t xml:space="preserve">3061717	</t>
  </si>
  <si>
    <t xml:space="preserve">999222911995073	</t>
  </si>
  <si>
    <t>[曼谷]曼谷京华大酒店 (政府卫生认证)(Hotel Royal Bangkok@Chinatown)(17263358)</t>
  </si>
  <si>
    <t>高级房(无窗)(连住3晚及以上)&lt;双人入住&gt;&lt;无早&gt;</t>
  </si>
  <si>
    <t>Kostal/Rene,Kostal/Rene,Kostal/Rene,Kostal/Rene,Kostal/Rene,Kostal/Rene,Kostal/Rene,Kostal/Rene</t>
  </si>
  <si>
    <t xml:space="preserve">3062179	</t>
  </si>
  <si>
    <t xml:space="preserve"> 337496	</t>
  </si>
  <si>
    <t xml:space="preserve">999222913747653	</t>
  </si>
  <si>
    <t>高级双床房&lt;双人入住&gt;&lt;双早&gt;</t>
  </si>
  <si>
    <t>XIA/RISHENG</t>
  </si>
  <si>
    <t xml:space="preserve">3062570	</t>
  </si>
  <si>
    <t xml:space="preserve">104216	</t>
  </si>
  <si>
    <t xml:space="preserve">999222915418388	</t>
  </si>
  <si>
    <t>[八打灵再也]皇家朱兰曲线酒店(Royale Chulan The Curve)(28528099)</t>
  </si>
  <si>
    <t>WANG/QIURUI</t>
  </si>
  <si>
    <t xml:space="preserve">3062894	</t>
  </si>
  <si>
    <t xml:space="preserve">400070	</t>
  </si>
  <si>
    <t xml:space="preserve">999222916594706	</t>
  </si>
  <si>
    <t>[首尔]三井酒店(Hotel Samjung)(28525707)</t>
  </si>
  <si>
    <t>双人床房&lt;双人入住&gt;&lt;无早&gt;</t>
  </si>
  <si>
    <t>Kim/Han wook</t>
  </si>
  <si>
    <t xml:space="preserve">3063101	</t>
  </si>
  <si>
    <t xml:space="preserve">23036065	</t>
  </si>
  <si>
    <t xml:space="preserve">999222917690405	</t>
  </si>
  <si>
    <t>[济州市]济州君悦酒店(Grand Hyatt Jeju)(99810240)</t>
  </si>
  <si>
    <t>65平米特大床房&lt;双人入住&gt;&lt;无早&gt;</t>
  </si>
  <si>
    <t>LEE/DONGHEE,WOANG/EUN YEONG</t>
  </si>
  <si>
    <t xml:space="preserve">3063306	</t>
  </si>
  <si>
    <t xml:space="preserve">44782827	</t>
  </si>
  <si>
    <t xml:space="preserve">999222918066616	</t>
  </si>
  <si>
    <t>[曼谷]易思廷大酒店沙吞(Eastin Grand Hotel Sathorn)(5014959)</t>
  </si>
  <si>
    <t>高级天空房&lt;双人入住&gt;&lt;双早&gt;</t>
  </si>
  <si>
    <t>LIANG/YING</t>
  </si>
  <si>
    <t xml:space="preserve">3063361	</t>
  </si>
  <si>
    <t xml:space="preserve">457292	</t>
  </si>
  <si>
    <t xml:space="preserve">999222921979610	</t>
  </si>
  <si>
    <t>LEE/SEONGYONG</t>
  </si>
  <si>
    <t xml:space="preserve">3064138	</t>
  </si>
  <si>
    <t xml:space="preserve">32781347	</t>
  </si>
  <si>
    <t xml:space="preserve">999222931985275	</t>
  </si>
  <si>
    <t>标准房（2张双人床）(至少连住2晚及以上)&lt;今日特价 &gt;&lt;双人入住&gt;&lt;双早&gt;</t>
  </si>
  <si>
    <t>GAO/PING,LI/YANG</t>
  </si>
  <si>
    <t xml:space="preserve">3065918	</t>
  </si>
  <si>
    <t xml:space="preserve">14343047	</t>
  </si>
  <si>
    <t xml:space="preserve">999222933648109	</t>
  </si>
  <si>
    <t>[曼谷]曼谷铂尔曼G酒店 （政府卫生认证）(Pullman Bangkok Hotel G（SHA Extra Plus）)(2497067)</t>
  </si>
  <si>
    <t>G豪华双床房(至少连住2晚及以上)&lt;特惠专享&gt;&lt;双人入住&gt;&lt;双早&gt;</t>
  </si>
  <si>
    <t>TIAN/KUN</t>
  </si>
  <si>
    <t xml:space="preserve">3066081	</t>
  </si>
  <si>
    <t xml:space="preserve">44722921	</t>
  </si>
  <si>
    <t xml:space="preserve">999222936412303	</t>
  </si>
  <si>
    <t>Hafizs A Wahid/Mohd,Hafizs A Wahid/Mohd</t>
  </si>
  <si>
    <t xml:space="preserve">3066555	</t>
  </si>
  <si>
    <t xml:space="preserve">78050	</t>
  </si>
  <si>
    <t xml:space="preserve">999222936878658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</si>
  <si>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</si>
  <si>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</si>
  <si>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WU/DI</t>
  </si>
  <si>
    <t xml:space="preserve">3066665	</t>
  </si>
  <si>
    <t xml:space="preserve">999222939159464	</t>
  </si>
  <si>
    <t>YIN/LILI,WANG/PEIPEI</t>
  </si>
  <si>
    <t xml:space="preserve">3067275	</t>
  </si>
  <si>
    <t xml:space="preserve">14338797	</t>
  </si>
  <si>
    <t xml:space="preserve">22940471003	</t>
  </si>
  <si>
    <t>[曼谷]曼谷拉查丹利中心酒店(Grande Centre Point Hotel Ratchadamri Bangkok)(2497052)</t>
  </si>
  <si>
    <t>经典高级套房&lt;特惠专享&gt;&lt;双人入住&gt;&lt;无早&gt;</t>
  </si>
  <si>
    <t>WIDJAJA/TJANDRA</t>
  </si>
  <si>
    <t xml:space="preserve">3067565	</t>
  </si>
  <si>
    <t xml:space="preserve">351430	</t>
  </si>
  <si>
    <t xml:space="preserve">999222941290307	</t>
  </si>
  <si>
    <t>[马巴拉卡特]美多利娱乐场酒店(Midori Clark Hotel and Casino)(28523203)</t>
  </si>
  <si>
    <t>高级房&lt;今日特价 &gt;&lt;双人入住&gt;&lt;双早&gt;</t>
  </si>
  <si>
    <t>Carrillo/Alexander,Carrillo/Alexander</t>
  </si>
  <si>
    <t xml:space="preserve">3067748	</t>
  </si>
  <si>
    <t xml:space="preserve">154983	</t>
  </si>
  <si>
    <t xml:space="preserve">999222941582504	</t>
  </si>
  <si>
    <t>高级房&lt;双人入住&gt;&lt;无早&gt;</t>
  </si>
  <si>
    <t>IP/HIN WAH,IP/YIN PING</t>
  </si>
  <si>
    <t xml:space="preserve">3067812	</t>
  </si>
  <si>
    <t xml:space="preserve">608336/608337	</t>
  </si>
  <si>
    <t xml:space="preserve">22942173681	</t>
  </si>
  <si>
    <t>PARK/SHIN YOUNG</t>
  </si>
  <si>
    <t xml:space="preserve">3067971	</t>
  </si>
  <si>
    <t xml:space="preserve">20968795	</t>
  </si>
  <si>
    <t xml:space="preserve">999222940751035	</t>
  </si>
  <si>
    <t>尊贵豪华房&lt;双人入住&gt;&lt;双早&gt;</t>
  </si>
  <si>
    <t>WU/SHIFAN</t>
  </si>
  <si>
    <t xml:space="preserve">3067614	</t>
  </si>
  <si>
    <t xml:space="preserve">42311	</t>
  </si>
  <si>
    <t xml:space="preserve">999222942474691	</t>
  </si>
  <si>
    <t>[曼谷]曼谷格乐丽雅12酒店(Galleria 12 Sukhumvit Bangkok Hotel by Compass Hospitality)(5428256)</t>
  </si>
  <si>
    <t>G套房&lt;今日特价 &gt;&lt;双人入住&gt;&lt;双早&gt;</t>
  </si>
  <si>
    <t>Lee/Hoyoung,Lee/Hoyoung</t>
  </si>
  <si>
    <t xml:space="preserve">3068045	</t>
  </si>
  <si>
    <t xml:space="preserve">56542	</t>
  </si>
  <si>
    <t xml:space="preserve">999222942590910	</t>
  </si>
  <si>
    <t>标准房(至少连住2晚及以上)&lt;双人入住&gt;&lt;双早&gt;</t>
  </si>
  <si>
    <t>MU/WANQING,WU/DANLI</t>
  </si>
  <si>
    <t xml:space="preserve">3068077	</t>
  </si>
  <si>
    <t xml:space="preserve">14351297	</t>
  </si>
  <si>
    <t xml:space="preserve">999222942828895	</t>
  </si>
  <si>
    <t>[曼谷]曼谷玛杜兹酒店(Maduzi Hotel, Bangkok)(16900156)</t>
  </si>
  <si>
    <t>玛杜兹经典房&lt;双人入住&gt;&lt;双早&gt;</t>
  </si>
  <si>
    <t>MIYAZAKI/KAZUO</t>
  </si>
  <si>
    <t xml:space="preserve">3068147	</t>
  </si>
  <si>
    <t xml:space="preserve">02263467	</t>
  </si>
  <si>
    <t xml:space="preserve">999222942995075	</t>
  </si>
  <si>
    <t>标准房&lt;双人入住&gt;&lt;无早&gt;</t>
  </si>
  <si>
    <t>GUO/HUANHUAN</t>
  </si>
  <si>
    <t xml:space="preserve">3068198	</t>
  </si>
  <si>
    <t xml:space="preserve">9654	</t>
  </si>
  <si>
    <t xml:space="preserve">999222943943012	</t>
  </si>
  <si>
    <t>Sun/Yuhang</t>
  </si>
  <si>
    <t xml:space="preserve">3068426	</t>
  </si>
  <si>
    <t xml:space="preserve">9681	</t>
  </si>
  <si>
    <t xml:space="preserve">999222944341314	</t>
  </si>
  <si>
    <t>尊贵豪华房(至少连住2晚及以上)&lt;双人入住&gt;&lt;双早&gt;</t>
  </si>
  <si>
    <t>JIN/TINGMEI,Jin/TINGMEI</t>
  </si>
  <si>
    <t xml:space="preserve">3068518	</t>
  </si>
  <si>
    <t xml:space="preserve">45007022	</t>
  </si>
  <si>
    <t xml:space="preserve">999222944456267	</t>
  </si>
  <si>
    <t>池景尊贵房（2张单人床，带阳台）(至少提前1天预订)&lt;双人入住&gt;&lt;双早&gt;</t>
  </si>
  <si>
    <t>YU/CHAO</t>
  </si>
  <si>
    <t xml:space="preserve">3068544	</t>
  </si>
  <si>
    <t xml:space="preserve">999222944475304	</t>
  </si>
  <si>
    <t>YU/MIAO</t>
  </si>
  <si>
    <t xml:space="preserve">3068552	</t>
  </si>
  <si>
    <t xml:space="preserve">45007924	</t>
  </si>
  <si>
    <t xml:space="preserve">22944677256	</t>
  </si>
  <si>
    <t>双床房&lt;双人入住&gt;&lt;无早&gt;</t>
  </si>
  <si>
    <t>Im/Sunyoung</t>
  </si>
  <si>
    <t xml:space="preserve">3068608	</t>
  </si>
  <si>
    <t xml:space="preserve">23036159	</t>
  </si>
  <si>
    <t xml:space="preserve">22944997063	</t>
  </si>
  <si>
    <t>[Donggongon]灵狮铂金酒店(Lintas Platinum Hotel)(99790378)</t>
  </si>
  <si>
    <t>豪华双床房&lt;双人入住&gt;&lt;无早&gt;</t>
  </si>
  <si>
    <t>REMMI/SHIRRENE</t>
  </si>
  <si>
    <t xml:space="preserve">3068690	</t>
  </si>
  <si>
    <t xml:space="preserve">107452	</t>
  </si>
  <si>
    <t xml:space="preserve">999222945892446	</t>
  </si>
  <si>
    <t>ting Chung/Siew,ting Chung/Siew</t>
  </si>
  <si>
    <t xml:space="preserve">3068912	</t>
  </si>
  <si>
    <t xml:space="preserve">106351	</t>
  </si>
  <si>
    <t xml:space="preserve">999222946090841	</t>
  </si>
  <si>
    <t>NHEAN/SORAKMUNEATH,SOK/KEN,UON/VICHETR,PRENG/PRELENG</t>
  </si>
  <si>
    <t xml:space="preserve">3068981	</t>
  </si>
  <si>
    <t xml:space="preserve"> 608356	</t>
  </si>
  <si>
    <t xml:space="preserve">999222947360789	</t>
  </si>
  <si>
    <t>WANG/ZHENDONG</t>
  </si>
  <si>
    <t xml:space="preserve">3069394	</t>
  </si>
  <si>
    <t xml:space="preserve">9682	</t>
  </si>
  <si>
    <t xml:space="preserve">999222947740421	</t>
  </si>
  <si>
    <t>G套房&lt;今日特价 &gt;&lt;双人入住&gt;&lt;无早&gt;</t>
  </si>
  <si>
    <t>HAN/DAEYONG,HAN/DAEYONG</t>
  </si>
  <si>
    <t xml:space="preserve">3069599	</t>
  </si>
  <si>
    <t xml:space="preserve">56563	</t>
  </si>
  <si>
    <t xml:space="preserve">999222948117566	</t>
  </si>
  <si>
    <t>[怡保]怡保怡东酒店(Hotel Excelsior Ipoh)(28538294)</t>
  </si>
  <si>
    <t>KUEK/PENG SING</t>
  </si>
  <si>
    <t xml:space="preserve">3069707	</t>
  </si>
  <si>
    <t xml:space="preserve">110234	</t>
  </si>
  <si>
    <t xml:space="preserve">999222949072972	</t>
  </si>
  <si>
    <t>kijon/Ivyanna kriss</t>
  </si>
  <si>
    <t xml:space="preserve">3069999	</t>
  </si>
  <si>
    <t xml:space="preserve">107512	</t>
  </si>
  <si>
    <t xml:space="preserve">999222949233081	</t>
  </si>
  <si>
    <t>[曼谷]曼谷艾美酒店(Le Meridien Bangkok)(2778530)</t>
  </si>
  <si>
    <t>城景豪华特大床房(至少连住2晚及以上)&lt;双人入住&gt;&lt;不适用泰国客人&gt;&lt;双早&gt;</t>
  </si>
  <si>
    <t>SHI/YANYAN</t>
  </si>
  <si>
    <t xml:space="preserve">3070047	</t>
  </si>
  <si>
    <t xml:space="preserve">92830556	</t>
  </si>
  <si>
    <t xml:space="preserve">999222950670624	</t>
  </si>
  <si>
    <t>标准房（1张特大床）(至少提前1天预订)&lt;双人入住&gt;&lt;双早&gt;</t>
  </si>
  <si>
    <t>XIAO/YULI</t>
  </si>
  <si>
    <t xml:space="preserve">3070486	</t>
  </si>
  <si>
    <t xml:space="preserve">14383797	</t>
  </si>
  <si>
    <t xml:space="preserve">999222950822641	</t>
  </si>
  <si>
    <t>xiao/xiao,tingting/tingting</t>
  </si>
  <si>
    <t xml:space="preserve">3070541	</t>
  </si>
  <si>
    <t xml:space="preserve">999222950836301	</t>
  </si>
  <si>
    <t xml:space="preserve">3070545	</t>
  </si>
  <si>
    <t xml:space="preserve">14385547	</t>
  </si>
  <si>
    <t xml:space="preserve">999222952193105	</t>
  </si>
  <si>
    <t>[曼谷]曼谷水门伯克利酒店(政府卫生认证)(The Berkeley Hotel Pratunam Bangkok (SHA Plus+))(28597407)</t>
  </si>
  <si>
    <t>主塔奢华房(至少连住2晚及以上)&lt;今日特价 &gt;&lt;双人入住&gt;&lt;不适用泰国客人&gt;&lt;双早&gt;</t>
  </si>
  <si>
    <t>BAO/JIE</t>
  </si>
  <si>
    <t xml:space="preserve">3070901	</t>
  </si>
  <si>
    <t xml:space="preserve">10010985245	</t>
  </si>
  <si>
    <t xml:space="preserve">999222952312755	</t>
  </si>
  <si>
    <t>Amanda/Rysa,Amanda/Rysa,Amanda/Rysa,Amanda/Rysa</t>
  </si>
  <si>
    <t xml:space="preserve">3070943	</t>
  </si>
  <si>
    <t xml:space="preserve">78096	</t>
  </si>
  <si>
    <t xml:space="preserve">999222952426609	</t>
  </si>
  <si>
    <t>NABIL/MUHAMMAD NABIL HAZIQ BIN MUHAMAD NIZAR,KHAIRI/MOHD KHAIRI BIN OTHMAN</t>
  </si>
  <si>
    <t xml:space="preserve">3070974	</t>
  </si>
  <si>
    <t xml:space="preserve">608421/22/23/24	</t>
  </si>
  <si>
    <t xml:space="preserve">999222953246816	</t>
  </si>
  <si>
    <t>KERK/CAREY</t>
  </si>
  <si>
    <t xml:space="preserve">3071163	</t>
  </si>
  <si>
    <t xml:space="preserve">400143	</t>
  </si>
  <si>
    <t xml:space="preserve">999222955087052	</t>
  </si>
  <si>
    <t>[Racha Thewa]素万那普机场奇迹酒店(Miracle Suvarnabhumi Airport)(28680209)</t>
  </si>
  <si>
    <t>豪华房&lt;今日特价 &gt;&lt;双人入住&gt;&lt;无早&gt;</t>
  </si>
  <si>
    <t>Jantti/joonas,Jantti/joonas,Jantti/joonas</t>
  </si>
  <si>
    <t xml:space="preserve">3071713	</t>
  </si>
  <si>
    <t xml:space="preserve">999222956762559	</t>
  </si>
  <si>
    <t>[威斯敏斯特城]伦敦大广场服务式公寓(Grand Plaza Serviced Apartments)(104457689)</t>
  </si>
  <si>
    <t>四人一室房&lt;四人入住&gt;&lt;无早&gt;</t>
  </si>
  <si>
    <t>TEE/JULIANNE TZU MAY</t>
  </si>
  <si>
    <t xml:space="preserve">3072280	</t>
  </si>
  <si>
    <t xml:space="preserve">93943	</t>
  </si>
  <si>
    <t xml:space="preserve">999222957017902	</t>
  </si>
  <si>
    <t>65平米双床房&lt;双人入住&gt;&lt;无早&gt;</t>
  </si>
  <si>
    <t>SEOK/YUJIN</t>
  </si>
  <si>
    <t xml:space="preserve">3072357	</t>
  </si>
  <si>
    <t xml:space="preserve">47285223	</t>
  </si>
  <si>
    <t xml:space="preserve">999222957826027	</t>
  </si>
  <si>
    <t>WEN/YUJIE</t>
  </si>
  <si>
    <t xml:space="preserve">3072650	</t>
  </si>
  <si>
    <t xml:space="preserve">999222958105259	</t>
  </si>
  <si>
    <t>Mohd Kasim/Noor Azly,Mohd Kasim/Noor Azly</t>
  </si>
  <si>
    <t xml:space="preserve">3072792	</t>
  </si>
  <si>
    <t xml:space="preserve">78142	</t>
  </si>
  <si>
    <t xml:space="preserve">999222958146275	</t>
  </si>
  <si>
    <t>[科伦]科伦韦斯敦泻湖MO2酒店(MO2 Westown Lagoon Coron)(18557170)</t>
  </si>
  <si>
    <t>高级房 1张大床&lt;双人入住&gt;&lt;无早&gt;</t>
  </si>
  <si>
    <t>Speedy/Jason,Speedy/Jason</t>
  </si>
  <si>
    <t xml:space="preserve">3072817	</t>
  </si>
  <si>
    <t xml:space="preserve">Acknowledged	</t>
  </si>
  <si>
    <t xml:space="preserve">999222958255645	</t>
  </si>
  <si>
    <t>[哥打京那巴鲁]天空酒店(Sky Hotel)(4999270)</t>
  </si>
  <si>
    <t>一室大床套房&lt;双人入住&gt;&lt;双早&gt;</t>
  </si>
  <si>
    <t>LIU/CHONG LIANG</t>
  </si>
  <si>
    <t xml:space="preserve">3072859	</t>
  </si>
  <si>
    <t xml:space="preserve">98869	</t>
  </si>
  <si>
    <t xml:space="preserve">999222959278610	</t>
  </si>
  <si>
    <t>[邦帕利]曼谷素旺那普机场诺富特酒店(Novotel Bangkok Suvarnabhumi Airport Hotel)(28554892)</t>
  </si>
  <si>
    <t>高级特大床房&lt;今日特价 &gt;&lt;单人入住&gt;&lt;单早&gt;</t>
  </si>
  <si>
    <t>sun/minghui</t>
  </si>
  <si>
    <t xml:space="preserve">3073128	</t>
  </si>
  <si>
    <t xml:space="preserve">3291613	</t>
  </si>
  <si>
    <t xml:space="preserve">999222960302027	</t>
  </si>
  <si>
    <t>XU/YINGXING</t>
  </si>
  <si>
    <t xml:space="preserve">3073444	</t>
  </si>
  <si>
    <t xml:space="preserve">acknowledge	</t>
  </si>
  <si>
    <t xml:space="preserve">999222960798849	</t>
  </si>
  <si>
    <t>HU/JUN</t>
  </si>
  <si>
    <t xml:space="preserve">3073603	</t>
  </si>
  <si>
    <t xml:space="preserve">999222960928306	</t>
  </si>
  <si>
    <t>[曼谷]曼谷素坤逸航站 21 中心酒店(Grande Centre Point Hotel Terminal 21)(5908161)</t>
  </si>
  <si>
    <t>豪华尊贵房&lt;特惠&gt;&lt;双人入住&gt;&lt;无早&gt;</t>
  </si>
  <si>
    <t>Wukasch/Steven</t>
  </si>
  <si>
    <t xml:space="preserve">3073635	</t>
  </si>
  <si>
    <t xml:space="preserve">409124	</t>
  </si>
  <si>
    <t xml:space="preserve">999222811363027	</t>
  </si>
  <si>
    <t>退单</t>
  </si>
  <si>
    <t>[蒙特雷帕克]‭洛杉矶 - 蒙特雷公园万怡酒店(Courtyard by Marriott Los Angeles Monterey Park)(104680873)</t>
  </si>
  <si>
    <t>标准房, 2 张大床房&lt;单人入住&gt;&lt;无早&gt;</t>
  </si>
  <si>
    <t>KWOK/CHI KWONG PATRICK</t>
  </si>
  <si>
    <t xml:space="preserve">3044754	</t>
  </si>
  <si>
    <t xml:space="preserve">74812514	</t>
  </si>
  <si>
    <t>，</t>
  </si>
  <si>
    <t>本期扣款311元</t>
  </si>
  <si>
    <t>999222811363027</t>
  </si>
  <si>
    <t>3.6 可退1409元</t>
  </si>
  <si>
    <t>999222811363027此单多收195.3元待退回</t>
  </si>
  <si>
    <t>A230307152254481</t>
  </si>
  <si>
    <t>A230307152457481</t>
  </si>
  <si>
    <t>A23030715260929</t>
  </si>
  <si>
    <t>CNY / HKD 当前参考汇率: 1.138382401</t>
  </si>
  <si>
    <t>总计：188755.3 CNY/
214875.71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</si>
  <si>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</si>
  <si>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</si>
  <si>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</si>
  <si>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</si>
  <si>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</si>
  <si>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</si>
  <si>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</si>
  <si>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</si>
  <si>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</si>
  <si>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</si>
  <si>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</si>
  <si>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</si>
  <si>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</si>
  <si>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</si>
  <si>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</si>
  <si>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</si>
  <si>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</si>
  <si>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</si>
  <si>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</si>
  <si>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</si>
  <si>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3073635</t>
  </si>
  <si>
    <t>曼谷素坤逸航站 21 中心酒店 (政府卫生认证)</t>
  </si>
  <si>
    <t>Wukasch Steven</t>
  </si>
  <si>
    <t>2023-03-01</t>
  </si>
  <si>
    <t>退房日周结</t>
  </si>
  <si>
    <t>945.00</t>
  </si>
  <si>
    <t>RMB</t>
  </si>
  <si>
    <t>0</t>
  </si>
  <si>
    <t>0.00</t>
  </si>
  <si>
    <t>携程国际直连(DD)</t>
  </si>
  <si>
    <t>01.011174</t>
  </si>
  <si>
    <t>2023-02-28 13:28:44</t>
  </si>
  <si>
    <t>否</t>
  </si>
  <si>
    <t>汇智国际旅游发展有限公司</t>
  </si>
  <si>
    <t>直采</t>
  </si>
  <si>
    <t>泰国</t>
  </si>
  <si>
    <t>3073603</t>
  </si>
  <si>
    <t>曼谷素旺那普机场奇迹酒店</t>
  </si>
  <si>
    <t>HU JUN</t>
  </si>
  <si>
    <t>233.00</t>
  </si>
  <si>
    <t>2023-02-28 13:26:48</t>
  </si>
  <si>
    <t>3073444</t>
  </si>
  <si>
    <t>普吉假日酒店 (政府卫生认证)</t>
  </si>
  <si>
    <t>XU YINGXING</t>
  </si>
  <si>
    <t>1540.00</t>
  </si>
  <si>
    <t>2023-02-28 13:02:25</t>
  </si>
  <si>
    <t>3073128</t>
  </si>
  <si>
    <t>曼谷素旺那普机场诺富特酒店</t>
  </si>
  <si>
    <t>sun minghui</t>
  </si>
  <si>
    <t>1406.00</t>
  </si>
  <si>
    <t>2023-02-28 11:13:20</t>
  </si>
  <si>
    <t>3072859</t>
  </si>
  <si>
    <t>天空酒店</t>
  </si>
  <si>
    <t>LIU CHONG LIANG</t>
  </si>
  <si>
    <t>314.00</t>
  </si>
  <si>
    <t>2023-02-28 09:27:21</t>
  </si>
  <si>
    <t>马来西亚</t>
  </si>
  <si>
    <t>3072817</t>
  </si>
  <si>
    <t>科伦韦斯敦泻湖MO2酒店</t>
  </si>
  <si>
    <t>Speedy Jason,Speedy Jason</t>
  </si>
  <si>
    <t>415.00</t>
  </si>
  <si>
    <t>2023-02-28 10:09:31</t>
  </si>
  <si>
    <t>菲律宾</t>
  </si>
  <si>
    <t>3072792</t>
  </si>
  <si>
    <t>珍拉丁皇家朱兰小屋</t>
  </si>
  <si>
    <t>Mohd Kasim Noor Azly,Mohd Kasim Noor Azly</t>
  </si>
  <si>
    <t>323.00</t>
  </si>
  <si>
    <t>2023-02-28 12:40:56</t>
  </si>
  <si>
    <t>3072650</t>
  </si>
  <si>
    <t>WEN YUJIE</t>
  </si>
  <si>
    <t>2023-02-28 08:19:30</t>
  </si>
  <si>
    <t>2023-02-27</t>
  </si>
  <si>
    <t>3072357</t>
  </si>
  <si>
    <t>济州凯悦酒店</t>
  </si>
  <si>
    <t>SEOK YUJIN</t>
  </si>
  <si>
    <t>1290.00</t>
  </si>
  <si>
    <t>2023-02-28 10:00:28</t>
  </si>
  <si>
    <t>韩国</t>
  </si>
  <si>
    <t>3072280</t>
  </si>
  <si>
    <t>伦敦大广场服务式公寓</t>
  </si>
  <si>
    <t>TEE JULIANNE TZU MAY</t>
  </si>
  <si>
    <t>1591.00</t>
  </si>
  <si>
    <t>2023-02-27 23:09:25</t>
  </si>
  <si>
    <t>直连</t>
  </si>
  <si>
    <t>英国</t>
  </si>
  <si>
    <t>3071713</t>
  </si>
  <si>
    <t>Jantti joonas,Jantti joonas,Jantti joonas</t>
  </si>
  <si>
    <t>466.00</t>
  </si>
  <si>
    <t>2023-02-27 20:47:10</t>
  </si>
  <si>
    <t>3071163</t>
  </si>
  <si>
    <t>吉隆坡皇家星光曲线酒店</t>
  </si>
  <si>
    <t>KERK CAREY</t>
  </si>
  <si>
    <t>375.00</t>
  </si>
  <si>
    <t>2023-02-28 10:37:00</t>
  </si>
  <si>
    <t>3070974</t>
  </si>
  <si>
    <t>吉隆坡白沙罗皇家朱兰酒店</t>
  </si>
  <si>
    <t>NABIL MUHAMMAD NABIL HAZIQ BIN MUHAMAD NIZAR,KHAIRI MOHD KHAIRI BIN OTHMAN</t>
  </si>
  <si>
    <t>1592.00</t>
  </si>
  <si>
    <t>2023-02-27 17:14:38</t>
  </si>
  <si>
    <t>3070943</t>
  </si>
  <si>
    <t>Amanda Rysa,Amanda Rysa,Amanda Rysa,Amanda Rysa</t>
  </si>
  <si>
    <t>646.00</t>
  </si>
  <si>
    <t>2023-02-27 17:01:07</t>
  </si>
  <si>
    <t>3070901</t>
  </si>
  <si>
    <t>曼谷水门伯克利酒店</t>
  </si>
  <si>
    <t>BAO JIE</t>
  </si>
  <si>
    <t>1102.00</t>
  </si>
  <si>
    <t>2023-02-27 16:44:00</t>
  </si>
  <si>
    <t>3070545</t>
  </si>
  <si>
    <t>xiao xiao,tingting tingting</t>
  </si>
  <si>
    <t>1343.00</t>
  </si>
  <si>
    <t>2023-02-27 15:07:21</t>
  </si>
  <si>
    <t>3070486</t>
  </si>
  <si>
    <t>XIAO YULI</t>
  </si>
  <si>
    <t>2023-02-27 14:26:42</t>
  </si>
  <si>
    <t>3070047</t>
  </si>
  <si>
    <t>曼谷艾美酒店</t>
  </si>
  <si>
    <t>SHI YANYAN</t>
  </si>
  <si>
    <t>2260.00</t>
  </si>
  <si>
    <t>2023-02-27 12:11:06</t>
  </si>
  <si>
    <t>3069999</t>
  </si>
  <si>
    <t>灵狮铂金酒店</t>
  </si>
  <si>
    <t>kijon Ivyanna kriss</t>
  </si>
  <si>
    <t>210.00</t>
  </si>
  <si>
    <t>2023-02-27 13:49:42</t>
  </si>
  <si>
    <t>3069707</t>
  </si>
  <si>
    <t>怡保怡东酒店</t>
  </si>
  <si>
    <t>KUEK PENG SING</t>
  </si>
  <si>
    <t>289.00</t>
  </si>
  <si>
    <t>2023-02-27 09:27:23</t>
  </si>
  <si>
    <t>3069599</t>
  </si>
  <si>
    <t>曼谷格乐丽雅12酒店</t>
  </si>
  <si>
    <t>HAN DAEYONG,HAN DAEYONG</t>
  </si>
  <si>
    <t>780.00</t>
  </si>
  <si>
    <t>2023-02-27 10:07:06</t>
  </si>
  <si>
    <t>3069394</t>
  </si>
  <si>
    <t>Travelodge Phuket Town</t>
  </si>
  <si>
    <t>WANG ZHENDONG</t>
  </si>
  <si>
    <t>187.00</t>
  </si>
  <si>
    <t>2023-02-27 10:31:21</t>
  </si>
  <si>
    <t>2023-02-26</t>
  </si>
  <si>
    <t>3068981</t>
  </si>
  <si>
    <t>NHEAN SORAKMUNEATH,SOK KEN,UON VICHETR,PRENG PRELENG</t>
  </si>
  <si>
    <t>1560.00</t>
  </si>
  <si>
    <t>2023-02-27 09:39:16</t>
  </si>
  <si>
    <t>3068912</t>
  </si>
  <si>
    <t>ting Chung Siew,ting Chung Siew</t>
  </si>
  <si>
    <t>420.00</t>
  </si>
  <si>
    <t>2023-02-27 09:57:27</t>
  </si>
  <si>
    <t>3068690</t>
  </si>
  <si>
    <t>REMMI SHIRRENE</t>
  </si>
  <si>
    <t>2023-02-26 23:01:52</t>
  </si>
  <si>
    <t>3068608</t>
  </si>
  <si>
    <t>首尔三井酒店</t>
  </si>
  <si>
    <t>Im Sunyoung</t>
  </si>
  <si>
    <t>522.00</t>
  </si>
  <si>
    <t>2023-02-27 08:40:13</t>
  </si>
  <si>
    <t>3068552</t>
  </si>
  <si>
    <t>曼谷铂尔曼G酒店</t>
  </si>
  <si>
    <t>YU MIAO</t>
  </si>
  <si>
    <t>1196.00</t>
  </si>
  <si>
    <t>2023-02-27 10:13:53</t>
  </si>
  <si>
    <t>3068518</t>
  </si>
  <si>
    <t>JIN TINGMEI,Jin TINGMEI</t>
  </si>
  <si>
    <t>2392.00</t>
  </si>
  <si>
    <t>2023-02-27 10:07:40</t>
  </si>
  <si>
    <t>3068426</t>
  </si>
  <si>
    <t>Sun Yuhang</t>
  </si>
  <si>
    <t>2023-02-27 10:28:57</t>
  </si>
  <si>
    <t>3068198</t>
  </si>
  <si>
    <t>GUO HUANHUAN</t>
  </si>
  <si>
    <t>2023-02-26 18:32:11</t>
  </si>
  <si>
    <t>3068147</t>
  </si>
  <si>
    <t>曼谷玛杜兹酒店</t>
  </si>
  <si>
    <t>MIYAZAKI KAZUO</t>
  </si>
  <si>
    <t>1238.00</t>
  </si>
  <si>
    <t>2023-02-26 21:00:23</t>
  </si>
  <si>
    <t>3068077</t>
  </si>
  <si>
    <t>MU WANQING,WU DANLI</t>
  </si>
  <si>
    <t>2994.00</t>
  </si>
  <si>
    <t>2023-02-26 16:47:41</t>
  </si>
  <si>
    <t>3068045</t>
  </si>
  <si>
    <t>Lee Hoyoung,Lee Hoyoung</t>
  </si>
  <si>
    <t>2023-02-26 16:36:20</t>
  </si>
  <si>
    <t>3067971</t>
  </si>
  <si>
    <t>PARK SHIN YOUNG</t>
  </si>
  <si>
    <t>1296.00</t>
  </si>
  <si>
    <t>2023-02-26 16:55:34</t>
  </si>
  <si>
    <t>3067812</t>
  </si>
  <si>
    <t>IP HIN WAH,IP YIN PING</t>
  </si>
  <si>
    <t>2023-02-26 15:24:16</t>
  </si>
  <si>
    <t>3067748</t>
  </si>
  <si>
    <t>美多利娱乐场酒店</t>
  </si>
  <si>
    <t>Carrillo Alexander,Carrillo Alexander</t>
  </si>
  <si>
    <t>1710.00</t>
  </si>
  <si>
    <t>2023-02-27 11:36:08</t>
  </si>
  <si>
    <t>3067614</t>
  </si>
  <si>
    <t>邦劳岛水蓝度假村</t>
  </si>
  <si>
    <t>WU SHIFAN</t>
  </si>
  <si>
    <t>600.00</t>
  </si>
  <si>
    <t>2023-02-27 09:45:22</t>
  </si>
  <si>
    <t>3067565</t>
  </si>
  <si>
    <t>曼谷拉查丹利中心酒店  (SHA Plus+)</t>
  </si>
  <si>
    <t>WIDJAJA TJANDRA</t>
  </si>
  <si>
    <t>2517.00</t>
  </si>
  <si>
    <t>2023-02-26 15:22:45</t>
  </si>
  <si>
    <t>3067275</t>
  </si>
  <si>
    <t>YIN LILI,WANG PEIPEI</t>
  </si>
  <si>
    <t>3090.00</t>
  </si>
  <si>
    <t>2023-02-26 11:41:28</t>
  </si>
  <si>
    <t>2023-02-25</t>
  </si>
  <si>
    <t>3066665</t>
  </si>
  <si>
    <t>普吉岛麦考棕榈滩度假村(SHA Plus+)</t>
  </si>
  <si>
    <t>WU DI</t>
  </si>
  <si>
    <t>1884.00</t>
  </si>
  <si>
    <t>2023-02-25 23:32:37</t>
  </si>
  <si>
    <t>3066555</t>
  </si>
  <si>
    <t>Hafizs A Wahid Mohd,Hafizs A Wahid Mohd</t>
  </si>
  <si>
    <t>2023-02-26 10:33:01</t>
  </si>
  <si>
    <t>3066081</t>
  </si>
  <si>
    <t>TIAN KUN</t>
  </si>
  <si>
    <t>2109.00</t>
  </si>
  <si>
    <t>2023-02-25 19:02:24</t>
  </si>
  <si>
    <t>3065918</t>
  </si>
  <si>
    <t>GAO PING,LI YANG</t>
  </si>
  <si>
    <t>2060.00</t>
  </si>
  <si>
    <t>2023-02-25 17:58:02</t>
  </si>
  <si>
    <t>2023-02-24</t>
  </si>
  <si>
    <t>3064138</t>
  </si>
  <si>
    <t>LEE SEONGYONG</t>
  </si>
  <si>
    <t>2023-02-25 11:08:48</t>
  </si>
  <si>
    <t>3063361</t>
  </si>
  <si>
    <t>沙通易思婷大酒店</t>
  </si>
  <si>
    <t>LIANG YING</t>
  </si>
  <si>
    <t>1660.00</t>
  </si>
  <si>
    <t>2023-02-24 19:15:20</t>
  </si>
  <si>
    <t>3063306</t>
  </si>
  <si>
    <t>LEE DONGHEE,WOANG EUN YEONG</t>
  </si>
  <si>
    <t>2566.00</t>
  </si>
  <si>
    <t>2023-02-25 17:44:03</t>
  </si>
  <si>
    <t>3063101</t>
  </si>
  <si>
    <t>Kim Han wook</t>
  </si>
  <si>
    <t>523.00</t>
  </si>
  <si>
    <t>2023-02-25 09:26:02</t>
  </si>
  <si>
    <t>3062894</t>
  </si>
  <si>
    <t>WANG QIURUI</t>
  </si>
  <si>
    <t>806.00</t>
  </si>
  <si>
    <t>2023-02-26 10:20:05</t>
  </si>
  <si>
    <t>3062570</t>
  </si>
  <si>
    <t>高尔夫山谷酒店</t>
  </si>
  <si>
    <t>XIA RISHENG</t>
  </si>
  <si>
    <t>772.00</t>
  </si>
  <si>
    <t>2023-02-24 15:19:29</t>
  </si>
  <si>
    <t>越南</t>
  </si>
  <si>
    <t>3062179</t>
  </si>
  <si>
    <t>曼谷京华大酒店 (SHA Plus+)</t>
  </si>
  <si>
    <t>Kostal Rene,Kostal Rene,Kostal Rene,Kostal Rene,Kostal Rene,Kostal Rene,Kostal Rene,Kostal Rene</t>
  </si>
  <si>
    <t>2640.00</t>
  </si>
  <si>
    <t>2023-02-24 13:05:42</t>
  </si>
  <si>
    <t>3061717</t>
  </si>
  <si>
    <t>盖特43机场酒店</t>
  </si>
  <si>
    <t>FRENKEN DIETMAR PETER</t>
  </si>
  <si>
    <t>562.00</t>
  </si>
  <si>
    <t>2023-02-24 11:11:58</t>
  </si>
  <si>
    <t>3061693</t>
  </si>
  <si>
    <t>吉隆坡皇家朱兰酒店</t>
  </si>
  <si>
    <t>Bahari Saiful,Bahari Saiful</t>
  </si>
  <si>
    <t>756.00</t>
  </si>
  <si>
    <t>2023-02-25 15:22:54</t>
  </si>
  <si>
    <t>3061549</t>
  </si>
  <si>
    <t>普吉岛邦涛的希尔顿花园酒店 (SHA Extra Plus)</t>
  </si>
  <si>
    <t>KUDAKTINA ELIZAVETA</t>
  </si>
  <si>
    <t>3975.00</t>
  </si>
  <si>
    <t>2023-02-24 09:42:06</t>
  </si>
  <si>
    <t>2023-02-23</t>
  </si>
  <si>
    <t>3060510</t>
  </si>
  <si>
    <t>曼谷廊曼机场阿玛瑞酒店</t>
  </si>
  <si>
    <t>Huang Meng meng,XIA YI</t>
  </si>
  <si>
    <t>493.00</t>
  </si>
  <si>
    <t>2023-02-24 10:30:25</t>
  </si>
  <si>
    <t>3058160</t>
  </si>
  <si>
    <t>优本纳沙通</t>
  </si>
  <si>
    <t>YANG QING YONG</t>
  </si>
  <si>
    <t>1380.00</t>
  </si>
  <si>
    <t>2023-02-24 16:36:34</t>
  </si>
  <si>
    <t>2023-02-22</t>
  </si>
  <si>
    <t>3056577</t>
  </si>
  <si>
    <t>铂尔曼吉隆坡城市中心大酒店</t>
  </si>
  <si>
    <t>Huang Junda,Li Dongdong,Lin Shengyi</t>
  </si>
  <si>
    <t>4340.00</t>
  </si>
  <si>
    <t>2023-02-23 10:07:46</t>
  </si>
  <si>
    <t>3056235</t>
  </si>
  <si>
    <t>曼谷大都会酒店</t>
  </si>
  <si>
    <t>Chong Joseph</t>
  </si>
  <si>
    <t>2730.00</t>
  </si>
  <si>
    <t>2023-02-23 09:42:38</t>
  </si>
  <si>
    <t>3055173</t>
  </si>
  <si>
    <t>安维河滨凯恩曼谷酒店</t>
  </si>
  <si>
    <t>LI YAN</t>
  </si>
  <si>
    <t>2055.00</t>
  </si>
  <si>
    <t>2023-02-23 17:47:17</t>
  </si>
  <si>
    <t>3054671</t>
  </si>
  <si>
    <t>济州格拉贝尔酒店</t>
  </si>
  <si>
    <t>Kim Juyoung</t>
  </si>
  <si>
    <t>1430.00</t>
  </si>
  <si>
    <t>2023-02-22 14:04:28</t>
  </si>
  <si>
    <t>2023-02-21</t>
  </si>
  <si>
    <t>3052625</t>
  </si>
  <si>
    <t>LIU YULAN,YANG ZHE,LI XIAOTIAN</t>
  </si>
  <si>
    <t>684.00</t>
  </si>
  <si>
    <t>2023-02-22 16:45:42</t>
  </si>
  <si>
    <t>3051276</t>
  </si>
  <si>
    <t>格兰迪酒店&amp;度假村</t>
  </si>
  <si>
    <t>fun lim yee</t>
  </si>
  <si>
    <t>990.00</t>
  </si>
  <si>
    <t>2023-02-22 11:18:05</t>
  </si>
  <si>
    <t>2023-02-20</t>
  </si>
  <si>
    <t>3050053</t>
  </si>
  <si>
    <t>HAUNG BO,LIU JUNMING</t>
  </si>
  <si>
    <t>2023-02-21 13:26:05</t>
  </si>
  <si>
    <t>3049162</t>
  </si>
  <si>
    <t>曼谷长荣桂冠酒店</t>
  </si>
  <si>
    <t>HUANG LIN</t>
  </si>
  <si>
    <t>2023-02-20 17:34:36</t>
  </si>
  <si>
    <t>3048555</t>
  </si>
  <si>
    <t>普吉岛塔夫海滩水疗度假村</t>
  </si>
  <si>
    <t>YU QIANOU,CHENG LONG</t>
  </si>
  <si>
    <t>2054.00</t>
  </si>
  <si>
    <t>-2054</t>
  </si>
  <si>
    <t>2023-02-27 11:04:15</t>
  </si>
  <si>
    <t>2023-02-19</t>
  </si>
  <si>
    <t>3047350</t>
  </si>
  <si>
    <t>Rafie Atiqah</t>
  </si>
  <si>
    <t>435.00</t>
  </si>
  <si>
    <t>2023-02-20 09:24:48</t>
  </si>
  <si>
    <t>3046359</t>
  </si>
  <si>
    <t>Abdul Rahman Huddeen,Abdul Rahman Huddeen</t>
  </si>
  <si>
    <t>969.00</t>
  </si>
  <si>
    <t>2023-02-20 13:06:19</t>
  </si>
  <si>
    <t>3045303</t>
  </si>
  <si>
    <t>阿尔法公寓式酒店</t>
  </si>
  <si>
    <t>LEE YUNYONG</t>
  </si>
  <si>
    <t>4332.00</t>
  </si>
  <si>
    <t>2023-02-20 09:32:12</t>
  </si>
  <si>
    <t>2023-02-17</t>
  </si>
  <si>
    <t>3038585</t>
  </si>
  <si>
    <t>双威克里奥酒店</t>
  </si>
  <si>
    <t>Huang Zijian</t>
  </si>
  <si>
    <t>5510.00</t>
  </si>
  <si>
    <t>2023-02-17 15:32:37</t>
  </si>
  <si>
    <t>2023-02-16</t>
  </si>
  <si>
    <t>3036376</t>
  </si>
  <si>
    <t>曼谷瑞享健康度假村</t>
  </si>
  <si>
    <t>AW YUH SHI</t>
  </si>
  <si>
    <t>2559.00</t>
  </si>
  <si>
    <t>2023-02-16 18:34:13</t>
  </si>
  <si>
    <t>3034825</t>
  </si>
  <si>
    <t>曼谷索拉利亚西铁酒店</t>
  </si>
  <si>
    <t>LAI LOK FUNG</t>
  </si>
  <si>
    <t>1989.00</t>
  </si>
  <si>
    <t>2023-02-16 14:25:48</t>
  </si>
  <si>
    <t>2023-02-15</t>
  </si>
  <si>
    <t>3034062</t>
  </si>
  <si>
    <t>49年代套房汽车旅馆</t>
  </si>
  <si>
    <t>Barnhart Randall</t>
  </si>
  <si>
    <t>1203.00</t>
  </si>
  <si>
    <t>2023-02-15 23:20:12</t>
  </si>
  <si>
    <t>美国</t>
  </si>
  <si>
    <t>3033871</t>
  </si>
  <si>
    <t>瑟达宿务中央集团酒店</t>
  </si>
  <si>
    <t>SHIN JUHO,SHIN JUHO</t>
  </si>
  <si>
    <t>2724.00</t>
  </si>
  <si>
    <t>2023-02-16 11:17:14</t>
  </si>
  <si>
    <t>3033700</t>
  </si>
  <si>
    <t>曼谷盛泰澜中央世界商业中心酒店  (SHA Plus+)</t>
  </si>
  <si>
    <t>SUN SIQI,HE TIELI,SUN SHUGUANG</t>
  </si>
  <si>
    <t>2996.00</t>
  </si>
  <si>
    <t>2023-02-16 13:44:29</t>
  </si>
  <si>
    <t>3032033</t>
  </si>
  <si>
    <t>ZHAO YANG</t>
  </si>
  <si>
    <t>5996.00</t>
  </si>
  <si>
    <t>2023-02-15 12:53:12</t>
  </si>
  <si>
    <t>3031973</t>
  </si>
  <si>
    <t>TANG RUYAN</t>
  </si>
  <si>
    <t>2023-02-15 12:50:26</t>
  </si>
  <si>
    <t>3031939</t>
  </si>
  <si>
    <t>Chang Yoke Chin</t>
  </si>
  <si>
    <t>816.00</t>
  </si>
  <si>
    <t>2023-02-15 11:26:55</t>
  </si>
  <si>
    <t>2023-02-14</t>
  </si>
  <si>
    <t>3030710</t>
  </si>
  <si>
    <t>芽庄洲际酒店</t>
  </si>
  <si>
    <t>Kim Sooyoung</t>
  </si>
  <si>
    <t>975.00</t>
  </si>
  <si>
    <t>2023-02-15 17:45:57</t>
  </si>
  <si>
    <t>3030664</t>
  </si>
  <si>
    <t>YANG YONGLI</t>
  </si>
  <si>
    <t>4192.00</t>
  </si>
  <si>
    <t>2023-02-15 16:35:35</t>
  </si>
  <si>
    <t>3030661</t>
  </si>
  <si>
    <t>WANG CHAO,REN YA</t>
  </si>
  <si>
    <t>2023-02-15 16:37:50</t>
  </si>
  <si>
    <t>3029461</t>
  </si>
  <si>
    <t>Duazo Nera,Duazo Nera</t>
  </si>
  <si>
    <t>424.00</t>
  </si>
  <si>
    <t>2023-02-14 13:59:35</t>
  </si>
  <si>
    <t>2023-02-11</t>
  </si>
  <si>
    <t>3022413</t>
  </si>
  <si>
    <t>康斯特白拉热带海滩度假村</t>
  </si>
  <si>
    <t>HAN SUBIN</t>
  </si>
  <si>
    <t>1440.00</t>
  </si>
  <si>
    <t>2023-02-12 16:09:04</t>
  </si>
  <si>
    <t>2023-02-10</t>
  </si>
  <si>
    <t>3019707</t>
  </si>
  <si>
    <t>普吉岛卡塔磐石度假村</t>
  </si>
  <si>
    <t>Zhou Xiaoming,Zhou Tao,Liu Xiaohong,ZHOU XIAOYUAN</t>
  </si>
  <si>
    <t>19436.00</t>
  </si>
  <si>
    <t>2023-02-10 18:13:26</t>
  </si>
  <si>
    <t>2023-02-09</t>
  </si>
  <si>
    <t>3016907</t>
  </si>
  <si>
    <t>仁川机场贝斯特韦斯特精品酒店</t>
  </si>
  <si>
    <t>ZHANG WEIYAO</t>
  </si>
  <si>
    <t>2023-02-09 15:18:28</t>
  </si>
  <si>
    <t>2023-02-07</t>
  </si>
  <si>
    <t>3012397</t>
  </si>
  <si>
    <t>NUNEZ ERIC JOHN</t>
  </si>
  <si>
    <t>2592.00</t>
  </si>
  <si>
    <t>2023-02-08 17:04:58</t>
  </si>
  <si>
    <t>3012305</t>
  </si>
  <si>
    <t>邦咯岛绿中海度假村</t>
  </si>
  <si>
    <t>Ho Shau Mun Denise</t>
  </si>
  <si>
    <t>2744.00</t>
  </si>
  <si>
    <t>2023-02-08 13:40:26</t>
  </si>
  <si>
    <t>3011131</t>
  </si>
  <si>
    <t>HSU YU-WEI</t>
  </si>
  <si>
    <t>2023-02-08 19:40:52</t>
  </si>
  <si>
    <t>2023-02-06</t>
  </si>
  <si>
    <t>3009963</t>
  </si>
  <si>
    <t>WEN TAO,YU YANG</t>
  </si>
  <si>
    <t>3208.00</t>
  </si>
  <si>
    <t>2023-02-07 13:34:09</t>
  </si>
  <si>
    <t>2023-02-04</t>
  </si>
  <si>
    <t>3002928</t>
  </si>
  <si>
    <t>SIM ELAINE</t>
  </si>
  <si>
    <t>3104.00</t>
  </si>
  <si>
    <t>2023-02-04 15:21:54</t>
  </si>
  <si>
    <t>2023-02-03</t>
  </si>
  <si>
    <t>3001866</t>
  </si>
  <si>
    <t>槟城成功酒店</t>
  </si>
  <si>
    <t>ang hendra,ang hendra</t>
  </si>
  <si>
    <t>748.00</t>
  </si>
  <si>
    <t>2023-02-04 11:39:48</t>
  </si>
  <si>
    <t>2023-02-02</t>
  </si>
  <si>
    <t>2997845</t>
  </si>
  <si>
    <t>芽庄自由中心酒店</t>
  </si>
  <si>
    <t>SEO BOMIN</t>
  </si>
  <si>
    <t>2004.00</t>
  </si>
  <si>
    <t>2023-02-02 16:28:34</t>
  </si>
  <si>
    <t>2023-01-30</t>
  </si>
  <si>
    <t>2990476</t>
  </si>
  <si>
    <t>宿务威斯顿舄湖酒店</t>
  </si>
  <si>
    <t>OH TAEKYO</t>
  </si>
  <si>
    <t>500.00</t>
  </si>
  <si>
    <t>2023-01-30 22:31:06</t>
  </si>
  <si>
    <t>2988844</t>
  </si>
  <si>
    <t>曼谷盛泰乐水门酒店</t>
  </si>
  <si>
    <t>TEOH BOON BENG,YOW SAW NI</t>
  </si>
  <si>
    <t>2068.00</t>
  </si>
  <si>
    <t>2023-01-30 11:35:11</t>
  </si>
  <si>
    <t>2023-01-17</t>
  </si>
  <si>
    <t>2956694</t>
  </si>
  <si>
    <t>盛泰澜芭堤雅幻影度假村</t>
  </si>
  <si>
    <t>DO JEONG</t>
  </si>
  <si>
    <t>3690.00</t>
  </si>
  <si>
    <t>2023-01-22 12:15:53</t>
  </si>
  <si>
    <t>2023-01-14</t>
  </si>
  <si>
    <t>2948622</t>
  </si>
  <si>
    <t>WEI BOLAI,YUAN MENG</t>
  </si>
  <si>
    <t>840.00</t>
  </si>
  <si>
    <t>2023-01-14 16:27:14</t>
  </si>
  <si>
    <t>2023-01-11</t>
  </si>
  <si>
    <t>2939693</t>
  </si>
  <si>
    <t>芭提雅皇家克里夫海滩酒店</t>
  </si>
  <si>
    <t>CHEN KE</t>
  </si>
  <si>
    <t>2556.00</t>
  </si>
  <si>
    <t>2023-01-13 12:28:54</t>
  </si>
  <si>
    <t>2023-01-02</t>
  </si>
  <si>
    <t>2916952</t>
  </si>
  <si>
    <t>阿罗纳海滩赫纳度假村</t>
  </si>
  <si>
    <t>park jisu</t>
  </si>
  <si>
    <t>2280.00</t>
  </si>
  <si>
    <t>2023-01-05 19:55:35</t>
  </si>
  <si>
    <t>2022-12-27</t>
  </si>
  <si>
    <t>2902880</t>
  </si>
  <si>
    <t>拉威棕榈滩度假酒店(SHA Extra Plus)</t>
  </si>
  <si>
    <t>dudognon mickael,dudognon mickael,dudognon mickael,dudognon mickael,dudognon mickael,dudognon mickael,dudognon mickael,dudognon mickael,dudognon mickael,dudognon mickael,dudognon mickael,dudognon mickael</t>
  </si>
  <si>
    <t>9405.00</t>
  </si>
  <si>
    <t>2022-12-27 10:12:52</t>
  </si>
  <si>
    <t>2022-12-03</t>
  </si>
  <si>
    <t>2842428</t>
  </si>
  <si>
    <t>索菲特曼谷素坤逸酒店</t>
  </si>
  <si>
    <t>YU FANGWEI</t>
  </si>
  <si>
    <t>2022-12-03 23:40:39</t>
  </si>
  <si>
    <t>2022-11-12</t>
  </si>
  <si>
    <t>2793805</t>
  </si>
  <si>
    <t>甲米莱利乡村Spa度假酒店</t>
  </si>
  <si>
    <t>Hornby Angela,Hornby Angela</t>
  </si>
  <si>
    <t>580.00</t>
  </si>
  <si>
    <t>2022-11-12 18:37:52</t>
  </si>
  <si>
    <t>2022-10-27</t>
  </si>
  <si>
    <t>2761589</t>
  </si>
  <si>
    <t>Hornak Kim,Hornak Kim</t>
  </si>
  <si>
    <t>247.00</t>
  </si>
  <si>
    <t>2022-10-27 10:11:55</t>
  </si>
  <si>
    <t>2022-09-11</t>
  </si>
  <si>
    <t>2686916</t>
  </si>
  <si>
    <t>pintaric martin</t>
  </si>
  <si>
    <t>2177.00</t>
  </si>
  <si>
    <t>-2177</t>
  </si>
  <si>
    <t>2022-09-11 09:09:09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</si>
</sst>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124</xdr:row>
      <xdr:rowOff>0</xdr:rowOff>
    </xdr:from>
    <xdr:to>
      <xdr:col>14</xdr:col>
      <xdr:colOff>66675</xdr:colOff>
      <xdr:row>154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584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44979</v>
      </c>
      <c r="G2" s="6">
        <v>44986</v>
      </c>
      <c r="H2" s="4">
        <v>1</v>
      </c>
      <c r="I2" s="4">
        <v>7</v>
      </c>
      <c r="J2" s="4">
        <v>7</v>
      </c>
      <c r="K2" s="4" t="s">
        <v>30</v>
      </c>
      <c r="L2" s="4">
        <v>2177</v>
      </c>
      <c r="M2" s="4">
        <v>2177</v>
      </c>
      <c r="N2" s="4" t="s">
        <v>31</v>
      </c>
      <c r="O2" s="4" t="s">
        <v>32</v>
      </c>
      <c r="P2" s="4" t="s">
        <v>33</v>
      </c>
      <c r="Q2" s="4">
        <v>0</v>
      </c>
      <c r="R2" s="7">
        <v>44815</v>
      </c>
      <c r="S2" s="6">
        <v>44989</v>
      </c>
      <c r="T2" s="4" t="s">
        <v>34</v>
      </c>
      <c r="U2" s="4">
        <v>2177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44979</v>
      </c>
      <c r="G3" s="6">
        <v>44986</v>
      </c>
      <c r="H3" s="4">
        <v>1</v>
      </c>
      <c r="I3" s="4">
        <v>7</v>
      </c>
      <c r="J3" s="4">
        <v>7</v>
      </c>
      <c r="K3" s="4" t="s">
        <v>30</v>
      </c>
      <c r="L3" s="4">
        <v>-2177</v>
      </c>
      <c r="M3" s="4">
        <v>-2177</v>
      </c>
      <c r="N3" s="4" t="s">
        <v>31</v>
      </c>
      <c r="O3" s="4" t="s">
        <v>32</v>
      </c>
      <c r="P3" s="4" t="s">
        <v>33</v>
      </c>
      <c r="Q3" s="4">
        <v>0</v>
      </c>
      <c r="R3" s="7">
        <v>44815</v>
      </c>
      <c r="S3" s="6">
        <v>44989</v>
      </c>
      <c r="T3" s="4" t="s">
        <v>34</v>
      </c>
      <c r="U3" s="4">
        <v>-2177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44979</v>
      </c>
      <c r="G4" s="6">
        <v>44986</v>
      </c>
      <c r="H4" s="4">
        <v>1</v>
      </c>
      <c r="I4" s="4">
        <v>7</v>
      </c>
      <c r="J4" s="4">
        <v>7</v>
      </c>
      <c r="K4" s="4" t="s">
        <v>30</v>
      </c>
      <c r="L4" s="4">
        <v>0</v>
      </c>
      <c r="M4" s="4">
        <v>0</v>
      </c>
      <c r="N4" s="4" t="s">
        <v>31</v>
      </c>
      <c r="O4" s="4" t="s">
        <v>32</v>
      </c>
      <c r="P4" s="4" t="s">
        <v>33</v>
      </c>
      <c r="Q4" s="4">
        <v>0</v>
      </c>
      <c r="R4" s="7">
        <v>44815</v>
      </c>
      <c r="S4" s="6">
        <v>44989</v>
      </c>
      <c r="T4" s="4" t="s">
        <v>34</v>
      </c>
      <c r="U4" s="4">
        <v>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39</v>
      </c>
      <c r="D5" s="4" t="s">
        <v>40</v>
      </c>
      <c r="E5" s="4" t="s">
        <v>29</v>
      </c>
      <c r="F5" s="6">
        <v>44979</v>
      </c>
      <c r="G5" s="6">
        <v>44986</v>
      </c>
      <c r="H5" s="4">
        <v>1</v>
      </c>
      <c r="I5" s="4">
        <v>7</v>
      </c>
      <c r="J5" s="4">
        <v>7</v>
      </c>
      <c r="K5" s="4" t="s">
        <v>30</v>
      </c>
      <c r="L5" s="4">
        <v>-311</v>
      </c>
      <c r="M5" s="4">
        <v>-311</v>
      </c>
      <c r="N5" s="4" t="s">
        <v>31</v>
      </c>
      <c r="O5" s="4" t="s">
        <v>32</v>
      </c>
      <c r="P5" s="4" t="s">
        <v>33</v>
      </c>
      <c r="Q5" s="4">
        <v>0</v>
      </c>
      <c r="R5" s="7">
        <v>44815</v>
      </c>
      <c r="S5" s="6">
        <v>44989</v>
      </c>
      <c r="U5" s="4">
        <v>0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25</v>
      </c>
      <c r="B6" s="4" t="s">
        <v>26</v>
      </c>
      <c r="C6" s="4" t="s">
        <v>39</v>
      </c>
      <c r="D6" s="4" t="s">
        <v>40</v>
      </c>
      <c r="E6" s="4" t="s">
        <v>29</v>
      </c>
      <c r="F6" s="6">
        <v>44979</v>
      </c>
      <c r="G6" s="6">
        <v>44986</v>
      </c>
      <c r="H6" s="4">
        <v>1</v>
      </c>
      <c r="I6" s="4">
        <v>7</v>
      </c>
      <c r="J6" s="4">
        <v>7</v>
      </c>
      <c r="K6" s="4" t="s">
        <v>30</v>
      </c>
      <c r="L6" s="4">
        <v>311</v>
      </c>
      <c r="M6" s="4">
        <v>311</v>
      </c>
      <c r="N6" s="4" t="s">
        <v>31</v>
      </c>
      <c r="O6" s="4" t="s">
        <v>32</v>
      </c>
      <c r="P6" s="4" t="s">
        <v>33</v>
      </c>
      <c r="Q6" s="4">
        <v>0</v>
      </c>
      <c r="R6" s="7">
        <v>44815</v>
      </c>
      <c r="S6" s="6">
        <v>44989</v>
      </c>
      <c r="U6" s="4">
        <v>0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25</v>
      </c>
      <c r="B7" s="4" t="s">
        <v>26</v>
      </c>
      <c r="C7" s="4" t="s">
        <v>39</v>
      </c>
      <c r="D7" s="4" t="s">
        <v>40</v>
      </c>
      <c r="E7" s="4" t="s">
        <v>29</v>
      </c>
      <c r="F7" s="6">
        <v>44979</v>
      </c>
      <c r="G7" s="6">
        <v>44986</v>
      </c>
      <c r="H7" s="4">
        <v>1</v>
      </c>
      <c r="I7" s="4">
        <v>7</v>
      </c>
      <c r="J7" s="4">
        <v>7</v>
      </c>
      <c r="K7" s="4" t="s">
        <v>30</v>
      </c>
      <c r="L7" s="4">
        <v>-311</v>
      </c>
      <c r="M7" s="4">
        <v>-311</v>
      </c>
      <c r="N7" s="4" t="s">
        <v>31</v>
      </c>
      <c r="O7" s="4" t="s">
        <v>32</v>
      </c>
      <c r="P7" s="4" t="s">
        <v>33</v>
      </c>
      <c r="Q7" s="4">
        <v>0</v>
      </c>
      <c r="R7" s="7">
        <v>44815</v>
      </c>
      <c r="S7" s="6">
        <v>44989</v>
      </c>
      <c r="U7" s="4">
        <v>0</v>
      </c>
      <c r="V7" s="4">
        <v>0</v>
      </c>
      <c r="W7" s="4">
        <v>0</v>
      </c>
      <c r="X7" s="4" t="s">
        <v>35</v>
      </c>
      <c r="Y7" s="4" t="s">
        <v>36</v>
      </c>
    </row>
    <row r="8" s="4" customFormat="1" spans="1:25">
      <c r="A8" s="4" t="s">
        <v>41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44985</v>
      </c>
      <c r="G8" s="6">
        <v>44986</v>
      </c>
      <c r="H8" s="4">
        <v>1</v>
      </c>
      <c r="I8" s="4">
        <v>1</v>
      </c>
      <c r="J8" s="4">
        <v>1</v>
      </c>
      <c r="K8" s="4" t="s">
        <v>30</v>
      </c>
      <c r="L8" s="4">
        <v>247</v>
      </c>
      <c r="M8" s="4">
        <v>247</v>
      </c>
      <c r="N8" s="4" t="s">
        <v>44</v>
      </c>
      <c r="O8" s="4" t="s">
        <v>32</v>
      </c>
      <c r="P8" s="4" t="s">
        <v>33</v>
      </c>
      <c r="Q8" s="4">
        <v>0</v>
      </c>
      <c r="R8" s="7">
        <v>44861</v>
      </c>
      <c r="S8" s="6">
        <v>44989</v>
      </c>
      <c r="T8" s="4" t="s">
        <v>34</v>
      </c>
      <c r="U8" s="4">
        <v>247</v>
      </c>
      <c r="V8" s="4">
        <v>0</v>
      </c>
      <c r="W8" s="4">
        <v>0</v>
      </c>
      <c r="X8" s="4" t="s">
        <v>45</v>
      </c>
      <c r="Y8" s="4" t="s">
        <v>45</v>
      </c>
    </row>
    <row r="9" s="4" customFormat="1" spans="1:25">
      <c r="A9" s="4" t="s">
        <v>46</v>
      </c>
      <c r="B9" s="4" t="s">
        <v>26</v>
      </c>
      <c r="C9" s="4" t="s">
        <v>27</v>
      </c>
      <c r="D9" s="4" t="s">
        <v>47</v>
      </c>
      <c r="E9" s="4" t="s">
        <v>48</v>
      </c>
      <c r="F9" s="6">
        <v>44985</v>
      </c>
      <c r="G9" s="6">
        <v>44986</v>
      </c>
      <c r="H9" s="4">
        <v>1</v>
      </c>
      <c r="I9" s="4">
        <v>1</v>
      </c>
      <c r="J9" s="4">
        <v>1</v>
      </c>
      <c r="K9" s="4" t="s">
        <v>30</v>
      </c>
      <c r="L9" s="4">
        <v>580</v>
      </c>
      <c r="M9" s="4">
        <v>580</v>
      </c>
      <c r="N9" s="4" t="s">
        <v>49</v>
      </c>
      <c r="O9" s="4" t="s">
        <v>32</v>
      </c>
      <c r="P9" s="4" t="s">
        <v>33</v>
      </c>
      <c r="Q9" s="4">
        <v>0</v>
      </c>
      <c r="R9" s="7">
        <v>44877</v>
      </c>
      <c r="S9" s="6">
        <v>44989</v>
      </c>
      <c r="T9" s="4" t="s">
        <v>34</v>
      </c>
      <c r="U9" s="4">
        <v>580</v>
      </c>
      <c r="V9" s="4">
        <v>0</v>
      </c>
      <c r="W9" s="4">
        <v>0</v>
      </c>
      <c r="X9" s="4" t="s">
        <v>50</v>
      </c>
      <c r="Y9" s="4" t="s">
        <v>51</v>
      </c>
    </row>
    <row r="10" s="4" customFormat="1" spans="1:25">
      <c r="A10" s="4" t="s">
        <v>52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44984</v>
      </c>
      <c r="G10" s="6">
        <v>44986</v>
      </c>
      <c r="H10" s="4">
        <v>1</v>
      </c>
      <c r="I10" s="4">
        <v>2</v>
      </c>
      <c r="J10" s="4">
        <v>2</v>
      </c>
      <c r="K10" s="4" t="s">
        <v>30</v>
      </c>
      <c r="L10" s="4">
        <v>2260</v>
      </c>
      <c r="M10" s="4">
        <v>2260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44898</v>
      </c>
      <c r="S10" s="6">
        <v>44989</v>
      </c>
      <c r="T10" s="4" t="s">
        <v>34</v>
      </c>
      <c r="U10" s="4">
        <v>2260</v>
      </c>
      <c r="V10" s="4">
        <v>0</v>
      </c>
      <c r="W10" s="4">
        <v>0</v>
      </c>
      <c r="X10" s="4" t="s">
        <v>56</v>
      </c>
      <c r="Y10" s="4" t="s">
        <v>57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59</v>
      </c>
      <c r="E11" s="4" t="s">
        <v>60</v>
      </c>
      <c r="F11" s="6">
        <v>44981</v>
      </c>
      <c r="G11" s="6">
        <v>44986</v>
      </c>
      <c r="H11" s="4">
        <v>3</v>
      </c>
      <c r="I11" s="4">
        <v>5</v>
      </c>
      <c r="J11" s="4">
        <v>15</v>
      </c>
      <c r="K11" s="4" t="s">
        <v>30</v>
      </c>
      <c r="L11" s="4">
        <v>9405</v>
      </c>
      <c r="M11" s="4">
        <v>9405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44922</v>
      </c>
      <c r="S11" s="6">
        <v>44989</v>
      </c>
      <c r="T11" s="4" t="s">
        <v>34</v>
      </c>
      <c r="U11" s="4">
        <v>9405</v>
      </c>
      <c r="V11" s="4">
        <v>0</v>
      </c>
      <c r="W11" s="4">
        <v>0</v>
      </c>
      <c r="X11" s="4" t="s">
        <v>62</v>
      </c>
      <c r="Y11" s="4" t="s">
        <v>63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65</v>
      </c>
      <c r="E12" s="4" t="s">
        <v>66</v>
      </c>
      <c r="F12" s="6">
        <v>44984</v>
      </c>
      <c r="G12" s="6">
        <v>44986</v>
      </c>
      <c r="H12" s="4">
        <v>1</v>
      </c>
      <c r="I12" s="4">
        <v>2</v>
      </c>
      <c r="J12" s="4">
        <v>2</v>
      </c>
      <c r="K12" s="4" t="s">
        <v>30</v>
      </c>
      <c r="L12" s="4">
        <v>2280</v>
      </c>
      <c r="M12" s="4">
        <v>2280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44928</v>
      </c>
      <c r="S12" s="6">
        <v>44989</v>
      </c>
      <c r="T12" s="4" t="s">
        <v>34</v>
      </c>
      <c r="U12" s="4">
        <v>2280</v>
      </c>
      <c r="V12" s="4">
        <v>0</v>
      </c>
      <c r="W12" s="4">
        <v>0</v>
      </c>
      <c r="X12" s="4" t="s">
        <v>68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44983</v>
      </c>
      <c r="G13" s="6">
        <v>44986</v>
      </c>
      <c r="H13" s="4">
        <v>1</v>
      </c>
      <c r="I13" s="4">
        <v>3</v>
      </c>
      <c r="J13" s="4">
        <v>3</v>
      </c>
      <c r="K13" s="4" t="s">
        <v>30</v>
      </c>
      <c r="L13" s="4">
        <v>2556</v>
      </c>
      <c r="M13" s="4">
        <v>2556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44937</v>
      </c>
      <c r="S13" s="6">
        <v>44989</v>
      </c>
      <c r="T13" s="4" t="s">
        <v>34</v>
      </c>
      <c r="U13" s="4">
        <v>2556</v>
      </c>
      <c r="V13" s="4">
        <v>0</v>
      </c>
      <c r="W13" s="4">
        <v>0</v>
      </c>
      <c r="X13" s="4" t="s">
        <v>74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44985</v>
      </c>
      <c r="G14" s="6">
        <v>44986</v>
      </c>
      <c r="H14" s="4">
        <v>2</v>
      </c>
      <c r="I14" s="4">
        <v>1</v>
      </c>
      <c r="J14" s="4">
        <v>2</v>
      </c>
      <c r="K14" s="4" t="s">
        <v>30</v>
      </c>
      <c r="L14" s="4">
        <v>840</v>
      </c>
      <c r="M14" s="4">
        <v>840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44940</v>
      </c>
      <c r="S14" s="6">
        <v>44989</v>
      </c>
      <c r="T14" s="4" t="s">
        <v>34</v>
      </c>
      <c r="U14" s="4">
        <v>840</v>
      </c>
      <c r="V14" s="4">
        <v>0</v>
      </c>
      <c r="W14" s="4">
        <v>0</v>
      </c>
      <c r="X14" s="4" t="s">
        <v>80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44982</v>
      </c>
      <c r="G15" s="6">
        <v>44986</v>
      </c>
      <c r="H15" s="4">
        <v>1</v>
      </c>
      <c r="I15" s="4">
        <v>4</v>
      </c>
      <c r="J15" s="4">
        <v>4</v>
      </c>
      <c r="K15" s="4" t="s">
        <v>30</v>
      </c>
      <c r="L15" s="4">
        <v>3690</v>
      </c>
      <c r="M15" s="4">
        <v>3690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44943</v>
      </c>
      <c r="S15" s="6">
        <v>44989</v>
      </c>
      <c r="T15" s="4" t="s">
        <v>34</v>
      </c>
      <c r="U15" s="4">
        <v>3690</v>
      </c>
      <c r="V15" s="4">
        <v>0</v>
      </c>
      <c r="W15" s="4">
        <v>0</v>
      </c>
      <c r="X15" s="4" t="s">
        <v>86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44982</v>
      </c>
      <c r="G16" s="6">
        <v>44986</v>
      </c>
      <c r="H16" s="4">
        <v>1</v>
      </c>
      <c r="I16" s="4">
        <v>4</v>
      </c>
      <c r="J16" s="4">
        <v>4</v>
      </c>
      <c r="K16" s="4" t="s">
        <v>30</v>
      </c>
      <c r="L16" s="4">
        <v>2068</v>
      </c>
      <c r="M16" s="4">
        <v>2068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44956</v>
      </c>
      <c r="S16" s="6">
        <v>44989</v>
      </c>
      <c r="T16" s="4" t="s">
        <v>34</v>
      </c>
      <c r="U16" s="4">
        <v>2068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44985</v>
      </c>
      <c r="G17" s="6">
        <v>44986</v>
      </c>
      <c r="H17" s="4">
        <v>1</v>
      </c>
      <c r="I17" s="4">
        <v>1</v>
      </c>
      <c r="J17" s="4">
        <v>1</v>
      </c>
      <c r="K17" s="4" t="s">
        <v>30</v>
      </c>
      <c r="L17" s="4">
        <v>500</v>
      </c>
      <c r="M17" s="4">
        <v>500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44956</v>
      </c>
      <c r="S17" s="6">
        <v>44989</v>
      </c>
      <c r="T17" s="4" t="s">
        <v>34</v>
      </c>
      <c r="U17" s="4">
        <v>500</v>
      </c>
      <c r="V17" s="4">
        <v>0</v>
      </c>
      <c r="W17" s="4">
        <v>0</v>
      </c>
      <c r="X17" s="4" t="s">
        <v>98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44984</v>
      </c>
      <c r="G18" s="6">
        <v>44986</v>
      </c>
      <c r="H18" s="4">
        <v>2</v>
      </c>
      <c r="I18" s="4">
        <v>2</v>
      </c>
      <c r="J18" s="4">
        <v>4</v>
      </c>
      <c r="K18" s="4" t="s">
        <v>30</v>
      </c>
      <c r="L18" s="4">
        <v>2220</v>
      </c>
      <c r="M18" s="4">
        <v>2220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44957</v>
      </c>
      <c r="S18" s="6">
        <v>44989</v>
      </c>
      <c r="T18" s="4" t="s">
        <v>34</v>
      </c>
      <c r="U18" s="4">
        <v>2220</v>
      </c>
      <c r="V18" s="4">
        <v>0</v>
      </c>
      <c r="W18" s="4">
        <v>0</v>
      </c>
      <c r="X18" s="4" t="s">
        <v>104</v>
      </c>
      <c r="Y18" s="4" t="s">
        <v>36</v>
      </c>
    </row>
    <row r="19" s="4" customFormat="1" spans="1:25">
      <c r="A19" s="4" t="s">
        <v>100</v>
      </c>
      <c r="B19" s="4" t="s">
        <v>26</v>
      </c>
      <c r="C19" s="4" t="s">
        <v>37</v>
      </c>
      <c r="D19" s="4" t="s">
        <v>101</v>
      </c>
      <c r="E19" s="4" t="s">
        <v>102</v>
      </c>
      <c r="F19" s="6">
        <v>44984</v>
      </c>
      <c r="G19" s="6">
        <v>44986</v>
      </c>
      <c r="H19" s="4">
        <v>2</v>
      </c>
      <c r="I19" s="4">
        <v>2</v>
      </c>
      <c r="J19" s="4">
        <v>4</v>
      </c>
      <c r="K19" s="4" t="s">
        <v>30</v>
      </c>
      <c r="L19" s="4">
        <v>-2220</v>
      </c>
      <c r="M19" s="4">
        <v>-2220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44957</v>
      </c>
      <c r="S19" s="6">
        <v>44989</v>
      </c>
      <c r="T19" s="4" t="s">
        <v>34</v>
      </c>
      <c r="U19" s="4">
        <v>-2220</v>
      </c>
      <c r="V19" s="4">
        <v>0</v>
      </c>
      <c r="W19" s="4">
        <v>0</v>
      </c>
      <c r="X19" s="4" t="s">
        <v>104</v>
      </c>
      <c r="Y19" s="4" t="s">
        <v>36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44984</v>
      </c>
      <c r="G20" s="6">
        <v>44986</v>
      </c>
      <c r="H20" s="4">
        <v>3</v>
      </c>
      <c r="I20" s="4">
        <v>2</v>
      </c>
      <c r="J20" s="4">
        <v>6</v>
      </c>
      <c r="K20" s="4" t="s">
        <v>30</v>
      </c>
      <c r="L20" s="4">
        <v>2004</v>
      </c>
      <c r="M20" s="4">
        <v>2004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44959</v>
      </c>
      <c r="S20" s="6">
        <v>44989</v>
      </c>
      <c r="T20" s="4" t="s">
        <v>34</v>
      </c>
      <c r="U20" s="4">
        <v>2004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44984</v>
      </c>
      <c r="G21" s="6">
        <v>44986</v>
      </c>
      <c r="H21" s="4">
        <v>1</v>
      </c>
      <c r="I21" s="4">
        <v>2</v>
      </c>
      <c r="J21" s="4">
        <v>2</v>
      </c>
      <c r="K21" s="4" t="s">
        <v>30</v>
      </c>
      <c r="L21" s="4">
        <v>748</v>
      </c>
      <c r="M21" s="4">
        <v>748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44960</v>
      </c>
      <c r="S21" s="6">
        <v>44989</v>
      </c>
      <c r="T21" s="4" t="s">
        <v>34</v>
      </c>
      <c r="U21" s="4">
        <v>748</v>
      </c>
      <c r="V21" s="4">
        <v>0</v>
      </c>
      <c r="W21" s="4">
        <v>0</v>
      </c>
      <c r="X21" s="4" t="s">
        <v>115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44982</v>
      </c>
      <c r="G22" s="6">
        <v>44986</v>
      </c>
      <c r="H22" s="4">
        <v>1</v>
      </c>
      <c r="I22" s="4">
        <v>4</v>
      </c>
      <c r="J22" s="4">
        <v>4</v>
      </c>
      <c r="K22" s="4" t="s">
        <v>30</v>
      </c>
      <c r="L22" s="4">
        <v>3104</v>
      </c>
      <c r="M22" s="4">
        <v>3104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44961</v>
      </c>
      <c r="S22" s="6">
        <v>44989</v>
      </c>
      <c r="T22" s="4" t="s">
        <v>34</v>
      </c>
      <c r="U22" s="4">
        <v>3104</v>
      </c>
      <c r="V22" s="4">
        <v>0</v>
      </c>
      <c r="W22" s="4">
        <v>0</v>
      </c>
      <c r="X22" s="4" t="s">
        <v>121</v>
      </c>
      <c r="Y22" s="4" t="s">
        <v>122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44982</v>
      </c>
      <c r="G23" s="6">
        <v>44986</v>
      </c>
      <c r="H23" s="4">
        <v>1</v>
      </c>
      <c r="I23" s="4">
        <v>4</v>
      </c>
      <c r="J23" s="4">
        <v>4</v>
      </c>
      <c r="K23" s="4" t="s">
        <v>30</v>
      </c>
      <c r="L23" s="4">
        <v>3208</v>
      </c>
      <c r="M23" s="4">
        <v>3208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44963</v>
      </c>
      <c r="S23" s="6">
        <v>44989</v>
      </c>
      <c r="T23" s="4" t="s">
        <v>34</v>
      </c>
      <c r="U23" s="4">
        <v>3208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6">
      <c r="A24" s="4" t="s">
        <v>129</v>
      </c>
      <c r="B24" s="4" t="s">
        <v>26</v>
      </c>
      <c r="C24" s="4" t="s">
        <v>27</v>
      </c>
      <c r="D24" s="4" t="s">
        <v>118</v>
      </c>
      <c r="E24" s="4" t="s">
        <v>130</v>
      </c>
      <c r="F24" s="6">
        <v>44982</v>
      </c>
      <c r="G24" s="6">
        <v>44986</v>
      </c>
      <c r="H24" s="4">
        <v>1</v>
      </c>
      <c r="I24" s="4">
        <v>4</v>
      </c>
      <c r="J24" s="4">
        <v>4</v>
      </c>
      <c r="K24" s="4" t="s">
        <v>30</v>
      </c>
      <c r="L24" s="4">
        <v>2640</v>
      </c>
      <c r="M24" s="4">
        <v>2640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44964</v>
      </c>
      <c r="S24" s="6">
        <v>44989</v>
      </c>
      <c r="T24" s="4" t="s">
        <v>34</v>
      </c>
      <c r="U24" s="4">
        <v>2640</v>
      </c>
      <c r="V24" s="4">
        <v>0</v>
      </c>
      <c r="W24" s="4">
        <v>0</v>
      </c>
      <c r="X24" s="4" t="s">
        <v>132</v>
      </c>
      <c r="Y24" s="4">
        <v>252517320</v>
      </c>
      <c r="Z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28</v>
      </c>
      <c r="E25" s="4" t="s">
        <v>135</v>
      </c>
      <c r="F25" s="6">
        <v>44984</v>
      </c>
      <c r="G25" s="6">
        <v>44986</v>
      </c>
      <c r="H25" s="4">
        <v>1</v>
      </c>
      <c r="I25" s="4">
        <v>2</v>
      </c>
      <c r="J25" s="4">
        <v>2</v>
      </c>
      <c r="K25" s="4" t="s">
        <v>30</v>
      </c>
      <c r="L25" s="4">
        <v>2744</v>
      </c>
      <c r="M25" s="4">
        <v>2744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44964</v>
      </c>
      <c r="S25" s="6">
        <v>44989</v>
      </c>
      <c r="T25" s="4" t="s">
        <v>34</v>
      </c>
      <c r="U25" s="4">
        <v>2744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44983</v>
      </c>
      <c r="G26" s="6">
        <v>44986</v>
      </c>
      <c r="H26" s="4">
        <v>1</v>
      </c>
      <c r="I26" s="4">
        <v>3</v>
      </c>
      <c r="J26" s="4">
        <v>3</v>
      </c>
      <c r="K26" s="4" t="s">
        <v>30</v>
      </c>
      <c r="L26" s="4">
        <v>2592</v>
      </c>
      <c r="M26" s="4">
        <v>2592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44964</v>
      </c>
      <c r="S26" s="6">
        <v>44989</v>
      </c>
      <c r="T26" s="4" t="s">
        <v>34</v>
      </c>
      <c r="U26" s="4">
        <v>2592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77</v>
      </c>
      <c r="E27" s="4" t="s">
        <v>146</v>
      </c>
      <c r="F27" s="6">
        <v>44985</v>
      </c>
      <c r="G27" s="6">
        <v>44986</v>
      </c>
      <c r="H27" s="4">
        <v>1</v>
      </c>
      <c r="I27" s="4">
        <v>1</v>
      </c>
      <c r="J27" s="4">
        <v>1</v>
      </c>
      <c r="K27" s="4" t="s">
        <v>30</v>
      </c>
      <c r="L27" s="4">
        <v>424</v>
      </c>
      <c r="M27" s="4">
        <v>424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44966</v>
      </c>
      <c r="S27" s="6">
        <v>44989</v>
      </c>
      <c r="T27" s="4" t="s">
        <v>34</v>
      </c>
      <c r="U27" s="4">
        <v>424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44984</v>
      </c>
      <c r="G28" s="6">
        <v>44986</v>
      </c>
      <c r="H28" s="4">
        <v>1</v>
      </c>
      <c r="I28" s="4">
        <v>2</v>
      </c>
      <c r="J28" s="4">
        <v>2</v>
      </c>
      <c r="K28" s="4" t="s">
        <v>30</v>
      </c>
      <c r="L28" s="4">
        <v>19436</v>
      </c>
      <c r="M28" s="4">
        <v>19436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44967</v>
      </c>
      <c r="S28" s="6">
        <v>44989</v>
      </c>
      <c r="T28" s="4" t="s">
        <v>34</v>
      </c>
      <c r="U28" s="4">
        <v>19436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44984</v>
      </c>
      <c r="G29" s="6">
        <v>44986</v>
      </c>
      <c r="H29" s="4">
        <v>1</v>
      </c>
      <c r="I29" s="4">
        <v>2</v>
      </c>
      <c r="J29" s="4">
        <v>2</v>
      </c>
      <c r="K29" s="4" t="s">
        <v>30</v>
      </c>
      <c r="L29" s="4">
        <v>1440</v>
      </c>
      <c r="M29" s="4">
        <v>1440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44968</v>
      </c>
      <c r="S29" s="6">
        <v>44989</v>
      </c>
      <c r="T29" s="4" t="s">
        <v>34</v>
      </c>
      <c r="U29" s="4">
        <v>1440</v>
      </c>
      <c r="V29" s="4">
        <v>0</v>
      </c>
      <c r="W29" s="4">
        <v>0</v>
      </c>
      <c r="X29" s="4" t="s">
        <v>160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101</v>
      </c>
      <c r="E30" s="4" t="s">
        <v>163</v>
      </c>
      <c r="F30" s="6">
        <v>44985</v>
      </c>
      <c r="G30" s="6">
        <v>44986</v>
      </c>
      <c r="H30" s="4">
        <v>1</v>
      </c>
      <c r="I30" s="4">
        <v>1</v>
      </c>
      <c r="J30" s="4">
        <v>1</v>
      </c>
      <c r="K30" s="4" t="s">
        <v>30</v>
      </c>
      <c r="L30" s="4">
        <v>424</v>
      </c>
      <c r="M30" s="4">
        <v>424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44971</v>
      </c>
      <c r="S30" s="6">
        <v>44989</v>
      </c>
      <c r="T30" s="4" t="s">
        <v>34</v>
      </c>
      <c r="U30" s="4">
        <v>424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124</v>
      </c>
      <c r="E31" s="4" t="s">
        <v>168</v>
      </c>
      <c r="F31" s="6">
        <v>44982</v>
      </c>
      <c r="G31" s="6">
        <v>44986</v>
      </c>
      <c r="H31" s="4">
        <v>1</v>
      </c>
      <c r="I31" s="4">
        <v>4</v>
      </c>
      <c r="J31" s="4">
        <v>4</v>
      </c>
      <c r="K31" s="4" t="s">
        <v>30</v>
      </c>
      <c r="L31" s="4">
        <v>4192</v>
      </c>
      <c r="M31" s="4">
        <v>4192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44971</v>
      </c>
      <c r="S31" s="6">
        <v>44989</v>
      </c>
      <c r="T31" s="4" t="s">
        <v>34</v>
      </c>
      <c r="U31" s="4">
        <v>4192</v>
      </c>
      <c r="V31" s="4">
        <v>0</v>
      </c>
      <c r="W31" s="4">
        <v>0</v>
      </c>
      <c r="X31" s="4" t="s">
        <v>170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124</v>
      </c>
      <c r="E32" s="4" t="s">
        <v>168</v>
      </c>
      <c r="F32" s="6">
        <v>44982</v>
      </c>
      <c r="G32" s="6">
        <v>44986</v>
      </c>
      <c r="H32" s="4">
        <v>1</v>
      </c>
      <c r="I32" s="4">
        <v>4</v>
      </c>
      <c r="J32" s="4">
        <v>4</v>
      </c>
      <c r="K32" s="4" t="s">
        <v>30</v>
      </c>
      <c r="L32" s="4">
        <v>4192</v>
      </c>
      <c r="M32" s="4">
        <v>4192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44971</v>
      </c>
      <c r="S32" s="6">
        <v>44989</v>
      </c>
      <c r="T32" s="4" t="s">
        <v>34</v>
      </c>
      <c r="U32" s="4">
        <v>4192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44985</v>
      </c>
      <c r="G33" s="6">
        <v>44986</v>
      </c>
      <c r="H33" s="4">
        <v>1</v>
      </c>
      <c r="I33" s="4">
        <v>1</v>
      </c>
      <c r="J33" s="4">
        <v>1</v>
      </c>
      <c r="K33" s="4" t="s">
        <v>30</v>
      </c>
      <c r="L33" s="4">
        <v>975</v>
      </c>
      <c r="M33" s="4">
        <v>975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44971</v>
      </c>
      <c r="S33" s="6">
        <v>44989</v>
      </c>
      <c r="T33" s="4" t="s">
        <v>34</v>
      </c>
      <c r="U33" s="4">
        <v>975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44984</v>
      </c>
      <c r="G34" s="6">
        <v>44986</v>
      </c>
      <c r="H34" s="4">
        <v>1</v>
      </c>
      <c r="I34" s="4">
        <v>2</v>
      </c>
      <c r="J34" s="4">
        <v>2</v>
      </c>
      <c r="K34" s="4" t="s">
        <v>30</v>
      </c>
      <c r="L34" s="4">
        <v>816</v>
      </c>
      <c r="M34" s="4">
        <v>816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44972</v>
      </c>
      <c r="S34" s="6">
        <v>44989</v>
      </c>
      <c r="T34" s="4" t="s">
        <v>34</v>
      </c>
      <c r="U34" s="4">
        <v>816</v>
      </c>
      <c r="V34" s="4">
        <v>0</v>
      </c>
      <c r="W34" s="4">
        <v>0</v>
      </c>
      <c r="X34" s="4" t="s">
        <v>186</v>
      </c>
      <c r="Y34" s="4" t="s">
        <v>187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124</v>
      </c>
      <c r="E35" s="4" t="s">
        <v>189</v>
      </c>
      <c r="F35" s="6">
        <v>44982</v>
      </c>
      <c r="G35" s="6">
        <v>44986</v>
      </c>
      <c r="H35" s="4">
        <v>1</v>
      </c>
      <c r="I35" s="4">
        <v>4</v>
      </c>
      <c r="J35" s="4">
        <v>4</v>
      </c>
      <c r="K35" s="4" t="s">
        <v>30</v>
      </c>
      <c r="L35" s="4">
        <v>5996</v>
      </c>
      <c r="M35" s="4">
        <v>5996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44972</v>
      </c>
      <c r="S35" s="6">
        <v>44989</v>
      </c>
      <c r="T35" s="4" t="s">
        <v>34</v>
      </c>
      <c r="U35" s="4">
        <v>5996</v>
      </c>
      <c r="V35" s="4">
        <v>0</v>
      </c>
      <c r="W35" s="4">
        <v>0</v>
      </c>
      <c r="X35" s="4" t="s">
        <v>191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124</v>
      </c>
      <c r="E36" s="4" t="s">
        <v>189</v>
      </c>
      <c r="F36" s="6">
        <v>44982</v>
      </c>
      <c r="G36" s="6">
        <v>44986</v>
      </c>
      <c r="H36" s="4">
        <v>1</v>
      </c>
      <c r="I36" s="4">
        <v>4</v>
      </c>
      <c r="J36" s="4">
        <v>4</v>
      </c>
      <c r="K36" s="4" t="s">
        <v>30</v>
      </c>
      <c r="L36" s="4">
        <v>5996</v>
      </c>
      <c r="M36" s="4">
        <v>5996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44972</v>
      </c>
      <c r="S36" s="6">
        <v>44989</v>
      </c>
      <c r="T36" s="4" t="s">
        <v>34</v>
      </c>
      <c r="U36" s="4">
        <v>5996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44984</v>
      </c>
      <c r="G37" s="6">
        <v>44986</v>
      </c>
      <c r="H37" s="4">
        <v>1</v>
      </c>
      <c r="I37" s="4">
        <v>2</v>
      </c>
      <c r="J37" s="4">
        <v>2</v>
      </c>
      <c r="K37" s="4" t="s">
        <v>30</v>
      </c>
      <c r="L37" s="4">
        <v>2996</v>
      </c>
      <c r="M37" s="4">
        <v>2996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44972</v>
      </c>
      <c r="S37" s="6">
        <v>44989</v>
      </c>
      <c r="T37" s="4" t="s">
        <v>34</v>
      </c>
      <c r="U37" s="4">
        <v>2996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140</v>
      </c>
      <c r="E38" s="4" t="s">
        <v>204</v>
      </c>
      <c r="F38" s="6">
        <v>44984</v>
      </c>
      <c r="G38" s="6">
        <v>44986</v>
      </c>
      <c r="H38" s="4">
        <v>1</v>
      </c>
      <c r="I38" s="4">
        <v>2</v>
      </c>
      <c r="J38" s="4">
        <v>2</v>
      </c>
      <c r="K38" s="4" t="s">
        <v>30</v>
      </c>
      <c r="L38" s="4">
        <v>2724</v>
      </c>
      <c r="M38" s="4">
        <v>2724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44972</v>
      </c>
      <c r="S38" s="6">
        <v>44989</v>
      </c>
      <c r="T38" s="4" t="s">
        <v>34</v>
      </c>
      <c r="U38" s="4">
        <v>2724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44985</v>
      </c>
      <c r="G39" s="6">
        <v>44986</v>
      </c>
      <c r="H39" s="4">
        <v>1</v>
      </c>
      <c r="I39" s="4">
        <v>1</v>
      </c>
      <c r="J39" s="4">
        <v>1</v>
      </c>
      <c r="K39" s="4" t="s">
        <v>30</v>
      </c>
      <c r="L39" s="4">
        <v>1203</v>
      </c>
      <c r="M39" s="4">
        <v>1203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44972</v>
      </c>
      <c r="S39" s="6">
        <v>44989</v>
      </c>
      <c r="T39" s="4" t="s">
        <v>34</v>
      </c>
      <c r="U39" s="4">
        <v>1203</v>
      </c>
      <c r="V39" s="4">
        <v>0</v>
      </c>
      <c r="W39" s="4">
        <v>0</v>
      </c>
      <c r="X39" s="4" t="s">
        <v>212</v>
      </c>
      <c r="Y39" s="4" t="s">
        <v>213</v>
      </c>
    </row>
    <row r="40" s="4" customFormat="1" spans="1:25">
      <c r="A40" s="4" t="s">
        <v>214</v>
      </c>
      <c r="B40" s="4" t="s">
        <v>26</v>
      </c>
      <c r="C40" s="4" t="s">
        <v>27</v>
      </c>
      <c r="D40" s="4" t="s">
        <v>118</v>
      </c>
      <c r="E40" s="4" t="s">
        <v>215</v>
      </c>
      <c r="F40" s="6">
        <v>44983</v>
      </c>
      <c r="G40" s="6">
        <v>44986</v>
      </c>
      <c r="H40" s="4">
        <v>1</v>
      </c>
      <c r="I40" s="4">
        <v>3</v>
      </c>
      <c r="J40" s="4">
        <v>3</v>
      </c>
      <c r="K40" s="4" t="s">
        <v>30</v>
      </c>
      <c r="L40" s="4">
        <v>1989</v>
      </c>
      <c r="M40" s="4">
        <v>1989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44973</v>
      </c>
      <c r="S40" s="6">
        <v>44989</v>
      </c>
      <c r="T40" s="4" t="s">
        <v>34</v>
      </c>
      <c r="U40" s="4">
        <v>1989</v>
      </c>
      <c r="V40" s="4">
        <v>0</v>
      </c>
      <c r="W40" s="4">
        <v>0</v>
      </c>
      <c r="X40" s="4" t="s">
        <v>217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44983</v>
      </c>
      <c r="G41" s="6">
        <v>44986</v>
      </c>
      <c r="H41" s="4">
        <v>1</v>
      </c>
      <c r="I41" s="4">
        <v>3</v>
      </c>
      <c r="J41" s="4">
        <v>3</v>
      </c>
      <c r="K41" s="4" t="s">
        <v>30</v>
      </c>
      <c r="L41" s="4">
        <v>2559</v>
      </c>
      <c r="M41" s="4">
        <v>2559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44973</v>
      </c>
      <c r="S41" s="6">
        <v>44989</v>
      </c>
      <c r="T41" s="4" t="s">
        <v>34</v>
      </c>
      <c r="U41" s="4">
        <v>2559</v>
      </c>
      <c r="V41" s="4">
        <v>0</v>
      </c>
      <c r="W41" s="4">
        <v>0</v>
      </c>
      <c r="X41" s="4" t="s">
        <v>223</v>
      </c>
      <c r="Y41" s="4" t="s">
        <v>224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226</v>
      </c>
      <c r="E42" s="4" t="s">
        <v>227</v>
      </c>
      <c r="F42" s="6">
        <v>44976</v>
      </c>
      <c r="G42" s="6">
        <v>44986</v>
      </c>
      <c r="H42" s="4">
        <v>1</v>
      </c>
      <c r="I42" s="4">
        <v>10</v>
      </c>
      <c r="J42" s="4">
        <v>10</v>
      </c>
      <c r="K42" s="4" t="s">
        <v>30</v>
      </c>
      <c r="L42" s="4">
        <v>5510</v>
      </c>
      <c r="M42" s="4">
        <v>5510</v>
      </c>
      <c r="N42" s="4" t="s">
        <v>228</v>
      </c>
      <c r="O42" s="4" t="s">
        <v>32</v>
      </c>
      <c r="P42" s="4" t="s">
        <v>33</v>
      </c>
      <c r="Q42" s="4">
        <v>0</v>
      </c>
      <c r="R42" s="7">
        <v>44974</v>
      </c>
      <c r="S42" s="6">
        <v>44989</v>
      </c>
      <c r="T42" s="4" t="s">
        <v>34</v>
      </c>
      <c r="U42" s="4">
        <v>5510</v>
      </c>
      <c r="V42" s="4">
        <v>0</v>
      </c>
      <c r="W42" s="4">
        <v>0</v>
      </c>
      <c r="X42" s="4" t="s">
        <v>229</v>
      </c>
      <c r="Y42" s="4" t="s">
        <v>230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124</v>
      </c>
      <c r="E43" s="4" t="s">
        <v>232</v>
      </c>
      <c r="F43" s="6">
        <v>44983</v>
      </c>
      <c r="G43" s="6">
        <v>44986</v>
      </c>
      <c r="H43" s="4">
        <v>1</v>
      </c>
      <c r="I43" s="4">
        <v>3</v>
      </c>
      <c r="J43" s="4">
        <v>3</v>
      </c>
      <c r="K43" s="4" t="s">
        <v>30</v>
      </c>
      <c r="L43" s="4">
        <v>4857</v>
      </c>
      <c r="M43" s="4">
        <v>4857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44975</v>
      </c>
      <c r="S43" s="6">
        <v>44989</v>
      </c>
      <c r="T43" s="4" t="s">
        <v>34</v>
      </c>
      <c r="U43" s="4">
        <v>4857</v>
      </c>
      <c r="V43" s="4">
        <v>0</v>
      </c>
      <c r="W43" s="4">
        <v>0</v>
      </c>
      <c r="X43" s="4" t="s">
        <v>234</v>
      </c>
      <c r="Y43" s="4" t="s">
        <v>36</v>
      </c>
    </row>
    <row r="44" s="4" customFormat="1" spans="1:25">
      <c r="A44" s="4" t="s">
        <v>231</v>
      </c>
      <c r="B44" s="4" t="s">
        <v>26</v>
      </c>
      <c r="C44" s="4" t="s">
        <v>37</v>
      </c>
      <c r="D44" s="4" t="s">
        <v>124</v>
      </c>
      <c r="E44" s="4" t="s">
        <v>232</v>
      </c>
      <c r="F44" s="6">
        <v>44983</v>
      </c>
      <c r="G44" s="6">
        <v>44986</v>
      </c>
      <c r="H44" s="4">
        <v>1</v>
      </c>
      <c r="I44" s="4">
        <v>3</v>
      </c>
      <c r="J44" s="4">
        <v>3</v>
      </c>
      <c r="K44" s="4" t="s">
        <v>30</v>
      </c>
      <c r="L44" s="4">
        <v>-4857</v>
      </c>
      <c r="M44" s="4">
        <v>-4857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44975</v>
      </c>
      <c r="S44" s="6">
        <v>44989</v>
      </c>
      <c r="T44" s="4" t="s">
        <v>34</v>
      </c>
      <c r="U44" s="4">
        <v>-4857</v>
      </c>
      <c r="V44" s="4">
        <v>0</v>
      </c>
      <c r="W44" s="4">
        <v>0</v>
      </c>
      <c r="X44" s="4" t="s">
        <v>234</v>
      </c>
      <c r="Y44" s="4" t="s">
        <v>36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44980</v>
      </c>
      <c r="G45" s="6">
        <v>44986</v>
      </c>
      <c r="H45" s="4">
        <v>1</v>
      </c>
      <c r="I45" s="4">
        <v>6</v>
      </c>
      <c r="J45" s="4">
        <v>6</v>
      </c>
      <c r="K45" s="4" t="s">
        <v>30</v>
      </c>
      <c r="L45" s="4">
        <v>4332</v>
      </c>
      <c r="M45" s="4">
        <v>4332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44976</v>
      </c>
      <c r="S45" s="6">
        <v>44989</v>
      </c>
      <c r="T45" s="4" t="s">
        <v>34</v>
      </c>
      <c r="U45" s="4">
        <v>4332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44983</v>
      </c>
      <c r="G46" s="6">
        <v>44986</v>
      </c>
      <c r="H46" s="4">
        <v>1</v>
      </c>
      <c r="I46" s="4">
        <v>3</v>
      </c>
      <c r="J46" s="4">
        <v>3</v>
      </c>
      <c r="K46" s="4" t="s">
        <v>30</v>
      </c>
      <c r="L46" s="4">
        <v>969</v>
      </c>
      <c r="M46" s="4">
        <v>969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44976</v>
      </c>
      <c r="S46" s="6">
        <v>44989</v>
      </c>
      <c r="T46" s="4" t="s">
        <v>34</v>
      </c>
      <c r="U46" s="4">
        <v>969</v>
      </c>
      <c r="V46" s="4">
        <v>0</v>
      </c>
      <c r="W46" s="4">
        <v>0</v>
      </c>
      <c r="X46" s="4" t="s">
        <v>245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183</v>
      </c>
      <c r="E47" s="4" t="s">
        <v>184</v>
      </c>
      <c r="F47" s="6">
        <v>44985</v>
      </c>
      <c r="G47" s="6">
        <v>44986</v>
      </c>
      <c r="H47" s="4">
        <v>1</v>
      </c>
      <c r="I47" s="4">
        <v>1</v>
      </c>
      <c r="J47" s="4">
        <v>1</v>
      </c>
      <c r="K47" s="4" t="s">
        <v>30</v>
      </c>
      <c r="L47" s="4">
        <v>435</v>
      </c>
      <c r="M47" s="4">
        <v>435</v>
      </c>
      <c r="N47" s="4" t="s">
        <v>248</v>
      </c>
      <c r="O47" s="4" t="s">
        <v>32</v>
      </c>
      <c r="P47" s="4" t="s">
        <v>33</v>
      </c>
      <c r="Q47" s="4">
        <v>0</v>
      </c>
      <c r="R47" s="7">
        <v>44976</v>
      </c>
      <c r="S47" s="6">
        <v>44989</v>
      </c>
      <c r="T47" s="4" t="s">
        <v>34</v>
      </c>
      <c r="U47" s="4">
        <v>435</v>
      </c>
      <c r="V47" s="4">
        <v>0</v>
      </c>
      <c r="W47" s="4">
        <v>0</v>
      </c>
      <c r="X47" s="4" t="s">
        <v>249</v>
      </c>
      <c r="Y47" s="4" t="s">
        <v>250</v>
      </c>
    </row>
    <row r="48" s="4" customFormat="1" spans="1:25">
      <c r="A48" s="4" t="s">
        <v>251</v>
      </c>
      <c r="B48" s="4" t="s">
        <v>26</v>
      </c>
      <c r="C48" s="4" t="s">
        <v>27</v>
      </c>
      <c r="D48" s="4" t="s">
        <v>252</v>
      </c>
      <c r="E48" s="4" t="s">
        <v>253</v>
      </c>
      <c r="F48" s="6">
        <v>44984</v>
      </c>
      <c r="G48" s="6">
        <v>44986</v>
      </c>
      <c r="H48" s="4">
        <v>1</v>
      </c>
      <c r="I48" s="4">
        <v>2</v>
      </c>
      <c r="J48" s="4">
        <v>2</v>
      </c>
      <c r="K48" s="4" t="s">
        <v>30</v>
      </c>
      <c r="L48" s="4">
        <v>2054</v>
      </c>
      <c r="M48" s="4">
        <v>2054</v>
      </c>
      <c r="N48" s="4" t="s">
        <v>254</v>
      </c>
      <c r="O48" s="4" t="s">
        <v>32</v>
      </c>
      <c r="P48" s="4" t="s">
        <v>33</v>
      </c>
      <c r="Q48" s="4">
        <v>0</v>
      </c>
      <c r="R48" s="7">
        <v>44977</v>
      </c>
      <c r="S48" s="6">
        <v>44989</v>
      </c>
      <c r="T48" s="4" t="s">
        <v>34</v>
      </c>
      <c r="U48" s="4">
        <v>2054</v>
      </c>
      <c r="V48" s="4">
        <v>0</v>
      </c>
      <c r="W48" s="4">
        <v>0</v>
      </c>
      <c r="X48" s="4" t="s">
        <v>255</v>
      </c>
      <c r="Y48" s="4" t="s">
        <v>256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44979</v>
      </c>
      <c r="G49" s="6">
        <v>44986</v>
      </c>
      <c r="H49" s="4">
        <v>1</v>
      </c>
      <c r="I49" s="4">
        <v>7</v>
      </c>
      <c r="J49" s="4">
        <v>7</v>
      </c>
      <c r="K49" s="4" t="s">
        <v>30</v>
      </c>
      <c r="L49" s="4">
        <v>2730</v>
      </c>
      <c r="M49" s="4">
        <v>2730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44977</v>
      </c>
      <c r="S49" s="6">
        <v>44989</v>
      </c>
      <c r="T49" s="4" t="s">
        <v>34</v>
      </c>
      <c r="U49" s="4">
        <v>2730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44983</v>
      </c>
      <c r="G50" s="6">
        <v>44986</v>
      </c>
      <c r="H50" s="4">
        <v>1</v>
      </c>
      <c r="I50" s="4">
        <v>3</v>
      </c>
      <c r="J50" s="4">
        <v>3</v>
      </c>
      <c r="K50" s="4" t="s">
        <v>30</v>
      </c>
      <c r="L50" s="4">
        <v>1380</v>
      </c>
      <c r="M50" s="4">
        <v>1380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44977</v>
      </c>
      <c r="S50" s="6">
        <v>44989</v>
      </c>
      <c r="T50" s="4" t="s">
        <v>34</v>
      </c>
      <c r="U50" s="4">
        <v>1380</v>
      </c>
      <c r="V50" s="4">
        <v>0</v>
      </c>
      <c r="W50" s="4">
        <v>0</v>
      </c>
      <c r="X50" s="4" t="s">
        <v>267</v>
      </c>
      <c r="Y50" s="4" t="s">
        <v>268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6">
        <v>44982</v>
      </c>
      <c r="G51" s="6">
        <v>44986</v>
      </c>
      <c r="H51" s="4">
        <v>1</v>
      </c>
      <c r="I51" s="4">
        <v>4</v>
      </c>
      <c r="J51" s="4">
        <v>4</v>
      </c>
      <c r="K51" s="4" t="s">
        <v>30</v>
      </c>
      <c r="L51" s="4">
        <v>1642</v>
      </c>
      <c r="M51" s="4">
        <v>1642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44978</v>
      </c>
      <c r="S51" s="6">
        <v>44989</v>
      </c>
      <c r="T51" s="4" t="s">
        <v>34</v>
      </c>
      <c r="U51" s="4">
        <v>1642</v>
      </c>
      <c r="V51" s="4">
        <v>0</v>
      </c>
      <c r="W51" s="4">
        <v>0</v>
      </c>
      <c r="X51" s="4" t="s">
        <v>273</v>
      </c>
      <c r="Y51" s="4" t="s">
        <v>36</v>
      </c>
    </row>
    <row r="52" s="4" customFormat="1" spans="1:25">
      <c r="A52" s="4" t="s">
        <v>269</v>
      </c>
      <c r="B52" s="4" t="s">
        <v>26</v>
      </c>
      <c r="C52" s="4" t="s">
        <v>37</v>
      </c>
      <c r="D52" s="4" t="s">
        <v>270</v>
      </c>
      <c r="E52" s="4" t="s">
        <v>271</v>
      </c>
      <c r="F52" s="6">
        <v>44982</v>
      </c>
      <c r="G52" s="6">
        <v>44986</v>
      </c>
      <c r="H52" s="4">
        <v>1</v>
      </c>
      <c r="I52" s="4">
        <v>4</v>
      </c>
      <c r="J52" s="4">
        <v>4</v>
      </c>
      <c r="K52" s="4" t="s">
        <v>30</v>
      </c>
      <c r="L52" s="4">
        <v>-1642</v>
      </c>
      <c r="M52" s="4">
        <v>-1642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44978</v>
      </c>
      <c r="S52" s="6">
        <v>44989</v>
      </c>
      <c r="T52" s="4" t="s">
        <v>34</v>
      </c>
      <c r="U52" s="4">
        <v>-1642</v>
      </c>
      <c r="V52" s="4">
        <v>0</v>
      </c>
      <c r="W52" s="4">
        <v>0</v>
      </c>
      <c r="X52" s="4" t="s">
        <v>273</v>
      </c>
      <c r="Y52" s="4" t="s">
        <v>36</v>
      </c>
    </row>
    <row r="53" s="4" customFormat="1" spans="1:25">
      <c r="A53" s="4" t="s">
        <v>274</v>
      </c>
      <c r="B53" s="4" t="s">
        <v>26</v>
      </c>
      <c r="C53" s="4" t="s">
        <v>27</v>
      </c>
      <c r="D53" s="4" t="s">
        <v>275</v>
      </c>
      <c r="E53" s="4" t="s">
        <v>276</v>
      </c>
      <c r="F53" s="6">
        <v>44984</v>
      </c>
      <c r="G53" s="6">
        <v>44986</v>
      </c>
      <c r="H53" s="4">
        <v>1</v>
      </c>
      <c r="I53" s="4">
        <v>2</v>
      </c>
      <c r="J53" s="4">
        <v>2</v>
      </c>
      <c r="K53" s="4" t="s">
        <v>30</v>
      </c>
      <c r="L53" s="4">
        <v>990</v>
      </c>
      <c r="M53" s="4">
        <v>990</v>
      </c>
      <c r="N53" s="4" t="s">
        <v>277</v>
      </c>
      <c r="O53" s="4" t="s">
        <v>32</v>
      </c>
      <c r="P53" s="4" t="s">
        <v>33</v>
      </c>
      <c r="Q53" s="4">
        <v>0</v>
      </c>
      <c r="R53" s="7">
        <v>44978</v>
      </c>
      <c r="S53" s="6">
        <v>44989</v>
      </c>
      <c r="T53" s="4" t="s">
        <v>34</v>
      </c>
      <c r="U53" s="4">
        <v>990</v>
      </c>
      <c r="V53" s="4">
        <v>0</v>
      </c>
      <c r="W53" s="4">
        <v>0</v>
      </c>
      <c r="X53" s="4" t="s">
        <v>278</v>
      </c>
      <c r="Y53" s="4" t="s">
        <v>279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44985</v>
      </c>
      <c r="G54" s="6">
        <v>44986</v>
      </c>
      <c r="H54" s="4">
        <v>3</v>
      </c>
      <c r="I54" s="4">
        <v>1</v>
      </c>
      <c r="J54" s="4">
        <v>3</v>
      </c>
      <c r="K54" s="4" t="s">
        <v>30</v>
      </c>
      <c r="L54" s="4">
        <v>684</v>
      </c>
      <c r="M54" s="4">
        <v>684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44978</v>
      </c>
      <c r="S54" s="6">
        <v>44989</v>
      </c>
      <c r="T54" s="4" t="s">
        <v>34</v>
      </c>
      <c r="U54" s="4">
        <v>684</v>
      </c>
      <c r="V54" s="4">
        <v>0</v>
      </c>
      <c r="W54" s="4">
        <v>0</v>
      </c>
      <c r="X54" s="4" t="s">
        <v>284</v>
      </c>
      <c r="Y54" s="4" t="s">
        <v>285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288</v>
      </c>
      <c r="F55" s="6">
        <v>44984</v>
      </c>
      <c r="G55" s="6">
        <v>44986</v>
      </c>
      <c r="H55" s="4">
        <v>1</v>
      </c>
      <c r="I55" s="4">
        <v>2</v>
      </c>
      <c r="J55" s="4">
        <v>2</v>
      </c>
      <c r="K55" s="4" t="s">
        <v>30</v>
      </c>
      <c r="L55" s="4">
        <v>1430</v>
      </c>
      <c r="M55" s="4">
        <v>1430</v>
      </c>
      <c r="N55" s="4" t="s">
        <v>289</v>
      </c>
      <c r="O55" s="4" t="s">
        <v>32</v>
      </c>
      <c r="P55" s="4" t="s">
        <v>33</v>
      </c>
      <c r="Q55" s="4">
        <v>0</v>
      </c>
      <c r="R55" s="7">
        <v>44979</v>
      </c>
      <c r="S55" s="6">
        <v>44989</v>
      </c>
      <c r="T55" s="4" t="s">
        <v>34</v>
      </c>
      <c r="U55" s="4">
        <v>1430</v>
      </c>
      <c r="V55" s="4">
        <v>0</v>
      </c>
      <c r="W55" s="4">
        <v>0</v>
      </c>
      <c r="X55" s="4" t="s">
        <v>290</v>
      </c>
      <c r="Y55" s="4" t="s">
        <v>291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44981</v>
      </c>
      <c r="G56" s="6">
        <v>44986</v>
      </c>
      <c r="H56" s="4">
        <v>1</v>
      </c>
      <c r="I56" s="4">
        <v>5</v>
      </c>
      <c r="J56" s="4">
        <v>5</v>
      </c>
      <c r="K56" s="4" t="s">
        <v>30</v>
      </c>
      <c r="L56" s="4">
        <v>2055</v>
      </c>
      <c r="M56" s="4">
        <v>2055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44979</v>
      </c>
      <c r="S56" s="6">
        <v>44989</v>
      </c>
      <c r="T56" s="4" t="s">
        <v>34</v>
      </c>
      <c r="U56" s="4">
        <v>2055</v>
      </c>
      <c r="V56" s="4">
        <v>0</v>
      </c>
      <c r="W56" s="4">
        <v>0</v>
      </c>
      <c r="X56" s="4" t="s">
        <v>296</v>
      </c>
      <c r="Y56" s="4" t="s">
        <v>297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300</v>
      </c>
      <c r="F57" s="6">
        <v>44983</v>
      </c>
      <c r="G57" s="6">
        <v>44986</v>
      </c>
      <c r="H57" s="4">
        <v>1</v>
      </c>
      <c r="I57" s="4">
        <v>3</v>
      </c>
      <c r="J57" s="4">
        <v>3</v>
      </c>
      <c r="K57" s="4" t="s">
        <v>30</v>
      </c>
      <c r="L57" s="4">
        <v>2730</v>
      </c>
      <c r="M57" s="4">
        <v>2730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44979</v>
      </c>
      <c r="S57" s="6">
        <v>44989</v>
      </c>
      <c r="T57" s="4" t="s">
        <v>34</v>
      </c>
      <c r="U57" s="4">
        <v>2730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44982</v>
      </c>
      <c r="G58" s="6">
        <v>44986</v>
      </c>
      <c r="H58" s="4">
        <v>1</v>
      </c>
      <c r="I58" s="4">
        <v>4</v>
      </c>
      <c r="J58" s="4">
        <v>4</v>
      </c>
      <c r="K58" s="4" t="s">
        <v>30</v>
      </c>
      <c r="L58" s="4">
        <v>4340</v>
      </c>
      <c r="M58" s="4">
        <v>4340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44979</v>
      </c>
      <c r="S58" s="6">
        <v>44989</v>
      </c>
      <c r="T58" s="4" t="s">
        <v>34</v>
      </c>
      <c r="U58" s="4">
        <v>4340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264</v>
      </c>
      <c r="E59" s="4" t="s">
        <v>265</v>
      </c>
      <c r="F59" s="6">
        <v>44983</v>
      </c>
      <c r="G59" s="6">
        <v>44986</v>
      </c>
      <c r="H59" s="4">
        <v>1</v>
      </c>
      <c r="I59" s="4">
        <v>3</v>
      </c>
      <c r="J59" s="4">
        <v>3</v>
      </c>
      <c r="K59" s="4" t="s">
        <v>30</v>
      </c>
      <c r="L59" s="4">
        <v>1380</v>
      </c>
      <c r="M59" s="4">
        <v>1380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44980</v>
      </c>
      <c r="S59" s="6">
        <v>44989</v>
      </c>
      <c r="T59" s="4" t="s">
        <v>34</v>
      </c>
      <c r="U59" s="4">
        <v>1380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44985</v>
      </c>
      <c r="G60" s="6">
        <v>44986</v>
      </c>
      <c r="H60" s="4">
        <v>1</v>
      </c>
      <c r="I60" s="4">
        <v>1</v>
      </c>
      <c r="J60" s="4">
        <v>1</v>
      </c>
      <c r="K60" s="4" t="s">
        <v>30</v>
      </c>
      <c r="L60" s="4">
        <v>493</v>
      </c>
      <c r="M60" s="4">
        <v>493</v>
      </c>
      <c r="N60" s="4" t="s">
        <v>317</v>
      </c>
      <c r="O60" s="4" t="s">
        <v>32</v>
      </c>
      <c r="P60" s="4" t="s">
        <v>33</v>
      </c>
      <c r="Q60" s="4">
        <v>0</v>
      </c>
      <c r="R60" s="7">
        <v>44980</v>
      </c>
      <c r="S60" s="6">
        <v>44989</v>
      </c>
      <c r="T60" s="4" t="s">
        <v>34</v>
      </c>
      <c r="U60" s="4">
        <v>493</v>
      </c>
      <c r="V60" s="4">
        <v>0</v>
      </c>
      <c r="W60" s="4">
        <v>0</v>
      </c>
      <c r="X60" s="4" t="s">
        <v>318</v>
      </c>
      <c r="Y60" s="4" t="s">
        <v>319</v>
      </c>
    </row>
    <row r="61" s="4" customFormat="1" spans="1:25">
      <c r="A61" s="4" t="s">
        <v>320</v>
      </c>
      <c r="B61" s="4" t="s">
        <v>26</v>
      </c>
      <c r="C61" s="4" t="s">
        <v>27</v>
      </c>
      <c r="D61" s="4" t="s">
        <v>321</v>
      </c>
      <c r="E61" s="4" t="s">
        <v>322</v>
      </c>
      <c r="F61" s="6">
        <v>44981</v>
      </c>
      <c r="G61" s="6">
        <v>44986</v>
      </c>
      <c r="H61" s="4">
        <v>1</v>
      </c>
      <c r="I61" s="4">
        <v>5</v>
      </c>
      <c r="J61" s="4">
        <v>5</v>
      </c>
      <c r="K61" s="4" t="s">
        <v>30</v>
      </c>
      <c r="L61" s="4">
        <v>3975</v>
      </c>
      <c r="M61" s="4">
        <v>3975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44981</v>
      </c>
      <c r="S61" s="6">
        <v>44989</v>
      </c>
      <c r="T61" s="4" t="s">
        <v>34</v>
      </c>
      <c r="U61" s="4">
        <v>3975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44984</v>
      </c>
      <c r="G62" s="6">
        <v>44986</v>
      </c>
      <c r="H62" s="4">
        <v>1</v>
      </c>
      <c r="I62" s="4">
        <v>2</v>
      </c>
      <c r="J62" s="4">
        <v>2</v>
      </c>
      <c r="K62" s="4" t="s">
        <v>30</v>
      </c>
      <c r="L62" s="4">
        <v>756</v>
      </c>
      <c r="M62" s="4">
        <v>756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44981</v>
      </c>
      <c r="S62" s="6">
        <v>44989</v>
      </c>
      <c r="T62" s="4" t="s">
        <v>34</v>
      </c>
      <c r="U62" s="4">
        <v>756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43</v>
      </c>
      <c r="F63" s="6">
        <v>44984</v>
      </c>
      <c r="G63" s="6">
        <v>44986</v>
      </c>
      <c r="H63" s="4">
        <v>1</v>
      </c>
      <c r="I63" s="4">
        <v>2</v>
      </c>
      <c r="J63" s="4">
        <v>2</v>
      </c>
      <c r="K63" s="4" t="s">
        <v>30</v>
      </c>
      <c r="L63" s="4">
        <v>562</v>
      </c>
      <c r="M63" s="4">
        <v>562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44981</v>
      </c>
      <c r="S63" s="6">
        <v>44989</v>
      </c>
      <c r="T63" s="4" t="s">
        <v>34</v>
      </c>
      <c r="U63" s="4">
        <v>562</v>
      </c>
      <c r="V63" s="4">
        <v>0</v>
      </c>
      <c r="W63" s="4">
        <v>0</v>
      </c>
      <c r="X63" s="4" t="s">
        <v>335</v>
      </c>
      <c r="Y63" s="4" t="s">
        <v>335</v>
      </c>
    </row>
    <row r="64" s="4" customFormat="1" spans="1:28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44983</v>
      </c>
      <c r="G64" s="6">
        <v>44986</v>
      </c>
      <c r="H64" s="4">
        <v>4</v>
      </c>
      <c r="I64" s="4">
        <v>3</v>
      </c>
      <c r="J64" s="4">
        <v>12</v>
      </c>
      <c r="K64" s="4" t="s">
        <v>30</v>
      </c>
      <c r="L64" s="4">
        <v>2640</v>
      </c>
      <c r="M64" s="4">
        <v>2640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44981</v>
      </c>
      <c r="S64" s="6">
        <v>44989</v>
      </c>
      <c r="T64" s="4" t="s">
        <v>34</v>
      </c>
      <c r="U64" s="4">
        <v>2640</v>
      </c>
      <c r="V64" s="4">
        <v>0</v>
      </c>
      <c r="W64" s="4">
        <v>0</v>
      </c>
      <c r="X64" s="4" t="s">
        <v>340</v>
      </c>
      <c r="Y64" s="4">
        <v>337492</v>
      </c>
      <c r="Z64" s="4">
        <v>337494</v>
      </c>
      <c r="AA64" s="4">
        <v>337495</v>
      </c>
      <c r="AB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270</v>
      </c>
      <c r="E65" s="4" t="s">
        <v>343</v>
      </c>
      <c r="F65" s="6">
        <v>44984</v>
      </c>
      <c r="G65" s="6">
        <v>44986</v>
      </c>
      <c r="H65" s="4">
        <v>1</v>
      </c>
      <c r="I65" s="4">
        <v>2</v>
      </c>
      <c r="J65" s="4">
        <v>2</v>
      </c>
      <c r="K65" s="4" t="s">
        <v>30</v>
      </c>
      <c r="L65" s="4">
        <v>772</v>
      </c>
      <c r="M65" s="4">
        <v>772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44981</v>
      </c>
      <c r="S65" s="6">
        <v>44989</v>
      </c>
      <c r="T65" s="4" t="s">
        <v>34</v>
      </c>
      <c r="U65" s="4">
        <v>772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184</v>
      </c>
      <c r="F66" s="6">
        <v>44984</v>
      </c>
      <c r="G66" s="6">
        <v>44986</v>
      </c>
      <c r="H66" s="4">
        <v>1</v>
      </c>
      <c r="I66" s="4">
        <v>2</v>
      </c>
      <c r="J66" s="4">
        <v>2</v>
      </c>
      <c r="K66" s="4" t="s">
        <v>30</v>
      </c>
      <c r="L66" s="4">
        <v>806</v>
      </c>
      <c r="M66" s="4">
        <v>806</v>
      </c>
      <c r="N66" s="4" t="s">
        <v>349</v>
      </c>
      <c r="O66" s="4" t="s">
        <v>32</v>
      </c>
      <c r="P66" s="4" t="s">
        <v>33</v>
      </c>
      <c r="Q66" s="4">
        <v>0</v>
      </c>
      <c r="R66" s="7">
        <v>44981</v>
      </c>
      <c r="S66" s="6">
        <v>44989</v>
      </c>
      <c r="T66" s="4" t="s">
        <v>34</v>
      </c>
      <c r="U66" s="4">
        <v>806</v>
      </c>
      <c r="V66" s="4">
        <v>0</v>
      </c>
      <c r="W66" s="4">
        <v>0</v>
      </c>
      <c r="X66" s="4" t="s">
        <v>350</v>
      </c>
      <c r="Y66" s="4" t="s">
        <v>351</v>
      </c>
    </row>
    <row r="67" s="4" customFormat="1" spans="1:25">
      <c r="A67" s="4" t="s">
        <v>352</v>
      </c>
      <c r="B67" s="4" t="s">
        <v>26</v>
      </c>
      <c r="C67" s="4" t="s">
        <v>27</v>
      </c>
      <c r="D67" s="4" t="s">
        <v>353</v>
      </c>
      <c r="E67" s="4" t="s">
        <v>354</v>
      </c>
      <c r="F67" s="6">
        <v>44985</v>
      </c>
      <c r="G67" s="6">
        <v>44986</v>
      </c>
      <c r="H67" s="4">
        <v>1</v>
      </c>
      <c r="I67" s="4">
        <v>1</v>
      </c>
      <c r="J67" s="4">
        <v>1</v>
      </c>
      <c r="K67" s="4" t="s">
        <v>30</v>
      </c>
      <c r="L67" s="4">
        <v>523</v>
      </c>
      <c r="M67" s="4">
        <v>523</v>
      </c>
      <c r="N67" s="4" t="s">
        <v>355</v>
      </c>
      <c r="O67" s="4" t="s">
        <v>32</v>
      </c>
      <c r="P67" s="4" t="s">
        <v>33</v>
      </c>
      <c r="Q67" s="4">
        <v>0</v>
      </c>
      <c r="R67" s="7">
        <v>44981</v>
      </c>
      <c r="S67" s="6">
        <v>44989</v>
      </c>
      <c r="T67" s="4" t="s">
        <v>34</v>
      </c>
      <c r="U67" s="4">
        <v>523</v>
      </c>
      <c r="V67" s="4">
        <v>0</v>
      </c>
      <c r="W67" s="4">
        <v>0</v>
      </c>
      <c r="X67" s="4" t="s">
        <v>356</v>
      </c>
      <c r="Y67" s="4" t="s">
        <v>357</v>
      </c>
    </row>
    <row r="68" s="4" customFormat="1" spans="1:25">
      <c r="A68" s="4" t="s">
        <v>358</v>
      </c>
      <c r="B68" s="4" t="s">
        <v>26</v>
      </c>
      <c r="C68" s="4" t="s">
        <v>27</v>
      </c>
      <c r="D68" s="4" t="s">
        <v>359</v>
      </c>
      <c r="E68" s="4" t="s">
        <v>360</v>
      </c>
      <c r="F68" s="6">
        <v>44984</v>
      </c>
      <c r="G68" s="6">
        <v>44986</v>
      </c>
      <c r="H68" s="4">
        <v>1</v>
      </c>
      <c r="I68" s="4">
        <v>2</v>
      </c>
      <c r="J68" s="4">
        <v>2</v>
      </c>
      <c r="K68" s="4" t="s">
        <v>30</v>
      </c>
      <c r="L68" s="4">
        <v>2566</v>
      </c>
      <c r="M68" s="4">
        <v>2566</v>
      </c>
      <c r="N68" s="4" t="s">
        <v>361</v>
      </c>
      <c r="O68" s="4" t="s">
        <v>32</v>
      </c>
      <c r="P68" s="4" t="s">
        <v>33</v>
      </c>
      <c r="Q68" s="4">
        <v>0</v>
      </c>
      <c r="R68" s="7">
        <v>44981</v>
      </c>
      <c r="S68" s="6">
        <v>44989</v>
      </c>
      <c r="T68" s="4" t="s">
        <v>34</v>
      </c>
      <c r="U68" s="4">
        <v>2566</v>
      </c>
      <c r="V68" s="4">
        <v>0</v>
      </c>
      <c r="W68" s="4">
        <v>0</v>
      </c>
      <c r="X68" s="4" t="s">
        <v>362</v>
      </c>
      <c r="Y68" s="4" t="s">
        <v>363</v>
      </c>
    </row>
    <row r="69" s="4" customFormat="1" spans="1:25">
      <c r="A69" s="4" t="s">
        <v>364</v>
      </c>
      <c r="B69" s="4" t="s">
        <v>26</v>
      </c>
      <c r="C69" s="4" t="s">
        <v>27</v>
      </c>
      <c r="D69" s="4" t="s">
        <v>365</v>
      </c>
      <c r="E69" s="4" t="s">
        <v>366</v>
      </c>
      <c r="F69" s="6">
        <v>44984</v>
      </c>
      <c r="G69" s="6">
        <v>44986</v>
      </c>
      <c r="H69" s="4">
        <v>1</v>
      </c>
      <c r="I69" s="4">
        <v>2</v>
      </c>
      <c r="J69" s="4">
        <v>2</v>
      </c>
      <c r="K69" s="4" t="s">
        <v>30</v>
      </c>
      <c r="L69" s="4">
        <v>1660</v>
      </c>
      <c r="M69" s="4">
        <v>1660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44981</v>
      </c>
      <c r="S69" s="6">
        <v>44989</v>
      </c>
      <c r="T69" s="4" t="s">
        <v>34</v>
      </c>
      <c r="U69" s="4">
        <v>1660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359</v>
      </c>
      <c r="E70" s="4" t="s">
        <v>360</v>
      </c>
      <c r="F70" s="6">
        <v>44985</v>
      </c>
      <c r="G70" s="6">
        <v>44986</v>
      </c>
      <c r="H70" s="4">
        <v>1</v>
      </c>
      <c r="I70" s="4">
        <v>1</v>
      </c>
      <c r="J70" s="4">
        <v>1</v>
      </c>
      <c r="K70" s="4" t="s">
        <v>30</v>
      </c>
      <c r="L70" s="4">
        <v>1296</v>
      </c>
      <c r="M70" s="4">
        <v>1296</v>
      </c>
      <c r="N70" s="4" t="s">
        <v>371</v>
      </c>
      <c r="O70" s="4" t="s">
        <v>32</v>
      </c>
      <c r="P70" s="4" t="s">
        <v>33</v>
      </c>
      <c r="Q70" s="4">
        <v>0</v>
      </c>
      <c r="R70" s="7">
        <v>44981</v>
      </c>
      <c r="S70" s="6">
        <v>44989</v>
      </c>
      <c r="T70" s="4" t="s">
        <v>34</v>
      </c>
      <c r="U70" s="4">
        <v>1296</v>
      </c>
      <c r="V70" s="4">
        <v>0</v>
      </c>
      <c r="W70" s="4">
        <v>0</v>
      </c>
      <c r="X70" s="4" t="s">
        <v>372</v>
      </c>
      <c r="Y70" s="4" t="s">
        <v>373</v>
      </c>
    </row>
    <row r="71" s="4" customFormat="1" spans="1:25">
      <c r="A71" s="4" t="s">
        <v>374</v>
      </c>
      <c r="B71" s="4" t="s">
        <v>26</v>
      </c>
      <c r="C71" s="4" t="s">
        <v>27</v>
      </c>
      <c r="D71" s="4" t="s">
        <v>124</v>
      </c>
      <c r="E71" s="4" t="s">
        <v>375</v>
      </c>
      <c r="F71" s="6">
        <v>44984</v>
      </c>
      <c r="G71" s="6">
        <v>44986</v>
      </c>
      <c r="H71" s="4">
        <v>1</v>
      </c>
      <c r="I71" s="4">
        <v>2</v>
      </c>
      <c r="J71" s="4">
        <v>2</v>
      </c>
      <c r="K71" s="4" t="s">
        <v>30</v>
      </c>
      <c r="L71" s="4">
        <v>2060</v>
      </c>
      <c r="M71" s="4">
        <v>2060</v>
      </c>
      <c r="N71" s="4" t="s">
        <v>376</v>
      </c>
      <c r="O71" s="4" t="s">
        <v>32</v>
      </c>
      <c r="P71" s="4" t="s">
        <v>33</v>
      </c>
      <c r="Q71" s="4">
        <v>0</v>
      </c>
      <c r="R71" s="7">
        <v>44982</v>
      </c>
      <c r="S71" s="6">
        <v>44989</v>
      </c>
      <c r="T71" s="4" t="s">
        <v>34</v>
      </c>
      <c r="U71" s="4">
        <v>2060</v>
      </c>
      <c r="V71" s="4">
        <v>0</v>
      </c>
      <c r="W71" s="4">
        <v>0</v>
      </c>
      <c r="X71" s="4" t="s">
        <v>377</v>
      </c>
      <c r="Y71" s="4" t="s">
        <v>378</v>
      </c>
    </row>
    <row r="72" s="4" customFormat="1" spans="1:25">
      <c r="A72" s="4" t="s">
        <v>379</v>
      </c>
      <c r="B72" s="4" t="s">
        <v>26</v>
      </c>
      <c r="C72" s="4" t="s">
        <v>27</v>
      </c>
      <c r="D72" s="4" t="s">
        <v>380</v>
      </c>
      <c r="E72" s="4" t="s">
        <v>381</v>
      </c>
      <c r="F72" s="6">
        <v>44983</v>
      </c>
      <c r="G72" s="6">
        <v>44986</v>
      </c>
      <c r="H72" s="4">
        <v>1</v>
      </c>
      <c r="I72" s="4">
        <v>3</v>
      </c>
      <c r="J72" s="4">
        <v>3</v>
      </c>
      <c r="K72" s="4" t="s">
        <v>30</v>
      </c>
      <c r="L72" s="4">
        <v>2109</v>
      </c>
      <c r="M72" s="4">
        <v>2109</v>
      </c>
      <c r="N72" s="4" t="s">
        <v>382</v>
      </c>
      <c r="O72" s="4" t="s">
        <v>32</v>
      </c>
      <c r="P72" s="4" t="s">
        <v>33</v>
      </c>
      <c r="Q72" s="4">
        <v>0</v>
      </c>
      <c r="R72" s="7">
        <v>44982</v>
      </c>
      <c r="S72" s="6">
        <v>44989</v>
      </c>
      <c r="T72" s="4" t="s">
        <v>34</v>
      </c>
      <c r="U72" s="4">
        <v>2109</v>
      </c>
      <c r="V72" s="4">
        <v>0</v>
      </c>
      <c r="W72" s="4">
        <v>0</v>
      </c>
      <c r="X72" s="4" t="s">
        <v>383</v>
      </c>
      <c r="Y72" s="4" t="s">
        <v>384</v>
      </c>
    </row>
    <row r="73" s="4" customFormat="1" spans="1:25">
      <c r="A73" s="4" t="s">
        <v>385</v>
      </c>
      <c r="B73" s="4" t="s">
        <v>26</v>
      </c>
      <c r="C73" s="4" t="s">
        <v>27</v>
      </c>
      <c r="D73" s="4" t="s">
        <v>242</v>
      </c>
      <c r="E73" s="4" t="s">
        <v>243</v>
      </c>
      <c r="F73" s="6">
        <v>44985</v>
      </c>
      <c r="G73" s="6">
        <v>44986</v>
      </c>
      <c r="H73" s="4">
        <v>1</v>
      </c>
      <c r="I73" s="4">
        <v>1</v>
      </c>
      <c r="J73" s="4">
        <v>1</v>
      </c>
      <c r="K73" s="4" t="s">
        <v>30</v>
      </c>
      <c r="L73" s="4">
        <v>323</v>
      </c>
      <c r="M73" s="4">
        <v>323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44982</v>
      </c>
      <c r="S73" s="6">
        <v>44989</v>
      </c>
      <c r="T73" s="4" t="s">
        <v>34</v>
      </c>
      <c r="U73" s="4">
        <v>323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44983</v>
      </c>
      <c r="G74" s="6">
        <v>44986</v>
      </c>
      <c r="H74" s="4">
        <v>1</v>
      </c>
      <c r="I74" s="4">
        <v>3</v>
      </c>
      <c r="J74" s="4">
        <v>3</v>
      </c>
      <c r="K74" s="4" t="s">
        <v>30</v>
      </c>
      <c r="L74" s="4">
        <v>1884</v>
      </c>
      <c r="M74" s="4">
        <v>1884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44982</v>
      </c>
      <c r="S74" s="6">
        <v>44989</v>
      </c>
      <c r="T74" s="4" t="s">
        <v>34</v>
      </c>
      <c r="U74" s="4">
        <v>1884</v>
      </c>
      <c r="V74" s="4">
        <v>0</v>
      </c>
      <c r="W74" s="4">
        <v>0</v>
      </c>
      <c r="X74" s="4" t="s">
        <v>393</v>
      </c>
      <c r="Y74" s="4" t="s">
        <v>63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124</v>
      </c>
      <c r="E75" s="4" t="s">
        <v>375</v>
      </c>
      <c r="F75" s="6">
        <v>44983</v>
      </c>
      <c r="G75" s="6">
        <v>44986</v>
      </c>
      <c r="H75" s="4">
        <v>1</v>
      </c>
      <c r="I75" s="4">
        <v>3</v>
      </c>
      <c r="J75" s="4">
        <v>3</v>
      </c>
      <c r="K75" s="4" t="s">
        <v>30</v>
      </c>
      <c r="L75" s="4">
        <v>3090</v>
      </c>
      <c r="M75" s="4">
        <v>3090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44983</v>
      </c>
      <c r="S75" s="6">
        <v>44989</v>
      </c>
      <c r="T75" s="4" t="s">
        <v>34</v>
      </c>
      <c r="U75" s="4">
        <v>3090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44983</v>
      </c>
      <c r="G76" s="6">
        <v>44986</v>
      </c>
      <c r="H76" s="4">
        <v>1</v>
      </c>
      <c r="I76" s="4">
        <v>3</v>
      </c>
      <c r="J76" s="4">
        <v>3</v>
      </c>
      <c r="K76" s="4" t="s">
        <v>30</v>
      </c>
      <c r="L76" s="4">
        <v>2517</v>
      </c>
      <c r="M76" s="4">
        <v>2517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44983.0000115741</v>
      </c>
      <c r="S76" s="6">
        <v>44989</v>
      </c>
      <c r="T76" s="4" t="s">
        <v>34</v>
      </c>
      <c r="U76" s="4">
        <v>2517</v>
      </c>
      <c r="V76" s="4">
        <v>0</v>
      </c>
      <c r="W76" s="4">
        <v>0</v>
      </c>
      <c r="X76" s="4" t="s">
        <v>402</v>
      </c>
      <c r="Y76" s="4" t="s">
        <v>403</v>
      </c>
    </row>
    <row r="77" s="4" customFormat="1" spans="1:25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44984</v>
      </c>
      <c r="G77" s="6">
        <v>44986</v>
      </c>
      <c r="H77" s="4">
        <v>1</v>
      </c>
      <c r="I77" s="4">
        <v>2</v>
      </c>
      <c r="J77" s="4">
        <v>2</v>
      </c>
      <c r="K77" s="4" t="s">
        <v>30</v>
      </c>
      <c r="L77" s="4">
        <v>1710</v>
      </c>
      <c r="M77" s="4">
        <v>1710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44983</v>
      </c>
      <c r="S77" s="6">
        <v>44989</v>
      </c>
      <c r="T77" s="4" t="s">
        <v>34</v>
      </c>
      <c r="U77" s="4">
        <v>1710</v>
      </c>
      <c r="V77" s="4">
        <v>0</v>
      </c>
      <c r="W77" s="4">
        <v>0</v>
      </c>
      <c r="X77" s="4" t="s">
        <v>408</v>
      </c>
      <c r="Y77" s="4" t="s">
        <v>409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183</v>
      </c>
      <c r="E78" s="4" t="s">
        <v>411</v>
      </c>
      <c r="F78" s="6">
        <v>44984</v>
      </c>
      <c r="G78" s="6">
        <v>44986</v>
      </c>
      <c r="H78" s="4">
        <v>2</v>
      </c>
      <c r="I78" s="4">
        <v>2</v>
      </c>
      <c r="J78" s="4">
        <v>4</v>
      </c>
      <c r="K78" s="4" t="s">
        <v>30</v>
      </c>
      <c r="L78" s="4">
        <v>1560</v>
      </c>
      <c r="M78" s="4">
        <v>1560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44983</v>
      </c>
      <c r="S78" s="6">
        <v>44989</v>
      </c>
      <c r="T78" s="4" t="s">
        <v>34</v>
      </c>
      <c r="U78" s="4">
        <v>1560</v>
      </c>
      <c r="V78" s="4">
        <v>0</v>
      </c>
      <c r="W78" s="4">
        <v>0</v>
      </c>
      <c r="X78" s="4" t="s">
        <v>413</v>
      </c>
      <c r="Y78" s="4" t="s">
        <v>414</v>
      </c>
    </row>
    <row r="79" s="4" customFormat="1" spans="1:25">
      <c r="A79" s="4" t="s">
        <v>415</v>
      </c>
      <c r="B79" s="4" t="s">
        <v>26</v>
      </c>
      <c r="C79" s="4" t="s">
        <v>27</v>
      </c>
      <c r="D79" s="4" t="s">
        <v>359</v>
      </c>
      <c r="E79" s="4" t="s">
        <v>360</v>
      </c>
      <c r="F79" s="6">
        <v>44985</v>
      </c>
      <c r="G79" s="6">
        <v>44986</v>
      </c>
      <c r="H79" s="4">
        <v>1</v>
      </c>
      <c r="I79" s="4">
        <v>1</v>
      </c>
      <c r="J79" s="4">
        <v>1</v>
      </c>
      <c r="K79" s="4" t="s">
        <v>30</v>
      </c>
      <c r="L79" s="4">
        <v>1296</v>
      </c>
      <c r="M79" s="4">
        <v>1296</v>
      </c>
      <c r="N79" s="4" t="s">
        <v>416</v>
      </c>
      <c r="O79" s="4" t="s">
        <v>32</v>
      </c>
      <c r="P79" s="4" t="s">
        <v>33</v>
      </c>
      <c r="Q79" s="4">
        <v>0</v>
      </c>
      <c r="R79" s="7">
        <v>44983</v>
      </c>
      <c r="S79" s="6">
        <v>44989</v>
      </c>
      <c r="T79" s="4" t="s">
        <v>34</v>
      </c>
      <c r="U79" s="4">
        <v>1296</v>
      </c>
      <c r="V79" s="4">
        <v>0</v>
      </c>
      <c r="W79" s="4">
        <v>0</v>
      </c>
      <c r="X79" s="4" t="s">
        <v>417</v>
      </c>
      <c r="Y79" s="4" t="s">
        <v>418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101</v>
      </c>
      <c r="E80" s="4" t="s">
        <v>420</v>
      </c>
      <c r="F80" s="6">
        <v>44985</v>
      </c>
      <c r="G80" s="6">
        <v>44986</v>
      </c>
      <c r="H80" s="4">
        <v>1</v>
      </c>
      <c r="I80" s="4">
        <v>1</v>
      </c>
      <c r="J80" s="4">
        <v>1</v>
      </c>
      <c r="K80" s="4" t="s">
        <v>30</v>
      </c>
      <c r="L80" s="4">
        <v>600</v>
      </c>
      <c r="M80" s="4">
        <v>600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44983</v>
      </c>
      <c r="S80" s="6">
        <v>44989</v>
      </c>
      <c r="T80" s="4" t="s">
        <v>34</v>
      </c>
      <c r="U80" s="4">
        <v>600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425</v>
      </c>
      <c r="E81" s="4" t="s">
        <v>426</v>
      </c>
      <c r="F81" s="6">
        <v>44983</v>
      </c>
      <c r="G81" s="6">
        <v>44986</v>
      </c>
      <c r="H81" s="4">
        <v>1</v>
      </c>
      <c r="I81" s="4">
        <v>3</v>
      </c>
      <c r="J81" s="4">
        <v>3</v>
      </c>
      <c r="K81" s="4" t="s">
        <v>30</v>
      </c>
      <c r="L81" s="4">
        <v>1290</v>
      </c>
      <c r="M81" s="4">
        <v>1290</v>
      </c>
      <c r="N81" s="4" t="s">
        <v>427</v>
      </c>
      <c r="O81" s="4" t="s">
        <v>32</v>
      </c>
      <c r="P81" s="4" t="s">
        <v>33</v>
      </c>
      <c r="Q81" s="4">
        <v>0</v>
      </c>
      <c r="R81" s="7">
        <v>44983</v>
      </c>
      <c r="S81" s="6">
        <v>44989</v>
      </c>
      <c r="T81" s="4" t="s">
        <v>34</v>
      </c>
      <c r="U81" s="4">
        <v>1290</v>
      </c>
      <c r="V81" s="4">
        <v>0</v>
      </c>
      <c r="W81" s="4">
        <v>0</v>
      </c>
      <c r="X81" s="4" t="s">
        <v>428</v>
      </c>
      <c r="Y81" s="4" t="s">
        <v>429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124</v>
      </c>
      <c r="E82" s="4" t="s">
        <v>431</v>
      </c>
      <c r="F82" s="6">
        <v>44983</v>
      </c>
      <c r="G82" s="6">
        <v>44986</v>
      </c>
      <c r="H82" s="4">
        <v>1</v>
      </c>
      <c r="I82" s="4">
        <v>3</v>
      </c>
      <c r="J82" s="4">
        <v>3</v>
      </c>
      <c r="K82" s="4" t="s">
        <v>30</v>
      </c>
      <c r="L82" s="4">
        <v>2994</v>
      </c>
      <c r="M82" s="4">
        <v>2994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44983</v>
      </c>
      <c r="S82" s="6">
        <v>44989</v>
      </c>
      <c r="T82" s="4" t="s">
        <v>34</v>
      </c>
      <c r="U82" s="4">
        <v>2994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44984</v>
      </c>
      <c r="G83" s="6">
        <v>44986</v>
      </c>
      <c r="H83" s="4">
        <v>1</v>
      </c>
      <c r="I83" s="4">
        <v>2</v>
      </c>
      <c r="J83" s="4">
        <v>2</v>
      </c>
      <c r="K83" s="4" t="s">
        <v>30</v>
      </c>
      <c r="L83" s="4">
        <v>1238</v>
      </c>
      <c r="M83" s="4">
        <v>1238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44983</v>
      </c>
      <c r="S83" s="6">
        <v>44989</v>
      </c>
      <c r="T83" s="4" t="s">
        <v>34</v>
      </c>
      <c r="U83" s="4">
        <v>1238</v>
      </c>
      <c r="V83" s="4">
        <v>0</v>
      </c>
      <c r="W83" s="4">
        <v>0</v>
      </c>
      <c r="X83" s="4" t="s">
        <v>439</v>
      </c>
      <c r="Y83" s="4" t="s">
        <v>440</v>
      </c>
    </row>
    <row r="84" s="4" customFormat="1" spans="1:25">
      <c r="A84" s="4" t="s">
        <v>441</v>
      </c>
      <c r="B84" s="4" t="s">
        <v>26</v>
      </c>
      <c r="C84" s="4" t="s">
        <v>27</v>
      </c>
      <c r="D84" s="4" t="s">
        <v>281</v>
      </c>
      <c r="E84" s="4" t="s">
        <v>442</v>
      </c>
      <c r="F84" s="6">
        <v>44985</v>
      </c>
      <c r="G84" s="6">
        <v>44986</v>
      </c>
      <c r="H84" s="4">
        <v>1</v>
      </c>
      <c r="I84" s="4">
        <v>1</v>
      </c>
      <c r="J84" s="4">
        <v>1</v>
      </c>
      <c r="K84" s="4" t="s">
        <v>30</v>
      </c>
      <c r="L84" s="4">
        <v>187</v>
      </c>
      <c r="M84" s="4">
        <v>187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44983</v>
      </c>
      <c r="S84" s="6">
        <v>44989</v>
      </c>
      <c r="T84" s="4" t="s">
        <v>34</v>
      </c>
      <c r="U84" s="4">
        <v>187</v>
      </c>
      <c r="V84" s="4">
        <v>0</v>
      </c>
      <c r="W84" s="4">
        <v>0</v>
      </c>
      <c r="X84" s="4" t="s">
        <v>444</v>
      </c>
      <c r="Y84" s="4" t="s">
        <v>445</v>
      </c>
    </row>
    <row r="85" s="4" customFormat="1" spans="1:25">
      <c r="A85" s="4" t="s">
        <v>446</v>
      </c>
      <c r="B85" s="4" t="s">
        <v>26</v>
      </c>
      <c r="C85" s="4" t="s">
        <v>27</v>
      </c>
      <c r="D85" s="4" t="s">
        <v>281</v>
      </c>
      <c r="E85" s="4" t="s">
        <v>442</v>
      </c>
      <c r="F85" s="6">
        <v>44985</v>
      </c>
      <c r="G85" s="6">
        <v>44986</v>
      </c>
      <c r="H85" s="4">
        <v>1</v>
      </c>
      <c r="I85" s="4">
        <v>1</v>
      </c>
      <c r="J85" s="4">
        <v>1</v>
      </c>
      <c r="K85" s="4" t="s">
        <v>30</v>
      </c>
      <c r="L85" s="4">
        <v>187</v>
      </c>
      <c r="M85" s="4">
        <v>187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44983</v>
      </c>
      <c r="S85" s="6">
        <v>44989</v>
      </c>
      <c r="T85" s="4" t="s">
        <v>34</v>
      </c>
      <c r="U85" s="4">
        <v>187</v>
      </c>
      <c r="V85" s="4">
        <v>0</v>
      </c>
      <c r="W85" s="4">
        <v>0</v>
      </c>
      <c r="X85" s="4" t="s">
        <v>448</v>
      </c>
      <c r="Y85" s="4" t="s">
        <v>449</v>
      </c>
    </row>
    <row r="86" s="4" customFormat="1" spans="1:25">
      <c r="A86" s="4" t="s">
        <v>450</v>
      </c>
      <c r="B86" s="4" t="s">
        <v>26</v>
      </c>
      <c r="C86" s="4" t="s">
        <v>27</v>
      </c>
      <c r="D86" s="4" t="s">
        <v>380</v>
      </c>
      <c r="E86" s="4" t="s">
        <v>451</v>
      </c>
      <c r="F86" s="6">
        <v>44984</v>
      </c>
      <c r="G86" s="6">
        <v>44986</v>
      </c>
      <c r="H86" s="4">
        <v>2</v>
      </c>
      <c r="I86" s="4">
        <v>2</v>
      </c>
      <c r="J86" s="4">
        <v>4</v>
      </c>
      <c r="K86" s="4" t="s">
        <v>30</v>
      </c>
      <c r="L86" s="4">
        <v>2392</v>
      </c>
      <c r="M86" s="4">
        <v>2392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44983</v>
      </c>
      <c r="S86" s="6">
        <v>44989</v>
      </c>
      <c r="T86" s="4" t="s">
        <v>34</v>
      </c>
      <c r="U86" s="4">
        <v>2392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124</v>
      </c>
      <c r="E87" s="4" t="s">
        <v>456</v>
      </c>
      <c r="F87" s="6">
        <v>44985</v>
      </c>
      <c r="G87" s="6">
        <v>44986</v>
      </c>
      <c r="H87" s="4">
        <v>1</v>
      </c>
      <c r="I87" s="4">
        <v>1</v>
      </c>
      <c r="J87" s="4">
        <v>1</v>
      </c>
      <c r="K87" s="4" t="s">
        <v>30</v>
      </c>
      <c r="L87" s="4">
        <v>1440</v>
      </c>
      <c r="M87" s="4">
        <v>1440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44983</v>
      </c>
      <c r="S87" s="6">
        <v>44989</v>
      </c>
      <c r="T87" s="4" t="s">
        <v>34</v>
      </c>
      <c r="U87" s="4">
        <v>1440</v>
      </c>
      <c r="V87" s="4">
        <v>0</v>
      </c>
      <c r="W87" s="4">
        <v>0</v>
      </c>
      <c r="X87" s="4" t="s">
        <v>458</v>
      </c>
      <c r="Y87" s="4" t="s">
        <v>36</v>
      </c>
    </row>
    <row r="88" s="4" customFormat="1" spans="1:25">
      <c r="A88" s="4" t="s">
        <v>459</v>
      </c>
      <c r="B88" s="4" t="s">
        <v>26</v>
      </c>
      <c r="C88" s="4" t="s">
        <v>27</v>
      </c>
      <c r="D88" s="4" t="s">
        <v>380</v>
      </c>
      <c r="E88" s="4" t="s">
        <v>451</v>
      </c>
      <c r="F88" s="6">
        <v>44984</v>
      </c>
      <c r="G88" s="6">
        <v>44986</v>
      </c>
      <c r="H88" s="4">
        <v>1</v>
      </c>
      <c r="I88" s="4">
        <v>2</v>
      </c>
      <c r="J88" s="4">
        <v>2</v>
      </c>
      <c r="K88" s="4" t="s">
        <v>30</v>
      </c>
      <c r="L88" s="4">
        <v>1196</v>
      </c>
      <c r="M88" s="4">
        <v>1196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44983</v>
      </c>
      <c r="S88" s="6">
        <v>44989</v>
      </c>
      <c r="T88" s="4" t="s">
        <v>34</v>
      </c>
      <c r="U88" s="4">
        <v>1196</v>
      </c>
      <c r="V88" s="4">
        <v>0</v>
      </c>
      <c r="W88" s="4">
        <v>0</v>
      </c>
      <c r="X88" s="4" t="s">
        <v>461</v>
      </c>
      <c r="Y88" s="4" t="s">
        <v>462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353</v>
      </c>
      <c r="E89" s="4" t="s">
        <v>464</v>
      </c>
      <c r="F89" s="6">
        <v>44985</v>
      </c>
      <c r="G89" s="6">
        <v>44986</v>
      </c>
      <c r="H89" s="4">
        <v>1</v>
      </c>
      <c r="I89" s="4">
        <v>1</v>
      </c>
      <c r="J89" s="4">
        <v>1</v>
      </c>
      <c r="K89" s="4" t="s">
        <v>30</v>
      </c>
      <c r="L89" s="4">
        <v>522</v>
      </c>
      <c r="M89" s="4">
        <v>522</v>
      </c>
      <c r="N89" s="4" t="s">
        <v>465</v>
      </c>
      <c r="O89" s="4" t="s">
        <v>32</v>
      </c>
      <c r="P89" s="4" t="s">
        <v>33</v>
      </c>
      <c r="Q89" s="4">
        <v>0</v>
      </c>
      <c r="R89" s="7">
        <v>44983</v>
      </c>
      <c r="S89" s="6">
        <v>44989</v>
      </c>
      <c r="T89" s="4" t="s">
        <v>34</v>
      </c>
      <c r="U89" s="4">
        <v>522</v>
      </c>
      <c r="V89" s="4">
        <v>0</v>
      </c>
      <c r="W89" s="4">
        <v>0</v>
      </c>
      <c r="X89" s="4" t="s">
        <v>466</v>
      </c>
      <c r="Y89" s="4" t="s">
        <v>467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470</v>
      </c>
      <c r="F90" s="6">
        <v>44984</v>
      </c>
      <c r="G90" s="6">
        <v>44986</v>
      </c>
      <c r="H90" s="4">
        <v>1</v>
      </c>
      <c r="I90" s="4">
        <v>2</v>
      </c>
      <c r="J90" s="4">
        <v>2</v>
      </c>
      <c r="K90" s="4" t="s">
        <v>30</v>
      </c>
      <c r="L90" s="4">
        <v>420</v>
      </c>
      <c r="M90" s="4">
        <v>420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44983</v>
      </c>
      <c r="S90" s="6">
        <v>44989</v>
      </c>
      <c r="T90" s="4" t="s">
        <v>34</v>
      </c>
      <c r="U90" s="4">
        <v>420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469</v>
      </c>
      <c r="E91" s="4" t="s">
        <v>470</v>
      </c>
      <c r="F91" s="6">
        <v>44984</v>
      </c>
      <c r="G91" s="6">
        <v>44986</v>
      </c>
      <c r="H91" s="4">
        <v>1</v>
      </c>
      <c r="I91" s="4">
        <v>2</v>
      </c>
      <c r="J91" s="4">
        <v>2</v>
      </c>
      <c r="K91" s="4" t="s">
        <v>30</v>
      </c>
      <c r="L91" s="4">
        <v>420</v>
      </c>
      <c r="M91" s="4">
        <v>420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44983</v>
      </c>
      <c r="S91" s="6">
        <v>44989</v>
      </c>
      <c r="T91" s="4" t="s">
        <v>34</v>
      </c>
      <c r="U91" s="4">
        <v>420</v>
      </c>
      <c r="V91" s="4">
        <v>0</v>
      </c>
      <c r="W91" s="4">
        <v>0</v>
      </c>
      <c r="X91" s="4" t="s">
        <v>476</v>
      </c>
      <c r="Y91" s="4" t="s">
        <v>477</v>
      </c>
    </row>
    <row r="92" s="4" customFormat="1" spans="1:26">
      <c r="A92" s="4" t="s">
        <v>478</v>
      </c>
      <c r="B92" s="4" t="s">
        <v>26</v>
      </c>
      <c r="C92" s="4" t="s">
        <v>27</v>
      </c>
      <c r="D92" s="4" t="s">
        <v>183</v>
      </c>
      <c r="E92" s="4" t="s">
        <v>411</v>
      </c>
      <c r="F92" s="6">
        <v>44984</v>
      </c>
      <c r="G92" s="6">
        <v>44986</v>
      </c>
      <c r="H92" s="4">
        <v>2</v>
      </c>
      <c r="I92" s="4">
        <v>2</v>
      </c>
      <c r="J92" s="4">
        <v>4</v>
      </c>
      <c r="K92" s="4" t="s">
        <v>30</v>
      </c>
      <c r="L92" s="4">
        <v>1560</v>
      </c>
      <c r="M92" s="4">
        <v>1560</v>
      </c>
      <c r="N92" s="4" t="s">
        <v>479</v>
      </c>
      <c r="O92" s="4" t="s">
        <v>32</v>
      </c>
      <c r="P92" s="4" t="s">
        <v>33</v>
      </c>
      <c r="Q92" s="4">
        <v>0</v>
      </c>
      <c r="R92" s="7">
        <v>44983</v>
      </c>
      <c r="S92" s="6">
        <v>44989</v>
      </c>
      <c r="T92" s="4" t="s">
        <v>34</v>
      </c>
      <c r="U92" s="4">
        <v>1560</v>
      </c>
      <c r="V92" s="4">
        <v>0</v>
      </c>
      <c r="W92" s="4">
        <v>0</v>
      </c>
      <c r="X92" s="4" t="s">
        <v>480</v>
      </c>
      <c r="Y92" s="4">
        <v>608355</v>
      </c>
      <c r="Z92" s="4" t="s">
        <v>481</v>
      </c>
    </row>
    <row r="93" s="4" customFormat="1" spans="1:25">
      <c r="A93" s="4" t="s">
        <v>455</v>
      </c>
      <c r="B93" s="4" t="s">
        <v>26</v>
      </c>
      <c r="C93" s="4" t="s">
        <v>37</v>
      </c>
      <c r="D93" s="4" t="s">
        <v>124</v>
      </c>
      <c r="E93" s="4" t="s">
        <v>456</v>
      </c>
      <c r="F93" s="6">
        <v>44985</v>
      </c>
      <c r="G93" s="6">
        <v>44986</v>
      </c>
      <c r="H93" s="4">
        <v>1</v>
      </c>
      <c r="I93" s="4">
        <v>1</v>
      </c>
      <c r="J93" s="4">
        <v>1</v>
      </c>
      <c r="K93" s="4" t="s">
        <v>30</v>
      </c>
      <c r="L93" s="4">
        <v>-1440</v>
      </c>
      <c r="M93" s="4">
        <v>-1440</v>
      </c>
      <c r="N93" s="4" t="s">
        <v>457</v>
      </c>
      <c r="O93" s="4" t="s">
        <v>32</v>
      </c>
      <c r="P93" s="4" t="s">
        <v>33</v>
      </c>
      <c r="Q93" s="4">
        <v>0</v>
      </c>
      <c r="R93" s="7">
        <v>44983</v>
      </c>
      <c r="S93" s="6">
        <v>44989</v>
      </c>
      <c r="T93" s="4" t="s">
        <v>34</v>
      </c>
      <c r="U93" s="4">
        <v>-1440</v>
      </c>
      <c r="V93" s="4">
        <v>0</v>
      </c>
      <c r="W93" s="4">
        <v>0</v>
      </c>
      <c r="X93" s="4" t="s">
        <v>458</v>
      </c>
      <c r="Y93" s="4" t="s">
        <v>36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281</v>
      </c>
      <c r="E94" s="4" t="s">
        <v>442</v>
      </c>
      <c r="F94" s="6">
        <v>44985</v>
      </c>
      <c r="G94" s="6">
        <v>44986</v>
      </c>
      <c r="H94" s="4">
        <v>1</v>
      </c>
      <c r="I94" s="4">
        <v>1</v>
      </c>
      <c r="J94" s="4">
        <v>1</v>
      </c>
      <c r="K94" s="4" t="s">
        <v>30</v>
      </c>
      <c r="L94" s="4">
        <v>187</v>
      </c>
      <c r="M94" s="4">
        <v>187</v>
      </c>
      <c r="N94" s="4" t="s">
        <v>483</v>
      </c>
      <c r="O94" s="4" t="s">
        <v>32</v>
      </c>
      <c r="P94" s="4" t="s">
        <v>33</v>
      </c>
      <c r="Q94" s="4">
        <v>0</v>
      </c>
      <c r="R94" s="7">
        <v>44984</v>
      </c>
      <c r="S94" s="6">
        <v>44989</v>
      </c>
      <c r="T94" s="4" t="s">
        <v>34</v>
      </c>
      <c r="U94" s="4">
        <v>187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425</v>
      </c>
      <c r="E95" s="4" t="s">
        <v>487</v>
      </c>
      <c r="F95" s="6">
        <v>44984</v>
      </c>
      <c r="G95" s="6">
        <v>44986</v>
      </c>
      <c r="H95" s="4">
        <v>1</v>
      </c>
      <c r="I95" s="4">
        <v>2</v>
      </c>
      <c r="J95" s="4">
        <v>2</v>
      </c>
      <c r="K95" s="4" t="s">
        <v>30</v>
      </c>
      <c r="L95" s="4">
        <v>780</v>
      </c>
      <c r="M95" s="4">
        <v>780</v>
      </c>
      <c r="N95" s="4" t="s">
        <v>488</v>
      </c>
      <c r="O95" s="4" t="s">
        <v>32</v>
      </c>
      <c r="P95" s="4" t="s">
        <v>33</v>
      </c>
      <c r="Q95" s="4">
        <v>0</v>
      </c>
      <c r="R95" s="7">
        <v>44984</v>
      </c>
      <c r="S95" s="6">
        <v>44989</v>
      </c>
      <c r="T95" s="4" t="s">
        <v>34</v>
      </c>
      <c r="U95" s="4">
        <v>780</v>
      </c>
      <c r="V95" s="4">
        <v>0</v>
      </c>
      <c r="W95" s="4">
        <v>0</v>
      </c>
      <c r="X95" s="4" t="s">
        <v>489</v>
      </c>
      <c r="Y95" s="4" t="s">
        <v>490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406</v>
      </c>
      <c r="F96" s="6">
        <v>44985</v>
      </c>
      <c r="G96" s="6">
        <v>44986</v>
      </c>
      <c r="H96" s="4">
        <v>1</v>
      </c>
      <c r="I96" s="4">
        <v>1</v>
      </c>
      <c r="J96" s="4">
        <v>1</v>
      </c>
      <c r="K96" s="4" t="s">
        <v>30</v>
      </c>
      <c r="L96" s="4">
        <v>289</v>
      </c>
      <c r="M96" s="4">
        <v>289</v>
      </c>
      <c r="N96" s="4" t="s">
        <v>493</v>
      </c>
      <c r="O96" s="4" t="s">
        <v>32</v>
      </c>
      <c r="P96" s="4" t="s">
        <v>33</v>
      </c>
      <c r="Q96" s="4">
        <v>0</v>
      </c>
      <c r="R96" s="7">
        <v>44984</v>
      </c>
      <c r="S96" s="6">
        <v>44989</v>
      </c>
      <c r="T96" s="4" t="s">
        <v>34</v>
      </c>
      <c r="U96" s="4">
        <v>289</v>
      </c>
      <c r="V96" s="4">
        <v>0</v>
      </c>
      <c r="W96" s="4">
        <v>0</v>
      </c>
      <c r="X96" s="4" t="s">
        <v>494</v>
      </c>
      <c r="Y96" s="4" t="s">
        <v>495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469</v>
      </c>
      <c r="E97" s="4" t="s">
        <v>470</v>
      </c>
      <c r="F97" s="6">
        <v>44985</v>
      </c>
      <c r="G97" s="6">
        <v>44986</v>
      </c>
      <c r="H97" s="4">
        <v>1</v>
      </c>
      <c r="I97" s="4">
        <v>1</v>
      </c>
      <c r="J97" s="4">
        <v>1</v>
      </c>
      <c r="K97" s="4" t="s">
        <v>30</v>
      </c>
      <c r="L97" s="4">
        <v>210</v>
      </c>
      <c r="M97" s="4">
        <v>210</v>
      </c>
      <c r="N97" s="4" t="s">
        <v>497</v>
      </c>
      <c r="O97" s="4" t="s">
        <v>32</v>
      </c>
      <c r="P97" s="4" t="s">
        <v>33</v>
      </c>
      <c r="Q97" s="4">
        <v>0</v>
      </c>
      <c r="R97" s="7">
        <v>44984</v>
      </c>
      <c r="S97" s="6">
        <v>44989</v>
      </c>
      <c r="T97" s="4" t="s">
        <v>34</v>
      </c>
      <c r="U97" s="4">
        <v>210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502</v>
      </c>
      <c r="F98" s="6">
        <v>44984</v>
      </c>
      <c r="G98" s="6">
        <v>44986</v>
      </c>
      <c r="H98" s="4">
        <v>1</v>
      </c>
      <c r="I98" s="4">
        <v>2</v>
      </c>
      <c r="J98" s="4">
        <v>2</v>
      </c>
      <c r="K98" s="4" t="s">
        <v>30</v>
      </c>
      <c r="L98" s="4">
        <v>2260</v>
      </c>
      <c r="M98" s="4">
        <v>2260</v>
      </c>
      <c r="N98" s="4" t="s">
        <v>503</v>
      </c>
      <c r="O98" s="4" t="s">
        <v>32</v>
      </c>
      <c r="P98" s="4" t="s">
        <v>33</v>
      </c>
      <c r="Q98" s="4">
        <v>0</v>
      </c>
      <c r="R98" s="7">
        <v>44984</v>
      </c>
      <c r="S98" s="6">
        <v>44989</v>
      </c>
      <c r="T98" s="4" t="s">
        <v>34</v>
      </c>
      <c r="U98" s="4">
        <v>2260</v>
      </c>
      <c r="V98" s="4">
        <v>0</v>
      </c>
      <c r="W98" s="4">
        <v>0</v>
      </c>
      <c r="X98" s="4" t="s">
        <v>504</v>
      </c>
      <c r="Y98" s="4" t="s">
        <v>505</v>
      </c>
    </row>
    <row r="99" s="4" customFormat="1" spans="1:25">
      <c r="A99" s="4" t="s">
        <v>251</v>
      </c>
      <c r="B99" s="4" t="s">
        <v>26</v>
      </c>
      <c r="C99" s="4" t="s">
        <v>37</v>
      </c>
      <c r="D99" s="4" t="s">
        <v>252</v>
      </c>
      <c r="E99" s="4" t="s">
        <v>253</v>
      </c>
      <c r="F99" s="6">
        <v>44984</v>
      </c>
      <c r="G99" s="6">
        <v>44986</v>
      </c>
      <c r="H99" s="4">
        <v>1</v>
      </c>
      <c r="I99" s="4">
        <v>2</v>
      </c>
      <c r="J99" s="4">
        <v>2</v>
      </c>
      <c r="K99" s="4" t="s">
        <v>30</v>
      </c>
      <c r="L99" s="4">
        <v>-2054</v>
      </c>
      <c r="M99" s="4">
        <v>-2054</v>
      </c>
      <c r="N99" s="4" t="s">
        <v>254</v>
      </c>
      <c r="O99" s="4" t="s">
        <v>32</v>
      </c>
      <c r="P99" s="4" t="s">
        <v>33</v>
      </c>
      <c r="Q99" s="4">
        <v>0</v>
      </c>
      <c r="R99" s="7">
        <v>44977</v>
      </c>
      <c r="S99" s="6">
        <v>44989</v>
      </c>
      <c r="T99" s="4" t="s">
        <v>34</v>
      </c>
      <c r="U99" s="4">
        <v>-2054</v>
      </c>
      <c r="V99" s="4">
        <v>0</v>
      </c>
      <c r="W99" s="4">
        <v>0</v>
      </c>
      <c r="X99" s="4" t="s">
        <v>255</v>
      </c>
      <c r="Y99" s="4" t="s">
        <v>256</v>
      </c>
    </row>
    <row r="100" s="4" customFormat="1" spans="1:25">
      <c r="A100" s="4" t="s">
        <v>506</v>
      </c>
      <c r="B100" s="4" t="s">
        <v>26</v>
      </c>
      <c r="C100" s="4" t="s">
        <v>27</v>
      </c>
      <c r="D100" s="4" t="s">
        <v>124</v>
      </c>
      <c r="E100" s="4" t="s">
        <v>507</v>
      </c>
      <c r="F100" s="6">
        <v>44985</v>
      </c>
      <c r="G100" s="6">
        <v>44986</v>
      </c>
      <c r="H100" s="4">
        <v>1</v>
      </c>
      <c r="I100" s="4">
        <v>1</v>
      </c>
      <c r="J100" s="4">
        <v>1</v>
      </c>
      <c r="K100" s="4" t="s">
        <v>30</v>
      </c>
      <c r="L100" s="4">
        <v>1343</v>
      </c>
      <c r="M100" s="4">
        <v>1343</v>
      </c>
      <c r="N100" s="4" t="s">
        <v>508</v>
      </c>
      <c r="O100" s="4" t="s">
        <v>32</v>
      </c>
      <c r="P100" s="4" t="s">
        <v>33</v>
      </c>
      <c r="Q100" s="4">
        <v>0</v>
      </c>
      <c r="R100" s="7">
        <v>44984</v>
      </c>
      <c r="S100" s="6">
        <v>44989</v>
      </c>
      <c r="T100" s="4" t="s">
        <v>34</v>
      </c>
      <c r="U100" s="4">
        <v>1343</v>
      </c>
      <c r="V100" s="4">
        <v>0</v>
      </c>
      <c r="W100" s="4">
        <v>0</v>
      </c>
      <c r="X100" s="4" t="s">
        <v>509</v>
      </c>
      <c r="Y100" s="4" t="s">
        <v>510</v>
      </c>
    </row>
    <row r="101" s="4" customFormat="1" spans="1:25">
      <c r="A101" s="4" t="s">
        <v>511</v>
      </c>
      <c r="B101" s="4" t="s">
        <v>26</v>
      </c>
      <c r="C101" s="4" t="s">
        <v>27</v>
      </c>
      <c r="D101" s="4" t="s">
        <v>124</v>
      </c>
      <c r="E101" s="4" t="s">
        <v>507</v>
      </c>
      <c r="F101" s="6">
        <v>44985</v>
      </c>
      <c r="G101" s="6">
        <v>44986</v>
      </c>
      <c r="H101" s="4">
        <v>1</v>
      </c>
      <c r="I101" s="4">
        <v>1</v>
      </c>
      <c r="J101" s="4">
        <v>1</v>
      </c>
      <c r="K101" s="4" t="s">
        <v>30</v>
      </c>
      <c r="L101" s="4">
        <v>1343</v>
      </c>
      <c r="M101" s="4">
        <v>1343</v>
      </c>
      <c r="N101" s="4" t="s">
        <v>512</v>
      </c>
      <c r="O101" s="4" t="s">
        <v>32</v>
      </c>
      <c r="P101" s="4" t="s">
        <v>33</v>
      </c>
      <c r="Q101" s="4">
        <v>0</v>
      </c>
      <c r="R101" s="7">
        <v>44984</v>
      </c>
      <c r="S101" s="6">
        <v>44989</v>
      </c>
      <c r="T101" s="4" t="s">
        <v>34</v>
      </c>
      <c r="U101" s="4">
        <v>1343</v>
      </c>
      <c r="V101" s="4">
        <v>0</v>
      </c>
      <c r="W101" s="4">
        <v>0</v>
      </c>
      <c r="X101" s="4" t="s">
        <v>513</v>
      </c>
      <c r="Y101" s="4" t="s">
        <v>36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124</v>
      </c>
      <c r="E102" s="4" t="s">
        <v>507</v>
      </c>
      <c r="F102" s="6">
        <v>44985</v>
      </c>
      <c r="G102" s="6">
        <v>44986</v>
      </c>
      <c r="H102" s="4">
        <v>1</v>
      </c>
      <c r="I102" s="4">
        <v>1</v>
      </c>
      <c r="J102" s="4">
        <v>1</v>
      </c>
      <c r="K102" s="4" t="s">
        <v>30</v>
      </c>
      <c r="L102" s="4">
        <v>1343</v>
      </c>
      <c r="M102" s="4">
        <v>1343</v>
      </c>
      <c r="N102" s="4" t="s">
        <v>512</v>
      </c>
      <c r="O102" s="4" t="s">
        <v>32</v>
      </c>
      <c r="P102" s="4" t="s">
        <v>33</v>
      </c>
      <c r="Q102" s="4">
        <v>0</v>
      </c>
      <c r="R102" s="7">
        <v>44984</v>
      </c>
      <c r="S102" s="6">
        <v>44989</v>
      </c>
      <c r="T102" s="4" t="s">
        <v>34</v>
      </c>
      <c r="U102" s="4">
        <v>1343</v>
      </c>
      <c r="V102" s="4">
        <v>0</v>
      </c>
      <c r="W102" s="4">
        <v>0</v>
      </c>
      <c r="X102" s="4" t="s">
        <v>515</v>
      </c>
      <c r="Y102" s="4" t="s">
        <v>516</v>
      </c>
    </row>
    <row r="103" s="4" customFormat="1" spans="1:25">
      <c r="A103" s="4" t="s">
        <v>511</v>
      </c>
      <c r="B103" s="4" t="s">
        <v>26</v>
      </c>
      <c r="C103" s="4" t="s">
        <v>37</v>
      </c>
      <c r="D103" s="4" t="s">
        <v>124</v>
      </c>
      <c r="E103" s="4" t="s">
        <v>507</v>
      </c>
      <c r="F103" s="6">
        <v>44985</v>
      </c>
      <c r="G103" s="6">
        <v>44986</v>
      </c>
      <c r="H103" s="4">
        <v>1</v>
      </c>
      <c r="I103" s="4">
        <v>1</v>
      </c>
      <c r="J103" s="4">
        <v>1</v>
      </c>
      <c r="K103" s="4" t="s">
        <v>30</v>
      </c>
      <c r="L103" s="4">
        <v>-1343</v>
      </c>
      <c r="M103" s="4">
        <v>-1343</v>
      </c>
      <c r="N103" s="4" t="s">
        <v>512</v>
      </c>
      <c r="O103" s="4" t="s">
        <v>32</v>
      </c>
      <c r="P103" s="4" t="s">
        <v>33</v>
      </c>
      <c r="Q103" s="4">
        <v>0</v>
      </c>
      <c r="R103" s="7">
        <v>44984</v>
      </c>
      <c r="S103" s="6">
        <v>44989</v>
      </c>
      <c r="T103" s="4" t="s">
        <v>34</v>
      </c>
      <c r="U103" s="4">
        <v>-1343</v>
      </c>
      <c r="V103" s="4">
        <v>0</v>
      </c>
      <c r="W103" s="4">
        <v>0</v>
      </c>
      <c r="X103" s="4" t="s">
        <v>513</v>
      </c>
      <c r="Y103" s="4" t="s">
        <v>36</v>
      </c>
    </row>
    <row r="104" s="4" customFormat="1" spans="1:25">
      <c r="A104" s="4" t="s">
        <v>517</v>
      </c>
      <c r="B104" s="4" t="s">
        <v>26</v>
      </c>
      <c r="C104" s="4" t="s">
        <v>27</v>
      </c>
      <c r="D104" s="4" t="s">
        <v>518</v>
      </c>
      <c r="E104" s="4" t="s">
        <v>519</v>
      </c>
      <c r="F104" s="6">
        <v>44984</v>
      </c>
      <c r="G104" s="6">
        <v>44986</v>
      </c>
      <c r="H104" s="4">
        <v>1</v>
      </c>
      <c r="I104" s="4">
        <v>2</v>
      </c>
      <c r="J104" s="4">
        <v>2</v>
      </c>
      <c r="K104" s="4" t="s">
        <v>30</v>
      </c>
      <c r="L104" s="4">
        <v>1102</v>
      </c>
      <c r="M104" s="4">
        <v>1102</v>
      </c>
      <c r="N104" s="4" t="s">
        <v>520</v>
      </c>
      <c r="O104" s="4" t="s">
        <v>32</v>
      </c>
      <c r="P104" s="4" t="s">
        <v>33</v>
      </c>
      <c r="Q104" s="4">
        <v>0</v>
      </c>
      <c r="R104" s="7">
        <v>44984</v>
      </c>
      <c r="S104" s="6">
        <v>44989</v>
      </c>
      <c r="T104" s="4" t="s">
        <v>34</v>
      </c>
      <c r="U104" s="4">
        <v>1102</v>
      </c>
      <c r="V104" s="4">
        <v>0</v>
      </c>
      <c r="W104" s="4">
        <v>0</v>
      </c>
      <c r="X104" s="4" t="s">
        <v>521</v>
      </c>
      <c r="Y104" s="4" t="s">
        <v>522</v>
      </c>
    </row>
    <row r="105" s="4" customFormat="1" spans="1:25">
      <c r="A105" s="4" t="s">
        <v>523</v>
      </c>
      <c r="B105" s="4" t="s">
        <v>26</v>
      </c>
      <c r="C105" s="4" t="s">
        <v>27</v>
      </c>
      <c r="D105" s="4" t="s">
        <v>242</v>
      </c>
      <c r="E105" s="4" t="s">
        <v>243</v>
      </c>
      <c r="F105" s="6">
        <v>44985</v>
      </c>
      <c r="G105" s="6">
        <v>44986</v>
      </c>
      <c r="H105" s="4">
        <v>2</v>
      </c>
      <c r="I105" s="4">
        <v>1</v>
      </c>
      <c r="J105" s="4">
        <v>2</v>
      </c>
      <c r="K105" s="4" t="s">
        <v>30</v>
      </c>
      <c r="L105" s="4">
        <v>646</v>
      </c>
      <c r="M105" s="4">
        <v>646</v>
      </c>
      <c r="N105" s="4" t="s">
        <v>524</v>
      </c>
      <c r="O105" s="4" t="s">
        <v>32</v>
      </c>
      <c r="P105" s="4" t="s">
        <v>33</v>
      </c>
      <c r="Q105" s="4">
        <v>0</v>
      </c>
      <c r="R105" s="7">
        <v>44984</v>
      </c>
      <c r="S105" s="6">
        <v>44989</v>
      </c>
      <c r="T105" s="4" t="s">
        <v>34</v>
      </c>
      <c r="U105" s="4">
        <v>646</v>
      </c>
      <c r="V105" s="4">
        <v>0</v>
      </c>
      <c r="W105" s="4">
        <v>0</v>
      </c>
      <c r="X105" s="4" t="s">
        <v>525</v>
      </c>
      <c r="Y105" s="4" t="s">
        <v>526</v>
      </c>
    </row>
    <row r="106" s="4" customFormat="1" spans="1:25">
      <c r="A106" s="4" t="s">
        <v>527</v>
      </c>
      <c r="B106" s="4" t="s">
        <v>26</v>
      </c>
      <c r="C106" s="4" t="s">
        <v>27</v>
      </c>
      <c r="D106" s="4" t="s">
        <v>183</v>
      </c>
      <c r="E106" s="4" t="s">
        <v>411</v>
      </c>
      <c r="F106" s="6">
        <v>44985</v>
      </c>
      <c r="G106" s="6">
        <v>44986</v>
      </c>
      <c r="H106" s="4">
        <v>4</v>
      </c>
      <c r="I106" s="4">
        <v>1</v>
      </c>
      <c r="J106" s="4">
        <v>4</v>
      </c>
      <c r="K106" s="4" t="s">
        <v>30</v>
      </c>
      <c r="L106" s="4">
        <v>1592</v>
      </c>
      <c r="M106" s="4">
        <v>1592</v>
      </c>
      <c r="N106" s="4" t="s">
        <v>528</v>
      </c>
      <c r="O106" s="4" t="s">
        <v>32</v>
      </c>
      <c r="P106" s="4" t="s">
        <v>33</v>
      </c>
      <c r="Q106" s="4">
        <v>0</v>
      </c>
      <c r="R106" s="7">
        <v>44984</v>
      </c>
      <c r="S106" s="6">
        <v>44989</v>
      </c>
      <c r="T106" s="4" t="s">
        <v>34</v>
      </c>
      <c r="U106" s="4">
        <v>1592</v>
      </c>
      <c r="V106" s="4">
        <v>0</v>
      </c>
      <c r="W106" s="4">
        <v>0</v>
      </c>
      <c r="X106" s="4" t="s">
        <v>529</v>
      </c>
      <c r="Y106" s="4" t="s">
        <v>530</v>
      </c>
    </row>
    <row r="107" s="4" customFormat="1" spans="1:25">
      <c r="A107" s="4" t="s">
        <v>531</v>
      </c>
      <c r="B107" s="4" t="s">
        <v>26</v>
      </c>
      <c r="C107" s="4" t="s">
        <v>27</v>
      </c>
      <c r="D107" s="4" t="s">
        <v>348</v>
      </c>
      <c r="E107" s="4" t="s">
        <v>411</v>
      </c>
      <c r="F107" s="6">
        <v>44985</v>
      </c>
      <c r="G107" s="6">
        <v>44986</v>
      </c>
      <c r="H107" s="4">
        <v>1</v>
      </c>
      <c r="I107" s="4">
        <v>1</v>
      </c>
      <c r="J107" s="4">
        <v>1</v>
      </c>
      <c r="K107" s="4" t="s">
        <v>30</v>
      </c>
      <c r="L107" s="4">
        <v>375</v>
      </c>
      <c r="M107" s="4">
        <v>375</v>
      </c>
      <c r="N107" s="4" t="s">
        <v>532</v>
      </c>
      <c r="O107" s="4" t="s">
        <v>32</v>
      </c>
      <c r="P107" s="4" t="s">
        <v>33</v>
      </c>
      <c r="Q107" s="4">
        <v>0</v>
      </c>
      <c r="R107" s="7">
        <v>44984</v>
      </c>
      <c r="S107" s="6">
        <v>44989</v>
      </c>
      <c r="T107" s="4" t="s">
        <v>34</v>
      </c>
      <c r="U107" s="4">
        <v>375</v>
      </c>
      <c r="V107" s="4">
        <v>0</v>
      </c>
      <c r="W107" s="4">
        <v>0</v>
      </c>
      <c r="X107" s="4" t="s">
        <v>533</v>
      </c>
      <c r="Y107" s="4" t="s">
        <v>534</v>
      </c>
    </row>
    <row r="108" s="4" customFormat="1" spans="1:25">
      <c r="A108" s="4" t="s">
        <v>535</v>
      </c>
      <c r="B108" s="4" t="s">
        <v>26</v>
      </c>
      <c r="C108" s="4" t="s">
        <v>27</v>
      </c>
      <c r="D108" s="4" t="s">
        <v>536</v>
      </c>
      <c r="E108" s="4" t="s">
        <v>537</v>
      </c>
      <c r="F108" s="6">
        <v>44985</v>
      </c>
      <c r="G108" s="6">
        <v>44986</v>
      </c>
      <c r="H108" s="4">
        <v>2</v>
      </c>
      <c r="I108" s="4">
        <v>1</v>
      </c>
      <c r="J108" s="4">
        <v>2</v>
      </c>
      <c r="K108" s="4" t="s">
        <v>30</v>
      </c>
      <c r="L108" s="4">
        <v>466</v>
      </c>
      <c r="M108" s="4">
        <v>466</v>
      </c>
      <c r="N108" s="4" t="s">
        <v>538</v>
      </c>
      <c r="O108" s="4" t="s">
        <v>32</v>
      </c>
      <c r="P108" s="4" t="s">
        <v>33</v>
      </c>
      <c r="Q108" s="4">
        <v>0</v>
      </c>
      <c r="R108" s="7">
        <v>44984</v>
      </c>
      <c r="S108" s="6">
        <v>44989</v>
      </c>
      <c r="T108" s="4" t="s">
        <v>34</v>
      </c>
      <c r="U108" s="4">
        <v>466</v>
      </c>
      <c r="V108" s="4">
        <v>0</v>
      </c>
      <c r="W108" s="4">
        <v>0</v>
      </c>
      <c r="X108" s="4" t="s">
        <v>539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541</v>
      </c>
      <c r="E109" s="4" t="s">
        <v>542</v>
      </c>
      <c r="F109" s="6">
        <v>44985</v>
      </c>
      <c r="G109" s="6">
        <v>44986</v>
      </c>
      <c r="H109" s="4">
        <v>1</v>
      </c>
      <c r="I109" s="4">
        <v>1</v>
      </c>
      <c r="J109" s="4">
        <v>1</v>
      </c>
      <c r="K109" s="4" t="s">
        <v>30</v>
      </c>
      <c r="L109" s="4">
        <v>1591</v>
      </c>
      <c r="M109" s="4">
        <v>1591</v>
      </c>
      <c r="N109" s="4" t="s">
        <v>543</v>
      </c>
      <c r="O109" s="4" t="s">
        <v>32</v>
      </c>
      <c r="P109" s="4" t="s">
        <v>33</v>
      </c>
      <c r="Q109" s="4">
        <v>0</v>
      </c>
      <c r="R109" s="7">
        <v>44984</v>
      </c>
      <c r="S109" s="6">
        <v>44989</v>
      </c>
      <c r="T109" s="4" t="s">
        <v>34</v>
      </c>
      <c r="U109" s="4">
        <v>1591</v>
      </c>
      <c r="V109" s="4">
        <v>0</v>
      </c>
      <c r="W109" s="4">
        <v>0</v>
      </c>
      <c r="X109" s="4" t="s">
        <v>544</v>
      </c>
      <c r="Y109" s="4" t="s">
        <v>545</v>
      </c>
    </row>
    <row r="110" s="4" customFormat="1" spans="1:25">
      <c r="A110" s="4" t="s">
        <v>546</v>
      </c>
      <c r="B110" s="4" t="s">
        <v>26</v>
      </c>
      <c r="C110" s="4" t="s">
        <v>27</v>
      </c>
      <c r="D110" s="4" t="s">
        <v>359</v>
      </c>
      <c r="E110" s="4" t="s">
        <v>547</v>
      </c>
      <c r="F110" s="6">
        <v>44985</v>
      </c>
      <c r="G110" s="6">
        <v>44986</v>
      </c>
      <c r="H110" s="4">
        <v>1</v>
      </c>
      <c r="I110" s="4">
        <v>1</v>
      </c>
      <c r="J110" s="4">
        <v>1</v>
      </c>
      <c r="K110" s="4" t="s">
        <v>30</v>
      </c>
      <c r="L110" s="4">
        <v>1290</v>
      </c>
      <c r="M110" s="4">
        <v>1290</v>
      </c>
      <c r="N110" s="4" t="s">
        <v>548</v>
      </c>
      <c r="O110" s="4" t="s">
        <v>32</v>
      </c>
      <c r="P110" s="4" t="s">
        <v>33</v>
      </c>
      <c r="Q110" s="4">
        <v>0</v>
      </c>
      <c r="R110" s="7">
        <v>44984</v>
      </c>
      <c r="S110" s="6">
        <v>44989</v>
      </c>
      <c r="T110" s="4" t="s">
        <v>34</v>
      </c>
      <c r="U110" s="4">
        <v>1290</v>
      </c>
      <c r="V110" s="4">
        <v>0</v>
      </c>
      <c r="W110" s="4">
        <v>0</v>
      </c>
      <c r="X110" s="4" t="s">
        <v>549</v>
      </c>
      <c r="Y110" s="4" t="s">
        <v>550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44985</v>
      </c>
      <c r="G111" s="6">
        <v>44986</v>
      </c>
      <c r="H111" s="4">
        <v>1</v>
      </c>
      <c r="I111" s="4">
        <v>1</v>
      </c>
      <c r="J111" s="4">
        <v>1</v>
      </c>
      <c r="K111" s="4" t="s">
        <v>30</v>
      </c>
      <c r="L111" s="4">
        <v>233</v>
      </c>
      <c r="M111" s="4">
        <v>233</v>
      </c>
      <c r="N111" s="4" t="s">
        <v>552</v>
      </c>
      <c r="O111" s="4" t="s">
        <v>32</v>
      </c>
      <c r="P111" s="4" t="s">
        <v>33</v>
      </c>
      <c r="Q111" s="4">
        <v>0</v>
      </c>
      <c r="R111" s="7">
        <v>44985</v>
      </c>
      <c r="S111" s="6">
        <v>44989</v>
      </c>
      <c r="T111" s="4" t="s">
        <v>34</v>
      </c>
      <c r="U111" s="4">
        <v>233</v>
      </c>
      <c r="V111" s="4">
        <v>0</v>
      </c>
      <c r="W111" s="4">
        <v>0</v>
      </c>
      <c r="X111" s="4" t="s">
        <v>553</v>
      </c>
      <c r="Y111" s="4" t="s">
        <v>553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242</v>
      </c>
      <c r="E112" s="4" t="s">
        <v>243</v>
      </c>
      <c r="F112" s="6">
        <v>44985</v>
      </c>
      <c r="G112" s="6">
        <v>44986</v>
      </c>
      <c r="H112" s="4">
        <v>1</v>
      </c>
      <c r="I112" s="4">
        <v>1</v>
      </c>
      <c r="J112" s="4">
        <v>1</v>
      </c>
      <c r="K112" s="4" t="s">
        <v>30</v>
      </c>
      <c r="L112" s="4">
        <v>323</v>
      </c>
      <c r="M112" s="4">
        <v>323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44985</v>
      </c>
      <c r="S112" s="6">
        <v>44989</v>
      </c>
      <c r="T112" s="4" t="s">
        <v>34</v>
      </c>
      <c r="U112" s="4">
        <v>323</v>
      </c>
      <c r="V112" s="4">
        <v>0</v>
      </c>
      <c r="W112" s="4">
        <v>0</v>
      </c>
      <c r="X112" s="4" t="s">
        <v>556</v>
      </c>
      <c r="Y112" s="4" t="s">
        <v>557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44985</v>
      </c>
      <c r="G113" s="6">
        <v>44986</v>
      </c>
      <c r="H113" s="4">
        <v>1</v>
      </c>
      <c r="I113" s="4">
        <v>1</v>
      </c>
      <c r="J113" s="4">
        <v>1</v>
      </c>
      <c r="K113" s="4" t="s">
        <v>30</v>
      </c>
      <c r="L113" s="4">
        <v>415</v>
      </c>
      <c r="M113" s="4">
        <v>415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44985</v>
      </c>
      <c r="S113" s="6">
        <v>44989</v>
      </c>
      <c r="T113" s="4" t="s">
        <v>34</v>
      </c>
      <c r="U113" s="4">
        <v>415</v>
      </c>
      <c r="V113" s="4">
        <v>0</v>
      </c>
      <c r="W113" s="4">
        <v>0</v>
      </c>
      <c r="X113" s="4" t="s">
        <v>562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566</v>
      </c>
      <c r="F114" s="6">
        <v>44985</v>
      </c>
      <c r="G114" s="6">
        <v>44986</v>
      </c>
      <c r="H114" s="4">
        <v>1</v>
      </c>
      <c r="I114" s="4">
        <v>1</v>
      </c>
      <c r="J114" s="4">
        <v>1</v>
      </c>
      <c r="K114" s="4" t="s">
        <v>30</v>
      </c>
      <c r="L114" s="4">
        <v>314</v>
      </c>
      <c r="M114" s="4">
        <v>314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44985</v>
      </c>
      <c r="S114" s="6">
        <v>44989</v>
      </c>
      <c r="T114" s="4" t="s">
        <v>34</v>
      </c>
      <c r="U114" s="4">
        <v>314</v>
      </c>
      <c r="V114" s="4">
        <v>0</v>
      </c>
      <c r="W114" s="4">
        <v>0</v>
      </c>
      <c r="X114" s="4" t="s">
        <v>568</v>
      </c>
      <c r="Y114" s="4" t="s">
        <v>569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572</v>
      </c>
      <c r="F115" s="6">
        <v>44985</v>
      </c>
      <c r="G115" s="6">
        <v>44986</v>
      </c>
      <c r="H115" s="4">
        <v>1</v>
      </c>
      <c r="I115" s="4">
        <v>1</v>
      </c>
      <c r="J115" s="4">
        <v>1</v>
      </c>
      <c r="K115" s="4" t="s">
        <v>30</v>
      </c>
      <c r="L115" s="4">
        <v>1406</v>
      </c>
      <c r="M115" s="4">
        <v>1406</v>
      </c>
      <c r="N115" s="4" t="s">
        <v>573</v>
      </c>
      <c r="O115" s="4" t="s">
        <v>32</v>
      </c>
      <c r="P115" s="4" t="s">
        <v>33</v>
      </c>
      <c r="Q115" s="4">
        <v>0</v>
      </c>
      <c r="R115" s="7">
        <v>44985</v>
      </c>
      <c r="S115" s="6">
        <v>44989</v>
      </c>
      <c r="T115" s="4" t="s">
        <v>34</v>
      </c>
      <c r="U115" s="4">
        <v>1406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124</v>
      </c>
      <c r="E116" s="4" t="s">
        <v>282</v>
      </c>
      <c r="F116" s="6">
        <v>44985</v>
      </c>
      <c r="G116" s="6">
        <v>44986</v>
      </c>
      <c r="H116" s="4">
        <v>1</v>
      </c>
      <c r="I116" s="4">
        <v>1</v>
      </c>
      <c r="J116" s="4">
        <v>1</v>
      </c>
      <c r="K116" s="4" t="s">
        <v>30</v>
      </c>
      <c r="L116" s="4">
        <v>1540</v>
      </c>
      <c r="M116" s="4">
        <v>1540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44985</v>
      </c>
      <c r="S116" s="6">
        <v>44989</v>
      </c>
      <c r="T116" s="4" t="s">
        <v>34</v>
      </c>
      <c r="U116" s="4">
        <v>1540</v>
      </c>
      <c r="V116" s="4">
        <v>0</v>
      </c>
      <c r="W116" s="4">
        <v>0</v>
      </c>
      <c r="X116" s="4" t="s">
        <v>578</v>
      </c>
      <c r="Y116" s="4" t="s">
        <v>579</v>
      </c>
    </row>
    <row r="117" s="4" customFormat="1" spans="1:25">
      <c r="A117" s="4" t="s">
        <v>580</v>
      </c>
      <c r="B117" s="4" t="s">
        <v>26</v>
      </c>
      <c r="C117" s="4" t="s">
        <v>27</v>
      </c>
      <c r="D117" s="4" t="s">
        <v>536</v>
      </c>
      <c r="E117" s="4" t="s">
        <v>537</v>
      </c>
      <c r="F117" s="6">
        <v>44985</v>
      </c>
      <c r="G117" s="6">
        <v>44986</v>
      </c>
      <c r="H117" s="4">
        <v>1</v>
      </c>
      <c r="I117" s="4">
        <v>1</v>
      </c>
      <c r="J117" s="4">
        <v>1</v>
      </c>
      <c r="K117" s="4" t="s">
        <v>30</v>
      </c>
      <c r="L117" s="4">
        <v>233</v>
      </c>
      <c r="M117" s="4">
        <v>233</v>
      </c>
      <c r="N117" s="4" t="s">
        <v>581</v>
      </c>
      <c r="O117" s="4" t="s">
        <v>32</v>
      </c>
      <c r="P117" s="4" t="s">
        <v>33</v>
      </c>
      <c r="Q117" s="4">
        <v>0</v>
      </c>
      <c r="R117" s="7">
        <v>44985</v>
      </c>
      <c r="S117" s="6">
        <v>44989</v>
      </c>
      <c r="T117" s="4" t="s">
        <v>34</v>
      </c>
      <c r="U117" s="4">
        <v>233</v>
      </c>
      <c r="V117" s="4">
        <v>0</v>
      </c>
      <c r="W117" s="4">
        <v>0</v>
      </c>
      <c r="X117" s="4" t="s">
        <v>582</v>
      </c>
      <c r="Y117" s="4" t="s">
        <v>582</v>
      </c>
    </row>
    <row r="118" s="4" customFormat="1" spans="1:25">
      <c r="A118" s="4" t="s">
        <v>583</v>
      </c>
      <c r="B118" s="4" t="s">
        <v>26</v>
      </c>
      <c r="C118" s="4" t="s">
        <v>27</v>
      </c>
      <c r="D118" s="4" t="s">
        <v>584</v>
      </c>
      <c r="E118" s="4" t="s">
        <v>585</v>
      </c>
      <c r="F118" s="6">
        <v>44985</v>
      </c>
      <c r="G118" s="6">
        <v>44986</v>
      </c>
      <c r="H118" s="4">
        <v>1</v>
      </c>
      <c r="I118" s="4">
        <v>1</v>
      </c>
      <c r="J118" s="4">
        <v>1</v>
      </c>
      <c r="K118" s="4" t="s">
        <v>30</v>
      </c>
      <c r="L118" s="4">
        <v>945</v>
      </c>
      <c r="M118" s="4">
        <v>945</v>
      </c>
      <c r="N118" s="4" t="s">
        <v>586</v>
      </c>
      <c r="O118" s="4" t="s">
        <v>32</v>
      </c>
      <c r="P118" s="4" t="s">
        <v>33</v>
      </c>
      <c r="Q118" s="4">
        <v>0</v>
      </c>
      <c r="R118" s="7">
        <v>44985</v>
      </c>
      <c r="S118" s="6">
        <v>44989</v>
      </c>
      <c r="T118" s="4" t="s">
        <v>34</v>
      </c>
      <c r="U118" s="4">
        <v>945</v>
      </c>
      <c r="V118" s="4">
        <v>0</v>
      </c>
      <c r="W118" s="4">
        <v>0</v>
      </c>
      <c r="X118" s="4" t="s">
        <v>587</v>
      </c>
      <c r="Y118" s="4" t="s">
        <v>588</v>
      </c>
    </row>
    <row r="119" s="4" customFormat="1" spans="1:25">
      <c r="A119" s="4" t="s">
        <v>589</v>
      </c>
      <c r="B119" s="4" t="s">
        <v>26</v>
      </c>
      <c r="C119" s="4" t="s">
        <v>590</v>
      </c>
      <c r="D119" s="4" t="s">
        <v>591</v>
      </c>
      <c r="E119" s="4" t="s">
        <v>592</v>
      </c>
      <c r="F119" s="6">
        <v>44981</v>
      </c>
      <c r="G119" s="6">
        <v>44982</v>
      </c>
      <c r="H119" s="4">
        <v>1</v>
      </c>
      <c r="I119" s="4">
        <v>1</v>
      </c>
      <c r="J119" s="4">
        <v>1</v>
      </c>
      <c r="K119" s="4" t="s">
        <v>30</v>
      </c>
      <c r="L119" s="4">
        <v>-1213.7</v>
      </c>
      <c r="M119" s="4">
        <v>-1213.7</v>
      </c>
      <c r="N119" s="4" t="s">
        <v>593</v>
      </c>
      <c r="O119" s="4" t="s">
        <v>32</v>
      </c>
      <c r="P119" s="4" t="s">
        <v>33</v>
      </c>
      <c r="Q119" s="4">
        <v>0</v>
      </c>
      <c r="R119" s="7">
        <v>44976.3976967593</v>
      </c>
      <c r="S119" s="6">
        <v>44989</v>
      </c>
      <c r="T119" s="4" t="s">
        <v>34</v>
      </c>
      <c r="U119" s="4">
        <v>-1213.7</v>
      </c>
      <c r="V119" s="4">
        <v>0</v>
      </c>
      <c r="W119" s="4">
        <v>0</v>
      </c>
      <c r="X119" s="4" t="s">
        <v>594</v>
      </c>
      <c r="Y119" s="4" t="s">
        <v>595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9"/>
  <sheetViews>
    <sheetView tabSelected="1" workbookViewId="0">
      <selection activeCell="F117" sqref="F117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596</v>
      </c>
    </row>
    <row r="2" s="4" customFormat="1" spans="1:10">
      <c r="A2" s="5">
        <v>18949406931</v>
      </c>
      <c r="B2" s="6">
        <v>44979</v>
      </c>
      <c r="C2" s="6">
        <v>44986</v>
      </c>
      <c r="D2" s="4">
        <v>-311</v>
      </c>
      <c r="E2" s="4" t="str">
        <f>VLOOKUP(A2,HOP!A:L,12,0)</f>
        <v>0.00</v>
      </c>
      <c r="F2" s="4" t="str">
        <f>VLOOKUP(A2,HOP!A:C,3,0)</f>
        <v>2686916</v>
      </c>
      <c r="G2" s="4">
        <f>D2-E2</f>
        <v>-311</v>
      </c>
      <c r="H2" s="4" t="str">
        <f>$H$1&amp;F2</f>
        <v>，2686916</v>
      </c>
      <c r="I2" s="4" t="str">
        <f>VLOOKUP(A2,HOP!A:U,21,0)</f>
        <v>直采</v>
      </c>
      <c r="J2" s="4" t="s">
        <v>597</v>
      </c>
    </row>
    <row r="3" s="4" customFormat="1" hidden="1" spans="1:9">
      <c r="A3" s="5">
        <v>21591064601</v>
      </c>
      <c r="B3" s="6">
        <v>44985</v>
      </c>
      <c r="C3" s="6">
        <v>44986</v>
      </c>
      <c r="D3" s="4">
        <v>247</v>
      </c>
      <c r="E3" s="4" t="str">
        <f>VLOOKUP(A3,HOP!A:L,12,0)</f>
        <v>247.00</v>
      </c>
      <c r="F3" s="4" t="str">
        <f>VLOOKUP(A3,HOP!A:C,3,0)</f>
        <v>2761589</v>
      </c>
      <c r="G3" s="4">
        <f t="shared" ref="G3:G34" si="0">D3-E3</f>
        <v>0</v>
      </c>
      <c r="H3" s="4" t="str">
        <f t="shared" ref="H3:H34" si="1">$H$1&amp;F3</f>
        <v>，2761589</v>
      </c>
      <c r="I3" s="4" t="str">
        <f>VLOOKUP(A3,HOP!A:U,21,0)</f>
        <v>直采</v>
      </c>
    </row>
    <row r="4" s="4" customFormat="1" hidden="1" spans="1:9">
      <c r="A4" s="5">
        <v>21783745293</v>
      </c>
      <c r="B4" s="6">
        <v>44985</v>
      </c>
      <c r="C4" s="6">
        <v>44986</v>
      </c>
      <c r="D4" s="4">
        <v>580</v>
      </c>
      <c r="E4" s="4" t="str">
        <f>VLOOKUP(A4,HOP!A:L,12,0)</f>
        <v>580.00</v>
      </c>
      <c r="F4" s="4" t="str">
        <f>VLOOKUP(A4,HOP!A:C,3,0)</f>
        <v>2793805</v>
      </c>
      <c r="G4" s="4">
        <f t="shared" si="0"/>
        <v>0</v>
      </c>
      <c r="H4" s="4" t="str">
        <f t="shared" si="1"/>
        <v>，2793805</v>
      </c>
      <c r="I4" s="4" t="str">
        <f>VLOOKUP(A4,HOP!A:U,21,0)</f>
        <v>直采</v>
      </c>
    </row>
    <row r="5" s="4" customFormat="1" hidden="1" spans="1:9">
      <c r="A5" s="5">
        <v>21851441712</v>
      </c>
      <c r="B5" s="6">
        <v>44984</v>
      </c>
      <c r="C5" s="6">
        <v>44986</v>
      </c>
      <c r="D5" s="4">
        <v>2260</v>
      </c>
      <c r="E5" s="4" t="str">
        <f>VLOOKUP(A5,HOP!A:L,12,0)</f>
        <v>2260.00</v>
      </c>
      <c r="F5" s="4" t="str">
        <f>VLOOKUP(A5,HOP!A:C,3,0)</f>
        <v>2842428</v>
      </c>
      <c r="G5" s="4">
        <f t="shared" si="0"/>
        <v>0</v>
      </c>
      <c r="H5" s="4" t="str">
        <f t="shared" si="1"/>
        <v>，2842428</v>
      </c>
      <c r="I5" s="4" t="str">
        <f>VLOOKUP(A5,HOP!A:U,21,0)</f>
        <v>直采</v>
      </c>
    </row>
    <row r="6" s="4" customFormat="1" hidden="1" spans="1:9">
      <c r="A6" s="5">
        <v>999222009626992</v>
      </c>
      <c r="B6" s="6">
        <v>44981</v>
      </c>
      <c r="C6" s="6">
        <v>44986</v>
      </c>
      <c r="D6" s="4">
        <v>9405</v>
      </c>
      <c r="E6" s="4" t="str">
        <f>VLOOKUP(A6,HOP!A:L,12,0)</f>
        <v>9405.00</v>
      </c>
      <c r="F6" s="4" t="str">
        <f>VLOOKUP(A6,HOP!A:C,3,0)</f>
        <v>2902880</v>
      </c>
      <c r="G6" s="4">
        <f t="shared" si="0"/>
        <v>0</v>
      </c>
      <c r="H6" s="4" t="str">
        <f t="shared" si="1"/>
        <v>，2902880</v>
      </c>
      <c r="I6" s="4" t="str">
        <f>VLOOKUP(A6,HOP!A:U,21,0)</f>
        <v>直采</v>
      </c>
    </row>
    <row r="7" s="4" customFormat="1" hidden="1" spans="1:9">
      <c r="A7" s="5">
        <v>999222063145205</v>
      </c>
      <c r="B7" s="6">
        <v>44984</v>
      </c>
      <c r="C7" s="6">
        <v>44986</v>
      </c>
      <c r="D7" s="4">
        <v>2280</v>
      </c>
      <c r="E7" s="4" t="str">
        <f>VLOOKUP(A7,HOP!A:L,12,0)</f>
        <v>2280.00</v>
      </c>
      <c r="F7" s="4" t="str">
        <f>VLOOKUP(A7,HOP!A:C,3,0)</f>
        <v>2916952</v>
      </c>
      <c r="G7" s="4">
        <f t="shared" si="0"/>
        <v>0</v>
      </c>
      <c r="H7" s="4" t="str">
        <f t="shared" si="1"/>
        <v>，2916952</v>
      </c>
      <c r="I7" s="4" t="str">
        <f>VLOOKUP(A7,HOP!A:U,21,0)</f>
        <v>直采</v>
      </c>
    </row>
    <row r="8" s="4" customFormat="1" hidden="1" spans="1:9">
      <c r="A8" s="5">
        <v>999222154359431</v>
      </c>
      <c r="B8" s="6">
        <v>44983</v>
      </c>
      <c r="C8" s="6">
        <v>44986</v>
      </c>
      <c r="D8" s="4">
        <v>2556</v>
      </c>
      <c r="E8" s="4" t="str">
        <f>VLOOKUP(A8,HOP!A:L,12,0)</f>
        <v>2556.00</v>
      </c>
      <c r="F8" s="4" t="str">
        <f>VLOOKUP(A8,HOP!A:C,3,0)</f>
        <v>2939693</v>
      </c>
      <c r="G8" s="4">
        <f t="shared" si="0"/>
        <v>0</v>
      </c>
      <c r="H8" s="4" t="str">
        <f t="shared" si="1"/>
        <v>，2939693</v>
      </c>
      <c r="I8" s="4" t="str">
        <f>VLOOKUP(A8,HOP!A:U,21,0)</f>
        <v>直采</v>
      </c>
    </row>
    <row r="9" s="4" customFormat="1" hidden="1" spans="1:9">
      <c r="A9" s="5">
        <v>999222196292682</v>
      </c>
      <c r="B9" s="6">
        <v>44985</v>
      </c>
      <c r="C9" s="6">
        <v>44986</v>
      </c>
      <c r="D9" s="4">
        <v>840</v>
      </c>
      <c r="E9" s="4" t="str">
        <f>VLOOKUP(A9,HOP!A:L,12,0)</f>
        <v>840.00</v>
      </c>
      <c r="F9" s="4" t="str">
        <f>VLOOKUP(A9,HOP!A:C,3,0)</f>
        <v>2948622</v>
      </c>
      <c r="G9" s="4">
        <f t="shared" si="0"/>
        <v>0</v>
      </c>
      <c r="H9" s="4" t="str">
        <f t="shared" si="1"/>
        <v>，2948622</v>
      </c>
      <c r="I9" s="4" t="str">
        <f>VLOOKUP(A9,HOP!A:U,21,0)</f>
        <v>直采</v>
      </c>
    </row>
    <row r="10" s="4" customFormat="1" hidden="1" spans="1:9">
      <c r="A10" s="5">
        <v>999222241587768</v>
      </c>
      <c r="B10" s="6">
        <v>44982</v>
      </c>
      <c r="C10" s="6">
        <v>44986</v>
      </c>
      <c r="D10" s="4">
        <v>3690</v>
      </c>
      <c r="E10" s="4" t="str">
        <f>VLOOKUP(A10,HOP!A:L,12,0)</f>
        <v>3690.00</v>
      </c>
      <c r="F10" s="4" t="str">
        <f>VLOOKUP(A10,HOP!A:C,3,0)</f>
        <v>2956694</v>
      </c>
      <c r="G10" s="4">
        <f t="shared" si="0"/>
        <v>0</v>
      </c>
      <c r="H10" s="4" t="str">
        <f t="shared" si="1"/>
        <v>，2956694</v>
      </c>
      <c r="I10" s="4" t="str">
        <f>VLOOKUP(A10,HOP!A:U,21,0)</f>
        <v>直采</v>
      </c>
    </row>
    <row r="11" s="4" customFormat="1" hidden="1" spans="1:9">
      <c r="A11" s="5">
        <v>22422386560</v>
      </c>
      <c r="B11" s="6">
        <v>44982</v>
      </c>
      <c r="C11" s="6">
        <v>44986</v>
      </c>
      <c r="D11" s="4">
        <v>2068</v>
      </c>
      <c r="E11" s="4" t="str">
        <f>VLOOKUP(A11,HOP!A:L,12,0)</f>
        <v>2068.00</v>
      </c>
      <c r="F11" s="4" t="str">
        <f>VLOOKUP(A11,HOP!A:C,3,0)</f>
        <v>2988844</v>
      </c>
      <c r="G11" s="4">
        <f t="shared" si="0"/>
        <v>0</v>
      </c>
      <c r="H11" s="4" t="str">
        <f t="shared" si="1"/>
        <v>，2988844</v>
      </c>
      <c r="I11" s="4" t="str">
        <f>VLOOKUP(A11,HOP!A:U,21,0)</f>
        <v>直采</v>
      </c>
    </row>
    <row r="12" s="4" customFormat="1" hidden="1" spans="1:9">
      <c r="A12" s="5">
        <v>999222432920038</v>
      </c>
      <c r="B12" s="6">
        <v>44985</v>
      </c>
      <c r="C12" s="6">
        <v>44986</v>
      </c>
      <c r="D12" s="4">
        <v>500</v>
      </c>
      <c r="E12" s="4" t="str">
        <f>VLOOKUP(A12,HOP!A:L,12,0)</f>
        <v>500.00</v>
      </c>
      <c r="F12" s="4" t="str">
        <f>VLOOKUP(A12,HOP!A:C,3,0)</f>
        <v>2990476</v>
      </c>
      <c r="G12" s="4">
        <f t="shared" si="0"/>
        <v>0</v>
      </c>
      <c r="H12" s="4" t="str">
        <f t="shared" si="1"/>
        <v>，2990476</v>
      </c>
      <c r="I12" s="4" t="str">
        <f>VLOOKUP(A12,HOP!A:U,21,0)</f>
        <v>直采</v>
      </c>
    </row>
    <row r="13" s="4" customFormat="1" hidden="1" spans="1:9">
      <c r="A13" s="5">
        <v>999222451136257</v>
      </c>
      <c r="B13" s="6">
        <v>44984</v>
      </c>
      <c r="C13" s="6">
        <v>44986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999222482012065</v>
      </c>
      <c r="B14" s="6">
        <v>44984</v>
      </c>
      <c r="C14" s="6">
        <v>44986</v>
      </c>
      <c r="D14" s="4">
        <v>2004</v>
      </c>
      <c r="E14" s="4" t="str">
        <f>VLOOKUP(A14,HOP!A:L,12,0)</f>
        <v>2004.00</v>
      </c>
      <c r="F14" s="4" t="str">
        <f>VLOOKUP(A14,HOP!A:C,3,0)</f>
        <v>2997845</v>
      </c>
      <c r="G14" s="4">
        <f t="shared" si="0"/>
        <v>0</v>
      </c>
      <c r="H14" s="4" t="str">
        <f t="shared" si="1"/>
        <v>，2997845</v>
      </c>
      <c r="I14" s="4" t="str">
        <f>VLOOKUP(A14,HOP!A:U,21,0)</f>
        <v>直采</v>
      </c>
    </row>
    <row r="15" s="4" customFormat="1" hidden="1" spans="1:9">
      <c r="A15" s="5">
        <v>999222510351483</v>
      </c>
      <c r="B15" s="6">
        <v>44984</v>
      </c>
      <c r="C15" s="6">
        <v>44986</v>
      </c>
      <c r="D15" s="4">
        <v>748</v>
      </c>
      <c r="E15" s="4" t="str">
        <f>VLOOKUP(A15,HOP!A:L,12,0)</f>
        <v>748.00</v>
      </c>
      <c r="F15" s="4" t="str">
        <f>VLOOKUP(A15,HOP!A:C,3,0)</f>
        <v>3001866</v>
      </c>
      <c r="G15" s="4">
        <f t="shared" si="0"/>
        <v>0</v>
      </c>
      <c r="H15" s="4" t="str">
        <f t="shared" si="1"/>
        <v>，3001866</v>
      </c>
      <c r="I15" s="4" t="str">
        <f>VLOOKUP(A15,HOP!A:U,21,0)</f>
        <v>直采</v>
      </c>
    </row>
    <row r="16" s="4" customFormat="1" hidden="1" spans="1:9">
      <c r="A16" s="5">
        <v>999222515793535</v>
      </c>
      <c r="B16" s="6">
        <v>44982</v>
      </c>
      <c r="C16" s="6">
        <v>44986</v>
      </c>
      <c r="D16" s="4">
        <v>3104</v>
      </c>
      <c r="E16" s="4" t="str">
        <f>VLOOKUP(A16,HOP!A:L,12,0)</f>
        <v>3104.00</v>
      </c>
      <c r="F16" s="4" t="str">
        <f>VLOOKUP(A16,HOP!A:C,3,0)</f>
        <v>3002928</v>
      </c>
      <c r="G16" s="4">
        <f t="shared" si="0"/>
        <v>0</v>
      </c>
      <c r="H16" s="4" t="str">
        <f t="shared" si="1"/>
        <v>，3002928</v>
      </c>
      <c r="I16" s="4" t="str">
        <f>VLOOKUP(A16,HOP!A:U,21,0)</f>
        <v>直采</v>
      </c>
    </row>
    <row r="17" s="4" customFormat="1" hidden="1" spans="1:9">
      <c r="A17" s="5">
        <v>999222565856691</v>
      </c>
      <c r="B17" s="6">
        <v>44982</v>
      </c>
      <c r="C17" s="6">
        <v>44986</v>
      </c>
      <c r="D17" s="4">
        <v>3208</v>
      </c>
      <c r="E17" s="4" t="str">
        <f>VLOOKUP(A17,HOP!A:L,12,0)</f>
        <v>3208.00</v>
      </c>
      <c r="F17" s="4" t="str">
        <f>VLOOKUP(A17,HOP!A:C,3,0)</f>
        <v>3009963</v>
      </c>
      <c r="G17" s="4">
        <f t="shared" si="0"/>
        <v>0</v>
      </c>
      <c r="H17" s="4" t="str">
        <f t="shared" si="1"/>
        <v>，3009963</v>
      </c>
      <c r="I17" s="4" t="str">
        <f>VLOOKUP(A17,HOP!A:U,21,0)</f>
        <v>直采</v>
      </c>
    </row>
    <row r="18" s="4" customFormat="1" hidden="1" spans="1:9">
      <c r="A18" s="5">
        <v>999222574681610</v>
      </c>
      <c r="B18" s="6">
        <v>44982</v>
      </c>
      <c r="C18" s="6">
        <v>44986</v>
      </c>
      <c r="D18" s="4">
        <v>2640</v>
      </c>
      <c r="E18" s="4" t="str">
        <f>VLOOKUP(A18,HOP!A:L,12,0)</f>
        <v>2640.00</v>
      </c>
      <c r="F18" s="4" t="str">
        <f>VLOOKUP(A18,HOP!A:C,3,0)</f>
        <v>3011131</v>
      </c>
      <c r="G18" s="4">
        <f t="shared" si="0"/>
        <v>0</v>
      </c>
      <c r="H18" s="4" t="str">
        <f t="shared" si="1"/>
        <v>，3011131</v>
      </c>
      <c r="I18" s="4" t="str">
        <f>VLOOKUP(A18,HOP!A:U,21,0)</f>
        <v>直采</v>
      </c>
    </row>
    <row r="19" s="4" customFormat="1" hidden="1" spans="1:9">
      <c r="A19" s="5">
        <v>999222583938245</v>
      </c>
      <c r="B19" s="6">
        <v>44984</v>
      </c>
      <c r="C19" s="6">
        <v>44986</v>
      </c>
      <c r="D19" s="4">
        <v>2744</v>
      </c>
      <c r="E19" s="4" t="str">
        <f>VLOOKUP(A19,HOP!A:L,12,0)</f>
        <v>2744.00</v>
      </c>
      <c r="F19" s="4" t="str">
        <f>VLOOKUP(A19,HOP!A:C,3,0)</f>
        <v>3012305</v>
      </c>
      <c r="G19" s="4">
        <f t="shared" si="0"/>
        <v>0</v>
      </c>
      <c r="H19" s="4" t="str">
        <f t="shared" si="1"/>
        <v>，3012305</v>
      </c>
      <c r="I19" s="4" t="str">
        <f>VLOOKUP(A19,HOP!A:U,21,0)</f>
        <v>直采</v>
      </c>
    </row>
    <row r="20" s="4" customFormat="1" hidden="1" spans="1:9">
      <c r="A20" s="5">
        <v>999222584818765</v>
      </c>
      <c r="B20" s="6">
        <v>44983</v>
      </c>
      <c r="C20" s="6">
        <v>44986</v>
      </c>
      <c r="D20" s="4">
        <v>2592</v>
      </c>
      <c r="E20" s="4" t="str">
        <f>VLOOKUP(A20,HOP!A:L,12,0)</f>
        <v>2592.00</v>
      </c>
      <c r="F20" s="4" t="str">
        <f>VLOOKUP(A20,HOP!A:C,3,0)</f>
        <v>3012397</v>
      </c>
      <c r="G20" s="4">
        <f t="shared" si="0"/>
        <v>0</v>
      </c>
      <c r="H20" s="4" t="str">
        <f t="shared" si="1"/>
        <v>，3012397</v>
      </c>
      <c r="I20" s="4" t="str">
        <f>VLOOKUP(A20,HOP!A:U,21,0)</f>
        <v>直采</v>
      </c>
    </row>
    <row r="21" s="4" customFormat="1" hidden="1" spans="1:9">
      <c r="A21" s="5">
        <v>999222618041781</v>
      </c>
      <c r="B21" s="6">
        <v>44985</v>
      </c>
      <c r="C21" s="6">
        <v>44986</v>
      </c>
      <c r="D21" s="4">
        <v>424</v>
      </c>
      <c r="E21" s="4" t="str">
        <f>VLOOKUP(A21,HOP!A:L,12,0)</f>
        <v>424.00</v>
      </c>
      <c r="F21" s="4" t="str">
        <f>VLOOKUP(A21,HOP!A:C,3,0)</f>
        <v>3016907</v>
      </c>
      <c r="G21" s="4">
        <f t="shared" si="0"/>
        <v>0</v>
      </c>
      <c r="H21" s="4" t="str">
        <f t="shared" si="1"/>
        <v>，3016907</v>
      </c>
      <c r="I21" s="4" t="str">
        <f>VLOOKUP(A21,HOP!A:U,21,0)</f>
        <v>直采</v>
      </c>
    </row>
    <row r="22" s="4" customFormat="1" hidden="1" spans="1:9">
      <c r="A22" s="5">
        <v>999222638453163</v>
      </c>
      <c r="B22" s="6">
        <v>44984</v>
      </c>
      <c r="C22" s="6">
        <v>44986</v>
      </c>
      <c r="D22" s="4">
        <v>19436</v>
      </c>
      <c r="E22" s="4" t="str">
        <f>VLOOKUP(A22,HOP!A:L,12,0)</f>
        <v>19436.00</v>
      </c>
      <c r="F22" s="4" t="str">
        <f>VLOOKUP(A22,HOP!A:C,3,0)</f>
        <v>3019707</v>
      </c>
      <c r="G22" s="4">
        <f t="shared" si="0"/>
        <v>0</v>
      </c>
      <c r="H22" s="4" t="str">
        <f t="shared" si="1"/>
        <v>，3019707</v>
      </c>
      <c r="I22" s="4" t="str">
        <f>VLOOKUP(A22,HOP!A:U,21,0)</f>
        <v>直采</v>
      </c>
    </row>
    <row r="23" s="4" customFormat="1" hidden="1" spans="1:9">
      <c r="A23" s="5">
        <v>999222657946460</v>
      </c>
      <c r="B23" s="6">
        <v>44984</v>
      </c>
      <c r="C23" s="6">
        <v>44986</v>
      </c>
      <c r="D23" s="4">
        <v>1440</v>
      </c>
      <c r="E23" s="4" t="str">
        <f>VLOOKUP(A23,HOP!A:L,12,0)</f>
        <v>1440.00</v>
      </c>
      <c r="F23" s="4" t="str">
        <f>VLOOKUP(A23,HOP!A:C,3,0)</f>
        <v>3022413</v>
      </c>
      <c r="G23" s="4">
        <f t="shared" si="0"/>
        <v>0</v>
      </c>
      <c r="H23" s="4" t="str">
        <f t="shared" si="1"/>
        <v>，3022413</v>
      </c>
      <c r="I23" s="4" t="str">
        <f>VLOOKUP(A23,HOP!A:U,21,0)</f>
        <v>直采</v>
      </c>
    </row>
    <row r="24" s="4" customFormat="1" hidden="1" spans="1:9">
      <c r="A24" s="5">
        <v>999222711090397</v>
      </c>
      <c r="B24" s="6">
        <v>44985</v>
      </c>
      <c r="C24" s="6">
        <v>44986</v>
      </c>
      <c r="D24" s="4">
        <v>424</v>
      </c>
      <c r="E24" s="4" t="str">
        <f>VLOOKUP(A24,HOP!A:L,12,0)</f>
        <v>424.00</v>
      </c>
      <c r="F24" s="4" t="str">
        <f>VLOOKUP(A24,HOP!A:C,3,0)</f>
        <v>3029461</v>
      </c>
      <c r="G24" s="4">
        <f t="shared" si="0"/>
        <v>0</v>
      </c>
      <c r="H24" s="4" t="str">
        <f t="shared" si="1"/>
        <v>，3029461</v>
      </c>
      <c r="I24" s="4" t="str">
        <f>VLOOKUP(A24,HOP!A:U,21,0)</f>
        <v>直采</v>
      </c>
    </row>
    <row r="25" s="4" customFormat="1" hidden="1" spans="1:9">
      <c r="A25" s="5">
        <v>999222724525292</v>
      </c>
      <c r="B25" s="6">
        <v>44982</v>
      </c>
      <c r="C25" s="6">
        <v>44986</v>
      </c>
      <c r="D25" s="4">
        <v>4192</v>
      </c>
      <c r="E25" s="4" t="str">
        <f>VLOOKUP(A25,HOP!A:L,12,0)</f>
        <v>4192.00</v>
      </c>
      <c r="F25" s="4" t="str">
        <f>VLOOKUP(A25,HOP!A:C,3,0)</f>
        <v>3030661</v>
      </c>
      <c r="G25" s="4">
        <f t="shared" si="0"/>
        <v>0</v>
      </c>
      <c r="H25" s="4" t="str">
        <f t="shared" si="1"/>
        <v>，3030661</v>
      </c>
      <c r="I25" s="4" t="str">
        <f>VLOOKUP(A25,HOP!A:U,21,0)</f>
        <v>直采</v>
      </c>
    </row>
    <row r="26" s="4" customFormat="1" hidden="1" spans="1:9">
      <c r="A26" s="5">
        <v>999222724558581</v>
      </c>
      <c r="B26" s="6">
        <v>44982</v>
      </c>
      <c r="C26" s="6">
        <v>44986</v>
      </c>
      <c r="D26" s="4">
        <v>4192</v>
      </c>
      <c r="E26" s="4" t="str">
        <f>VLOOKUP(A26,HOP!A:L,12,0)</f>
        <v>4192.00</v>
      </c>
      <c r="F26" s="4" t="str">
        <f>VLOOKUP(A26,HOP!A:C,3,0)</f>
        <v>3030664</v>
      </c>
      <c r="G26" s="4">
        <f t="shared" si="0"/>
        <v>0</v>
      </c>
      <c r="H26" s="4" t="str">
        <f t="shared" si="1"/>
        <v>，3030664</v>
      </c>
      <c r="I26" s="4" t="str">
        <f>VLOOKUP(A26,HOP!A:U,21,0)</f>
        <v>直采</v>
      </c>
    </row>
    <row r="27" s="4" customFormat="1" hidden="1" spans="1:9">
      <c r="A27" s="5">
        <v>999222725147436</v>
      </c>
      <c r="B27" s="6">
        <v>44985</v>
      </c>
      <c r="C27" s="6">
        <v>44986</v>
      </c>
      <c r="D27" s="4">
        <v>975</v>
      </c>
      <c r="E27" s="4" t="str">
        <f>VLOOKUP(A27,HOP!A:L,12,0)</f>
        <v>975.00</v>
      </c>
      <c r="F27" s="4" t="str">
        <f>VLOOKUP(A27,HOP!A:C,3,0)</f>
        <v>3030710</v>
      </c>
      <c r="G27" s="4">
        <f t="shared" si="0"/>
        <v>0</v>
      </c>
      <c r="H27" s="4" t="str">
        <f t="shared" si="1"/>
        <v>，3030710</v>
      </c>
      <c r="I27" s="4" t="str">
        <f>VLOOKUP(A27,HOP!A:U,21,0)</f>
        <v>直采</v>
      </c>
    </row>
    <row r="28" s="4" customFormat="1" hidden="1" spans="1:9">
      <c r="A28" s="5">
        <v>999222736297220</v>
      </c>
      <c r="B28" s="6">
        <v>44984</v>
      </c>
      <c r="C28" s="6">
        <v>44986</v>
      </c>
      <c r="D28" s="4">
        <v>816</v>
      </c>
      <c r="E28" s="4" t="str">
        <f>VLOOKUP(A28,HOP!A:L,12,0)</f>
        <v>816.00</v>
      </c>
      <c r="F28" s="4" t="str">
        <f>VLOOKUP(A28,HOP!A:C,3,0)</f>
        <v>3031939</v>
      </c>
      <c r="G28" s="4">
        <f t="shared" si="0"/>
        <v>0</v>
      </c>
      <c r="H28" s="4" t="str">
        <f t="shared" si="1"/>
        <v>，3031939</v>
      </c>
      <c r="I28" s="4" t="str">
        <f>VLOOKUP(A28,HOP!A:U,21,0)</f>
        <v>直采</v>
      </c>
    </row>
    <row r="29" s="4" customFormat="1" hidden="1" spans="1:9">
      <c r="A29" s="5">
        <v>999222736601480</v>
      </c>
      <c r="B29" s="6">
        <v>44982</v>
      </c>
      <c r="C29" s="6">
        <v>44986</v>
      </c>
      <c r="D29" s="4">
        <v>5996</v>
      </c>
      <c r="E29" s="4" t="str">
        <f>VLOOKUP(A29,HOP!A:L,12,0)</f>
        <v>5996.00</v>
      </c>
      <c r="F29" s="4" t="str">
        <f>VLOOKUP(A29,HOP!A:C,3,0)</f>
        <v>3031973</v>
      </c>
      <c r="G29" s="4">
        <f t="shared" si="0"/>
        <v>0</v>
      </c>
      <c r="H29" s="4" t="str">
        <f t="shared" si="1"/>
        <v>，3031973</v>
      </c>
      <c r="I29" s="4" t="str">
        <f>VLOOKUP(A29,HOP!A:U,21,0)</f>
        <v>直采</v>
      </c>
    </row>
    <row r="30" s="4" customFormat="1" hidden="1" spans="1:9">
      <c r="A30" s="5">
        <v>999222737018464</v>
      </c>
      <c r="B30" s="6">
        <v>44982</v>
      </c>
      <c r="C30" s="6">
        <v>44986</v>
      </c>
      <c r="D30" s="4">
        <v>5996</v>
      </c>
      <c r="E30" s="4" t="str">
        <f>VLOOKUP(A30,HOP!A:L,12,0)</f>
        <v>5996.00</v>
      </c>
      <c r="F30" s="4" t="str">
        <f>VLOOKUP(A30,HOP!A:C,3,0)</f>
        <v>3032033</v>
      </c>
      <c r="G30" s="4">
        <f t="shared" si="0"/>
        <v>0</v>
      </c>
      <c r="H30" s="4" t="str">
        <f t="shared" si="1"/>
        <v>，3032033</v>
      </c>
      <c r="I30" s="4" t="str">
        <f>VLOOKUP(A30,HOP!A:U,21,0)</f>
        <v>直采</v>
      </c>
    </row>
    <row r="31" s="4" customFormat="1" hidden="1" spans="1:9">
      <c r="A31" s="5">
        <v>999222749708973</v>
      </c>
      <c r="B31" s="6">
        <v>44984</v>
      </c>
      <c r="C31" s="6">
        <v>44986</v>
      </c>
      <c r="D31" s="4">
        <v>2996</v>
      </c>
      <c r="E31" s="4" t="str">
        <f>VLOOKUP(A31,HOP!A:L,12,0)</f>
        <v>2996.00</v>
      </c>
      <c r="F31" s="4" t="str">
        <f>VLOOKUP(A31,HOP!A:C,3,0)</f>
        <v>3033700</v>
      </c>
      <c r="G31" s="4">
        <f t="shared" si="0"/>
        <v>0</v>
      </c>
      <c r="H31" s="4" t="str">
        <f t="shared" si="1"/>
        <v>，3033700</v>
      </c>
      <c r="I31" s="4" t="str">
        <f>VLOOKUP(A31,HOP!A:U,21,0)</f>
        <v>直采</v>
      </c>
    </row>
    <row r="32" s="4" customFormat="1" hidden="1" spans="1:9">
      <c r="A32" s="5">
        <v>999222750505666</v>
      </c>
      <c r="B32" s="6">
        <v>44984</v>
      </c>
      <c r="C32" s="6">
        <v>44986</v>
      </c>
      <c r="D32" s="4">
        <v>2724</v>
      </c>
      <c r="E32" s="4" t="str">
        <f>VLOOKUP(A32,HOP!A:L,12,0)</f>
        <v>2724.00</v>
      </c>
      <c r="F32" s="4" t="str">
        <f>VLOOKUP(A32,HOP!A:C,3,0)</f>
        <v>3033871</v>
      </c>
      <c r="G32" s="4">
        <f t="shared" si="0"/>
        <v>0</v>
      </c>
      <c r="H32" s="4" t="str">
        <f t="shared" si="1"/>
        <v>，3033871</v>
      </c>
      <c r="I32" s="4" t="str">
        <f>VLOOKUP(A32,HOP!A:U,21,0)</f>
        <v>直采</v>
      </c>
    </row>
    <row r="33" s="4" customFormat="1" hidden="1" spans="1:9">
      <c r="A33" s="5">
        <v>999222751357612</v>
      </c>
      <c r="B33" s="6">
        <v>44985</v>
      </c>
      <c r="C33" s="6">
        <v>44986</v>
      </c>
      <c r="D33" s="4">
        <v>1203</v>
      </c>
      <c r="E33" s="4" t="str">
        <f>VLOOKUP(A33,HOP!A:L,12,0)</f>
        <v>1203.00</v>
      </c>
      <c r="F33" s="4" t="str">
        <f>VLOOKUP(A33,HOP!A:C,3,0)</f>
        <v>3034062</v>
      </c>
      <c r="G33" s="4">
        <f t="shared" si="0"/>
        <v>0</v>
      </c>
      <c r="H33" s="4" t="str">
        <f t="shared" si="1"/>
        <v>，3034062</v>
      </c>
      <c r="I33" s="4" t="str">
        <f>VLOOKUP(A33,HOP!A:U,21,0)</f>
        <v>直连</v>
      </c>
    </row>
    <row r="34" s="4" customFormat="1" hidden="1" spans="1:9">
      <c r="A34" s="5">
        <v>999222754205526</v>
      </c>
      <c r="B34" s="6">
        <v>44983</v>
      </c>
      <c r="C34" s="6">
        <v>44986</v>
      </c>
      <c r="D34" s="4">
        <v>1989</v>
      </c>
      <c r="E34" s="4" t="str">
        <f>VLOOKUP(A34,HOP!A:L,12,0)</f>
        <v>1989.00</v>
      </c>
      <c r="F34" s="4" t="str">
        <f>VLOOKUP(A34,HOP!A:C,3,0)</f>
        <v>3034825</v>
      </c>
      <c r="G34" s="4">
        <f t="shared" si="0"/>
        <v>0</v>
      </c>
      <c r="H34" s="4" t="str">
        <f t="shared" si="1"/>
        <v>，3034825</v>
      </c>
      <c r="I34" s="4" t="str">
        <f>VLOOKUP(A34,HOP!A:U,21,0)</f>
        <v>直采</v>
      </c>
    </row>
    <row r="35" s="4" customFormat="1" hidden="1" spans="1:9">
      <c r="A35" s="5">
        <v>999222764741748</v>
      </c>
      <c r="B35" s="6">
        <v>44983</v>
      </c>
      <c r="C35" s="6">
        <v>44986</v>
      </c>
      <c r="D35" s="4">
        <v>2559</v>
      </c>
      <c r="E35" s="4" t="str">
        <f>VLOOKUP(A35,HOP!A:L,12,0)</f>
        <v>2559.00</v>
      </c>
      <c r="F35" s="4" t="str">
        <f>VLOOKUP(A35,HOP!A:C,3,0)</f>
        <v>3036376</v>
      </c>
      <c r="G35" s="4">
        <f t="shared" ref="G35:G66" si="2">D35-E35</f>
        <v>0</v>
      </c>
      <c r="H35" s="4" t="str">
        <f t="shared" ref="H35:H66" si="3">$H$1&amp;F35</f>
        <v>，3036376</v>
      </c>
      <c r="I35" s="4" t="str">
        <f>VLOOKUP(A35,HOP!A:U,21,0)</f>
        <v>直采</v>
      </c>
    </row>
    <row r="36" s="4" customFormat="1" hidden="1" spans="1:9">
      <c r="A36" s="5">
        <v>999222779242032</v>
      </c>
      <c r="B36" s="6">
        <v>44976</v>
      </c>
      <c r="C36" s="6">
        <v>44986</v>
      </c>
      <c r="D36" s="4">
        <v>5510</v>
      </c>
      <c r="E36" s="4" t="str">
        <f>VLOOKUP(A36,HOP!A:L,12,0)</f>
        <v>5510.00</v>
      </c>
      <c r="F36" s="4" t="str">
        <f>VLOOKUP(A36,HOP!A:C,3,0)</f>
        <v>3038585</v>
      </c>
      <c r="G36" s="4">
        <f t="shared" si="2"/>
        <v>0</v>
      </c>
      <c r="H36" s="4" t="str">
        <f t="shared" si="3"/>
        <v>，3038585</v>
      </c>
      <c r="I36" s="4" t="str">
        <f>VLOOKUP(A36,HOP!A:U,21,0)</f>
        <v>直采</v>
      </c>
    </row>
    <row r="37" s="4" customFormat="1" hidden="1" spans="1:9">
      <c r="A37" s="5">
        <v>999222800330099</v>
      </c>
      <c r="B37" s="6">
        <v>44983</v>
      </c>
      <c r="C37" s="6">
        <v>44986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22813808602</v>
      </c>
      <c r="B38" s="6">
        <v>44980</v>
      </c>
      <c r="C38" s="6">
        <v>44986</v>
      </c>
      <c r="D38" s="4">
        <v>4332</v>
      </c>
      <c r="E38" s="4" t="str">
        <f>VLOOKUP(A38,HOP!A:L,12,0)</f>
        <v>4332.00</v>
      </c>
      <c r="F38" s="4" t="str">
        <f>VLOOKUP(A38,HOP!A:C,3,0)</f>
        <v>3045303</v>
      </c>
      <c r="G38" s="4">
        <f t="shared" si="2"/>
        <v>0</v>
      </c>
      <c r="H38" s="4" t="str">
        <f t="shared" si="3"/>
        <v>，3045303</v>
      </c>
      <c r="I38" s="4" t="str">
        <f>VLOOKUP(A38,HOP!A:U,21,0)</f>
        <v>直采</v>
      </c>
    </row>
    <row r="39" s="4" customFormat="1" hidden="1" spans="1:9">
      <c r="A39" s="5">
        <v>999222817649077</v>
      </c>
      <c r="B39" s="6">
        <v>44983</v>
      </c>
      <c r="C39" s="6">
        <v>44986</v>
      </c>
      <c r="D39" s="4">
        <v>969</v>
      </c>
      <c r="E39" s="4" t="str">
        <f>VLOOKUP(A39,HOP!A:L,12,0)</f>
        <v>969.00</v>
      </c>
      <c r="F39" s="4" t="str">
        <f>VLOOKUP(A39,HOP!A:C,3,0)</f>
        <v>3046359</v>
      </c>
      <c r="G39" s="4">
        <f t="shared" si="2"/>
        <v>0</v>
      </c>
      <c r="H39" s="4" t="str">
        <f t="shared" si="3"/>
        <v>，3046359</v>
      </c>
      <c r="I39" s="4" t="str">
        <f>VLOOKUP(A39,HOP!A:U,21,0)</f>
        <v>直采</v>
      </c>
    </row>
    <row r="40" s="4" customFormat="1" hidden="1" spans="1:9">
      <c r="A40" s="5">
        <v>999222820099052</v>
      </c>
      <c r="B40" s="6">
        <v>44985</v>
      </c>
      <c r="C40" s="6">
        <v>44986</v>
      </c>
      <c r="D40" s="4">
        <v>435</v>
      </c>
      <c r="E40" s="4" t="str">
        <f>VLOOKUP(A40,HOP!A:L,12,0)</f>
        <v>435.00</v>
      </c>
      <c r="F40" s="4" t="str">
        <f>VLOOKUP(A40,HOP!A:C,3,0)</f>
        <v>3047350</v>
      </c>
      <c r="G40" s="4">
        <f t="shared" si="2"/>
        <v>0</v>
      </c>
      <c r="H40" s="4" t="str">
        <f t="shared" si="3"/>
        <v>，3047350</v>
      </c>
      <c r="I40" s="4" t="str">
        <f>VLOOKUP(A40,HOP!A:U,21,0)</f>
        <v>直采</v>
      </c>
    </row>
    <row r="41" s="4" customFormat="1" hidden="1" spans="1:9">
      <c r="A41" s="5">
        <v>999222829074170</v>
      </c>
      <c r="B41" s="6">
        <v>44984</v>
      </c>
      <c r="C41" s="6">
        <v>44986</v>
      </c>
      <c r="D41" s="4">
        <v>0</v>
      </c>
      <c r="E41" s="4" t="str">
        <f>VLOOKUP(A41,HOP!A:L,12,0)</f>
        <v>0.00</v>
      </c>
      <c r="F41" s="4" t="str">
        <f>VLOOKUP(A41,HOP!A:C,3,0)</f>
        <v>3048555</v>
      </c>
      <c r="G41" s="4">
        <f t="shared" si="2"/>
        <v>0</v>
      </c>
      <c r="H41" s="4" t="str">
        <f t="shared" si="3"/>
        <v>，3048555</v>
      </c>
      <c r="I41" s="4" t="str">
        <f>VLOOKUP(A41,HOP!A:U,21,0)</f>
        <v>直采</v>
      </c>
    </row>
    <row r="42" s="4" customFormat="1" hidden="1" spans="1:9">
      <c r="A42" s="5">
        <v>999222832531316</v>
      </c>
      <c r="B42" s="6">
        <v>44979</v>
      </c>
      <c r="C42" s="6">
        <v>44986</v>
      </c>
      <c r="D42" s="4">
        <v>2730</v>
      </c>
      <c r="E42" s="4" t="str">
        <f>VLOOKUP(A42,HOP!A:L,12,0)</f>
        <v>2730.00</v>
      </c>
      <c r="F42" s="4" t="str">
        <f>VLOOKUP(A42,HOP!A:C,3,0)</f>
        <v>3049162</v>
      </c>
      <c r="G42" s="4">
        <f t="shared" si="2"/>
        <v>0</v>
      </c>
      <c r="H42" s="4" t="str">
        <f t="shared" si="3"/>
        <v>，3049162</v>
      </c>
      <c r="I42" s="4" t="str">
        <f>VLOOKUP(A42,HOP!A:U,21,0)</f>
        <v>直采</v>
      </c>
    </row>
    <row r="43" s="4" customFormat="1" hidden="1" spans="1:9">
      <c r="A43" s="5">
        <v>999222837112372</v>
      </c>
      <c r="B43" s="6">
        <v>44983</v>
      </c>
      <c r="C43" s="6">
        <v>44986</v>
      </c>
      <c r="D43" s="4">
        <v>1380</v>
      </c>
      <c r="E43" s="4" t="str">
        <f>VLOOKUP(A43,HOP!A:L,12,0)</f>
        <v>1380.00</v>
      </c>
      <c r="F43" s="4" t="str">
        <f>VLOOKUP(A43,HOP!A:C,3,0)</f>
        <v>3050053</v>
      </c>
      <c r="G43" s="4">
        <f t="shared" si="2"/>
        <v>0</v>
      </c>
      <c r="H43" s="4" t="str">
        <f t="shared" si="3"/>
        <v>，3050053</v>
      </c>
      <c r="I43" s="4" t="str">
        <f>VLOOKUP(A43,HOP!A:U,21,0)</f>
        <v>直采</v>
      </c>
    </row>
    <row r="44" s="4" customFormat="1" hidden="1" spans="1:9">
      <c r="A44" s="5">
        <v>999222838513172</v>
      </c>
      <c r="B44" s="6">
        <v>44982</v>
      </c>
      <c r="C44" s="6">
        <v>44986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999222846858039</v>
      </c>
      <c r="B45" s="6">
        <v>44984</v>
      </c>
      <c r="C45" s="6">
        <v>44986</v>
      </c>
      <c r="D45" s="4">
        <v>990</v>
      </c>
      <c r="E45" s="4" t="str">
        <f>VLOOKUP(A45,HOP!A:L,12,0)</f>
        <v>990.00</v>
      </c>
      <c r="F45" s="4" t="str">
        <f>VLOOKUP(A45,HOP!A:C,3,0)</f>
        <v>3051276</v>
      </c>
      <c r="G45" s="4">
        <f t="shared" si="2"/>
        <v>0</v>
      </c>
      <c r="H45" s="4" t="str">
        <f t="shared" si="3"/>
        <v>，3051276</v>
      </c>
      <c r="I45" s="4" t="str">
        <f>VLOOKUP(A45,HOP!A:U,21,0)</f>
        <v>直采</v>
      </c>
    </row>
    <row r="46" s="4" customFormat="1" hidden="1" spans="1:9">
      <c r="A46" s="5">
        <v>999222854119308</v>
      </c>
      <c r="B46" s="6">
        <v>44985</v>
      </c>
      <c r="C46" s="6">
        <v>44986</v>
      </c>
      <c r="D46" s="4">
        <v>684</v>
      </c>
      <c r="E46" s="4" t="str">
        <f>VLOOKUP(A46,HOP!A:L,12,0)</f>
        <v>684.00</v>
      </c>
      <c r="F46" s="4" t="str">
        <f>VLOOKUP(A46,HOP!A:C,3,0)</f>
        <v>3052625</v>
      </c>
      <c r="G46" s="4">
        <f t="shared" si="2"/>
        <v>0</v>
      </c>
      <c r="H46" s="4" t="str">
        <f t="shared" si="3"/>
        <v>，3052625</v>
      </c>
      <c r="I46" s="4" t="str">
        <f>VLOOKUP(A46,HOP!A:U,21,0)</f>
        <v>直采</v>
      </c>
    </row>
    <row r="47" s="4" customFormat="1" hidden="1" spans="1:9">
      <c r="A47" s="5">
        <v>999222867504474</v>
      </c>
      <c r="B47" s="6">
        <v>44984</v>
      </c>
      <c r="C47" s="6">
        <v>44986</v>
      </c>
      <c r="D47" s="4">
        <v>1430</v>
      </c>
      <c r="E47" s="4" t="str">
        <f>VLOOKUP(A47,HOP!A:L,12,0)</f>
        <v>1430.00</v>
      </c>
      <c r="F47" s="4" t="str">
        <f>VLOOKUP(A47,HOP!A:C,3,0)</f>
        <v>3054671</v>
      </c>
      <c r="G47" s="4">
        <f t="shared" si="2"/>
        <v>0</v>
      </c>
      <c r="H47" s="4" t="str">
        <f t="shared" si="3"/>
        <v>，3054671</v>
      </c>
      <c r="I47" s="4" t="str">
        <f>VLOOKUP(A47,HOP!A:U,21,0)</f>
        <v>直采</v>
      </c>
    </row>
    <row r="48" s="4" customFormat="1" hidden="1" spans="1:9">
      <c r="A48" s="5">
        <v>999222869845295</v>
      </c>
      <c r="B48" s="6">
        <v>44981</v>
      </c>
      <c r="C48" s="6">
        <v>44986</v>
      </c>
      <c r="D48" s="4">
        <v>2055</v>
      </c>
      <c r="E48" s="4" t="str">
        <f>VLOOKUP(A48,HOP!A:L,12,0)</f>
        <v>2055.00</v>
      </c>
      <c r="F48" s="4" t="str">
        <f>VLOOKUP(A48,HOP!A:C,3,0)</f>
        <v>3055173</v>
      </c>
      <c r="G48" s="4">
        <f t="shared" si="2"/>
        <v>0</v>
      </c>
      <c r="H48" s="4" t="str">
        <f t="shared" si="3"/>
        <v>，3055173</v>
      </c>
      <c r="I48" s="4" t="str">
        <f>VLOOKUP(A48,HOP!A:U,21,0)</f>
        <v>直采</v>
      </c>
    </row>
    <row r="49" s="4" customFormat="1" hidden="1" spans="1:9">
      <c r="A49" s="5">
        <v>999222875027803</v>
      </c>
      <c r="B49" s="6">
        <v>44983</v>
      </c>
      <c r="C49" s="6">
        <v>44986</v>
      </c>
      <c r="D49" s="4">
        <v>2730</v>
      </c>
      <c r="E49" s="4" t="str">
        <f>VLOOKUP(A49,HOP!A:L,12,0)</f>
        <v>2730.00</v>
      </c>
      <c r="F49" s="4" t="str">
        <f>VLOOKUP(A49,HOP!A:C,3,0)</f>
        <v>3056235</v>
      </c>
      <c r="G49" s="4">
        <f t="shared" si="2"/>
        <v>0</v>
      </c>
      <c r="H49" s="4" t="str">
        <f t="shared" si="3"/>
        <v>，3056235</v>
      </c>
      <c r="I49" s="4" t="str">
        <f>VLOOKUP(A49,HOP!A:U,21,0)</f>
        <v>直采</v>
      </c>
    </row>
    <row r="50" s="4" customFormat="1" hidden="1" spans="1:9">
      <c r="A50" s="5">
        <v>999222876662600</v>
      </c>
      <c r="B50" s="6">
        <v>44982</v>
      </c>
      <c r="C50" s="6">
        <v>44986</v>
      </c>
      <c r="D50" s="4">
        <v>4340</v>
      </c>
      <c r="E50" s="4" t="str">
        <f>VLOOKUP(A50,HOP!A:L,12,0)</f>
        <v>4340.00</v>
      </c>
      <c r="F50" s="4" t="str">
        <f>VLOOKUP(A50,HOP!A:C,3,0)</f>
        <v>3056577</v>
      </c>
      <c r="G50" s="4">
        <f t="shared" si="2"/>
        <v>0</v>
      </c>
      <c r="H50" s="4" t="str">
        <f t="shared" si="3"/>
        <v>，3056577</v>
      </c>
      <c r="I50" s="4" t="str">
        <f>VLOOKUP(A50,HOP!A:U,21,0)</f>
        <v>直采</v>
      </c>
    </row>
    <row r="51" s="4" customFormat="1" hidden="1" spans="1:9">
      <c r="A51" s="5">
        <v>999222889397332</v>
      </c>
      <c r="B51" s="6">
        <v>44983</v>
      </c>
      <c r="C51" s="6">
        <v>44986</v>
      </c>
      <c r="D51" s="4">
        <v>1380</v>
      </c>
      <c r="E51" s="4" t="str">
        <f>VLOOKUP(A51,HOP!A:L,12,0)</f>
        <v>1380.00</v>
      </c>
      <c r="F51" s="4" t="str">
        <f>VLOOKUP(A51,HOP!A:C,3,0)</f>
        <v>3058160</v>
      </c>
      <c r="G51" s="4">
        <f t="shared" si="2"/>
        <v>0</v>
      </c>
      <c r="H51" s="4" t="str">
        <f t="shared" si="3"/>
        <v>，3058160</v>
      </c>
      <c r="I51" s="4" t="str">
        <f>VLOOKUP(A51,HOP!A:U,21,0)</f>
        <v>直采</v>
      </c>
    </row>
    <row r="52" s="4" customFormat="1" hidden="1" spans="1:9">
      <c r="A52" s="5">
        <v>999222900354171</v>
      </c>
      <c r="B52" s="6">
        <v>44985</v>
      </c>
      <c r="C52" s="6">
        <v>44986</v>
      </c>
      <c r="D52" s="4">
        <v>493</v>
      </c>
      <c r="E52" s="4" t="str">
        <f>VLOOKUP(A52,HOP!A:L,12,0)</f>
        <v>493.00</v>
      </c>
      <c r="F52" s="4" t="str">
        <f>VLOOKUP(A52,HOP!A:C,3,0)</f>
        <v>3060510</v>
      </c>
      <c r="G52" s="4">
        <f t="shared" si="2"/>
        <v>0</v>
      </c>
      <c r="H52" s="4" t="str">
        <f t="shared" si="3"/>
        <v>，3060510</v>
      </c>
      <c r="I52" s="4" t="str">
        <f>VLOOKUP(A52,HOP!A:U,21,0)</f>
        <v>直采</v>
      </c>
    </row>
    <row r="53" s="4" customFormat="1" hidden="1" spans="1:9">
      <c r="A53" s="5">
        <v>999222909429874</v>
      </c>
      <c r="B53" s="6">
        <v>44981</v>
      </c>
      <c r="C53" s="6">
        <v>44986</v>
      </c>
      <c r="D53" s="4">
        <v>3975</v>
      </c>
      <c r="E53" s="4" t="str">
        <f>VLOOKUP(A53,HOP!A:L,12,0)</f>
        <v>3975.00</v>
      </c>
      <c r="F53" s="4" t="str">
        <f>VLOOKUP(A53,HOP!A:C,3,0)</f>
        <v>3061549</v>
      </c>
      <c r="G53" s="4">
        <f t="shared" si="2"/>
        <v>0</v>
      </c>
      <c r="H53" s="4" t="str">
        <f t="shared" si="3"/>
        <v>，3061549</v>
      </c>
      <c r="I53" s="4" t="str">
        <f>VLOOKUP(A53,HOP!A:U,21,0)</f>
        <v>直采</v>
      </c>
    </row>
    <row r="54" s="4" customFormat="1" hidden="1" spans="1:9">
      <c r="A54" s="5">
        <v>999222910048183</v>
      </c>
      <c r="B54" s="6">
        <v>44984</v>
      </c>
      <c r="C54" s="6">
        <v>44986</v>
      </c>
      <c r="D54" s="4">
        <v>756</v>
      </c>
      <c r="E54" s="4" t="str">
        <f>VLOOKUP(A54,HOP!A:L,12,0)</f>
        <v>756.00</v>
      </c>
      <c r="F54" s="4" t="str">
        <f>VLOOKUP(A54,HOP!A:C,3,0)</f>
        <v>3061693</v>
      </c>
      <c r="G54" s="4">
        <f t="shared" si="2"/>
        <v>0</v>
      </c>
      <c r="H54" s="4" t="str">
        <f t="shared" si="3"/>
        <v>，3061693</v>
      </c>
      <c r="I54" s="4" t="str">
        <f>VLOOKUP(A54,HOP!A:U,21,0)</f>
        <v>直采</v>
      </c>
    </row>
    <row r="55" s="4" customFormat="1" hidden="1" spans="1:9">
      <c r="A55" s="5">
        <v>999222910135381</v>
      </c>
      <c r="B55" s="6">
        <v>44984</v>
      </c>
      <c r="C55" s="6">
        <v>44986</v>
      </c>
      <c r="D55" s="4">
        <v>562</v>
      </c>
      <c r="E55" s="4" t="str">
        <f>VLOOKUP(A55,HOP!A:L,12,0)</f>
        <v>562.00</v>
      </c>
      <c r="F55" s="4" t="str">
        <f>VLOOKUP(A55,HOP!A:C,3,0)</f>
        <v>3061717</v>
      </c>
      <c r="G55" s="4">
        <f t="shared" si="2"/>
        <v>0</v>
      </c>
      <c r="H55" s="4" t="str">
        <f t="shared" si="3"/>
        <v>，3061717</v>
      </c>
      <c r="I55" s="4" t="str">
        <f>VLOOKUP(A55,HOP!A:U,21,0)</f>
        <v>直采</v>
      </c>
    </row>
    <row r="56" s="4" customFormat="1" hidden="1" spans="1:9">
      <c r="A56" s="5">
        <v>999222911995073</v>
      </c>
      <c r="B56" s="6">
        <v>44983</v>
      </c>
      <c r="C56" s="6">
        <v>44986</v>
      </c>
      <c r="D56" s="4">
        <v>2640</v>
      </c>
      <c r="E56" s="4" t="str">
        <f>VLOOKUP(A56,HOP!A:L,12,0)</f>
        <v>2640.00</v>
      </c>
      <c r="F56" s="4" t="str">
        <f>VLOOKUP(A56,HOP!A:C,3,0)</f>
        <v>3062179</v>
      </c>
      <c r="G56" s="4">
        <f t="shared" si="2"/>
        <v>0</v>
      </c>
      <c r="H56" s="4" t="str">
        <f t="shared" si="3"/>
        <v>，3062179</v>
      </c>
      <c r="I56" s="4" t="str">
        <f>VLOOKUP(A56,HOP!A:U,21,0)</f>
        <v>直采</v>
      </c>
    </row>
    <row r="57" s="4" customFormat="1" hidden="1" spans="1:9">
      <c r="A57" s="5">
        <v>999222913747653</v>
      </c>
      <c r="B57" s="6">
        <v>44984</v>
      </c>
      <c r="C57" s="6">
        <v>44986</v>
      </c>
      <c r="D57" s="4">
        <v>772</v>
      </c>
      <c r="E57" s="4" t="str">
        <f>VLOOKUP(A57,HOP!A:L,12,0)</f>
        <v>772.00</v>
      </c>
      <c r="F57" s="4" t="str">
        <f>VLOOKUP(A57,HOP!A:C,3,0)</f>
        <v>3062570</v>
      </c>
      <c r="G57" s="4">
        <f t="shared" si="2"/>
        <v>0</v>
      </c>
      <c r="H57" s="4" t="str">
        <f t="shared" si="3"/>
        <v>，3062570</v>
      </c>
      <c r="I57" s="4" t="str">
        <f>VLOOKUP(A57,HOP!A:U,21,0)</f>
        <v>直采</v>
      </c>
    </row>
    <row r="58" s="4" customFormat="1" hidden="1" spans="1:9">
      <c r="A58" s="5">
        <v>999222915418388</v>
      </c>
      <c r="B58" s="6">
        <v>44984</v>
      </c>
      <c r="C58" s="6">
        <v>44986</v>
      </c>
      <c r="D58" s="4">
        <v>806</v>
      </c>
      <c r="E58" s="4" t="str">
        <f>VLOOKUP(A58,HOP!A:L,12,0)</f>
        <v>806.00</v>
      </c>
      <c r="F58" s="4" t="str">
        <f>VLOOKUP(A58,HOP!A:C,3,0)</f>
        <v>3062894</v>
      </c>
      <c r="G58" s="4">
        <f t="shared" si="2"/>
        <v>0</v>
      </c>
      <c r="H58" s="4" t="str">
        <f t="shared" si="3"/>
        <v>，3062894</v>
      </c>
      <c r="I58" s="4" t="str">
        <f>VLOOKUP(A58,HOP!A:U,21,0)</f>
        <v>直采</v>
      </c>
    </row>
    <row r="59" s="4" customFormat="1" hidden="1" spans="1:9">
      <c r="A59" s="5">
        <v>999222916594706</v>
      </c>
      <c r="B59" s="6">
        <v>44985</v>
      </c>
      <c r="C59" s="6">
        <v>44986</v>
      </c>
      <c r="D59" s="4">
        <v>523</v>
      </c>
      <c r="E59" s="4" t="str">
        <f>VLOOKUP(A59,HOP!A:L,12,0)</f>
        <v>523.00</v>
      </c>
      <c r="F59" s="4" t="str">
        <f>VLOOKUP(A59,HOP!A:C,3,0)</f>
        <v>3063101</v>
      </c>
      <c r="G59" s="4">
        <f t="shared" si="2"/>
        <v>0</v>
      </c>
      <c r="H59" s="4" t="str">
        <f t="shared" si="3"/>
        <v>，3063101</v>
      </c>
      <c r="I59" s="4" t="str">
        <f>VLOOKUP(A59,HOP!A:U,21,0)</f>
        <v>直采</v>
      </c>
    </row>
    <row r="60" s="4" customFormat="1" hidden="1" spans="1:9">
      <c r="A60" s="5">
        <v>999222917690405</v>
      </c>
      <c r="B60" s="6">
        <v>44984</v>
      </c>
      <c r="C60" s="6">
        <v>44986</v>
      </c>
      <c r="D60" s="4">
        <v>2566</v>
      </c>
      <c r="E60" s="4" t="str">
        <f>VLOOKUP(A60,HOP!A:L,12,0)</f>
        <v>2566.00</v>
      </c>
      <c r="F60" s="4" t="str">
        <f>VLOOKUP(A60,HOP!A:C,3,0)</f>
        <v>3063306</v>
      </c>
      <c r="G60" s="4">
        <f t="shared" si="2"/>
        <v>0</v>
      </c>
      <c r="H60" s="4" t="str">
        <f t="shared" si="3"/>
        <v>，3063306</v>
      </c>
      <c r="I60" s="4" t="str">
        <f>VLOOKUP(A60,HOP!A:U,21,0)</f>
        <v>直采</v>
      </c>
    </row>
    <row r="61" s="4" customFormat="1" hidden="1" spans="1:9">
      <c r="A61" s="5">
        <v>999222918066616</v>
      </c>
      <c r="B61" s="6">
        <v>44984</v>
      </c>
      <c r="C61" s="6">
        <v>44986</v>
      </c>
      <c r="D61" s="4">
        <v>1660</v>
      </c>
      <c r="E61" s="4" t="str">
        <f>VLOOKUP(A61,HOP!A:L,12,0)</f>
        <v>1660.00</v>
      </c>
      <c r="F61" s="4" t="str">
        <f>VLOOKUP(A61,HOP!A:C,3,0)</f>
        <v>3063361</v>
      </c>
      <c r="G61" s="4">
        <f t="shared" si="2"/>
        <v>0</v>
      </c>
      <c r="H61" s="4" t="str">
        <f t="shared" si="3"/>
        <v>，3063361</v>
      </c>
      <c r="I61" s="4" t="str">
        <f>VLOOKUP(A61,HOP!A:U,21,0)</f>
        <v>直采</v>
      </c>
    </row>
    <row r="62" s="4" customFormat="1" hidden="1" spans="1:9">
      <c r="A62" s="5">
        <v>999222921979610</v>
      </c>
      <c r="B62" s="6">
        <v>44985</v>
      </c>
      <c r="C62" s="6">
        <v>44986</v>
      </c>
      <c r="D62" s="4">
        <v>1296</v>
      </c>
      <c r="E62" s="4" t="str">
        <f>VLOOKUP(A62,HOP!A:L,12,0)</f>
        <v>1296.00</v>
      </c>
      <c r="F62" s="4" t="str">
        <f>VLOOKUP(A62,HOP!A:C,3,0)</f>
        <v>3064138</v>
      </c>
      <c r="G62" s="4">
        <f t="shared" si="2"/>
        <v>0</v>
      </c>
      <c r="H62" s="4" t="str">
        <f t="shared" si="3"/>
        <v>，3064138</v>
      </c>
      <c r="I62" s="4" t="str">
        <f>VLOOKUP(A62,HOP!A:U,21,0)</f>
        <v>直采</v>
      </c>
    </row>
    <row r="63" s="4" customFormat="1" hidden="1" spans="1:9">
      <c r="A63" s="5">
        <v>999222931985275</v>
      </c>
      <c r="B63" s="6">
        <v>44984</v>
      </c>
      <c r="C63" s="6">
        <v>44986</v>
      </c>
      <c r="D63" s="4">
        <v>2060</v>
      </c>
      <c r="E63" s="4" t="str">
        <f>VLOOKUP(A63,HOP!A:L,12,0)</f>
        <v>2060.00</v>
      </c>
      <c r="F63" s="4" t="str">
        <f>VLOOKUP(A63,HOP!A:C,3,0)</f>
        <v>3065918</v>
      </c>
      <c r="G63" s="4">
        <f t="shared" si="2"/>
        <v>0</v>
      </c>
      <c r="H63" s="4" t="str">
        <f t="shared" si="3"/>
        <v>，3065918</v>
      </c>
      <c r="I63" s="4" t="str">
        <f>VLOOKUP(A63,HOP!A:U,21,0)</f>
        <v>直采</v>
      </c>
    </row>
    <row r="64" s="4" customFormat="1" hidden="1" spans="1:9">
      <c r="A64" s="5">
        <v>999222933648109</v>
      </c>
      <c r="B64" s="6">
        <v>44983</v>
      </c>
      <c r="C64" s="6">
        <v>44986</v>
      </c>
      <c r="D64" s="4">
        <v>2109</v>
      </c>
      <c r="E64" s="4" t="str">
        <f>VLOOKUP(A64,HOP!A:L,12,0)</f>
        <v>2109.00</v>
      </c>
      <c r="F64" s="4" t="str">
        <f>VLOOKUP(A64,HOP!A:C,3,0)</f>
        <v>3066081</v>
      </c>
      <c r="G64" s="4">
        <f t="shared" si="2"/>
        <v>0</v>
      </c>
      <c r="H64" s="4" t="str">
        <f t="shared" si="3"/>
        <v>，3066081</v>
      </c>
      <c r="I64" s="4" t="str">
        <f>VLOOKUP(A64,HOP!A:U,21,0)</f>
        <v>直采</v>
      </c>
    </row>
    <row r="65" s="4" customFormat="1" hidden="1" spans="1:9">
      <c r="A65" s="5">
        <v>999222936412303</v>
      </c>
      <c r="B65" s="6">
        <v>44985</v>
      </c>
      <c r="C65" s="6">
        <v>44986</v>
      </c>
      <c r="D65" s="4">
        <v>323</v>
      </c>
      <c r="E65" s="4" t="str">
        <f>VLOOKUP(A65,HOP!A:L,12,0)</f>
        <v>323.00</v>
      </c>
      <c r="F65" s="4" t="str">
        <f>VLOOKUP(A65,HOP!A:C,3,0)</f>
        <v>3066555</v>
      </c>
      <c r="G65" s="4">
        <f t="shared" si="2"/>
        <v>0</v>
      </c>
      <c r="H65" s="4" t="str">
        <f t="shared" si="3"/>
        <v>，3066555</v>
      </c>
      <c r="I65" s="4" t="str">
        <f>VLOOKUP(A65,HOP!A:U,21,0)</f>
        <v>直采</v>
      </c>
    </row>
    <row r="66" s="4" customFormat="1" hidden="1" spans="1:9">
      <c r="A66" s="5">
        <v>999222936878658</v>
      </c>
      <c r="B66" s="6">
        <v>44983</v>
      </c>
      <c r="C66" s="6">
        <v>44986</v>
      </c>
      <c r="D66" s="4">
        <v>1884</v>
      </c>
      <c r="E66" s="4" t="str">
        <f>VLOOKUP(A66,HOP!A:L,12,0)</f>
        <v>1884.00</v>
      </c>
      <c r="F66" s="4" t="str">
        <f>VLOOKUP(A66,HOP!A:C,3,0)</f>
        <v>3066665</v>
      </c>
      <c r="G66" s="4">
        <f t="shared" si="2"/>
        <v>0</v>
      </c>
      <c r="H66" s="4" t="str">
        <f t="shared" si="3"/>
        <v>，3066665</v>
      </c>
      <c r="I66" s="4" t="str">
        <f>VLOOKUP(A66,HOP!A:U,21,0)</f>
        <v>直采</v>
      </c>
    </row>
    <row r="67" s="4" customFormat="1" hidden="1" spans="1:9">
      <c r="A67" s="5">
        <v>999222939159464</v>
      </c>
      <c r="B67" s="6">
        <v>44983</v>
      </c>
      <c r="C67" s="6">
        <v>44986</v>
      </c>
      <c r="D67" s="4">
        <v>3090</v>
      </c>
      <c r="E67" s="4" t="str">
        <f>VLOOKUP(A67,HOP!A:L,12,0)</f>
        <v>3090.00</v>
      </c>
      <c r="F67" s="4" t="str">
        <f>VLOOKUP(A67,HOP!A:C,3,0)</f>
        <v>3067275</v>
      </c>
      <c r="G67" s="4">
        <f t="shared" ref="G67:G108" si="4">D67-E67</f>
        <v>0</v>
      </c>
      <c r="H67" s="4" t="str">
        <f t="shared" ref="H67:H98" si="5">$H$1&amp;F67</f>
        <v>，3067275</v>
      </c>
      <c r="I67" s="4" t="str">
        <f>VLOOKUP(A67,HOP!A:U,21,0)</f>
        <v>直采</v>
      </c>
    </row>
    <row r="68" s="4" customFormat="1" hidden="1" spans="1:9">
      <c r="A68" s="5">
        <v>22940471003</v>
      </c>
      <c r="B68" s="6">
        <v>44983</v>
      </c>
      <c r="C68" s="6">
        <v>44986</v>
      </c>
      <c r="D68" s="4">
        <v>2517</v>
      </c>
      <c r="E68" s="4" t="str">
        <f>VLOOKUP(A68,HOP!A:L,12,0)</f>
        <v>2517.00</v>
      </c>
      <c r="F68" s="4" t="str">
        <f>VLOOKUP(A68,HOP!A:C,3,0)</f>
        <v>3067565</v>
      </c>
      <c r="G68" s="4">
        <f t="shared" si="4"/>
        <v>0</v>
      </c>
      <c r="H68" s="4" t="str">
        <f t="shared" si="5"/>
        <v>，3067565</v>
      </c>
      <c r="I68" s="4" t="str">
        <f>VLOOKUP(A68,HOP!A:U,21,0)</f>
        <v>直采</v>
      </c>
    </row>
    <row r="69" s="4" customFormat="1" hidden="1" spans="1:9">
      <c r="A69" s="5">
        <v>999222941290307</v>
      </c>
      <c r="B69" s="6">
        <v>44984</v>
      </c>
      <c r="C69" s="6">
        <v>44986</v>
      </c>
      <c r="D69" s="4">
        <v>1710</v>
      </c>
      <c r="E69" s="4" t="str">
        <f>VLOOKUP(A69,HOP!A:L,12,0)</f>
        <v>1710.00</v>
      </c>
      <c r="F69" s="4" t="str">
        <f>VLOOKUP(A69,HOP!A:C,3,0)</f>
        <v>3067748</v>
      </c>
      <c r="G69" s="4">
        <f t="shared" si="4"/>
        <v>0</v>
      </c>
      <c r="H69" s="4" t="str">
        <f t="shared" si="5"/>
        <v>，3067748</v>
      </c>
      <c r="I69" s="4" t="str">
        <f>VLOOKUP(A69,HOP!A:U,21,0)</f>
        <v>直采</v>
      </c>
    </row>
    <row r="70" s="4" customFormat="1" hidden="1" spans="1:9">
      <c r="A70" s="5">
        <v>999222941582504</v>
      </c>
      <c r="B70" s="6">
        <v>44984</v>
      </c>
      <c r="C70" s="6">
        <v>44986</v>
      </c>
      <c r="D70" s="4">
        <v>1560</v>
      </c>
      <c r="E70" s="4" t="str">
        <f>VLOOKUP(A70,HOP!A:L,12,0)</f>
        <v>1560.00</v>
      </c>
      <c r="F70" s="4" t="str">
        <f>VLOOKUP(A70,HOP!A:C,3,0)</f>
        <v>3067812</v>
      </c>
      <c r="G70" s="4">
        <f t="shared" si="4"/>
        <v>0</v>
      </c>
      <c r="H70" s="4" t="str">
        <f t="shared" si="5"/>
        <v>，3067812</v>
      </c>
      <c r="I70" s="4" t="str">
        <f>VLOOKUP(A70,HOP!A:U,21,0)</f>
        <v>直采</v>
      </c>
    </row>
    <row r="71" s="4" customFormat="1" hidden="1" spans="1:9">
      <c r="A71" s="5">
        <v>22942173681</v>
      </c>
      <c r="B71" s="6">
        <v>44985</v>
      </c>
      <c r="C71" s="6">
        <v>44986</v>
      </c>
      <c r="D71" s="4">
        <v>1296</v>
      </c>
      <c r="E71" s="4" t="str">
        <f>VLOOKUP(A71,HOP!A:L,12,0)</f>
        <v>1296.00</v>
      </c>
      <c r="F71" s="4" t="str">
        <f>VLOOKUP(A71,HOP!A:C,3,0)</f>
        <v>3067971</v>
      </c>
      <c r="G71" s="4">
        <f t="shared" si="4"/>
        <v>0</v>
      </c>
      <c r="H71" s="4" t="str">
        <f t="shared" si="5"/>
        <v>，3067971</v>
      </c>
      <c r="I71" s="4" t="str">
        <f>VLOOKUP(A71,HOP!A:U,21,0)</f>
        <v>直采</v>
      </c>
    </row>
    <row r="72" s="4" customFormat="1" hidden="1" spans="1:9">
      <c r="A72" s="5">
        <v>999222940751035</v>
      </c>
      <c r="B72" s="6">
        <v>44985</v>
      </c>
      <c r="C72" s="6">
        <v>44986</v>
      </c>
      <c r="D72" s="4">
        <v>600</v>
      </c>
      <c r="E72" s="4" t="str">
        <f>VLOOKUP(A72,HOP!A:L,12,0)</f>
        <v>600.00</v>
      </c>
      <c r="F72" s="4" t="str">
        <f>VLOOKUP(A72,HOP!A:C,3,0)</f>
        <v>3067614</v>
      </c>
      <c r="G72" s="4">
        <f t="shared" si="4"/>
        <v>0</v>
      </c>
      <c r="H72" s="4" t="str">
        <f t="shared" si="5"/>
        <v>，3067614</v>
      </c>
      <c r="I72" s="4" t="str">
        <f>VLOOKUP(A72,HOP!A:U,21,0)</f>
        <v>直采</v>
      </c>
    </row>
    <row r="73" s="4" customFormat="1" hidden="1" spans="1:9">
      <c r="A73" s="5">
        <v>999222942474691</v>
      </c>
      <c r="B73" s="6">
        <v>44983</v>
      </c>
      <c r="C73" s="6">
        <v>44986</v>
      </c>
      <c r="D73" s="4">
        <v>1290</v>
      </c>
      <c r="E73" s="4" t="str">
        <f>VLOOKUP(A73,HOP!A:L,12,0)</f>
        <v>1290.00</v>
      </c>
      <c r="F73" s="4" t="str">
        <f>VLOOKUP(A73,HOP!A:C,3,0)</f>
        <v>3068045</v>
      </c>
      <c r="G73" s="4">
        <f t="shared" si="4"/>
        <v>0</v>
      </c>
      <c r="H73" s="4" t="str">
        <f t="shared" si="5"/>
        <v>，3068045</v>
      </c>
      <c r="I73" s="4" t="str">
        <f>VLOOKUP(A73,HOP!A:U,21,0)</f>
        <v>直采</v>
      </c>
    </row>
    <row r="74" s="4" customFormat="1" hidden="1" spans="1:9">
      <c r="A74" s="5">
        <v>999222942590910</v>
      </c>
      <c r="B74" s="6">
        <v>44983</v>
      </c>
      <c r="C74" s="6">
        <v>44986</v>
      </c>
      <c r="D74" s="4">
        <v>2994</v>
      </c>
      <c r="E74" s="4" t="str">
        <f>VLOOKUP(A74,HOP!A:L,12,0)</f>
        <v>2994.00</v>
      </c>
      <c r="F74" s="4" t="str">
        <f>VLOOKUP(A74,HOP!A:C,3,0)</f>
        <v>3068077</v>
      </c>
      <c r="G74" s="4">
        <f t="shared" si="4"/>
        <v>0</v>
      </c>
      <c r="H74" s="4" t="str">
        <f t="shared" si="5"/>
        <v>，3068077</v>
      </c>
      <c r="I74" s="4" t="str">
        <f>VLOOKUP(A74,HOP!A:U,21,0)</f>
        <v>直采</v>
      </c>
    </row>
    <row r="75" s="4" customFormat="1" hidden="1" spans="1:9">
      <c r="A75" s="5">
        <v>999222942828895</v>
      </c>
      <c r="B75" s="6">
        <v>44984</v>
      </c>
      <c r="C75" s="6">
        <v>44986</v>
      </c>
      <c r="D75" s="4">
        <v>1238</v>
      </c>
      <c r="E75" s="4" t="str">
        <f>VLOOKUP(A75,HOP!A:L,12,0)</f>
        <v>1238.00</v>
      </c>
      <c r="F75" s="4" t="str">
        <f>VLOOKUP(A75,HOP!A:C,3,0)</f>
        <v>3068147</v>
      </c>
      <c r="G75" s="4">
        <f t="shared" si="4"/>
        <v>0</v>
      </c>
      <c r="H75" s="4" t="str">
        <f t="shared" si="5"/>
        <v>，3068147</v>
      </c>
      <c r="I75" s="4" t="str">
        <f>VLOOKUP(A75,HOP!A:U,21,0)</f>
        <v>直采</v>
      </c>
    </row>
    <row r="76" s="4" customFormat="1" hidden="1" spans="1:9">
      <c r="A76" s="5">
        <v>999222942995075</v>
      </c>
      <c r="B76" s="6">
        <v>44985</v>
      </c>
      <c r="C76" s="6">
        <v>44986</v>
      </c>
      <c r="D76" s="4">
        <v>187</v>
      </c>
      <c r="E76" s="4" t="str">
        <f>VLOOKUP(A76,HOP!A:L,12,0)</f>
        <v>187.00</v>
      </c>
      <c r="F76" s="4" t="str">
        <f>VLOOKUP(A76,HOP!A:C,3,0)</f>
        <v>3068198</v>
      </c>
      <c r="G76" s="4">
        <f t="shared" si="4"/>
        <v>0</v>
      </c>
      <c r="H76" s="4" t="str">
        <f t="shared" si="5"/>
        <v>，3068198</v>
      </c>
      <c r="I76" s="4" t="str">
        <f>VLOOKUP(A76,HOP!A:U,21,0)</f>
        <v>直采</v>
      </c>
    </row>
    <row r="77" s="4" customFormat="1" hidden="1" spans="1:9">
      <c r="A77" s="5">
        <v>999222943943012</v>
      </c>
      <c r="B77" s="6">
        <v>44985</v>
      </c>
      <c r="C77" s="6">
        <v>44986</v>
      </c>
      <c r="D77" s="4">
        <v>187</v>
      </c>
      <c r="E77" s="4" t="str">
        <f>VLOOKUP(A77,HOP!A:L,12,0)</f>
        <v>187.00</v>
      </c>
      <c r="F77" s="4" t="str">
        <f>VLOOKUP(A77,HOP!A:C,3,0)</f>
        <v>3068426</v>
      </c>
      <c r="G77" s="4">
        <f t="shared" si="4"/>
        <v>0</v>
      </c>
      <c r="H77" s="4" t="str">
        <f t="shared" si="5"/>
        <v>，3068426</v>
      </c>
      <c r="I77" s="4" t="str">
        <f>VLOOKUP(A77,HOP!A:U,21,0)</f>
        <v>直采</v>
      </c>
    </row>
    <row r="78" s="4" customFormat="1" hidden="1" spans="1:9">
      <c r="A78" s="5">
        <v>999222944341314</v>
      </c>
      <c r="B78" s="6">
        <v>44984</v>
      </c>
      <c r="C78" s="6">
        <v>44986</v>
      </c>
      <c r="D78" s="4">
        <v>2392</v>
      </c>
      <c r="E78" s="4" t="str">
        <f>VLOOKUP(A78,HOP!A:L,12,0)</f>
        <v>2392.00</v>
      </c>
      <c r="F78" s="4" t="str">
        <f>VLOOKUP(A78,HOP!A:C,3,0)</f>
        <v>3068518</v>
      </c>
      <c r="G78" s="4">
        <f t="shared" si="4"/>
        <v>0</v>
      </c>
      <c r="H78" s="4" t="str">
        <f t="shared" si="5"/>
        <v>，3068518</v>
      </c>
      <c r="I78" s="4" t="str">
        <f>VLOOKUP(A78,HOP!A:U,21,0)</f>
        <v>直采</v>
      </c>
    </row>
    <row r="79" s="4" customFormat="1" hidden="1" spans="1:9">
      <c r="A79" s="5">
        <v>999222944456267</v>
      </c>
      <c r="B79" s="6">
        <v>44985</v>
      </c>
      <c r="C79" s="6">
        <v>44986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999222944475304</v>
      </c>
      <c r="B80" s="6">
        <v>44984</v>
      </c>
      <c r="C80" s="6">
        <v>44986</v>
      </c>
      <c r="D80" s="4">
        <v>1196</v>
      </c>
      <c r="E80" s="4" t="str">
        <f>VLOOKUP(A80,HOP!A:L,12,0)</f>
        <v>1196.00</v>
      </c>
      <c r="F80" s="4" t="str">
        <f>VLOOKUP(A80,HOP!A:C,3,0)</f>
        <v>3068552</v>
      </c>
      <c r="G80" s="4">
        <f t="shared" si="4"/>
        <v>0</v>
      </c>
      <c r="H80" s="4" t="str">
        <f t="shared" si="5"/>
        <v>，3068552</v>
      </c>
      <c r="I80" s="4" t="str">
        <f>VLOOKUP(A80,HOP!A:U,21,0)</f>
        <v>直采</v>
      </c>
    </row>
    <row r="81" s="4" customFormat="1" hidden="1" spans="1:9">
      <c r="A81" s="5">
        <v>22944677256</v>
      </c>
      <c r="B81" s="6">
        <v>44985</v>
      </c>
      <c r="C81" s="6">
        <v>44986</v>
      </c>
      <c r="D81" s="4">
        <v>522</v>
      </c>
      <c r="E81" s="4" t="str">
        <f>VLOOKUP(A81,HOP!A:L,12,0)</f>
        <v>522.00</v>
      </c>
      <c r="F81" s="4" t="str">
        <f>VLOOKUP(A81,HOP!A:C,3,0)</f>
        <v>3068608</v>
      </c>
      <c r="G81" s="4">
        <f t="shared" si="4"/>
        <v>0</v>
      </c>
      <c r="H81" s="4" t="str">
        <f t="shared" si="5"/>
        <v>，3068608</v>
      </c>
      <c r="I81" s="4" t="str">
        <f>VLOOKUP(A81,HOP!A:U,21,0)</f>
        <v>直采</v>
      </c>
    </row>
    <row r="82" s="4" customFormat="1" hidden="1" spans="1:9">
      <c r="A82" s="5">
        <v>22944997063</v>
      </c>
      <c r="B82" s="6">
        <v>44984</v>
      </c>
      <c r="C82" s="6">
        <v>44986</v>
      </c>
      <c r="D82" s="4">
        <v>420</v>
      </c>
      <c r="E82" s="4" t="str">
        <f>VLOOKUP(A82,HOP!A:L,12,0)</f>
        <v>420.00</v>
      </c>
      <c r="F82" s="4" t="str">
        <f>VLOOKUP(A82,HOP!A:C,3,0)</f>
        <v>3068690</v>
      </c>
      <c r="G82" s="4">
        <f t="shared" si="4"/>
        <v>0</v>
      </c>
      <c r="H82" s="4" t="str">
        <f t="shared" si="5"/>
        <v>，3068690</v>
      </c>
      <c r="I82" s="4" t="str">
        <f>VLOOKUP(A82,HOP!A:U,21,0)</f>
        <v>直采</v>
      </c>
    </row>
    <row r="83" s="4" customFormat="1" hidden="1" spans="1:9">
      <c r="A83" s="5">
        <v>999222945892446</v>
      </c>
      <c r="B83" s="6">
        <v>44984</v>
      </c>
      <c r="C83" s="6">
        <v>44986</v>
      </c>
      <c r="D83" s="4">
        <v>420</v>
      </c>
      <c r="E83" s="4" t="str">
        <f>VLOOKUP(A83,HOP!A:L,12,0)</f>
        <v>420.00</v>
      </c>
      <c r="F83" s="4" t="str">
        <f>VLOOKUP(A83,HOP!A:C,3,0)</f>
        <v>3068912</v>
      </c>
      <c r="G83" s="4">
        <f t="shared" si="4"/>
        <v>0</v>
      </c>
      <c r="H83" s="4" t="str">
        <f t="shared" si="5"/>
        <v>，3068912</v>
      </c>
      <c r="I83" s="4" t="str">
        <f>VLOOKUP(A83,HOP!A:U,21,0)</f>
        <v>直采</v>
      </c>
    </row>
    <row r="84" s="4" customFormat="1" hidden="1" spans="1:9">
      <c r="A84" s="5">
        <v>999222946090841</v>
      </c>
      <c r="B84" s="6">
        <v>44984</v>
      </c>
      <c r="C84" s="6">
        <v>44986</v>
      </c>
      <c r="D84" s="4">
        <v>1560</v>
      </c>
      <c r="E84" s="4" t="str">
        <f>VLOOKUP(A84,HOP!A:L,12,0)</f>
        <v>1560.00</v>
      </c>
      <c r="F84" s="4" t="str">
        <f>VLOOKUP(A84,HOP!A:C,3,0)</f>
        <v>3068981</v>
      </c>
      <c r="G84" s="4">
        <f t="shared" si="4"/>
        <v>0</v>
      </c>
      <c r="H84" s="4" t="str">
        <f t="shared" si="5"/>
        <v>，3068981</v>
      </c>
      <c r="I84" s="4" t="str">
        <f>VLOOKUP(A84,HOP!A:U,21,0)</f>
        <v>直采</v>
      </c>
    </row>
    <row r="85" s="4" customFormat="1" hidden="1" spans="1:9">
      <c r="A85" s="5">
        <v>999222947360789</v>
      </c>
      <c r="B85" s="6">
        <v>44985</v>
      </c>
      <c r="C85" s="6">
        <v>44986</v>
      </c>
      <c r="D85" s="4">
        <v>187</v>
      </c>
      <c r="E85" s="4" t="str">
        <f>VLOOKUP(A85,HOP!A:L,12,0)</f>
        <v>187.00</v>
      </c>
      <c r="F85" s="4" t="str">
        <f>VLOOKUP(A85,HOP!A:C,3,0)</f>
        <v>3069394</v>
      </c>
      <c r="G85" s="4">
        <f t="shared" si="4"/>
        <v>0</v>
      </c>
      <c r="H85" s="4" t="str">
        <f t="shared" si="5"/>
        <v>，3069394</v>
      </c>
      <c r="I85" s="4" t="str">
        <f>VLOOKUP(A85,HOP!A:U,21,0)</f>
        <v>直采</v>
      </c>
    </row>
    <row r="86" s="4" customFormat="1" hidden="1" spans="1:9">
      <c r="A86" s="5">
        <v>999222947740421</v>
      </c>
      <c r="B86" s="6">
        <v>44984</v>
      </c>
      <c r="C86" s="6">
        <v>44986</v>
      </c>
      <c r="D86" s="4">
        <v>780</v>
      </c>
      <c r="E86" s="4" t="str">
        <f>VLOOKUP(A86,HOP!A:L,12,0)</f>
        <v>780.00</v>
      </c>
      <c r="F86" s="4" t="str">
        <f>VLOOKUP(A86,HOP!A:C,3,0)</f>
        <v>3069599</v>
      </c>
      <c r="G86" s="4">
        <f t="shared" si="4"/>
        <v>0</v>
      </c>
      <c r="H86" s="4" t="str">
        <f t="shared" si="5"/>
        <v>，3069599</v>
      </c>
      <c r="I86" s="4" t="str">
        <f>VLOOKUP(A86,HOP!A:U,21,0)</f>
        <v>直采</v>
      </c>
    </row>
    <row r="87" s="4" customFormat="1" hidden="1" spans="1:9">
      <c r="A87" s="5">
        <v>999222948117566</v>
      </c>
      <c r="B87" s="6">
        <v>44985</v>
      </c>
      <c r="C87" s="6">
        <v>44986</v>
      </c>
      <c r="D87" s="4">
        <v>289</v>
      </c>
      <c r="E87" s="4" t="str">
        <f>VLOOKUP(A87,HOP!A:L,12,0)</f>
        <v>289.00</v>
      </c>
      <c r="F87" s="4" t="str">
        <f>VLOOKUP(A87,HOP!A:C,3,0)</f>
        <v>3069707</v>
      </c>
      <c r="G87" s="4">
        <f t="shared" si="4"/>
        <v>0</v>
      </c>
      <c r="H87" s="4" t="str">
        <f t="shared" si="5"/>
        <v>，3069707</v>
      </c>
      <c r="I87" s="4" t="str">
        <f>VLOOKUP(A87,HOP!A:U,21,0)</f>
        <v>直采</v>
      </c>
    </row>
    <row r="88" s="4" customFormat="1" hidden="1" spans="1:9">
      <c r="A88" s="5">
        <v>999222949072972</v>
      </c>
      <c r="B88" s="6">
        <v>44985</v>
      </c>
      <c r="C88" s="6">
        <v>44986</v>
      </c>
      <c r="D88" s="4">
        <v>210</v>
      </c>
      <c r="E88" s="4" t="str">
        <f>VLOOKUP(A88,HOP!A:L,12,0)</f>
        <v>210.00</v>
      </c>
      <c r="F88" s="4" t="str">
        <f>VLOOKUP(A88,HOP!A:C,3,0)</f>
        <v>3069999</v>
      </c>
      <c r="G88" s="4">
        <f t="shared" si="4"/>
        <v>0</v>
      </c>
      <c r="H88" s="4" t="str">
        <f t="shared" si="5"/>
        <v>，3069999</v>
      </c>
      <c r="I88" s="4" t="str">
        <f>VLOOKUP(A88,HOP!A:U,21,0)</f>
        <v>直采</v>
      </c>
    </row>
    <row r="89" s="4" customFormat="1" hidden="1" spans="1:9">
      <c r="A89" s="5">
        <v>999222949233081</v>
      </c>
      <c r="B89" s="6">
        <v>44984</v>
      </c>
      <c r="C89" s="6">
        <v>44986</v>
      </c>
      <c r="D89" s="4">
        <v>2260</v>
      </c>
      <c r="E89" s="4" t="str">
        <f>VLOOKUP(A89,HOP!A:L,12,0)</f>
        <v>2260.00</v>
      </c>
      <c r="F89" s="4" t="str">
        <f>VLOOKUP(A89,HOP!A:C,3,0)</f>
        <v>3070047</v>
      </c>
      <c r="G89" s="4">
        <f t="shared" si="4"/>
        <v>0</v>
      </c>
      <c r="H89" s="4" t="str">
        <f t="shared" si="5"/>
        <v>，3070047</v>
      </c>
      <c r="I89" s="4" t="str">
        <f>VLOOKUP(A89,HOP!A:U,21,0)</f>
        <v>直采</v>
      </c>
    </row>
    <row r="90" s="4" customFormat="1" hidden="1" spans="1:9">
      <c r="A90" s="5">
        <v>999222950670624</v>
      </c>
      <c r="B90" s="6">
        <v>44985</v>
      </c>
      <c r="C90" s="6">
        <v>44986</v>
      </c>
      <c r="D90" s="4">
        <v>1343</v>
      </c>
      <c r="E90" s="4" t="str">
        <f>VLOOKUP(A90,HOP!A:L,12,0)</f>
        <v>1343.00</v>
      </c>
      <c r="F90" s="4" t="str">
        <f>VLOOKUP(A90,HOP!A:C,3,0)</f>
        <v>3070486</v>
      </c>
      <c r="G90" s="4">
        <f t="shared" si="4"/>
        <v>0</v>
      </c>
      <c r="H90" s="4" t="str">
        <f t="shared" si="5"/>
        <v>，3070486</v>
      </c>
      <c r="I90" s="4" t="str">
        <f>VLOOKUP(A90,HOP!A:U,21,0)</f>
        <v>直采</v>
      </c>
    </row>
    <row r="91" s="4" customFormat="1" hidden="1" spans="1:9">
      <c r="A91" s="5">
        <v>999222950822641</v>
      </c>
      <c r="B91" s="6">
        <v>44985</v>
      </c>
      <c r="C91" s="6">
        <v>44986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999222950836301</v>
      </c>
      <c r="B92" s="6">
        <v>44985</v>
      </c>
      <c r="C92" s="6">
        <v>44986</v>
      </c>
      <c r="D92" s="4">
        <v>1343</v>
      </c>
      <c r="E92" s="4" t="str">
        <f>VLOOKUP(A92,HOP!A:L,12,0)</f>
        <v>1343.00</v>
      </c>
      <c r="F92" s="4" t="str">
        <f>VLOOKUP(A92,HOP!A:C,3,0)</f>
        <v>3070545</v>
      </c>
      <c r="G92" s="4">
        <f t="shared" si="4"/>
        <v>0</v>
      </c>
      <c r="H92" s="4" t="str">
        <f t="shared" si="5"/>
        <v>，3070545</v>
      </c>
      <c r="I92" s="4" t="str">
        <f>VLOOKUP(A92,HOP!A:U,21,0)</f>
        <v>直采</v>
      </c>
    </row>
    <row r="93" s="4" customFormat="1" hidden="1" spans="1:9">
      <c r="A93" s="5">
        <v>999222952193105</v>
      </c>
      <c r="B93" s="6">
        <v>44984</v>
      </c>
      <c r="C93" s="6">
        <v>44986</v>
      </c>
      <c r="D93" s="4">
        <v>1102</v>
      </c>
      <c r="E93" s="4" t="str">
        <f>VLOOKUP(A93,HOP!A:L,12,0)</f>
        <v>1102.00</v>
      </c>
      <c r="F93" s="4" t="str">
        <f>VLOOKUP(A93,HOP!A:C,3,0)</f>
        <v>3070901</v>
      </c>
      <c r="G93" s="4">
        <f t="shared" si="4"/>
        <v>0</v>
      </c>
      <c r="H93" s="4" t="str">
        <f t="shared" si="5"/>
        <v>，3070901</v>
      </c>
      <c r="I93" s="4" t="str">
        <f>VLOOKUP(A93,HOP!A:U,21,0)</f>
        <v>直采</v>
      </c>
    </row>
    <row r="94" s="4" customFormat="1" hidden="1" spans="1:9">
      <c r="A94" s="5">
        <v>999222952312755</v>
      </c>
      <c r="B94" s="6">
        <v>44985</v>
      </c>
      <c r="C94" s="6">
        <v>44986</v>
      </c>
      <c r="D94" s="4">
        <v>646</v>
      </c>
      <c r="E94" s="4" t="str">
        <f>VLOOKUP(A94,HOP!A:L,12,0)</f>
        <v>646.00</v>
      </c>
      <c r="F94" s="4" t="str">
        <f>VLOOKUP(A94,HOP!A:C,3,0)</f>
        <v>3070943</v>
      </c>
      <c r="G94" s="4">
        <f t="shared" si="4"/>
        <v>0</v>
      </c>
      <c r="H94" s="4" t="str">
        <f t="shared" si="5"/>
        <v>，3070943</v>
      </c>
      <c r="I94" s="4" t="str">
        <f>VLOOKUP(A94,HOP!A:U,21,0)</f>
        <v>直采</v>
      </c>
    </row>
    <row r="95" s="4" customFormat="1" hidden="1" spans="1:9">
      <c r="A95" s="5">
        <v>999222952426609</v>
      </c>
      <c r="B95" s="6">
        <v>44985</v>
      </c>
      <c r="C95" s="6">
        <v>44986</v>
      </c>
      <c r="D95" s="4">
        <v>1592</v>
      </c>
      <c r="E95" s="4" t="str">
        <f>VLOOKUP(A95,HOP!A:L,12,0)</f>
        <v>1592.00</v>
      </c>
      <c r="F95" s="4" t="str">
        <f>VLOOKUP(A95,HOP!A:C,3,0)</f>
        <v>3070974</v>
      </c>
      <c r="G95" s="4">
        <f t="shared" si="4"/>
        <v>0</v>
      </c>
      <c r="H95" s="4" t="str">
        <f t="shared" si="5"/>
        <v>，3070974</v>
      </c>
      <c r="I95" s="4" t="str">
        <f>VLOOKUP(A95,HOP!A:U,21,0)</f>
        <v>直采</v>
      </c>
    </row>
    <row r="96" s="4" customFormat="1" hidden="1" spans="1:9">
      <c r="A96" s="5">
        <v>999222953246816</v>
      </c>
      <c r="B96" s="6">
        <v>44985</v>
      </c>
      <c r="C96" s="6">
        <v>44986</v>
      </c>
      <c r="D96" s="4">
        <v>375</v>
      </c>
      <c r="E96" s="4" t="str">
        <f>VLOOKUP(A96,HOP!A:L,12,0)</f>
        <v>375.00</v>
      </c>
      <c r="F96" s="4" t="str">
        <f>VLOOKUP(A96,HOP!A:C,3,0)</f>
        <v>3071163</v>
      </c>
      <c r="G96" s="4">
        <f t="shared" si="4"/>
        <v>0</v>
      </c>
      <c r="H96" s="4" t="str">
        <f t="shared" si="5"/>
        <v>，3071163</v>
      </c>
      <c r="I96" s="4" t="str">
        <f>VLOOKUP(A96,HOP!A:U,21,0)</f>
        <v>直采</v>
      </c>
    </row>
    <row r="97" s="4" customFormat="1" hidden="1" spans="1:9">
      <c r="A97" s="5">
        <v>999222955087052</v>
      </c>
      <c r="B97" s="6">
        <v>44985</v>
      </c>
      <c r="C97" s="6">
        <v>44986</v>
      </c>
      <c r="D97" s="4">
        <v>466</v>
      </c>
      <c r="E97" s="4" t="str">
        <f>VLOOKUP(A97,HOP!A:L,12,0)</f>
        <v>466.00</v>
      </c>
      <c r="F97" s="4" t="str">
        <f>VLOOKUP(A97,HOP!A:C,3,0)</f>
        <v>3071713</v>
      </c>
      <c r="G97" s="4">
        <f t="shared" si="4"/>
        <v>0</v>
      </c>
      <c r="H97" s="4" t="str">
        <f t="shared" si="5"/>
        <v>，3071713</v>
      </c>
      <c r="I97" s="4" t="str">
        <f>VLOOKUP(A97,HOP!A:U,21,0)</f>
        <v>直采</v>
      </c>
    </row>
    <row r="98" s="4" customFormat="1" hidden="1" spans="1:9">
      <c r="A98" s="5">
        <v>999222956762559</v>
      </c>
      <c r="B98" s="6">
        <v>44985</v>
      </c>
      <c r="C98" s="6">
        <v>44986</v>
      </c>
      <c r="D98" s="4">
        <v>1591</v>
      </c>
      <c r="E98" s="4" t="str">
        <f>VLOOKUP(A98,HOP!A:L,12,0)</f>
        <v>1591.00</v>
      </c>
      <c r="F98" s="4" t="str">
        <f>VLOOKUP(A98,HOP!A:C,3,0)</f>
        <v>3072280</v>
      </c>
      <c r="G98" s="4">
        <f t="shared" si="4"/>
        <v>0</v>
      </c>
      <c r="H98" s="4" t="str">
        <f t="shared" si="5"/>
        <v>，3072280</v>
      </c>
      <c r="I98" s="4" t="str">
        <f>VLOOKUP(A98,HOP!A:U,21,0)</f>
        <v>直连</v>
      </c>
    </row>
    <row r="99" s="4" customFormat="1" hidden="1" spans="1:9">
      <c r="A99" s="5">
        <v>999222957017902</v>
      </c>
      <c r="B99" s="6">
        <v>44985</v>
      </c>
      <c r="C99" s="6">
        <v>44986</v>
      </c>
      <c r="D99" s="4">
        <v>1290</v>
      </c>
      <c r="E99" s="4" t="str">
        <f>VLOOKUP(A99,HOP!A:L,12,0)</f>
        <v>1290.00</v>
      </c>
      <c r="F99" s="4" t="str">
        <f>VLOOKUP(A99,HOP!A:C,3,0)</f>
        <v>3072357</v>
      </c>
      <c r="G99" s="4">
        <f t="shared" si="4"/>
        <v>0</v>
      </c>
      <c r="H99" s="4" t="str">
        <f>$H$1&amp;F99</f>
        <v>，3072357</v>
      </c>
      <c r="I99" s="4" t="str">
        <f>VLOOKUP(A99,HOP!A:U,21,0)</f>
        <v>直采</v>
      </c>
    </row>
    <row r="100" s="4" customFormat="1" hidden="1" spans="1:9">
      <c r="A100" s="5">
        <v>999222957826027</v>
      </c>
      <c r="B100" s="6">
        <v>44985</v>
      </c>
      <c r="C100" s="6">
        <v>44986</v>
      </c>
      <c r="D100" s="4">
        <v>233</v>
      </c>
      <c r="E100" s="4" t="str">
        <f>VLOOKUP(A100,HOP!A:L,12,0)</f>
        <v>233.00</v>
      </c>
      <c r="F100" s="4" t="str">
        <f>VLOOKUP(A100,HOP!A:C,3,0)</f>
        <v>3072650</v>
      </c>
      <c r="G100" s="4">
        <f t="shared" si="4"/>
        <v>0</v>
      </c>
      <c r="H100" s="4" t="str">
        <f>$H$1&amp;F100</f>
        <v>，3072650</v>
      </c>
      <c r="I100" s="4" t="str">
        <f>VLOOKUP(A100,HOP!A:U,21,0)</f>
        <v>直采</v>
      </c>
    </row>
    <row r="101" s="4" customFormat="1" hidden="1" spans="1:9">
      <c r="A101" s="5">
        <v>999222958105259</v>
      </c>
      <c r="B101" s="6">
        <v>44985</v>
      </c>
      <c r="C101" s="6">
        <v>44986</v>
      </c>
      <c r="D101" s="4">
        <v>323</v>
      </c>
      <c r="E101" s="4" t="str">
        <f>VLOOKUP(A101,HOP!A:L,12,0)</f>
        <v>323.00</v>
      </c>
      <c r="F101" s="4" t="str">
        <f>VLOOKUP(A101,HOP!A:C,3,0)</f>
        <v>3072792</v>
      </c>
      <c r="G101" s="4">
        <f t="shared" si="4"/>
        <v>0</v>
      </c>
      <c r="H101" s="4" t="str">
        <f>$H$1&amp;F101</f>
        <v>，3072792</v>
      </c>
      <c r="I101" s="4" t="str">
        <f>VLOOKUP(A101,HOP!A:U,21,0)</f>
        <v>直采</v>
      </c>
    </row>
    <row r="102" s="4" customFormat="1" hidden="1" spans="1:9">
      <c r="A102" s="5">
        <v>999222958146275</v>
      </c>
      <c r="B102" s="6">
        <v>44985</v>
      </c>
      <c r="C102" s="6">
        <v>44986</v>
      </c>
      <c r="D102" s="4">
        <v>415</v>
      </c>
      <c r="E102" s="4" t="str">
        <f>VLOOKUP(A102,HOP!A:L,12,0)</f>
        <v>415.00</v>
      </c>
      <c r="F102" s="4" t="str">
        <f>VLOOKUP(A102,HOP!A:C,3,0)</f>
        <v>3072817</v>
      </c>
      <c r="G102" s="4">
        <f t="shared" si="4"/>
        <v>0</v>
      </c>
      <c r="H102" s="4" t="str">
        <f>$H$1&amp;F102</f>
        <v>，3072817</v>
      </c>
      <c r="I102" s="4" t="str">
        <f>VLOOKUP(A102,HOP!A:U,21,0)</f>
        <v>直采</v>
      </c>
    </row>
    <row r="103" s="4" customFormat="1" hidden="1" spans="1:9">
      <c r="A103" s="5">
        <v>999222958255645</v>
      </c>
      <c r="B103" s="6">
        <v>44985</v>
      </c>
      <c r="C103" s="6">
        <v>44986</v>
      </c>
      <c r="D103" s="4">
        <v>314</v>
      </c>
      <c r="E103" s="4" t="str">
        <f>VLOOKUP(A103,HOP!A:L,12,0)</f>
        <v>314.00</v>
      </c>
      <c r="F103" s="4" t="str">
        <f>VLOOKUP(A103,HOP!A:C,3,0)</f>
        <v>3072859</v>
      </c>
      <c r="G103" s="4">
        <f t="shared" si="4"/>
        <v>0</v>
      </c>
      <c r="H103" s="4" t="str">
        <f>$H$1&amp;F103</f>
        <v>，3072859</v>
      </c>
      <c r="I103" s="4" t="str">
        <f>VLOOKUP(A103,HOP!A:U,21,0)</f>
        <v>直采</v>
      </c>
    </row>
    <row r="104" s="4" customFormat="1" hidden="1" spans="1:9">
      <c r="A104" s="5">
        <v>999222959278610</v>
      </c>
      <c r="B104" s="6">
        <v>44985</v>
      </c>
      <c r="C104" s="6">
        <v>44986</v>
      </c>
      <c r="D104" s="4">
        <v>1406</v>
      </c>
      <c r="E104" s="4" t="str">
        <f>VLOOKUP(A104,HOP!A:L,12,0)</f>
        <v>1406.00</v>
      </c>
      <c r="F104" s="4" t="str">
        <f>VLOOKUP(A104,HOP!A:C,3,0)</f>
        <v>3073128</v>
      </c>
      <c r="G104" s="4">
        <f t="shared" si="4"/>
        <v>0</v>
      </c>
      <c r="H104" s="4" t="str">
        <f>$H$1&amp;F104</f>
        <v>，3073128</v>
      </c>
      <c r="I104" s="4" t="str">
        <f>VLOOKUP(A104,HOP!A:U,21,0)</f>
        <v>直采</v>
      </c>
    </row>
    <row r="105" s="4" customFormat="1" hidden="1" spans="1:9">
      <c r="A105" s="5">
        <v>999222960302027</v>
      </c>
      <c r="B105" s="6">
        <v>44985</v>
      </c>
      <c r="C105" s="6">
        <v>44986</v>
      </c>
      <c r="D105" s="4">
        <v>1540</v>
      </c>
      <c r="E105" s="4" t="str">
        <f>VLOOKUP(A105,HOP!A:L,12,0)</f>
        <v>1540.00</v>
      </c>
      <c r="F105" s="4" t="str">
        <f>VLOOKUP(A105,HOP!A:C,3,0)</f>
        <v>3073444</v>
      </c>
      <c r="G105" s="4">
        <f t="shared" si="4"/>
        <v>0</v>
      </c>
      <c r="H105" s="4" t="str">
        <f>$H$1&amp;F105</f>
        <v>，3073444</v>
      </c>
      <c r="I105" s="4" t="str">
        <f>VLOOKUP(A105,HOP!A:U,21,0)</f>
        <v>直采</v>
      </c>
    </row>
    <row r="106" s="4" customFormat="1" hidden="1" spans="1:9">
      <c r="A106" s="5">
        <v>999222960798849</v>
      </c>
      <c r="B106" s="6">
        <v>44985</v>
      </c>
      <c r="C106" s="6">
        <v>44986</v>
      </c>
      <c r="D106" s="4">
        <v>233</v>
      </c>
      <c r="E106" s="4" t="str">
        <f>VLOOKUP(A106,HOP!A:L,12,0)</f>
        <v>233.00</v>
      </c>
      <c r="F106" s="4" t="str">
        <f>VLOOKUP(A106,HOP!A:C,3,0)</f>
        <v>3073603</v>
      </c>
      <c r="G106" s="4">
        <f t="shared" si="4"/>
        <v>0</v>
      </c>
      <c r="H106" s="4" t="str">
        <f>$H$1&amp;F106</f>
        <v>，3073603</v>
      </c>
      <c r="I106" s="4" t="str">
        <f>VLOOKUP(A106,HOP!A:U,21,0)</f>
        <v>直采</v>
      </c>
    </row>
    <row r="107" s="4" customFormat="1" hidden="1" spans="1:9">
      <c r="A107" s="5">
        <v>999222960928306</v>
      </c>
      <c r="B107" s="6">
        <v>44985</v>
      </c>
      <c r="C107" s="6">
        <v>44986</v>
      </c>
      <c r="D107" s="4">
        <v>945</v>
      </c>
      <c r="E107" s="4" t="str">
        <f>VLOOKUP(A107,HOP!A:L,12,0)</f>
        <v>945.00</v>
      </c>
      <c r="F107" s="4" t="str">
        <f>VLOOKUP(A107,HOP!A:C,3,0)</f>
        <v>3073635</v>
      </c>
      <c r="G107" s="4">
        <f t="shared" si="4"/>
        <v>0</v>
      </c>
      <c r="H107" s="4" t="str">
        <f>$H$1&amp;F107</f>
        <v>，3073635</v>
      </c>
      <c r="I107" s="4" t="str">
        <f>VLOOKUP(A107,HOP!A:U,21,0)</f>
        <v>直采</v>
      </c>
    </row>
    <row r="108" s="4" customFormat="1" spans="1:12">
      <c r="A108" s="8" t="s">
        <v>598</v>
      </c>
      <c r="B108" s="6">
        <v>44981</v>
      </c>
      <c r="C108" s="6">
        <v>44982</v>
      </c>
      <c r="D108" s="4">
        <v>-1213.7</v>
      </c>
      <c r="E108" s="4" t="e">
        <f>VLOOKUP(A108,HOP!A:L,12,0)</f>
        <v>#N/A</v>
      </c>
      <c r="F108" s="4">
        <v>3044754</v>
      </c>
      <c r="G108" s="4" t="e">
        <f t="shared" si="4"/>
        <v>#N/A</v>
      </c>
      <c r="H108" s="4" t="str">
        <f>$H$1&amp;F108</f>
        <v>，3044754</v>
      </c>
      <c r="I108" s="4" t="e">
        <f>VLOOKUP(A108,HOP!A:U,21,0)</f>
        <v>#N/A</v>
      </c>
      <c r="J108" s="4" t="s">
        <v>599</v>
      </c>
      <c r="L108" s="4" t="s">
        <v>600</v>
      </c>
    </row>
    <row r="110" spans="4:4">
      <c r="D110" s="4">
        <f>SUM(D2:D109)</f>
        <v>188755.3</v>
      </c>
    </row>
    <row r="115" spans="1:4">
      <c r="A115" s="4" t="s">
        <v>601</v>
      </c>
      <c r="C115" s="4">
        <v>187357</v>
      </c>
      <c r="D115" s="4">
        <v>213283.91</v>
      </c>
    </row>
    <row r="116" spans="1:4">
      <c r="A116" s="4" t="s">
        <v>602</v>
      </c>
      <c r="C116" s="4">
        <v>1203</v>
      </c>
      <c r="D116" s="4">
        <v>1369.47</v>
      </c>
    </row>
    <row r="117" spans="1:4">
      <c r="A117" s="4" t="s">
        <v>603</v>
      </c>
      <c r="C117" s="4">
        <v>195.3</v>
      </c>
      <c r="D117" s="4">
        <v>222.33</v>
      </c>
    </row>
    <row r="118" spans="1:4">
      <c r="A118" s="4" t="s">
        <v>604</v>
      </c>
      <c r="C118" s="4">
        <f>SUBTOTAL(9,C115:C117)</f>
        <v>188755.3</v>
      </c>
      <c r="D118" s="4">
        <f>SUBTOTAL(9,D115:D117)</f>
        <v>214875.71</v>
      </c>
    </row>
    <row r="119" spans="1:1">
      <c r="A119" s="4" t="s">
        <v>605</v>
      </c>
    </row>
  </sheetData>
  <autoFilter ref="A1:X108">
    <filterColumn colId="3">
      <filters>
        <filter val="-1213.7"/>
        <filter val="500"/>
        <filter val="600"/>
        <filter val="1102"/>
        <filter val="1203"/>
        <filter val="2004"/>
        <filter val="3104"/>
        <filter val="9405"/>
        <filter val="806"/>
        <filter val="1406"/>
        <filter val="3208"/>
        <filter val="2109"/>
        <filter val="210"/>
        <filter val="1710"/>
        <filter val="5510"/>
        <filter val="-311"/>
        <filter val="314"/>
        <filter val="415"/>
        <filter val="816"/>
        <filter val="2517"/>
        <filter val="420"/>
        <filter val="522"/>
        <filter val="323"/>
        <filter val="523"/>
        <filter val="424"/>
        <filter val="2724"/>
        <filter val="1430"/>
        <filter val="2730"/>
        <filter val="4332"/>
        <filter val="233"/>
        <filter val="435"/>
        <filter val="19436"/>
        <filter val="1238"/>
        <filter val="840"/>
        <filter val="1440"/>
        <filter val="1540"/>
        <filter val="2640"/>
        <filter val="4340"/>
        <filter val="1343"/>
        <filter val="2744"/>
        <filter val="945"/>
        <filter val="646"/>
        <filter val="247"/>
        <filter val="748"/>
        <filter val="2055"/>
        <filter val="756"/>
        <filter val="2556"/>
        <filter val="2559"/>
        <filter val="1560"/>
        <filter val="1660"/>
        <filter val="2060"/>
        <filter val="2260"/>
        <filter val="562"/>
        <filter val="466"/>
        <filter val="2566"/>
        <filter val="2068"/>
        <filter val="969"/>
        <filter val="772"/>
        <filter val="375"/>
        <filter val="975"/>
        <filter val="3975"/>
        <filter val="580"/>
        <filter val="780"/>
        <filter val="1380"/>
        <filter val="2280"/>
        <filter val="684"/>
        <filter val="1884"/>
        <filter val="187"/>
        <filter val="289"/>
        <filter val="1989"/>
        <filter val="990"/>
        <filter val="1290"/>
        <filter val="3090"/>
        <filter val="3690"/>
        <filter val="1591"/>
        <filter val="1592"/>
        <filter val="2392"/>
        <filter val="2592"/>
        <filter val="4192"/>
        <filter val="493"/>
        <filter val="2994"/>
        <filter val="1196"/>
        <filter val="1296"/>
        <filter val="2996"/>
        <filter val="5996"/>
      </filters>
    </filterColumn>
    <filterColumn colId="6">
      <filters>
        <filter val="#N/A"/>
        <filter val="-31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606</v>
      </c>
      <c r="B1" s="2" t="s">
        <v>607</v>
      </c>
      <c r="C1" s="2" t="s">
        <v>608</v>
      </c>
      <c r="D1" s="2" t="s">
        <v>609</v>
      </c>
      <c r="E1" s="2" t="s">
        <v>13</v>
      </c>
      <c r="F1" s="2" t="s">
        <v>5</v>
      </c>
      <c r="G1" s="2" t="s">
        <v>6</v>
      </c>
      <c r="H1" s="2" t="s">
        <v>610</v>
      </c>
      <c r="I1" s="2" t="s">
        <v>611</v>
      </c>
      <c r="J1" s="2" t="s">
        <v>612</v>
      </c>
      <c r="K1" s="2" t="s">
        <v>613</v>
      </c>
      <c r="L1" s="2" t="s">
        <v>614</v>
      </c>
      <c r="M1" s="2" t="s">
        <v>615</v>
      </c>
      <c r="N1" s="2" t="s">
        <v>616</v>
      </c>
      <c r="O1" s="2" t="s">
        <v>617</v>
      </c>
      <c r="P1" s="2" t="s">
        <v>618</v>
      </c>
      <c r="Q1" s="2" t="s">
        <v>619</v>
      </c>
      <c r="R1" s="2" t="s">
        <v>620</v>
      </c>
      <c r="S1" s="2" t="s">
        <v>621</v>
      </c>
      <c r="T1" s="2" t="s">
        <v>622</v>
      </c>
      <c r="U1" s="2" t="s">
        <v>623</v>
      </c>
      <c r="V1" s="2" t="s">
        <v>624</v>
      </c>
    </row>
    <row r="2" s="1" customFormat="1" spans="1:22">
      <c r="A2" s="3">
        <v>999222960928306</v>
      </c>
      <c r="B2" s="1" t="s">
        <v>625</v>
      </c>
      <c r="C2" s="1" t="s">
        <v>626</v>
      </c>
      <c r="D2" s="1" t="s">
        <v>627</v>
      </c>
      <c r="E2" s="1" t="s">
        <v>628</v>
      </c>
      <c r="F2" s="1" t="s">
        <v>625</v>
      </c>
      <c r="G2" s="1" t="s">
        <v>629</v>
      </c>
      <c r="H2" s="1" t="s">
        <v>630</v>
      </c>
      <c r="I2" s="1" t="s">
        <v>631</v>
      </c>
      <c r="J2" s="1" t="s">
        <v>632</v>
      </c>
      <c r="K2" s="1" t="s">
        <v>631</v>
      </c>
      <c r="L2" s="1" t="s">
        <v>631</v>
      </c>
      <c r="M2" s="1" t="s">
        <v>633</v>
      </c>
      <c r="N2" s="1" t="s">
        <v>633</v>
      </c>
      <c r="O2" s="1" t="s">
        <v>634</v>
      </c>
      <c r="P2" s="1" t="s">
        <v>635</v>
      </c>
      <c r="Q2" s="1" t="s">
        <v>636</v>
      </c>
      <c r="R2" s="1" t="s">
        <v>637</v>
      </c>
      <c r="S2" s="1" t="s">
        <v>638</v>
      </c>
      <c r="T2" s="1" t="s">
        <v>639</v>
      </c>
      <c r="U2" s="1" t="s">
        <v>640</v>
      </c>
      <c r="V2" s="1" t="s">
        <v>641</v>
      </c>
    </row>
    <row r="3" s="1" customFormat="1" spans="1:22">
      <c r="A3" s="3">
        <v>999222960798849</v>
      </c>
      <c r="B3" s="1" t="s">
        <v>625</v>
      </c>
      <c r="C3" s="1" t="s">
        <v>642</v>
      </c>
      <c r="D3" s="1" t="s">
        <v>643</v>
      </c>
      <c r="E3" s="1" t="s">
        <v>644</v>
      </c>
      <c r="F3" s="1" t="s">
        <v>625</v>
      </c>
      <c r="G3" s="1" t="s">
        <v>629</v>
      </c>
      <c r="H3" s="1" t="s">
        <v>630</v>
      </c>
      <c r="I3" s="1" t="s">
        <v>645</v>
      </c>
      <c r="J3" s="1" t="s">
        <v>632</v>
      </c>
      <c r="K3" s="1" t="s">
        <v>645</v>
      </c>
      <c r="L3" s="1" t="s">
        <v>645</v>
      </c>
      <c r="M3" s="1" t="s">
        <v>633</v>
      </c>
      <c r="N3" s="1" t="s">
        <v>633</v>
      </c>
      <c r="O3" s="1" t="s">
        <v>634</v>
      </c>
      <c r="P3" s="1" t="s">
        <v>635</v>
      </c>
      <c r="Q3" s="1" t="s">
        <v>636</v>
      </c>
      <c r="R3" s="1" t="s">
        <v>646</v>
      </c>
      <c r="S3" s="1" t="s">
        <v>638</v>
      </c>
      <c r="T3" s="1" t="s">
        <v>639</v>
      </c>
      <c r="U3" s="1" t="s">
        <v>640</v>
      </c>
      <c r="V3" s="1" t="s">
        <v>641</v>
      </c>
    </row>
    <row r="4" s="1" customFormat="1" spans="1:22">
      <c r="A4" s="3">
        <v>999222960302027</v>
      </c>
      <c r="B4" s="1" t="s">
        <v>625</v>
      </c>
      <c r="C4" s="1" t="s">
        <v>647</v>
      </c>
      <c r="D4" s="1" t="s">
        <v>648</v>
      </c>
      <c r="E4" s="1" t="s">
        <v>649</v>
      </c>
      <c r="F4" s="1" t="s">
        <v>625</v>
      </c>
      <c r="G4" s="1" t="s">
        <v>629</v>
      </c>
      <c r="H4" s="1" t="s">
        <v>630</v>
      </c>
      <c r="I4" s="1" t="s">
        <v>650</v>
      </c>
      <c r="J4" s="1" t="s">
        <v>632</v>
      </c>
      <c r="K4" s="1" t="s">
        <v>650</v>
      </c>
      <c r="L4" s="1" t="s">
        <v>650</v>
      </c>
      <c r="M4" s="1" t="s">
        <v>633</v>
      </c>
      <c r="N4" s="1" t="s">
        <v>633</v>
      </c>
      <c r="O4" s="1" t="s">
        <v>634</v>
      </c>
      <c r="P4" s="1" t="s">
        <v>635</v>
      </c>
      <c r="Q4" s="1" t="s">
        <v>636</v>
      </c>
      <c r="R4" s="1" t="s">
        <v>651</v>
      </c>
      <c r="S4" s="1" t="s">
        <v>638</v>
      </c>
      <c r="T4" s="1" t="s">
        <v>639</v>
      </c>
      <c r="U4" s="1" t="s">
        <v>640</v>
      </c>
      <c r="V4" s="1" t="s">
        <v>641</v>
      </c>
    </row>
    <row r="5" s="1" customFormat="1" spans="1:22">
      <c r="A5" s="3">
        <v>999222959278610</v>
      </c>
      <c r="B5" s="1" t="s">
        <v>625</v>
      </c>
      <c r="C5" s="1" t="s">
        <v>652</v>
      </c>
      <c r="D5" s="1" t="s">
        <v>653</v>
      </c>
      <c r="E5" s="1" t="s">
        <v>654</v>
      </c>
      <c r="F5" s="1" t="s">
        <v>625</v>
      </c>
      <c r="G5" s="1" t="s">
        <v>629</v>
      </c>
      <c r="H5" s="1" t="s">
        <v>630</v>
      </c>
      <c r="I5" s="1" t="s">
        <v>655</v>
      </c>
      <c r="J5" s="1" t="s">
        <v>632</v>
      </c>
      <c r="K5" s="1" t="s">
        <v>655</v>
      </c>
      <c r="L5" s="1" t="s">
        <v>655</v>
      </c>
      <c r="M5" s="1" t="s">
        <v>633</v>
      </c>
      <c r="N5" s="1" t="s">
        <v>633</v>
      </c>
      <c r="O5" s="1" t="s">
        <v>634</v>
      </c>
      <c r="P5" s="1" t="s">
        <v>635</v>
      </c>
      <c r="Q5" s="1" t="s">
        <v>636</v>
      </c>
      <c r="R5" s="1" t="s">
        <v>656</v>
      </c>
      <c r="S5" s="1" t="s">
        <v>638</v>
      </c>
      <c r="T5" s="1" t="s">
        <v>639</v>
      </c>
      <c r="U5" s="1" t="s">
        <v>640</v>
      </c>
      <c r="V5" s="1" t="s">
        <v>641</v>
      </c>
    </row>
    <row r="6" s="1" customFormat="1" spans="1:22">
      <c r="A6" s="3">
        <v>999222958255645</v>
      </c>
      <c r="B6" s="1" t="s">
        <v>625</v>
      </c>
      <c r="C6" s="1" t="s">
        <v>657</v>
      </c>
      <c r="D6" s="1" t="s">
        <v>658</v>
      </c>
      <c r="E6" s="1" t="s">
        <v>659</v>
      </c>
      <c r="F6" s="1" t="s">
        <v>625</v>
      </c>
      <c r="G6" s="1" t="s">
        <v>629</v>
      </c>
      <c r="H6" s="1" t="s">
        <v>630</v>
      </c>
      <c r="I6" s="1" t="s">
        <v>660</v>
      </c>
      <c r="J6" s="1" t="s">
        <v>632</v>
      </c>
      <c r="K6" s="1" t="s">
        <v>660</v>
      </c>
      <c r="L6" s="1" t="s">
        <v>660</v>
      </c>
      <c r="M6" s="1" t="s">
        <v>633</v>
      </c>
      <c r="N6" s="1" t="s">
        <v>633</v>
      </c>
      <c r="O6" s="1" t="s">
        <v>634</v>
      </c>
      <c r="P6" s="1" t="s">
        <v>635</v>
      </c>
      <c r="Q6" s="1" t="s">
        <v>636</v>
      </c>
      <c r="R6" s="1" t="s">
        <v>661</v>
      </c>
      <c r="S6" s="1" t="s">
        <v>638</v>
      </c>
      <c r="T6" s="1" t="s">
        <v>639</v>
      </c>
      <c r="U6" s="1" t="s">
        <v>640</v>
      </c>
      <c r="V6" s="1" t="s">
        <v>662</v>
      </c>
    </row>
    <row r="7" s="1" customFormat="1" spans="1:22">
      <c r="A7" s="3">
        <v>999222958146275</v>
      </c>
      <c r="B7" s="1" t="s">
        <v>625</v>
      </c>
      <c r="C7" s="1" t="s">
        <v>663</v>
      </c>
      <c r="D7" s="1" t="s">
        <v>664</v>
      </c>
      <c r="E7" s="1" t="s">
        <v>665</v>
      </c>
      <c r="F7" s="1" t="s">
        <v>625</v>
      </c>
      <c r="G7" s="1" t="s">
        <v>629</v>
      </c>
      <c r="H7" s="1" t="s">
        <v>630</v>
      </c>
      <c r="I7" s="1" t="s">
        <v>666</v>
      </c>
      <c r="J7" s="1" t="s">
        <v>632</v>
      </c>
      <c r="K7" s="1" t="s">
        <v>666</v>
      </c>
      <c r="L7" s="1" t="s">
        <v>666</v>
      </c>
      <c r="M7" s="1" t="s">
        <v>633</v>
      </c>
      <c r="N7" s="1" t="s">
        <v>633</v>
      </c>
      <c r="O7" s="1" t="s">
        <v>634</v>
      </c>
      <c r="P7" s="1" t="s">
        <v>635</v>
      </c>
      <c r="Q7" s="1" t="s">
        <v>636</v>
      </c>
      <c r="R7" s="1" t="s">
        <v>667</v>
      </c>
      <c r="S7" s="1" t="s">
        <v>638</v>
      </c>
      <c r="T7" s="1" t="s">
        <v>639</v>
      </c>
      <c r="U7" s="1" t="s">
        <v>640</v>
      </c>
      <c r="V7" s="1" t="s">
        <v>668</v>
      </c>
    </row>
    <row r="8" s="1" customFormat="1" spans="1:22">
      <c r="A8" s="3">
        <v>999222958105259</v>
      </c>
      <c r="B8" s="1" t="s">
        <v>625</v>
      </c>
      <c r="C8" s="1" t="s">
        <v>669</v>
      </c>
      <c r="D8" s="1" t="s">
        <v>670</v>
      </c>
      <c r="E8" s="1" t="s">
        <v>671</v>
      </c>
      <c r="F8" s="1" t="s">
        <v>625</v>
      </c>
      <c r="G8" s="1" t="s">
        <v>629</v>
      </c>
      <c r="H8" s="1" t="s">
        <v>630</v>
      </c>
      <c r="I8" s="1" t="s">
        <v>672</v>
      </c>
      <c r="J8" s="1" t="s">
        <v>632</v>
      </c>
      <c r="K8" s="1" t="s">
        <v>672</v>
      </c>
      <c r="L8" s="1" t="s">
        <v>672</v>
      </c>
      <c r="M8" s="1" t="s">
        <v>633</v>
      </c>
      <c r="N8" s="1" t="s">
        <v>633</v>
      </c>
      <c r="O8" s="1" t="s">
        <v>634</v>
      </c>
      <c r="P8" s="1" t="s">
        <v>635</v>
      </c>
      <c r="Q8" s="1" t="s">
        <v>636</v>
      </c>
      <c r="R8" s="1" t="s">
        <v>673</v>
      </c>
      <c r="S8" s="1" t="s">
        <v>638</v>
      </c>
      <c r="T8" s="1" t="s">
        <v>639</v>
      </c>
      <c r="U8" s="1" t="s">
        <v>640</v>
      </c>
      <c r="V8" s="1" t="s">
        <v>662</v>
      </c>
    </row>
    <row r="9" s="1" customFormat="1" spans="1:22">
      <c r="A9" s="3">
        <v>999222957826027</v>
      </c>
      <c r="B9" s="1" t="s">
        <v>625</v>
      </c>
      <c r="C9" s="1" t="s">
        <v>674</v>
      </c>
      <c r="D9" s="1" t="s">
        <v>643</v>
      </c>
      <c r="E9" s="1" t="s">
        <v>675</v>
      </c>
      <c r="F9" s="1" t="s">
        <v>625</v>
      </c>
      <c r="G9" s="1" t="s">
        <v>629</v>
      </c>
      <c r="H9" s="1" t="s">
        <v>630</v>
      </c>
      <c r="I9" s="1" t="s">
        <v>645</v>
      </c>
      <c r="J9" s="1" t="s">
        <v>632</v>
      </c>
      <c r="K9" s="1" t="s">
        <v>645</v>
      </c>
      <c r="L9" s="1" t="s">
        <v>645</v>
      </c>
      <c r="M9" s="1" t="s">
        <v>633</v>
      </c>
      <c r="N9" s="1" t="s">
        <v>633</v>
      </c>
      <c r="O9" s="1" t="s">
        <v>634</v>
      </c>
      <c r="P9" s="1" t="s">
        <v>635</v>
      </c>
      <c r="Q9" s="1" t="s">
        <v>636</v>
      </c>
      <c r="R9" s="1" t="s">
        <v>676</v>
      </c>
      <c r="S9" s="1" t="s">
        <v>638</v>
      </c>
      <c r="T9" s="1" t="s">
        <v>639</v>
      </c>
      <c r="U9" s="1" t="s">
        <v>640</v>
      </c>
      <c r="V9" s="1" t="s">
        <v>641</v>
      </c>
    </row>
    <row r="10" s="1" customFormat="1" spans="1:22">
      <c r="A10" s="3">
        <v>999222957017902</v>
      </c>
      <c r="B10" s="1" t="s">
        <v>677</v>
      </c>
      <c r="C10" s="1" t="s">
        <v>678</v>
      </c>
      <c r="D10" s="1" t="s">
        <v>679</v>
      </c>
      <c r="E10" s="1" t="s">
        <v>680</v>
      </c>
      <c r="F10" s="1" t="s">
        <v>625</v>
      </c>
      <c r="G10" s="1" t="s">
        <v>629</v>
      </c>
      <c r="H10" s="1" t="s">
        <v>630</v>
      </c>
      <c r="I10" s="1" t="s">
        <v>681</v>
      </c>
      <c r="J10" s="1" t="s">
        <v>632</v>
      </c>
      <c r="K10" s="1" t="s">
        <v>681</v>
      </c>
      <c r="L10" s="1" t="s">
        <v>681</v>
      </c>
      <c r="M10" s="1" t="s">
        <v>633</v>
      </c>
      <c r="N10" s="1" t="s">
        <v>633</v>
      </c>
      <c r="O10" s="1" t="s">
        <v>634</v>
      </c>
      <c r="P10" s="1" t="s">
        <v>635</v>
      </c>
      <c r="Q10" s="1" t="s">
        <v>636</v>
      </c>
      <c r="R10" s="1" t="s">
        <v>682</v>
      </c>
      <c r="S10" s="1" t="s">
        <v>638</v>
      </c>
      <c r="T10" s="1" t="s">
        <v>639</v>
      </c>
      <c r="U10" s="1" t="s">
        <v>640</v>
      </c>
      <c r="V10" s="1" t="s">
        <v>683</v>
      </c>
    </row>
    <row r="11" s="1" customFormat="1" spans="1:22">
      <c r="A11" s="3">
        <v>999222956762559</v>
      </c>
      <c r="B11" s="1" t="s">
        <v>677</v>
      </c>
      <c r="C11" s="1" t="s">
        <v>684</v>
      </c>
      <c r="D11" s="1" t="s">
        <v>685</v>
      </c>
      <c r="E11" s="1" t="s">
        <v>686</v>
      </c>
      <c r="F11" s="1" t="s">
        <v>625</v>
      </c>
      <c r="G11" s="1" t="s">
        <v>629</v>
      </c>
      <c r="H11" s="1" t="s">
        <v>630</v>
      </c>
      <c r="I11" s="1" t="s">
        <v>687</v>
      </c>
      <c r="J11" s="1" t="s">
        <v>632</v>
      </c>
      <c r="K11" s="1" t="s">
        <v>687</v>
      </c>
      <c r="L11" s="1" t="s">
        <v>687</v>
      </c>
      <c r="M11" s="1" t="s">
        <v>633</v>
      </c>
      <c r="N11" s="1" t="s">
        <v>633</v>
      </c>
      <c r="O11" s="1" t="s">
        <v>634</v>
      </c>
      <c r="P11" s="1" t="s">
        <v>635</v>
      </c>
      <c r="Q11" s="1" t="s">
        <v>636</v>
      </c>
      <c r="R11" s="1" t="s">
        <v>688</v>
      </c>
      <c r="S11" s="1" t="s">
        <v>638</v>
      </c>
      <c r="T11" s="1" t="s">
        <v>639</v>
      </c>
      <c r="U11" s="1" t="s">
        <v>689</v>
      </c>
      <c r="V11" s="1" t="s">
        <v>690</v>
      </c>
    </row>
    <row r="12" s="1" customFormat="1" spans="1:22">
      <c r="A12" s="3">
        <v>999222955087052</v>
      </c>
      <c r="B12" s="1" t="s">
        <v>677</v>
      </c>
      <c r="C12" s="1" t="s">
        <v>691</v>
      </c>
      <c r="D12" s="1" t="s">
        <v>643</v>
      </c>
      <c r="E12" s="1" t="s">
        <v>692</v>
      </c>
      <c r="F12" s="1" t="s">
        <v>625</v>
      </c>
      <c r="G12" s="1" t="s">
        <v>629</v>
      </c>
      <c r="H12" s="1" t="s">
        <v>630</v>
      </c>
      <c r="I12" s="1" t="s">
        <v>693</v>
      </c>
      <c r="J12" s="1" t="s">
        <v>632</v>
      </c>
      <c r="K12" s="1" t="s">
        <v>693</v>
      </c>
      <c r="L12" s="1" t="s">
        <v>693</v>
      </c>
      <c r="M12" s="1" t="s">
        <v>633</v>
      </c>
      <c r="N12" s="1" t="s">
        <v>633</v>
      </c>
      <c r="O12" s="1" t="s">
        <v>634</v>
      </c>
      <c r="P12" s="1" t="s">
        <v>635</v>
      </c>
      <c r="Q12" s="1" t="s">
        <v>636</v>
      </c>
      <c r="R12" s="1" t="s">
        <v>694</v>
      </c>
      <c r="S12" s="1" t="s">
        <v>638</v>
      </c>
      <c r="T12" s="1" t="s">
        <v>639</v>
      </c>
      <c r="U12" s="1" t="s">
        <v>640</v>
      </c>
      <c r="V12" s="1" t="s">
        <v>641</v>
      </c>
    </row>
    <row r="13" s="1" customFormat="1" spans="1:22">
      <c r="A13" s="3">
        <v>999222953246816</v>
      </c>
      <c r="B13" s="1" t="s">
        <v>677</v>
      </c>
      <c r="C13" s="1" t="s">
        <v>695</v>
      </c>
      <c r="D13" s="1" t="s">
        <v>696</v>
      </c>
      <c r="E13" s="1" t="s">
        <v>697</v>
      </c>
      <c r="F13" s="1" t="s">
        <v>625</v>
      </c>
      <c r="G13" s="1" t="s">
        <v>629</v>
      </c>
      <c r="H13" s="1" t="s">
        <v>630</v>
      </c>
      <c r="I13" s="1" t="s">
        <v>698</v>
      </c>
      <c r="J13" s="1" t="s">
        <v>632</v>
      </c>
      <c r="K13" s="1" t="s">
        <v>698</v>
      </c>
      <c r="L13" s="1" t="s">
        <v>698</v>
      </c>
      <c r="M13" s="1" t="s">
        <v>633</v>
      </c>
      <c r="N13" s="1" t="s">
        <v>633</v>
      </c>
      <c r="O13" s="1" t="s">
        <v>634</v>
      </c>
      <c r="P13" s="1" t="s">
        <v>635</v>
      </c>
      <c r="Q13" s="1" t="s">
        <v>636</v>
      </c>
      <c r="R13" s="1" t="s">
        <v>699</v>
      </c>
      <c r="S13" s="1" t="s">
        <v>638</v>
      </c>
      <c r="T13" s="1" t="s">
        <v>639</v>
      </c>
      <c r="U13" s="1" t="s">
        <v>640</v>
      </c>
      <c r="V13" s="1" t="s">
        <v>662</v>
      </c>
    </row>
    <row r="14" s="1" customFormat="1" spans="1:22">
      <c r="A14" s="3">
        <v>999222952426609</v>
      </c>
      <c r="B14" s="1" t="s">
        <v>677</v>
      </c>
      <c r="C14" s="1" t="s">
        <v>700</v>
      </c>
      <c r="D14" s="1" t="s">
        <v>701</v>
      </c>
      <c r="E14" s="1" t="s">
        <v>702</v>
      </c>
      <c r="F14" s="1" t="s">
        <v>625</v>
      </c>
      <c r="G14" s="1" t="s">
        <v>629</v>
      </c>
      <c r="H14" s="1" t="s">
        <v>630</v>
      </c>
      <c r="I14" s="1" t="s">
        <v>703</v>
      </c>
      <c r="J14" s="1" t="s">
        <v>632</v>
      </c>
      <c r="K14" s="1" t="s">
        <v>703</v>
      </c>
      <c r="L14" s="1" t="s">
        <v>703</v>
      </c>
      <c r="M14" s="1" t="s">
        <v>633</v>
      </c>
      <c r="N14" s="1" t="s">
        <v>633</v>
      </c>
      <c r="O14" s="1" t="s">
        <v>634</v>
      </c>
      <c r="P14" s="1" t="s">
        <v>635</v>
      </c>
      <c r="Q14" s="1" t="s">
        <v>636</v>
      </c>
      <c r="R14" s="1" t="s">
        <v>704</v>
      </c>
      <c r="S14" s="1" t="s">
        <v>638</v>
      </c>
      <c r="T14" s="1" t="s">
        <v>639</v>
      </c>
      <c r="U14" s="1" t="s">
        <v>640</v>
      </c>
      <c r="V14" s="1" t="s">
        <v>662</v>
      </c>
    </row>
    <row r="15" s="1" customFormat="1" spans="1:22">
      <c r="A15" s="3">
        <v>999222952312755</v>
      </c>
      <c r="B15" s="1" t="s">
        <v>677</v>
      </c>
      <c r="C15" s="1" t="s">
        <v>705</v>
      </c>
      <c r="D15" s="1" t="s">
        <v>670</v>
      </c>
      <c r="E15" s="1" t="s">
        <v>706</v>
      </c>
      <c r="F15" s="1" t="s">
        <v>625</v>
      </c>
      <c r="G15" s="1" t="s">
        <v>629</v>
      </c>
      <c r="H15" s="1" t="s">
        <v>630</v>
      </c>
      <c r="I15" s="1" t="s">
        <v>707</v>
      </c>
      <c r="J15" s="1" t="s">
        <v>632</v>
      </c>
      <c r="K15" s="1" t="s">
        <v>707</v>
      </c>
      <c r="L15" s="1" t="s">
        <v>707</v>
      </c>
      <c r="M15" s="1" t="s">
        <v>633</v>
      </c>
      <c r="N15" s="1" t="s">
        <v>633</v>
      </c>
      <c r="O15" s="1" t="s">
        <v>634</v>
      </c>
      <c r="P15" s="1" t="s">
        <v>635</v>
      </c>
      <c r="Q15" s="1" t="s">
        <v>636</v>
      </c>
      <c r="R15" s="1" t="s">
        <v>708</v>
      </c>
      <c r="S15" s="1" t="s">
        <v>638</v>
      </c>
      <c r="T15" s="1" t="s">
        <v>639</v>
      </c>
      <c r="U15" s="1" t="s">
        <v>640</v>
      </c>
      <c r="V15" s="1" t="s">
        <v>662</v>
      </c>
    </row>
    <row r="16" s="1" customFormat="1" spans="1:22">
      <c r="A16" s="3">
        <v>999222952193105</v>
      </c>
      <c r="B16" s="1" t="s">
        <v>677</v>
      </c>
      <c r="C16" s="1" t="s">
        <v>709</v>
      </c>
      <c r="D16" s="1" t="s">
        <v>710</v>
      </c>
      <c r="E16" s="1" t="s">
        <v>711</v>
      </c>
      <c r="F16" s="1" t="s">
        <v>677</v>
      </c>
      <c r="G16" s="1" t="s">
        <v>629</v>
      </c>
      <c r="H16" s="1" t="s">
        <v>630</v>
      </c>
      <c r="I16" s="1" t="s">
        <v>712</v>
      </c>
      <c r="J16" s="1" t="s">
        <v>632</v>
      </c>
      <c r="K16" s="1" t="s">
        <v>712</v>
      </c>
      <c r="L16" s="1" t="s">
        <v>712</v>
      </c>
      <c r="M16" s="1" t="s">
        <v>633</v>
      </c>
      <c r="N16" s="1" t="s">
        <v>633</v>
      </c>
      <c r="O16" s="1" t="s">
        <v>634</v>
      </c>
      <c r="P16" s="1" t="s">
        <v>635</v>
      </c>
      <c r="Q16" s="1" t="s">
        <v>636</v>
      </c>
      <c r="R16" s="1" t="s">
        <v>713</v>
      </c>
      <c r="S16" s="1" t="s">
        <v>638</v>
      </c>
      <c r="T16" s="1" t="s">
        <v>639</v>
      </c>
      <c r="U16" s="1" t="s">
        <v>640</v>
      </c>
      <c r="V16" s="1" t="s">
        <v>641</v>
      </c>
    </row>
    <row r="17" s="1" customFormat="1" spans="1:22">
      <c r="A17" s="3">
        <v>999222950836301</v>
      </c>
      <c r="B17" s="1" t="s">
        <v>677</v>
      </c>
      <c r="C17" s="1" t="s">
        <v>714</v>
      </c>
      <c r="D17" s="1" t="s">
        <v>648</v>
      </c>
      <c r="E17" s="1" t="s">
        <v>715</v>
      </c>
      <c r="F17" s="1" t="s">
        <v>625</v>
      </c>
      <c r="G17" s="1" t="s">
        <v>629</v>
      </c>
      <c r="H17" s="1" t="s">
        <v>630</v>
      </c>
      <c r="I17" s="1" t="s">
        <v>716</v>
      </c>
      <c r="J17" s="1" t="s">
        <v>632</v>
      </c>
      <c r="K17" s="1" t="s">
        <v>716</v>
      </c>
      <c r="L17" s="1" t="s">
        <v>716</v>
      </c>
      <c r="M17" s="1" t="s">
        <v>633</v>
      </c>
      <c r="N17" s="1" t="s">
        <v>633</v>
      </c>
      <c r="O17" s="1" t="s">
        <v>634</v>
      </c>
      <c r="P17" s="1" t="s">
        <v>635</v>
      </c>
      <c r="Q17" s="1" t="s">
        <v>636</v>
      </c>
      <c r="R17" s="1" t="s">
        <v>717</v>
      </c>
      <c r="S17" s="1" t="s">
        <v>638</v>
      </c>
      <c r="T17" s="1" t="s">
        <v>639</v>
      </c>
      <c r="U17" s="1" t="s">
        <v>640</v>
      </c>
      <c r="V17" s="1" t="s">
        <v>641</v>
      </c>
    </row>
    <row r="18" s="1" customFormat="1" spans="1:22">
      <c r="A18" s="3">
        <v>999222950670624</v>
      </c>
      <c r="B18" s="1" t="s">
        <v>677</v>
      </c>
      <c r="C18" s="1" t="s">
        <v>718</v>
      </c>
      <c r="D18" s="1" t="s">
        <v>648</v>
      </c>
      <c r="E18" s="1" t="s">
        <v>719</v>
      </c>
      <c r="F18" s="1" t="s">
        <v>625</v>
      </c>
      <c r="G18" s="1" t="s">
        <v>629</v>
      </c>
      <c r="H18" s="1" t="s">
        <v>630</v>
      </c>
      <c r="I18" s="1" t="s">
        <v>716</v>
      </c>
      <c r="J18" s="1" t="s">
        <v>632</v>
      </c>
      <c r="K18" s="1" t="s">
        <v>716</v>
      </c>
      <c r="L18" s="1" t="s">
        <v>716</v>
      </c>
      <c r="M18" s="1" t="s">
        <v>633</v>
      </c>
      <c r="N18" s="1" t="s">
        <v>633</v>
      </c>
      <c r="O18" s="1" t="s">
        <v>634</v>
      </c>
      <c r="P18" s="1" t="s">
        <v>635</v>
      </c>
      <c r="Q18" s="1" t="s">
        <v>636</v>
      </c>
      <c r="R18" s="1" t="s">
        <v>720</v>
      </c>
      <c r="S18" s="1" t="s">
        <v>638</v>
      </c>
      <c r="T18" s="1" t="s">
        <v>639</v>
      </c>
      <c r="U18" s="1" t="s">
        <v>640</v>
      </c>
      <c r="V18" s="1" t="s">
        <v>641</v>
      </c>
    </row>
    <row r="19" s="1" customFormat="1" spans="1:22">
      <c r="A19" s="3">
        <v>999222949233081</v>
      </c>
      <c r="B19" s="1" t="s">
        <v>677</v>
      </c>
      <c r="C19" s="1" t="s">
        <v>721</v>
      </c>
      <c r="D19" s="1" t="s">
        <v>722</v>
      </c>
      <c r="E19" s="1" t="s">
        <v>723</v>
      </c>
      <c r="F19" s="1" t="s">
        <v>677</v>
      </c>
      <c r="G19" s="1" t="s">
        <v>629</v>
      </c>
      <c r="H19" s="1" t="s">
        <v>630</v>
      </c>
      <c r="I19" s="1" t="s">
        <v>724</v>
      </c>
      <c r="J19" s="1" t="s">
        <v>632</v>
      </c>
      <c r="K19" s="1" t="s">
        <v>724</v>
      </c>
      <c r="L19" s="1" t="s">
        <v>724</v>
      </c>
      <c r="M19" s="1" t="s">
        <v>633</v>
      </c>
      <c r="N19" s="1" t="s">
        <v>633</v>
      </c>
      <c r="O19" s="1" t="s">
        <v>634</v>
      </c>
      <c r="P19" s="1" t="s">
        <v>635</v>
      </c>
      <c r="Q19" s="1" t="s">
        <v>636</v>
      </c>
      <c r="R19" s="1" t="s">
        <v>725</v>
      </c>
      <c r="S19" s="1" t="s">
        <v>638</v>
      </c>
      <c r="T19" s="1" t="s">
        <v>639</v>
      </c>
      <c r="U19" s="1" t="s">
        <v>640</v>
      </c>
      <c r="V19" s="1" t="s">
        <v>641</v>
      </c>
    </row>
    <row r="20" s="1" customFormat="1" spans="1:22">
      <c r="A20" s="3">
        <v>999222949072972</v>
      </c>
      <c r="B20" s="1" t="s">
        <v>677</v>
      </c>
      <c r="C20" s="1" t="s">
        <v>726</v>
      </c>
      <c r="D20" s="1" t="s">
        <v>727</v>
      </c>
      <c r="E20" s="1" t="s">
        <v>728</v>
      </c>
      <c r="F20" s="1" t="s">
        <v>625</v>
      </c>
      <c r="G20" s="1" t="s">
        <v>629</v>
      </c>
      <c r="H20" s="1" t="s">
        <v>630</v>
      </c>
      <c r="I20" s="1" t="s">
        <v>729</v>
      </c>
      <c r="J20" s="1" t="s">
        <v>632</v>
      </c>
      <c r="K20" s="1" t="s">
        <v>729</v>
      </c>
      <c r="L20" s="1" t="s">
        <v>729</v>
      </c>
      <c r="M20" s="1" t="s">
        <v>633</v>
      </c>
      <c r="N20" s="1" t="s">
        <v>633</v>
      </c>
      <c r="O20" s="1" t="s">
        <v>634</v>
      </c>
      <c r="P20" s="1" t="s">
        <v>635</v>
      </c>
      <c r="Q20" s="1" t="s">
        <v>636</v>
      </c>
      <c r="R20" s="1" t="s">
        <v>730</v>
      </c>
      <c r="S20" s="1" t="s">
        <v>638</v>
      </c>
      <c r="T20" s="1" t="s">
        <v>639</v>
      </c>
      <c r="U20" s="1" t="s">
        <v>640</v>
      </c>
      <c r="V20" s="1" t="s">
        <v>662</v>
      </c>
    </row>
    <row r="21" s="1" customFormat="1" spans="1:22">
      <c r="A21" s="3">
        <v>999222948117566</v>
      </c>
      <c r="B21" s="1" t="s">
        <v>677</v>
      </c>
      <c r="C21" s="1" t="s">
        <v>731</v>
      </c>
      <c r="D21" s="1" t="s">
        <v>732</v>
      </c>
      <c r="E21" s="1" t="s">
        <v>733</v>
      </c>
      <c r="F21" s="1" t="s">
        <v>625</v>
      </c>
      <c r="G21" s="1" t="s">
        <v>629</v>
      </c>
      <c r="H21" s="1" t="s">
        <v>630</v>
      </c>
      <c r="I21" s="1" t="s">
        <v>734</v>
      </c>
      <c r="J21" s="1" t="s">
        <v>632</v>
      </c>
      <c r="K21" s="1" t="s">
        <v>734</v>
      </c>
      <c r="L21" s="1" t="s">
        <v>734</v>
      </c>
      <c r="M21" s="1" t="s">
        <v>633</v>
      </c>
      <c r="N21" s="1" t="s">
        <v>633</v>
      </c>
      <c r="O21" s="1" t="s">
        <v>634</v>
      </c>
      <c r="P21" s="1" t="s">
        <v>635</v>
      </c>
      <c r="Q21" s="1" t="s">
        <v>636</v>
      </c>
      <c r="R21" s="1" t="s">
        <v>735</v>
      </c>
      <c r="S21" s="1" t="s">
        <v>638</v>
      </c>
      <c r="T21" s="1" t="s">
        <v>639</v>
      </c>
      <c r="U21" s="1" t="s">
        <v>640</v>
      </c>
      <c r="V21" s="1" t="s">
        <v>662</v>
      </c>
    </row>
    <row r="22" s="1" customFormat="1" spans="1:22">
      <c r="A22" s="3">
        <v>999222947740421</v>
      </c>
      <c r="B22" s="1" t="s">
        <v>677</v>
      </c>
      <c r="C22" s="1" t="s">
        <v>736</v>
      </c>
      <c r="D22" s="1" t="s">
        <v>737</v>
      </c>
      <c r="E22" s="1" t="s">
        <v>738</v>
      </c>
      <c r="F22" s="1" t="s">
        <v>677</v>
      </c>
      <c r="G22" s="1" t="s">
        <v>629</v>
      </c>
      <c r="H22" s="1" t="s">
        <v>630</v>
      </c>
      <c r="I22" s="1" t="s">
        <v>739</v>
      </c>
      <c r="J22" s="1" t="s">
        <v>632</v>
      </c>
      <c r="K22" s="1" t="s">
        <v>739</v>
      </c>
      <c r="L22" s="1" t="s">
        <v>739</v>
      </c>
      <c r="M22" s="1" t="s">
        <v>633</v>
      </c>
      <c r="N22" s="1" t="s">
        <v>633</v>
      </c>
      <c r="O22" s="1" t="s">
        <v>634</v>
      </c>
      <c r="P22" s="1" t="s">
        <v>635</v>
      </c>
      <c r="Q22" s="1" t="s">
        <v>636</v>
      </c>
      <c r="R22" s="1" t="s">
        <v>740</v>
      </c>
      <c r="S22" s="1" t="s">
        <v>638</v>
      </c>
      <c r="T22" s="1" t="s">
        <v>639</v>
      </c>
      <c r="U22" s="1" t="s">
        <v>640</v>
      </c>
      <c r="V22" s="1" t="s">
        <v>641</v>
      </c>
    </row>
    <row r="23" s="1" customFormat="1" spans="1:22">
      <c r="A23" s="3">
        <v>999222947360789</v>
      </c>
      <c r="B23" s="1" t="s">
        <v>677</v>
      </c>
      <c r="C23" s="1" t="s">
        <v>741</v>
      </c>
      <c r="D23" s="1" t="s">
        <v>742</v>
      </c>
      <c r="E23" s="1" t="s">
        <v>743</v>
      </c>
      <c r="F23" s="1" t="s">
        <v>625</v>
      </c>
      <c r="G23" s="1" t="s">
        <v>629</v>
      </c>
      <c r="H23" s="1" t="s">
        <v>630</v>
      </c>
      <c r="I23" s="1" t="s">
        <v>744</v>
      </c>
      <c r="J23" s="1" t="s">
        <v>632</v>
      </c>
      <c r="K23" s="1" t="s">
        <v>744</v>
      </c>
      <c r="L23" s="1" t="s">
        <v>744</v>
      </c>
      <c r="M23" s="1" t="s">
        <v>633</v>
      </c>
      <c r="N23" s="1" t="s">
        <v>633</v>
      </c>
      <c r="O23" s="1" t="s">
        <v>634</v>
      </c>
      <c r="P23" s="1" t="s">
        <v>635</v>
      </c>
      <c r="Q23" s="1" t="s">
        <v>636</v>
      </c>
      <c r="R23" s="1" t="s">
        <v>745</v>
      </c>
      <c r="S23" s="1" t="s">
        <v>638</v>
      </c>
      <c r="T23" s="1" t="s">
        <v>639</v>
      </c>
      <c r="U23" s="1" t="s">
        <v>640</v>
      </c>
      <c r="V23" s="1" t="s">
        <v>641</v>
      </c>
    </row>
    <row r="24" s="1" customFormat="1" spans="1:22">
      <c r="A24" s="3">
        <v>999222946090841</v>
      </c>
      <c r="B24" s="1" t="s">
        <v>746</v>
      </c>
      <c r="C24" s="1" t="s">
        <v>747</v>
      </c>
      <c r="D24" s="1" t="s">
        <v>701</v>
      </c>
      <c r="E24" s="1" t="s">
        <v>748</v>
      </c>
      <c r="F24" s="1" t="s">
        <v>677</v>
      </c>
      <c r="G24" s="1" t="s">
        <v>629</v>
      </c>
      <c r="H24" s="1" t="s">
        <v>630</v>
      </c>
      <c r="I24" s="1" t="s">
        <v>749</v>
      </c>
      <c r="J24" s="1" t="s">
        <v>632</v>
      </c>
      <c r="K24" s="1" t="s">
        <v>749</v>
      </c>
      <c r="L24" s="1" t="s">
        <v>749</v>
      </c>
      <c r="M24" s="1" t="s">
        <v>633</v>
      </c>
      <c r="N24" s="1" t="s">
        <v>633</v>
      </c>
      <c r="O24" s="1" t="s">
        <v>634</v>
      </c>
      <c r="P24" s="1" t="s">
        <v>635</v>
      </c>
      <c r="Q24" s="1" t="s">
        <v>636</v>
      </c>
      <c r="R24" s="1" t="s">
        <v>750</v>
      </c>
      <c r="S24" s="1" t="s">
        <v>638</v>
      </c>
      <c r="T24" s="1" t="s">
        <v>639</v>
      </c>
      <c r="U24" s="1" t="s">
        <v>640</v>
      </c>
      <c r="V24" s="1" t="s">
        <v>662</v>
      </c>
    </row>
    <row r="25" s="1" customFormat="1" spans="1:22">
      <c r="A25" s="3">
        <v>999222945892446</v>
      </c>
      <c r="B25" s="1" t="s">
        <v>746</v>
      </c>
      <c r="C25" s="1" t="s">
        <v>751</v>
      </c>
      <c r="D25" s="1" t="s">
        <v>727</v>
      </c>
      <c r="E25" s="1" t="s">
        <v>752</v>
      </c>
      <c r="F25" s="1" t="s">
        <v>677</v>
      </c>
      <c r="G25" s="1" t="s">
        <v>629</v>
      </c>
      <c r="H25" s="1" t="s">
        <v>630</v>
      </c>
      <c r="I25" s="1" t="s">
        <v>753</v>
      </c>
      <c r="J25" s="1" t="s">
        <v>632</v>
      </c>
      <c r="K25" s="1" t="s">
        <v>753</v>
      </c>
      <c r="L25" s="1" t="s">
        <v>753</v>
      </c>
      <c r="M25" s="1" t="s">
        <v>633</v>
      </c>
      <c r="N25" s="1" t="s">
        <v>633</v>
      </c>
      <c r="O25" s="1" t="s">
        <v>634</v>
      </c>
      <c r="P25" s="1" t="s">
        <v>635</v>
      </c>
      <c r="Q25" s="1" t="s">
        <v>636</v>
      </c>
      <c r="R25" s="1" t="s">
        <v>754</v>
      </c>
      <c r="S25" s="1" t="s">
        <v>638</v>
      </c>
      <c r="T25" s="1" t="s">
        <v>639</v>
      </c>
      <c r="U25" s="1" t="s">
        <v>640</v>
      </c>
      <c r="V25" s="1" t="s">
        <v>662</v>
      </c>
    </row>
    <row r="26" s="1" customFormat="1" spans="1:22">
      <c r="A26" s="3">
        <v>22944997063</v>
      </c>
      <c r="B26" s="1" t="s">
        <v>746</v>
      </c>
      <c r="C26" s="1" t="s">
        <v>755</v>
      </c>
      <c r="D26" s="1" t="s">
        <v>727</v>
      </c>
      <c r="E26" s="1" t="s">
        <v>756</v>
      </c>
      <c r="F26" s="1" t="s">
        <v>677</v>
      </c>
      <c r="G26" s="1" t="s">
        <v>629</v>
      </c>
      <c r="H26" s="1" t="s">
        <v>630</v>
      </c>
      <c r="I26" s="1" t="s">
        <v>753</v>
      </c>
      <c r="J26" s="1" t="s">
        <v>632</v>
      </c>
      <c r="K26" s="1" t="s">
        <v>753</v>
      </c>
      <c r="L26" s="1" t="s">
        <v>753</v>
      </c>
      <c r="M26" s="1" t="s">
        <v>633</v>
      </c>
      <c r="N26" s="1" t="s">
        <v>633</v>
      </c>
      <c r="O26" s="1" t="s">
        <v>634</v>
      </c>
      <c r="P26" s="1" t="s">
        <v>635</v>
      </c>
      <c r="Q26" s="1" t="s">
        <v>636</v>
      </c>
      <c r="R26" s="1" t="s">
        <v>757</v>
      </c>
      <c r="S26" s="1" t="s">
        <v>638</v>
      </c>
      <c r="T26" s="1" t="s">
        <v>639</v>
      </c>
      <c r="U26" s="1" t="s">
        <v>640</v>
      </c>
      <c r="V26" s="1" t="s">
        <v>662</v>
      </c>
    </row>
    <row r="27" s="1" customFormat="1" spans="1:22">
      <c r="A27" s="3">
        <v>22944677256</v>
      </c>
      <c r="B27" s="1" t="s">
        <v>746</v>
      </c>
      <c r="C27" s="1" t="s">
        <v>758</v>
      </c>
      <c r="D27" s="1" t="s">
        <v>759</v>
      </c>
      <c r="E27" s="1" t="s">
        <v>760</v>
      </c>
      <c r="F27" s="1" t="s">
        <v>625</v>
      </c>
      <c r="G27" s="1" t="s">
        <v>629</v>
      </c>
      <c r="H27" s="1" t="s">
        <v>630</v>
      </c>
      <c r="I27" s="1" t="s">
        <v>761</v>
      </c>
      <c r="J27" s="1" t="s">
        <v>632</v>
      </c>
      <c r="K27" s="1" t="s">
        <v>761</v>
      </c>
      <c r="L27" s="1" t="s">
        <v>761</v>
      </c>
      <c r="M27" s="1" t="s">
        <v>633</v>
      </c>
      <c r="N27" s="1" t="s">
        <v>633</v>
      </c>
      <c r="O27" s="1" t="s">
        <v>634</v>
      </c>
      <c r="P27" s="1" t="s">
        <v>635</v>
      </c>
      <c r="Q27" s="1" t="s">
        <v>636</v>
      </c>
      <c r="R27" s="1" t="s">
        <v>762</v>
      </c>
      <c r="S27" s="1" t="s">
        <v>638</v>
      </c>
      <c r="T27" s="1" t="s">
        <v>639</v>
      </c>
      <c r="U27" s="1" t="s">
        <v>640</v>
      </c>
      <c r="V27" s="1" t="s">
        <v>683</v>
      </c>
    </row>
    <row r="28" s="1" customFormat="1" spans="1:22">
      <c r="A28" s="3">
        <v>999222944475304</v>
      </c>
      <c r="B28" s="1" t="s">
        <v>746</v>
      </c>
      <c r="C28" s="1" t="s">
        <v>763</v>
      </c>
      <c r="D28" s="1" t="s">
        <v>764</v>
      </c>
      <c r="E28" s="1" t="s">
        <v>765</v>
      </c>
      <c r="F28" s="1" t="s">
        <v>677</v>
      </c>
      <c r="G28" s="1" t="s">
        <v>629</v>
      </c>
      <c r="H28" s="1" t="s">
        <v>630</v>
      </c>
      <c r="I28" s="1" t="s">
        <v>766</v>
      </c>
      <c r="J28" s="1" t="s">
        <v>632</v>
      </c>
      <c r="K28" s="1" t="s">
        <v>766</v>
      </c>
      <c r="L28" s="1" t="s">
        <v>766</v>
      </c>
      <c r="M28" s="1" t="s">
        <v>633</v>
      </c>
      <c r="N28" s="1" t="s">
        <v>633</v>
      </c>
      <c r="O28" s="1" t="s">
        <v>634</v>
      </c>
      <c r="P28" s="1" t="s">
        <v>635</v>
      </c>
      <c r="Q28" s="1" t="s">
        <v>636</v>
      </c>
      <c r="R28" s="1" t="s">
        <v>767</v>
      </c>
      <c r="S28" s="1" t="s">
        <v>638</v>
      </c>
      <c r="T28" s="1" t="s">
        <v>639</v>
      </c>
      <c r="U28" s="1" t="s">
        <v>640</v>
      </c>
      <c r="V28" s="1" t="s">
        <v>641</v>
      </c>
    </row>
    <row r="29" s="1" customFormat="1" spans="1:22">
      <c r="A29" s="3">
        <v>999222944341314</v>
      </c>
      <c r="B29" s="1" t="s">
        <v>746</v>
      </c>
      <c r="C29" s="1" t="s">
        <v>768</v>
      </c>
      <c r="D29" s="1" t="s">
        <v>764</v>
      </c>
      <c r="E29" s="1" t="s">
        <v>769</v>
      </c>
      <c r="F29" s="1" t="s">
        <v>677</v>
      </c>
      <c r="G29" s="1" t="s">
        <v>629</v>
      </c>
      <c r="H29" s="1" t="s">
        <v>630</v>
      </c>
      <c r="I29" s="1" t="s">
        <v>770</v>
      </c>
      <c r="J29" s="1" t="s">
        <v>632</v>
      </c>
      <c r="K29" s="1" t="s">
        <v>770</v>
      </c>
      <c r="L29" s="1" t="s">
        <v>770</v>
      </c>
      <c r="M29" s="1" t="s">
        <v>633</v>
      </c>
      <c r="N29" s="1" t="s">
        <v>633</v>
      </c>
      <c r="O29" s="1" t="s">
        <v>634</v>
      </c>
      <c r="P29" s="1" t="s">
        <v>635</v>
      </c>
      <c r="Q29" s="1" t="s">
        <v>636</v>
      </c>
      <c r="R29" s="1" t="s">
        <v>771</v>
      </c>
      <c r="S29" s="1" t="s">
        <v>638</v>
      </c>
      <c r="T29" s="1" t="s">
        <v>639</v>
      </c>
      <c r="U29" s="1" t="s">
        <v>640</v>
      </c>
      <c r="V29" s="1" t="s">
        <v>641</v>
      </c>
    </row>
    <row r="30" s="1" customFormat="1" spans="1:22">
      <c r="A30" s="3">
        <v>999222943943012</v>
      </c>
      <c r="B30" s="1" t="s">
        <v>746</v>
      </c>
      <c r="C30" s="1" t="s">
        <v>772</v>
      </c>
      <c r="D30" s="1" t="s">
        <v>742</v>
      </c>
      <c r="E30" s="1" t="s">
        <v>773</v>
      </c>
      <c r="F30" s="1" t="s">
        <v>625</v>
      </c>
      <c r="G30" s="1" t="s">
        <v>629</v>
      </c>
      <c r="H30" s="1" t="s">
        <v>630</v>
      </c>
      <c r="I30" s="1" t="s">
        <v>744</v>
      </c>
      <c r="J30" s="1" t="s">
        <v>632</v>
      </c>
      <c r="K30" s="1" t="s">
        <v>744</v>
      </c>
      <c r="L30" s="1" t="s">
        <v>744</v>
      </c>
      <c r="M30" s="1" t="s">
        <v>633</v>
      </c>
      <c r="N30" s="1" t="s">
        <v>633</v>
      </c>
      <c r="O30" s="1" t="s">
        <v>634</v>
      </c>
      <c r="P30" s="1" t="s">
        <v>635</v>
      </c>
      <c r="Q30" s="1" t="s">
        <v>636</v>
      </c>
      <c r="R30" s="1" t="s">
        <v>774</v>
      </c>
      <c r="S30" s="1" t="s">
        <v>638</v>
      </c>
      <c r="T30" s="1" t="s">
        <v>639</v>
      </c>
      <c r="U30" s="1" t="s">
        <v>640</v>
      </c>
      <c r="V30" s="1" t="s">
        <v>641</v>
      </c>
    </row>
    <row r="31" s="1" customFormat="1" spans="1:22">
      <c r="A31" s="3">
        <v>999222942995075</v>
      </c>
      <c r="B31" s="1" t="s">
        <v>746</v>
      </c>
      <c r="C31" s="1" t="s">
        <v>775</v>
      </c>
      <c r="D31" s="1" t="s">
        <v>742</v>
      </c>
      <c r="E31" s="1" t="s">
        <v>776</v>
      </c>
      <c r="F31" s="1" t="s">
        <v>625</v>
      </c>
      <c r="G31" s="1" t="s">
        <v>629</v>
      </c>
      <c r="H31" s="1" t="s">
        <v>630</v>
      </c>
      <c r="I31" s="1" t="s">
        <v>744</v>
      </c>
      <c r="J31" s="1" t="s">
        <v>632</v>
      </c>
      <c r="K31" s="1" t="s">
        <v>744</v>
      </c>
      <c r="L31" s="1" t="s">
        <v>744</v>
      </c>
      <c r="M31" s="1" t="s">
        <v>633</v>
      </c>
      <c r="N31" s="1" t="s">
        <v>633</v>
      </c>
      <c r="O31" s="1" t="s">
        <v>634</v>
      </c>
      <c r="P31" s="1" t="s">
        <v>635</v>
      </c>
      <c r="Q31" s="1" t="s">
        <v>636</v>
      </c>
      <c r="R31" s="1" t="s">
        <v>777</v>
      </c>
      <c r="S31" s="1" t="s">
        <v>638</v>
      </c>
      <c r="T31" s="1" t="s">
        <v>639</v>
      </c>
      <c r="U31" s="1" t="s">
        <v>640</v>
      </c>
      <c r="V31" s="1" t="s">
        <v>641</v>
      </c>
    </row>
    <row r="32" s="1" customFormat="1" spans="1:22">
      <c r="A32" s="3">
        <v>999222942828895</v>
      </c>
      <c r="B32" s="1" t="s">
        <v>746</v>
      </c>
      <c r="C32" s="1" t="s">
        <v>778</v>
      </c>
      <c r="D32" s="1" t="s">
        <v>779</v>
      </c>
      <c r="E32" s="1" t="s">
        <v>780</v>
      </c>
      <c r="F32" s="1" t="s">
        <v>677</v>
      </c>
      <c r="G32" s="1" t="s">
        <v>629</v>
      </c>
      <c r="H32" s="1" t="s">
        <v>630</v>
      </c>
      <c r="I32" s="1" t="s">
        <v>781</v>
      </c>
      <c r="J32" s="1" t="s">
        <v>632</v>
      </c>
      <c r="K32" s="1" t="s">
        <v>781</v>
      </c>
      <c r="L32" s="1" t="s">
        <v>781</v>
      </c>
      <c r="M32" s="1" t="s">
        <v>633</v>
      </c>
      <c r="N32" s="1" t="s">
        <v>633</v>
      </c>
      <c r="O32" s="1" t="s">
        <v>634</v>
      </c>
      <c r="P32" s="1" t="s">
        <v>635</v>
      </c>
      <c r="Q32" s="1" t="s">
        <v>636</v>
      </c>
      <c r="R32" s="1" t="s">
        <v>782</v>
      </c>
      <c r="S32" s="1" t="s">
        <v>638</v>
      </c>
      <c r="T32" s="1" t="s">
        <v>639</v>
      </c>
      <c r="U32" s="1" t="s">
        <v>640</v>
      </c>
      <c r="V32" s="1" t="s">
        <v>641</v>
      </c>
    </row>
    <row r="33" s="1" customFormat="1" spans="1:22">
      <c r="A33" s="3">
        <v>999222942590910</v>
      </c>
      <c r="B33" s="1" t="s">
        <v>746</v>
      </c>
      <c r="C33" s="1" t="s">
        <v>783</v>
      </c>
      <c r="D33" s="1" t="s">
        <v>648</v>
      </c>
      <c r="E33" s="1" t="s">
        <v>784</v>
      </c>
      <c r="F33" s="1" t="s">
        <v>746</v>
      </c>
      <c r="G33" s="1" t="s">
        <v>629</v>
      </c>
      <c r="H33" s="1" t="s">
        <v>630</v>
      </c>
      <c r="I33" s="1" t="s">
        <v>785</v>
      </c>
      <c r="J33" s="1" t="s">
        <v>632</v>
      </c>
      <c r="K33" s="1" t="s">
        <v>785</v>
      </c>
      <c r="L33" s="1" t="s">
        <v>785</v>
      </c>
      <c r="M33" s="1" t="s">
        <v>633</v>
      </c>
      <c r="N33" s="1" t="s">
        <v>633</v>
      </c>
      <c r="O33" s="1" t="s">
        <v>634</v>
      </c>
      <c r="P33" s="1" t="s">
        <v>635</v>
      </c>
      <c r="Q33" s="1" t="s">
        <v>636</v>
      </c>
      <c r="R33" s="1" t="s">
        <v>786</v>
      </c>
      <c r="S33" s="1" t="s">
        <v>638</v>
      </c>
      <c r="T33" s="1" t="s">
        <v>639</v>
      </c>
      <c r="U33" s="1" t="s">
        <v>640</v>
      </c>
      <c r="V33" s="1" t="s">
        <v>641</v>
      </c>
    </row>
    <row r="34" s="1" customFormat="1" spans="1:22">
      <c r="A34" s="3">
        <v>999222942474691</v>
      </c>
      <c r="B34" s="1" t="s">
        <v>746</v>
      </c>
      <c r="C34" s="1" t="s">
        <v>787</v>
      </c>
      <c r="D34" s="1" t="s">
        <v>737</v>
      </c>
      <c r="E34" s="1" t="s">
        <v>788</v>
      </c>
      <c r="F34" s="1" t="s">
        <v>746</v>
      </c>
      <c r="G34" s="1" t="s">
        <v>629</v>
      </c>
      <c r="H34" s="1" t="s">
        <v>630</v>
      </c>
      <c r="I34" s="1" t="s">
        <v>681</v>
      </c>
      <c r="J34" s="1" t="s">
        <v>632</v>
      </c>
      <c r="K34" s="1" t="s">
        <v>681</v>
      </c>
      <c r="L34" s="1" t="s">
        <v>681</v>
      </c>
      <c r="M34" s="1" t="s">
        <v>633</v>
      </c>
      <c r="N34" s="1" t="s">
        <v>633</v>
      </c>
      <c r="O34" s="1" t="s">
        <v>634</v>
      </c>
      <c r="P34" s="1" t="s">
        <v>635</v>
      </c>
      <c r="Q34" s="1" t="s">
        <v>636</v>
      </c>
      <c r="R34" s="1" t="s">
        <v>789</v>
      </c>
      <c r="S34" s="1" t="s">
        <v>638</v>
      </c>
      <c r="T34" s="1" t="s">
        <v>639</v>
      </c>
      <c r="U34" s="1" t="s">
        <v>640</v>
      </c>
      <c r="V34" s="1" t="s">
        <v>641</v>
      </c>
    </row>
    <row r="35" s="1" customFormat="1" spans="1:22">
      <c r="A35" s="3">
        <v>22942173681</v>
      </c>
      <c r="B35" s="1" t="s">
        <v>746</v>
      </c>
      <c r="C35" s="1" t="s">
        <v>790</v>
      </c>
      <c r="D35" s="1" t="s">
        <v>679</v>
      </c>
      <c r="E35" s="1" t="s">
        <v>791</v>
      </c>
      <c r="F35" s="1" t="s">
        <v>625</v>
      </c>
      <c r="G35" s="1" t="s">
        <v>629</v>
      </c>
      <c r="H35" s="1" t="s">
        <v>630</v>
      </c>
      <c r="I35" s="1" t="s">
        <v>792</v>
      </c>
      <c r="J35" s="1" t="s">
        <v>632</v>
      </c>
      <c r="K35" s="1" t="s">
        <v>792</v>
      </c>
      <c r="L35" s="1" t="s">
        <v>792</v>
      </c>
      <c r="M35" s="1" t="s">
        <v>633</v>
      </c>
      <c r="N35" s="1" t="s">
        <v>633</v>
      </c>
      <c r="O35" s="1" t="s">
        <v>634</v>
      </c>
      <c r="P35" s="1" t="s">
        <v>635</v>
      </c>
      <c r="Q35" s="1" t="s">
        <v>636</v>
      </c>
      <c r="R35" s="1" t="s">
        <v>793</v>
      </c>
      <c r="S35" s="1" t="s">
        <v>638</v>
      </c>
      <c r="T35" s="1" t="s">
        <v>639</v>
      </c>
      <c r="U35" s="1" t="s">
        <v>640</v>
      </c>
      <c r="V35" s="1" t="s">
        <v>683</v>
      </c>
    </row>
    <row r="36" s="1" customFormat="1" spans="1:22">
      <c r="A36" s="3">
        <v>999222941582504</v>
      </c>
      <c r="B36" s="1" t="s">
        <v>746</v>
      </c>
      <c r="C36" s="1" t="s">
        <v>794</v>
      </c>
      <c r="D36" s="1" t="s">
        <v>701</v>
      </c>
      <c r="E36" s="1" t="s">
        <v>795</v>
      </c>
      <c r="F36" s="1" t="s">
        <v>677</v>
      </c>
      <c r="G36" s="1" t="s">
        <v>629</v>
      </c>
      <c r="H36" s="1" t="s">
        <v>630</v>
      </c>
      <c r="I36" s="1" t="s">
        <v>749</v>
      </c>
      <c r="J36" s="1" t="s">
        <v>632</v>
      </c>
      <c r="K36" s="1" t="s">
        <v>749</v>
      </c>
      <c r="L36" s="1" t="s">
        <v>749</v>
      </c>
      <c r="M36" s="1" t="s">
        <v>633</v>
      </c>
      <c r="N36" s="1" t="s">
        <v>633</v>
      </c>
      <c r="O36" s="1" t="s">
        <v>634</v>
      </c>
      <c r="P36" s="1" t="s">
        <v>635</v>
      </c>
      <c r="Q36" s="1" t="s">
        <v>636</v>
      </c>
      <c r="R36" s="1" t="s">
        <v>796</v>
      </c>
      <c r="S36" s="1" t="s">
        <v>638</v>
      </c>
      <c r="T36" s="1" t="s">
        <v>639</v>
      </c>
      <c r="U36" s="1" t="s">
        <v>640</v>
      </c>
      <c r="V36" s="1" t="s">
        <v>662</v>
      </c>
    </row>
    <row r="37" s="1" customFormat="1" spans="1:22">
      <c r="A37" s="3">
        <v>999222941290307</v>
      </c>
      <c r="B37" s="1" t="s">
        <v>746</v>
      </c>
      <c r="C37" s="1" t="s">
        <v>797</v>
      </c>
      <c r="D37" s="1" t="s">
        <v>798</v>
      </c>
      <c r="E37" s="1" t="s">
        <v>799</v>
      </c>
      <c r="F37" s="1" t="s">
        <v>677</v>
      </c>
      <c r="G37" s="1" t="s">
        <v>629</v>
      </c>
      <c r="H37" s="1" t="s">
        <v>630</v>
      </c>
      <c r="I37" s="1" t="s">
        <v>800</v>
      </c>
      <c r="J37" s="1" t="s">
        <v>632</v>
      </c>
      <c r="K37" s="1" t="s">
        <v>800</v>
      </c>
      <c r="L37" s="1" t="s">
        <v>800</v>
      </c>
      <c r="M37" s="1" t="s">
        <v>633</v>
      </c>
      <c r="N37" s="1" t="s">
        <v>633</v>
      </c>
      <c r="O37" s="1" t="s">
        <v>634</v>
      </c>
      <c r="P37" s="1" t="s">
        <v>635</v>
      </c>
      <c r="Q37" s="1" t="s">
        <v>636</v>
      </c>
      <c r="R37" s="1" t="s">
        <v>801</v>
      </c>
      <c r="S37" s="1" t="s">
        <v>638</v>
      </c>
      <c r="T37" s="1" t="s">
        <v>639</v>
      </c>
      <c r="U37" s="1" t="s">
        <v>640</v>
      </c>
      <c r="V37" s="1" t="s">
        <v>668</v>
      </c>
    </row>
    <row r="38" s="1" customFormat="1" spans="1:22">
      <c r="A38" s="3">
        <v>999222940751035</v>
      </c>
      <c r="B38" s="1" t="s">
        <v>746</v>
      </c>
      <c r="C38" s="1" t="s">
        <v>802</v>
      </c>
      <c r="D38" s="1" t="s">
        <v>803</v>
      </c>
      <c r="E38" s="1" t="s">
        <v>804</v>
      </c>
      <c r="F38" s="1" t="s">
        <v>625</v>
      </c>
      <c r="G38" s="1" t="s">
        <v>629</v>
      </c>
      <c r="H38" s="1" t="s">
        <v>630</v>
      </c>
      <c r="I38" s="1" t="s">
        <v>805</v>
      </c>
      <c r="J38" s="1" t="s">
        <v>632</v>
      </c>
      <c r="K38" s="1" t="s">
        <v>805</v>
      </c>
      <c r="L38" s="1" t="s">
        <v>805</v>
      </c>
      <c r="M38" s="1" t="s">
        <v>633</v>
      </c>
      <c r="N38" s="1" t="s">
        <v>633</v>
      </c>
      <c r="O38" s="1" t="s">
        <v>634</v>
      </c>
      <c r="P38" s="1" t="s">
        <v>635</v>
      </c>
      <c r="Q38" s="1" t="s">
        <v>636</v>
      </c>
      <c r="R38" s="1" t="s">
        <v>806</v>
      </c>
      <c r="S38" s="1" t="s">
        <v>638</v>
      </c>
      <c r="T38" s="1" t="s">
        <v>639</v>
      </c>
      <c r="U38" s="1" t="s">
        <v>640</v>
      </c>
      <c r="V38" s="1" t="s">
        <v>668</v>
      </c>
    </row>
    <row r="39" s="1" customFormat="1" spans="1:22">
      <c r="A39" s="3">
        <v>22940471003</v>
      </c>
      <c r="B39" s="1" t="s">
        <v>746</v>
      </c>
      <c r="C39" s="1" t="s">
        <v>807</v>
      </c>
      <c r="D39" s="1" t="s">
        <v>808</v>
      </c>
      <c r="E39" s="1" t="s">
        <v>809</v>
      </c>
      <c r="F39" s="1" t="s">
        <v>746</v>
      </c>
      <c r="G39" s="1" t="s">
        <v>629</v>
      </c>
      <c r="H39" s="1" t="s">
        <v>630</v>
      </c>
      <c r="I39" s="1" t="s">
        <v>810</v>
      </c>
      <c r="J39" s="1" t="s">
        <v>632</v>
      </c>
      <c r="K39" s="1" t="s">
        <v>810</v>
      </c>
      <c r="L39" s="1" t="s">
        <v>810</v>
      </c>
      <c r="M39" s="1" t="s">
        <v>633</v>
      </c>
      <c r="N39" s="1" t="s">
        <v>633</v>
      </c>
      <c r="O39" s="1" t="s">
        <v>634</v>
      </c>
      <c r="P39" s="1" t="s">
        <v>635</v>
      </c>
      <c r="Q39" s="1" t="s">
        <v>636</v>
      </c>
      <c r="R39" s="1" t="s">
        <v>811</v>
      </c>
      <c r="S39" s="1" t="s">
        <v>638</v>
      </c>
      <c r="T39" s="1" t="s">
        <v>639</v>
      </c>
      <c r="U39" s="1" t="s">
        <v>640</v>
      </c>
      <c r="V39" s="1" t="s">
        <v>641</v>
      </c>
    </row>
    <row r="40" s="1" customFormat="1" spans="1:22">
      <c r="A40" s="3">
        <v>999222939159464</v>
      </c>
      <c r="B40" s="1" t="s">
        <v>746</v>
      </c>
      <c r="C40" s="1" t="s">
        <v>812</v>
      </c>
      <c r="D40" s="1" t="s">
        <v>648</v>
      </c>
      <c r="E40" s="1" t="s">
        <v>813</v>
      </c>
      <c r="F40" s="1" t="s">
        <v>746</v>
      </c>
      <c r="G40" s="1" t="s">
        <v>629</v>
      </c>
      <c r="H40" s="1" t="s">
        <v>630</v>
      </c>
      <c r="I40" s="1" t="s">
        <v>814</v>
      </c>
      <c r="J40" s="1" t="s">
        <v>632</v>
      </c>
      <c r="K40" s="1" t="s">
        <v>814</v>
      </c>
      <c r="L40" s="1" t="s">
        <v>814</v>
      </c>
      <c r="M40" s="1" t="s">
        <v>633</v>
      </c>
      <c r="N40" s="1" t="s">
        <v>633</v>
      </c>
      <c r="O40" s="1" t="s">
        <v>634</v>
      </c>
      <c r="P40" s="1" t="s">
        <v>635</v>
      </c>
      <c r="Q40" s="1" t="s">
        <v>636</v>
      </c>
      <c r="R40" s="1" t="s">
        <v>815</v>
      </c>
      <c r="S40" s="1" t="s">
        <v>638</v>
      </c>
      <c r="T40" s="1" t="s">
        <v>639</v>
      </c>
      <c r="U40" s="1" t="s">
        <v>640</v>
      </c>
      <c r="V40" s="1" t="s">
        <v>641</v>
      </c>
    </row>
    <row r="41" s="1" customFormat="1" spans="1:22">
      <c r="A41" s="3">
        <v>999222936878658</v>
      </c>
      <c r="B41" s="1" t="s">
        <v>816</v>
      </c>
      <c r="C41" s="1" t="s">
        <v>817</v>
      </c>
      <c r="D41" s="1" t="s">
        <v>818</v>
      </c>
      <c r="E41" s="1" t="s">
        <v>819</v>
      </c>
      <c r="F41" s="1" t="s">
        <v>746</v>
      </c>
      <c r="G41" s="1" t="s">
        <v>629</v>
      </c>
      <c r="H41" s="1" t="s">
        <v>630</v>
      </c>
      <c r="I41" s="1" t="s">
        <v>820</v>
      </c>
      <c r="J41" s="1" t="s">
        <v>632</v>
      </c>
      <c r="K41" s="1" t="s">
        <v>820</v>
      </c>
      <c r="L41" s="1" t="s">
        <v>820</v>
      </c>
      <c r="M41" s="1" t="s">
        <v>633</v>
      </c>
      <c r="N41" s="1" t="s">
        <v>633</v>
      </c>
      <c r="O41" s="1" t="s">
        <v>634</v>
      </c>
      <c r="P41" s="1" t="s">
        <v>635</v>
      </c>
      <c r="Q41" s="1" t="s">
        <v>636</v>
      </c>
      <c r="R41" s="1" t="s">
        <v>821</v>
      </c>
      <c r="S41" s="1" t="s">
        <v>638</v>
      </c>
      <c r="T41" s="1" t="s">
        <v>639</v>
      </c>
      <c r="U41" s="1" t="s">
        <v>640</v>
      </c>
      <c r="V41" s="1" t="s">
        <v>641</v>
      </c>
    </row>
    <row r="42" s="1" customFormat="1" spans="1:22">
      <c r="A42" s="3">
        <v>999222936412303</v>
      </c>
      <c r="B42" s="1" t="s">
        <v>816</v>
      </c>
      <c r="C42" s="1" t="s">
        <v>822</v>
      </c>
      <c r="D42" s="1" t="s">
        <v>670</v>
      </c>
      <c r="E42" s="1" t="s">
        <v>823</v>
      </c>
      <c r="F42" s="1" t="s">
        <v>625</v>
      </c>
      <c r="G42" s="1" t="s">
        <v>629</v>
      </c>
      <c r="H42" s="1" t="s">
        <v>630</v>
      </c>
      <c r="I42" s="1" t="s">
        <v>672</v>
      </c>
      <c r="J42" s="1" t="s">
        <v>632</v>
      </c>
      <c r="K42" s="1" t="s">
        <v>672</v>
      </c>
      <c r="L42" s="1" t="s">
        <v>672</v>
      </c>
      <c r="M42" s="1" t="s">
        <v>633</v>
      </c>
      <c r="N42" s="1" t="s">
        <v>633</v>
      </c>
      <c r="O42" s="1" t="s">
        <v>634</v>
      </c>
      <c r="P42" s="1" t="s">
        <v>635</v>
      </c>
      <c r="Q42" s="1" t="s">
        <v>636</v>
      </c>
      <c r="R42" s="1" t="s">
        <v>824</v>
      </c>
      <c r="S42" s="1" t="s">
        <v>638</v>
      </c>
      <c r="T42" s="1" t="s">
        <v>639</v>
      </c>
      <c r="U42" s="1" t="s">
        <v>640</v>
      </c>
      <c r="V42" s="1" t="s">
        <v>662</v>
      </c>
    </row>
    <row r="43" s="1" customFormat="1" spans="1:22">
      <c r="A43" s="3">
        <v>999222933648109</v>
      </c>
      <c r="B43" s="1" t="s">
        <v>816</v>
      </c>
      <c r="C43" s="1" t="s">
        <v>825</v>
      </c>
      <c r="D43" s="1" t="s">
        <v>764</v>
      </c>
      <c r="E43" s="1" t="s">
        <v>826</v>
      </c>
      <c r="F43" s="1" t="s">
        <v>746</v>
      </c>
      <c r="G43" s="1" t="s">
        <v>629</v>
      </c>
      <c r="H43" s="1" t="s">
        <v>630</v>
      </c>
      <c r="I43" s="1" t="s">
        <v>827</v>
      </c>
      <c r="J43" s="1" t="s">
        <v>632</v>
      </c>
      <c r="K43" s="1" t="s">
        <v>827</v>
      </c>
      <c r="L43" s="1" t="s">
        <v>827</v>
      </c>
      <c r="M43" s="1" t="s">
        <v>633</v>
      </c>
      <c r="N43" s="1" t="s">
        <v>633</v>
      </c>
      <c r="O43" s="1" t="s">
        <v>634</v>
      </c>
      <c r="P43" s="1" t="s">
        <v>635</v>
      </c>
      <c r="Q43" s="1" t="s">
        <v>636</v>
      </c>
      <c r="R43" s="1" t="s">
        <v>828</v>
      </c>
      <c r="S43" s="1" t="s">
        <v>638</v>
      </c>
      <c r="T43" s="1" t="s">
        <v>639</v>
      </c>
      <c r="U43" s="1" t="s">
        <v>640</v>
      </c>
      <c r="V43" s="1" t="s">
        <v>641</v>
      </c>
    </row>
    <row r="44" s="1" customFormat="1" spans="1:22">
      <c r="A44" s="3">
        <v>999222931985275</v>
      </c>
      <c r="B44" s="1" t="s">
        <v>816</v>
      </c>
      <c r="C44" s="1" t="s">
        <v>829</v>
      </c>
      <c r="D44" s="1" t="s">
        <v>648</v>
      </c>
      <c r="E44" s="1" t="s">
        <v>830</v>
      </c>
      <c r="F44" s="1" t="s">
        <v>677</v>
      </c>
      <c r="G44" s="1" t="s">
        <v>629</v>
      </c>
      <c r="H44" s="1" t="s">
        <v>630</v>
      </c>
      <c r="I44" s="1" t="s">
        <v>831</v>
      </c>
      <c r="J44" s="1" t="s">
        <v>632</v>
      </c>
      <c r="K44" s="1" t="s">
        <v>831</v>
      </c>
      <c r="L44" s="1" t="s">
        <v>831</v>
      </c>
      <c r="M44" s="1" t="s">
        <v>633</v>
      </c>
      <c r="N44" s="1" t="s">
        <v>633</v>
      </c>
      <c r="O44" s="1" t="s">
        <v>634</v>
      </c>
      <c r="P44" s="1" t="s">
        <v>635</v>
      </c>
      <c r="Q44" s="1" t="s">
        <v>636</v>
      </c>
      <c r="R44" s="1" t="s">
        <v>832</v>
      </c>
      <c r="S44" s="1" t="s">
        <v>638</v>
      </c>
      <c r="T44" s="1" t="s">
        <v>639</v>
      </c>
      <c r="U44" s="1" t="s">
        <v>640</v>
      </c>
      <c r="V44" s="1" t="s">
        <v>641</v>
      </c>
    </row>
    <row r="45" s="1" customFormat="1" spans="1:22">
      <c r="A45" s="3">
        <v>999222921979610</v>
      </c>
      <c r="B45" s="1" t="s">
        <v>833</v>
      </c>
      <c r="C45" s="1" t="s">
        <v>834</v>
      </c>
      <c r="D45" s="1" t="s">
        <v>679</v>
      </c>
      <c r="E45" s="1" t="s">
        <v>835</v>
      </c>
      <c r="F45" s="1" t="s">
        <v>625</v>
      </c>
      <c r="G45" s="1" t="s">
        <v>629</v>
      </c>
      <c r="H45" s="1" t="s">
        <v>630</v>
      </c>
      <c r="I45" s="1" t="s">
        <v>792</v>
      </c>
      <c r="J45" s="1" t="s">
        <v>632</v>
      </c>
      <c r="K45" s="1" t="s">
        <v>792</v>
      </c>
      <c r="L45" s="1" t="s">
        <v>792</v>
      </c>
      <c r="M45" s="1" t="s">
        <v>633</v>
      </c>
      <c r="N45" s="1" t="s">
        <v>633</v>
      </c>
      <c r="O45" s="1" t="s">
        <v>634</v>
      </c>
      <c r="P45" s="1" t="s">
        <v>635</v>
      </c>
      <c r="Q45" s="1" t="s">
        <v>636</v>
      </c>
      <c r="R45" s="1" t="s">
        <v>836</v>
      </c>
      <c r="S45" s="1" t="s">
        <v>638</v>
      </c>
      <c r="T45" s="1" t="s">
        <v>639</v>
      </c>
      <c r="U45" s="1" t="s">
        <v>640</v>
      </c>
      <c r="V45" s="1" t="s">
        <v>683</v>
      </c>
    </row>
    <row r="46" s="1" customFormat="1" spans="1:22">
      <c r="A46" s="3">
        <v>999222918066616</v>
      </c>
      <c r="B46" s="1" t="s">
        <v>833</v>
      </c>
      <c r="C46" s="1" t="s">
        <v>837</v>
      </c>
      <c r="D46" s="1" t="s">
        <v>838</v>
      </c>
      <c r="E46" s="1" t="s">
        <v>839</v>
      </c>
      <c r="F46" s="1" t="s">
        <v>677</v>
      </c>
      <c r="G46" s="1" t="s">
        <v>629</v>
      </c>
      <c r="H46" s="1" t="s">
        <v>630</v>
      </c>
      <c r="I46" s="1" t="s">
        <v>840</v>
      </c>
      <c r="J46" s="1" t="s">
        <v>632</v>
      </c>
      <c r="K46" s="1" t="s">
        <v>840</v>
      </c>
      <c r="L46" s="1" t="s">
        <v>840</v>
      </c>
      <c r="M46" s="1" t="s">
        <v>633</v>
      </c>
      <c r="N46" s="1" t="s">
        <v>633</v>
      </c>
      <c r="O46" s="1" t="s">
        <v>634</v>
      </c>
      <c r="P46" s="1" t="s">
        <v>635</v>
      </c>
      <c r="Q46" s="1" t="s">
        <v>636</v>
      </c>
      <c r="R46" s="1" t="s">
        <v>841</v>
      </c>
      <c r="S46" s="1" t="s">
        <v>638</v>
      </c>
      <c r="T46" s="1" t="s">
        <v>639</v>
      </c>
      <c r="U46" s="1" t="s">
        <v>640</v>
      </c>
      <c r="V46" s="1" t="s">
        <v>641</v>
      </c>
    </row>
    <row r="47" s="1" customFormat="1" spans="1:22">
      <c r="A47" s="3">
        <v>999222917690405</v>
      </c>
      <c r="B47" s="1" t="s">
        <v>833</v>
      </c>
      <c r="C47" s="1" t="s">
        <v>842</v>
      </c>
      <c r="D47" s="1" t="s">
        <v>679</v>
      </c>
      <c r="E47" s="1" t="s">
        <v>843</v>
      </c>
      <c r="F47" s="1" t="s">
        <v>677</v>
      </c>
      <c r="G47" s="1" t="s">
        <v>629</v>
      </c>
      <c r="H47" s="1" t="s">
        <v>630</v>
      </c>
      <c r="I47" s="1" t="s">
        <v>844</v>
      </c>
      <c r="J47" s="1" t="s">
        <v>632</v>
      </c>
      <c r="K47" s="1" t="s">
        <v>844</v>
      </c>
      <c r="L47" s="1" t="s">
        <v>844</v>
      </c>
      <c r="M47" s="1" t="s">
        <v>633</v>
      </c>
      <c r="N47" s="1" t="s">
        <v>633</v>
      </c>
      <c r="O47" s="1" t="s">
        <v>634</v>
      </c>
      <c r="P47" s="1" t="s">
        <v>635</v>
      </c>
      <c r="Q47" s="1" t="s">
        <v>636</v>
      </c>
      <c r="R47" s="1" t="s">
        <v>845</v>
      </c>
      <c r="S47" s="1" t="s">
        <v>638</v>
      </c>
      <c r="T47" s="1" t="s">
        <v>639</v>
      </c>
      <c r="U47" s="1" t="s">
        <v>640</v>
      </c>
      <c r="V47" s="1" t="s">
        <v>683</v>
      </c>
    </row>
    <row r="48" s="1" customFormat="1" spans="1:22">
      <c r="A48" s="3">
        <v>999222916594706</v>
      </c>
      <c r="B48" s="1" t="s">
        <v>833</v>
      </c>
      <c r="C48" s="1" t="s">
        <v>846</v>
      </c>
      <c r="D48" s="1" t="s">
        <v>759</v>
      </c>
      <c r="E48" s="1" t="s">
        <v>847</v>
      </c>
      <c r="F48" s="1" t="s">
        <v>625</v>
      </c>
      <c r="G48" s="1" t="s">
        <v>629</v>
      </c>
      <c r="H48" s="1" t="s">
        <v>630</v>
      </c>
      <c r="I48" s="1" t="s">
        <v>848</v>
      </c>
      <c r="J48" s="1" t="s">
        <v>632</v>
      </c>
      <c r="K48" s="1" t="s">
        <v>848</v>
      </c>
      <c r="L48" s="1" t="s">
        <v>848</v>
      </c>
      <c r="M48" s="1" t="s">
        <v>633</v>
      </c>
      <c r="N48" s="1" t="s">
        <v>633</v>
      </c>
      <c r="O48" s="1" t="s">
        <v>634</v>
      </c>
      <c r="P48" s="1" t="s">
        <v>635</v>
      </c>
      <c r="Q48" s="1" t="s">
        <v>636</v>
      </c>
      <c r="R48" s="1" t="s">
        <v>849</v>
      </c>
      <c r="S48" s="1" t="s">
        <v>638</v>
      </c>
      <c r="T48" s="1" t="s">
        <v>639</v>
      </c>
      <c r="U48" s="1" t="s">
        <v>640</v>
      </c>
      <c r="V48" s="1" t="s">
        <v>683</v>
      </c>
    </row>
    <row r="49" s="1" customFormat="1" spans="1:22">
      <c r="A49" s="3">
        <v>999222915418388</v>
      </c>
      <c r="B49" s="1" t="s">
        <v>833</v>
      </c>
      <c r="C49" s="1" t="s">
        <v>850</v>
      </c>
      <c r="D49" s="1" t="s">
        <v>696</v>
      </c>
      <c r="E49" s="1" t="s">
        <v>851</v>
      </c>
      <c r="F49" s="1" t="s">
        <v>677</v>
      </c>
      <c r="G49" s="1" t="s">
        <v>629</v>
      </c>
      <c r="H49" s="1" t="s">
        <v>630</v>
      </c>
      <c r="I49" s="1" t="s">
        <v>852</v>
      </c>
      <c r="J49" s="1" t="s">
        <v>632</v>
      </c>
      <c r="K49" s="1" t="s">
        <v>852</v>
      </c>
      <c r="L49" s="1" t="s">
        <v>852</v>
      </c>
      <c r="M49" s="1" t="s">
        <v>633</v>
      </c>
      <c r="N49" s="1" t="s">
        <v>633</v>
      </c>
      <c r="O49" s="1" t="s">
        <v>634</v>
      </c>
      <c r="P49" s="1" t="s">
        <v>635</v>
      </c>
      <c r="Q49" s="1" t="s">
        <v>636</v>
      </c>
      <c r="R49" s="1" t="s">
        <v>853</v>
      </c>
      <c r="S49" s="1" t="s">
        <v>638</v>
      </c>
      <c r="T49" s="1" t="s">
        <v>639</v>
      </c>
      <c r="U49" s="1" t="s">
        <v>640</v>
      </c>
      <c r="V49" s="1" t="s">
        <v>662</v>
      </c>
    </row>
    <row r="50" s="1" customFormat="1" spans="1:22">
      <c r="A50" s="3">
        <v>999222913747653</v>
      </c>
      <c r="B50" s="1" t="s">
        <v>833</v>
      </c>
      <c r="C50" s="1" t="s">
        <v>854</v>
      </c>
      <c r="D50" s="1" t="s">
        <v>855</v>
      </c>
      <c r="E50" s="1" t="s">
        <v>856</v>
      </c>
      <c r="F50" s="1" t="s">
        <v>677</v>
      </c>
      <c r="G50" s="1" t="s">
        <v>629</v>
      </c>
      <c r="H50" s="1" t="s">
        <v>630</v>
      </c>
      <c r="I50" s="1" t="s">
        <v>857</v>
      </c>
      <c r="J50" s="1" t="s">
        <v>632</v>
      </c>
      <c r="K50" s="1" t="s">
        <v>857</v>
      </c>
      <c r="L50" s="1" t="s">
        <v>857</v>
      </c>
      <c r="M50" s="1" t="s">
        <v>633</v>
      </c>
      <c r="N50" s="1" t="s">
        <v>633</v>
      </c>
      <c r="O50" s="1" t="s">
        <v>634</v>
      </c>
      <c r="P50" s="1" t="s">
        <v>635</v>
      </c>
      <c r="Q50" s="1" t="s">
        <v>636</v>
      </c>
      <c r="R50" s="1" t="s">
        <v>858</v>
      </c>
      <c r="S50" s="1" t="s">
        <v>638</v>
      </c>
      <c r="T50" s="1" t="s">
        <v>639</v>
      </c>
      <c r="U50" s="1" t="s">
        <v>640</v>
      </c>
      <c r="V50" s="1" t="s">
        <v>859</v>
      </c>
    </row>
    <row r="51" s="1" customFormat="1" spans="1:22">
      <c r="A51" s="3">
        <v>999222911995073</v>
      </c>
      <c r="B51" s="1" t="s">
        <v>833</v>
      </c>
      <c r="C51" s="1" t="s">
        <v>860</v>
      </c>
      <c r="D51" s="1" t="s">
        <v>861</v>
      </c>
      <c r="E51" s="1" t="s">
        <v>862</v>
      </c>
      <c r="F51" s="1" t="s">
        <v>746</v>
      </c>
      <c r="G51" s="1" t="s">
        <v>629</v>
      </c>
      <c r="H51" s="1" t="s">
        <v>630</v>
      </c>
      <c r="I51" s="1" t="s">
        <v>863</v>
      </c>
      <c r="J51" s="1" t="s">
        <v>632</v>
      </c>
      <c r="K51" s="1" t="s">
        <v>863</v>
      </c>
      <c r="L51" s="1" t="s">
        <v>863</v>
      </c>
      <c r="M51" s="1" t="s">
        <v>633</v>
      </c>
      <c r="N51" s="1" t="s">
        <v>633</v>
      </c>
      <c r="O51" s="1" t="s">
        <v>634</v>
      </c>
      <c r="P51" s="1" t="s">
        <v>635</v>
      </c>
      <c r="Q51" s="1" t="s">
        <v>636</v>
      </c>
      <c r="R51" s="1" t="s">
        <v>864</v>
      </c>
      <c r="S51" s="1" t="s">
        <v>638</v>
      </c>
      <c r="T51" s="1" t="s">
        <v>639</v>
      </c>
      <c r="U51" s="1" t="s">
        <v>640</v>
      </c>
      <c r="V51" s="1" t="s">
        <v>641</v>
      </c>
    </row>
    <row r="52" s="1" customFormat="1" spans="1:22">
      <c r="A52" s="3">
        <v>999222910135381</v>
      </c>
      <c r="B52" s="1" t="s">
        <v>833</v>
      </c>
      <c r="C52" s="1" t="s">
        <v>865</v>
      </c>
      <c r="D52" s="1" t="s">
        <v>866</v>
      </c>
      <c r="E52" s="1" t="s">
        <v>867</v>
      </c>
      <c r="F52" s="1" t="s">
        <v>677</v>
      </c>
      <c r="G52" s="1" t="s">
        <v>629</v>
      </c>
      <c r="H52" s="1" t="s">
        <v>630</v>
      </c>
      <c r="I52" s="1" t="s">
        <v>868</v>
      </c>
      <c r="J52" s="1" t="s">
        <v>632</v>
      </c>
      <c r="K52" s="1" t="s">
        <v>868</v>
      </c>
      <c r="L52" s="1" t="s">
        <v>868</v>
      </c>
      <c r="M52" s="1" t="s">
        <v>633</v>
      </c>
      <c r="N52" s="1" t="s">
        <v>633</v>
      </c>
      <c r="O52" s="1" t="s">
        <v>634</v>
      </c>
      <c r="P52" s="1" t="s">
        <v>635</v>
      </c>
      <c r="Q52" s="1" t="s">
        <v>636</v>
      </c>
      <c r="R52" s="1" t="s">
        <v>869</v>
      </c>
      <c r="S52" s="1" t="s">
        <v>638</v>
      </c>
      <c r="T52" s="1" t="s">
        <v>639</v>
      </c>
      <c r="U52" s="1" t="s">
        <v>640</v>
      </c>
      <c r="V52" s="1" t="s">
        <v>641</v>
      </c>
    </row>
    <row r="53" s="1" customFormat="1" spans="1:22">
      <c r="A53" s="3">
        <v>999222910048183</v>
      </c>
      <c r="B53" s="1" t="s">
        <v>833</v>
      </c>
      <c r="C53" s="1" t="s">
        <v>870</v>
      </c>
      <c r="D53" s="1" t="s">
        <v>871</v>
      </c>
      <c r="E53" s="1" t="s">
        <v>872</v>
      </c>
      <c r="F53" s="1" t="s">
        <v>677</v>
      </c>
      <c r="G53" s="1" t="s">
        <v>629</v>
      </c>
      <c r="H53" s="1" t="s">
        <v>630</v>
      </c>
      <c r="I53" s="1" t="s">
        <v>873</v>
      </c>
      <c r="J53" s="1" t="s">
        <v>632</v>
      </c>
      <c r="K53" s="1" t="s">
        <v>873</v>
      </c>
      <c r="L53" s="1" t="s">
        <v>873</v>
      </c>
      <c r="M53" s="1" t="s">
        <v>633</v>
      </c>
      <c r="N53" s="1" t="s">
        <v>633</v>
      </c>
      <c r="O53" s="1" t="s">
        <v>634</v>
      </c>
      <c r="P53" s="1" t="s">
        <v>635</v>
      </c>
      <c r="Q53" s="1" t="s">
        <v>636</v>
      </c>
      <c r="R53" s="1" t="s">
        <v>874</v>
      </c>
      <c r="S53" s="1" t="s">
        <v>638</v>
      </c>
      <c r="T53" s="1" t="s">
        <v>639</v>
      </c>
      <c r="U53" s="1" t="s">
        <v>640</v>
      </c>
      <c r="V53" s="1" t="s">
        <v>662</v>
      </c>
    </row>
    <row r="54" s="1" customFormat="1" spans="1:22">
      <c r="A54" s="3">
        <v>999222909429874</v>
      </c>
      <c r="B54" s="1" t="s">
        <v>833</v>
      </c>
      <c r="C54" s="1" t="s">
        <v>875</v>
      </c>
      <c r="D54" s="1" t="s">
        <v>876</v>
      </c>
      <c r="E54" s="1" t="s">
        <v>877</v>
      </c>
      <c r="F54" s="1" t="s">
        <v>833</v>
      </c>
      <c r="G54" s="1" t="s">
        <v>629</v>
      </c>
      <c r="H54" s="1" t="s">
        <v>630</v>
      </c>
      <c r="I54" s="1" t="s">
        <v>878</v>
      </c>
      <c r="J54" s="1" t="s">
        <v>632</v>
      </c>
      <c r="K54" s="1" t="s">
        <v>878</v>
      </c>
      <c r="L54" s="1" t="s">
        <v>878</v>
      </c>
      <c r="M54" s="1" t="s">
        <v>633</v>
      </c>
      <c r="N54" s="1" t="s">
        <v>633</v>
      </c>
      <c r="O54" s="1" t="s">
        <v>634</v>
      </c>
      <c r="P54" s="1" t="s">
        <v>635</v>
      </c>
      <c r="Q54" s="1" t="s">
        <v>636</v>
      </c>
      <c r="R54" s="1" t="s">
        <v>879</v>
      </c>
      <c r="S54" s="1" t="s">
        <v>638</v>
      </c>
      <c r="T54" s="1" t="s">
        <v>639</v>
      </c>
      <c r="U54" s="1" t="s">
        <v>640</v>
      </c>
      <c r="V54" s="1" t="s">
        <v>641</v>
      </c>
    </row>
    <row r="55" s="1" customFormat="1" spans="1:22">
      <c r="A55" s="3">
        <v>999222900354171</v>
      </c>
      <c r="B55" s="1" t="s">
        <v>880</v>
      </c>
      <c r="C55" s="1" t="s">
        <v>881</v>
      </c>
      <c r="D55" s="1" t="s">
        <v>882</v>
      </c>
      <c r="E55" s="1" t="s">
        <v>883</v>
      </c>
      <c r="F55" s="1" t="s">
        <v>625</v>
      </c>
      <c r="G55" s="1" t="s">
        <v>629</v>
      </c>
      <c r="H55" s="1" t="s">
        <v>630</v>
      </c>
      <c r="I55" s="1" t="s">
        <v>884</v>
      </c>
      <c r="J55" s="1" t="s">
        <v>632</v>
      </c>
      <c r="K55" s="1" t="s">
        <v>884</v>
      </c>
      <c r="L55" s="1" t="s">
        <v>884</v>
      </c>
      <c r="M55" s="1" t="s">
        <v>633</v>
      </c>
      <c r="N55" s="1" t="s">
        <v>633</v>
      </c>
      <c r="O55" s="1" t="s">
        <v>634</v>
      </c>
      <c r="P55" s="1" t="s">
        <v>635</v>
      </c>
      <c r="Q55" s="1" t="s">
        <v>636</v>
      </c>
      <c r="R55" s="1" t="s">
        <v>885</v>
      </c>
      <c r="S55" s="1" t="s">
        <v>638</v>
      </c>
      <c r="T55" s="1" t="s">
        <v>639</v>
      </c>
      <c r="U55" s="1" t="s">
        <v>640</v>
      </c>
      <c r="V55" s="1" t="s">
        <v>641</v>
      </c>
    </row>
    <row r="56" s="1" customFormat="1" spans="1:22">
      <c r="A56" s="3">
        <v>999222889397332</v>
      </c>
      <c r="B56" s="1" t="s">
        <v>880</v>
      </c>
      <c r="C56" s="1" t="s">
        <v>886</v>
      </c>
      <c r="D56" s="1" t="s">
        <v>887</v>
      </c>
      <c r="E56" s="1" t="s">
        <v>888</v>
      </c>
      <c r="F56" s="1" t="s">
        <v>746</v>
      </c>
      <c r="G56" s="1" t="s">
        <v>629</v>
      </c>
      <c r="H56" s="1" t="s">
        <v>630</v>
      </c>
      <c r="I56" s="1" t="s">
        <v>889</v>
      </c>
      <c r="J56" s="1" t="s">
        <v>632</v>
      </c>
      <c r="K56" s="1" t="s">
        <v>889</v>
      </c>
      <c r="L56" s="1" t="s">
        <v>889</v>
      </c>
      <c r="M56" s="1" t="s">
        <v>633</v>
      </c>
      <c r="N56" s="1" t="s">
        <v>633</v>
      </c>
      <c r="O56" s="1" t="s">
        <v>634</v>
      </c>
      <c r="P56" s="1" t="s">
        <v>635</v>
      </c>
      <c r="Q56" s="1" t="s">
        <v>636</v>
      </c>
      <c r="R56" s="1" t="s">
        <v>890</v>
      </c>
      <c r="S56" s="1" t="s">
        <v>638</v>
      </c>
      <c r="T56" s="1" t="s">
        <v>639</v>
      </c>
      <c r="U56" s="1" t="s">
        <v>640</v>
      </c>
      <c r="V56" s="1" t="s">
        <v>641</v>
      </c>
    </row>
    <row r="57" s="1" customFormat="1" spans="1:22">
      <c r="A57" s="3">
        <v>999222876662600</v>
      </c>
      <c r="B57" s="1" t="s">
        <v>891</v>
      </c>
      <c r="C57" s="1" t="s">
        <v>892</v>
      </c>
      <c r="D57" s="1" t="s">
        <v>893</v>
      </c>
      <c r="E57" s="1" t="s">
        <v>894</v>
      </c>
      <c r="F57" s="1" t="s">
        <v>816</v>
      </c>
      <c r="G57" s="1" t="s">
        <v>629</v>
      </c>
      <c r="H57" s="1" t="s">
        <v>630</v>
      </c>
      <c r="I57" s="1" t="s">
        <v>895</v>
      </c>
      <c r="J57" s="1" t="s">
        <v>632</v>
      </c>
      <c r="K57" s="1" t="s">
        <v>895</v>
      </c>
      <c r="L57" s="1" t="s">
        <v>895</v>
      </c>
      <c r="M57" s="1" t="s">
        <v>633</v>
      </c>
      <c r="N57" s="1" t="s">
        <v>633</v>
      </c>
      <c r="O57" s="1" t="s">
        <v>634</v>
      </c>
      <c r="P57" s="1" t="s">
        <v>635</v>
      </c>
      <c r="Q57" s="1" t="s">
        <v>636</v>
      </c>
      <c r="R57" s="1" t="s">
        <v>896</v>
      </c>
      <c r="S57" s="1" t="s">
        <v>638</v>
      </c>
      <c r="T57" s="1" t="s">
        <v>639</v>
      </c>
      <c r="U57" s="1" t="s">
        <v>640</v>
      </c>
      <c r="V57" s="1" t="s">
        <v>662</v>
      </c>
    </row>
    <row r="58" s="1" customFormat="1" spans="1:22">
      <c r="A58" s="3">
        <v>999222875027803</v>
      </c>
      <c r="B58" s="1" t="s">
        <v>891</v>
      </c>
      <c r="C58" s="1" t="s">
        <v>897</v>
      </c>
      <c r="D58" s="1" t="s">
        <v>898</v>
      </c>
      <c r="E58" s="1" t="s">
        <v>899</v>
      </c>
      <c r="F58" s="1" t="s">
        <v>746</v>
      </c>
      <c r="G58" s="1" t="s">
        <v>629</v>
      </c>
      <c r="H58" s="1" t="s">
        <v>630</v>
      </c>
      <c r="I58" s="1" t="s">
        <v>900</v>
      </c>
      <c r="J58" s="1" t="s">
        <v>632</v>
      </c>
      <c r="K58" s="1" t="s">
        <v>900</v>
      </c>
      <c r="L58" s="1" t="s">
        <v>900</v>
      </c>
      <c r="M58" s="1" t="s">
        <v>633</v>
      </c>
      <c r="N58" s="1" t="s">
        <v>633</v>
      </c>
      <c r="O58" s="1" t="s">
        <v>634</v>
      </c>
      <c r="P58" s="1" t="s">
        <v>635</v>
      </c>
      <c r="Q58" s="1" t="s">
        <v>636</v>
      </c>
      <c r="R58" s="1" t="s">
        <v>901</v>
      </c>
      <c r="S58" s="1" t="s">
        <v>638</v>
      </c>
      <c r="T58" s="1" t="s">
        <v>639</v>
      </c>
      <c r="U58" s="1" t="s">
        <v>640</v>
      </c>
      <c r="V58" s="1" t="s">
        <v>641</v>
      </c>
    </row>
    <row r="59" s="1" customFormat="1" spans="1:22">
      <c r="A59" s="3">
        <v>999222869845295</v>
      </c>
      <c r="B59" s="1" t="s">
        <v>891</v>
      </c>
      <c r="C59" s="1" t="s">
        <v>902</v>
      </c>
      <c r="D59" s="1" t="s">
        <v>903</v>
      </c>
      <c r="E59" s="1" t="s">
        <v>904</v>
      </c>
      <c r="F59" s="1" t="s">
        <v>833</v>
      </c>
      <c r="G59" s="1" t="s">
        <v>629</v>
      </c>
      <c r="H59" s="1" t="s">
        <v>630</v>
      </c>
      <c r="I59" s="1" t="s">
        <v>905</v>
      </c>
      <c r="J59" s="1" t="s">
        <v>632</v>
      </c>
      <c r="K59" s="1" t="s">
        <v>905</v>
      </c>
      <c r="L59" s="1" t="s">
        <v>905</v>
      </c>
      <c r="M59" s="1" t="s">
        <v>633</v>
      </c>
      <c r="N59" s="1" t="s">
        <v>633</v>
      </c>
      <c r="O59" s="1" t="s">
        <v>634</v>
      </c>
      <c r="P59" s="1" t="s">
        <v>635</v>
      </c>
      <c r="Q59" s="1" t="s">
        <v>636</v>
      </c>
      <c r="R59" s="1" t="s">
        <v>906</v>
      </c>
      <c r="S59" s="1" t="s">
        <v>638</v>
      </c>
      <c r="T59" s="1" t="s">
        <v>639</v>
      </c>
      <c r="U59" s="1" t="s">
        <v>640</v>
      </c>
      <c r="V59" s="1" t="s">
        <v>641</v>
      </c>
    </row>
    <row r="60" s="1" customFormat="1" spans="1:22">
      <c r="A60" s="3">
        <v>999222867504474</v>
      </c>
      <c r="B60" s="1" t="s">
        <v>891</v>
      </c>
      <c r="C60" s="1" t="s">
        <v>907</v>
      </c>
      <c r="D60" s="1" t="s">
        <v>908</v>
      </c>
      <c r="E60" s="1" t="s">
        <v>909</v>
      </c>
      <c r="F60" s="1" t="s">
        <v>677</v>
      </c>
      <c r="G60" s="1" t="s">
        <v>629</v>
      </c>
      <c r="H60" s="1" t="s">
        <v>630</v>
      </c>
      <c r="I60" s="1" t="s">
        <v>910</v>
      </c>
      <c r="J60" s="1" t="s">
        <v>632</v>
      </c>
      <c r="K60" s="1" t="s">
        <v>910</v>
      </c>
      <c r="L60" s="1" t="s">
        <v>910</v>
      </c>
      <c r="M60" s="1" t="s">
        <v>633</v>
      </c>
      <c r="N60" s="1" t="s">
        <v>633</v>
      </c>
      <c r="O60" s="1" t="s">
        <v>634</v>
      </c>
      <c r="P60" s="1" t="s">
        <v>635</v>
      </c>
      <c r="Q60" s="1" t="s">
        <v>636</v>
      </c>
      <c r="R60" s="1" t="s">
        <v>911</v>
      </c>
      <c r="S60" s="1" t="s">
        <v>638</v>
      </c>
      <c r="T60" s="1" t="s">
        <v>639</v>
      </c>
      <c r="U60" s="1" t="s">
        <v>640</v>
      </c>
      <c r="V60" s="1" t="s">
        <v>683</v>
      </c>
    </row>
    <row r="61" s="1" customFormat="1" spans="1:22">
      <c r="A61" s="3">
        <v>999222854119308</v>
      </c>
      <c r="B61" s="1" t="s">
        <v>912</v>
      </c>
      <c r="C61" s="1" t="s">
        <v>913</v>
      </c>
      <c r="D61" s="1" t="s">
        <v>742</v>
      </c>
      <c r="E61" s="1" t="s">
        <v>914</v>
      </c>
      <c r="F61" s="1" t="s">
        <v>625</v>
      </c>
      <c r="G61" s="1" t="s">
        <v>629</v>
      </c>
      <c r="H61" s="1" t="s">
        <v>630</v>
      </c>
      <c r="I61" s="1" t="s">
        <v>915</v>
      </c>
      <c r="J61" s="1" t="s">
        <v>632</v>
      </c>
      <c r="K61" s="1" t="s">
        <v>915</v>
      </c>
      <c r="L61" s="1" t="s">
        <v>915</v>
      </c>
      <c r="M61" s="1" t="s">
        <v>633</v>
      </c>
      <c r="N61" s="1" t="s">
        <v>633</v>
      </c>
      <c r="O61" s="1" t="s">
        <v>634</v>
      </c>
      <c r="P61" s="1" t="s">
        <v>635</v>
      </c>
      <c r="Q61" s="1" t="s">
        <v>636</v>
      </c>
      <c r="R61" s="1" t="s">
        <v>916</v>
      </c>
      <c r="S61" s="1" t="s">
        <v>638</v>
      </c>
      <c r="T61" s="1" t="s">
        <v>639</v>
      </c>
      <c r="U61" s="1" t="s">
        <v>640</v>
      </c>
      <c r="V61" s="1" t="s">
        <v>641</v>
      </c>
    </row>
    <row r="62" s="1" customFormat="1" spans="1:22">
      <c r="A62" s="3">
        <v>999222846858039</v>
      </c>
      <c r="B62" s="1" t="s">
        <v>912</v>
      </c>
      <c r="C62" s="1" t="s">
        <v>917</v>
      </c>
      <c r="D62" s="1" t="s">
        <v>918</v>
      </c>
      <c r="E62" s="1" t="s">
        <v>919</v>
      </c>
      <c r="F62" s="1" t="s">
        <v>677</v>
      </c>
      <c r="G62" s="1" t="s">
        <v>629</v>
      </c>
      <c r="H62" s="1" t="s">
        <v>630</v>
      </c>
      <c r="I62" s="1" t="s">
        <v>920</v>
      </c>
      <c r="J62" s="1" t="s">
        <v>632</v>
      </c>
      <c r="K62" s="1" t="s">
        <v>920</v>
      </c>
      <c r="L62" s="1" t="s">
        <v>920</v>
      </c>
      <c r="M62" s="1" t="s">
        <v>633</v>
      </c>
      <c r="N62" s="1" t="s">
        <v>633</v>
      </c>
      <c r="O62" s="1" t="s">
        <v>634</v>
      </c>
      <c r="P62" s="1" t="s">
        <v>635</v>
      </c>
      <c r="Q62" s="1" t="s">
        <v>636</v>
      </c>
      <c r="R62" s="1" t="s">
        <v>921</v>
      </c>
      <c r="S62" s="1" t="s">
        <v>638</v>
      </c>
      <c r="T62" s="1" t="s">
        <v>639</v>
      </c>
      <c r="U62" s="1" t="s">
        <v>640</v>
      </c>
      <c r="V62" s="1" t="s">
        <v>662</v>
      </c>
    </row>
    <row r="63" s="1" customFormat="1" spans="1:22">
      <c r="A63" s="3">
        <v>999222837112372</v>
      </c>
      <c r="B63" s="1" t="s">
        <v>922</v>
      </c>
      <c r="C63" s="1" t="s">
        <v>923</v>
      </c>
      <c r="D63" s="1" t="s">
        <v>887</v>
      </c>
      <c r="E63" s="1" t="s">
        <v>924</v>
      </c>
      <c r="F63" s="1" t="s">
        <v>746</v>
      </c>
      <c r="G63" s="1" t="s">
        <v>629</v>
      </c>
      <c r="H63" s="1" t="s">
        <v>630</v>
      </c>
      <c r="I63" s="1" t="s">
        <v>889</v>
      </c>
      <c r="J63" s="1" t="s">
        <v>632</v>
      </c>
      <c r="K63" s="1" t="s">
        <v>889</v>
      </c>
      <c r="L63" s="1" t="s">
        <v>889</v>
      </c>
      <c r="M63" s="1" t="s">
        <v>633</v>
      </c>
      <c r="N63" s="1" t="s">
        <v>633</v>
      </c>
      <c r="O63" s="1" t="s">
        <v>634</v>
      </c>
      <c r="P63" s="1" t="s">
        <v>635</v>
      </c>
      <c r="Q63" s="1" t="s">
        <v>636</v>
      </c>
      <c r="R63" s="1" t="s">
        <v>925</v>
      </c>
      <c r="S63" s="1" t="s">
        <v>638</v>
      </c>
      <c r="T63" s="1" t="s">
        <v>639</v>
      </c>
      <c r="U63" s="1" t="s">
        <v>640</v>
      </c>
      <c r="V63" s="1" t="s">
        <v>641</v>
      </c>
    </row>
    <row r="64" s="1" customFormat="1" spans="1:22">
      <c r="A64" s="3">
        <v>999222832531316</v>
      </c>
      <c r="B64" s="1" t="s">
        <v>922</v>
      </c>
      <c r="C64" s="1" t="s">
        <v>926</v>
      </c>
      <c r="D64" s="1" t="s">
        <v>927</v>
      </c>
      <c r="E64" s="1" t="s">
        <v>928</v>
      </c>
      <c r="F64" s="1" t="s">
        <v>891</v>
      </c>
      <c r="G64" s="1" t="s">
        <v>629</v>
      </c>
      <c r="H64" s="1" t="s">
        <v>630</v>
      </c>
      <c r="I64" s="1" t="s">
        <v>900</v>
      </c>
      <c r="J64" s="1" t="s">
        <v>632</v>
      </c>
      <c r="K64" s="1" t="s">
        <v>900</v>
      </c>
      <c r="L64" s="1" t="s">
        <v>900</v>
      </c>
      <c r="M64" s="1" t="s">
        <v>633</v>
      </c>
      <c r="N64" s="1" t="s">
        <v>633</v>
      </c>
      <c r="O64" s="1" t="s">
        <v>634</v>
      </c>
      <c r="P64" s="1" t="s">
        <v>635</v>
      </c>
      <c r="Q64" s="1" t="s">
        <v>636</v>
      </c>
      <c r="R64" s="1" t="s">
        <v>929</v>
      </c>
      <c r="S64" s="1" t="s">
        <v>638</v>
      </c>
      <c r="T64" s="1" t="s">
        <v>639</v>
      </c>
      <c r="U64" s="1" t="s">
        <v>640</v>
      </c>
      <c r="V64" s="1" t="s">
        <v>641</v>
      </c>
    </row>
    <row r="65" s="1" customFormat="1" spans="1:22">
      <c r="A65" s="3">
        <v>999222829074170</v>
      </c>
      <c r="B65" s="1" t="s">
        <v>922</v>
      </c>
      <c r="C65" s="1" t="s">
        <v>930</v>
      </c>
      <c r="D65" s="1" t="s">
        <v>931</v>
      </c>
      <c r="E65" s="1" t="s">
        <v>932</v>
      </c>
      <c r="F65" s="1" t="s">
        <v>677</v>
      </c>
      <c r="G65" s="1" t="s">
        <v>629</v>
      </c>
      <c r="H65" s="1" t="s">
        <v>630</v>
      </c>
      <c r="I65" s="1" t="s">
        <v>933</v>
      </c>
      <c r="J65" s="1" t="s">
        <v>632</v>
      </c>
      <c r="K65" s="1" t="s">
        <v>933</v>
      </c>
      <c r="L65" s="1" t="s">
        <v>634</v>
      </c>
      <c r="M65" s="1" t="s">
        <v>934</v>
      </c>
      <c r="N65" s="1" t="s">
        <v>934</v>
      </c>
      <c r="O65" s="1" t="s">
        <v>634</v>
      </c>
      <c r="P65" s="1" t="s">
        <v>635</v>
      </c>
      <c r="Q65" s="1" t="s">
        <v>636</v>
      </c>
      <c r="R65" s="1" t="s">
        <v>935</v>
      </c>
      <c r="S65" s="1" t="s">
        <v>638</v>
      </c>
      <c r="T65" s="1" t="s">
        <v>639</v>
      </c>
      <c r="U65" s="1" t="s">
        <v>640</v>
      </c>
      <c r="V65" s="1" t="s">
        <v>641</v>
      </c>
    </row>
    <row r="66" s="1" customFormat="1" spans="1:22">
      <c r="A66" s="3">
        <v>999222820099052</v>
      </c>
      <c r="B66" s="1" t="s">
        <v>936</v>
      </c>
      <c r="C66" s="1" t="s">
        <v>937</v>
      </c>
      <c r="D66" s="1" t="s">
        <v>701</v>
      </c>
      <c r="E66" s="1" t="s">
        <v>938</v>
      </c>
      <c r="F66" s="1" t="s">
        <v>625</v>
      </c>
      <c r="G66" s="1" t="s">
        <v>629</v>
      </c>
      <c r="H66" s="1" t="s">
        <v>630</v>
      </c>
      <c r="I66" s="1" t="s">
        <v>939</v>
      </c>
      <c r="J66" s="1" t="s">
        <v>632</v>
      </c>
      <c r="K66" s="1" t="s">
        <v>939</v>
      </c>
      <c r="L66" s="1" t="s">
        <v>939</v>
      </c>
      <c r="M66" s="1" t="s">
        <v>633</v>
      </c>
      <c r="N66" s="1" t="s">
        <v>633</v>
      </c>
      <c r="O66" s="1" t="s">
        <v>634</v>
      </c>
      <c r="P66" s="1" t="s">
        <v>635</v>
      </c>
      <c r="Q66" s="1" t="s">
        <v>636</v>
      </c>
      <c r="R66" s="1" t="s">
        <v>940</v>
      </c>
      <c r="S66" s="1" t="s">
        <v>638</v>
      </c>
      <c r="T66" s="1" t="s">
        <v>639</v>
      </c>
      <c r="U66" s="1" t="s">
        <v>640</v>
      </c>
      <c r="V66" s="1" t="s">
        <v>662</v>
      </c>
    </row>
    <row r="67" s="1" customFormat="1" spans="1:22">
      <c r="A67" s="3">
        <v>999222817649077</v>
      </c>
      <c r="B67" s="1" t="s">
        <v>936</v>
      </c>
      <c r="C67" s="1" t="s">
        <v>941</v>
      </c>
      <c r="D67" s="1" t="s">
        <v>670</v>
      </c>
      <c r="E67" s="1" t="s">
        <v>942</v>
      </c>
      <c r="F67" s="1" t="s">
        <v>746</v>
      </c>
      <c r="G67" s="1" t="s">
        <v>629</v>
      </c>
      <c r="H67" s="1" t="s">
        <v>630</v>
      </c>
      <c r="I67" s="1" t="s">
        <v>943</v>
      </c>
      <c r="J67" s="1" t="s">
        <v>632</v>
      </c>
      <c r="K67" s="1" t="s">
        <v>943</v>
      </c>
      <c r="L67" s="1" t="s">
        <v>943</v>
      </c>
      <c r="M67" s="1" t="s">
        <v>633</v>
      </c>
      <c r="N67" s="1" t="s">
        <v>633</v>
      </c>
      <c r="O67" s="1" t="s">
        <v>634</v>
      </c>
      <c r="P67" s="1" t="s">
        <v>635</v>
      </c>
      <c r="Q67" s="1" t="s">
        <v>636</v>
      </c>
      <c r="R67" s="1" t="s">
        <v>944</v>
      </c>
      <c r="S67" s="1" t="s">
        <v>638</v>
      </c>
      <c r="T67" s="1" t="s">
        <v>639</v>
      </c>
      <c r="U67" s="1" t="s">
        <v>640</v>
      </c>
      <c r="V67" s="1" t="s">
        <v>662</v>
      </c>
    </row>
    <row r="68" s="1" customFormat="1" spans="1:22">
      <c r="A68" s="3">
        <v>22813808602</v>
      </c>
      <c r="B68" s="1" t="s">
        <v>936</v>
      </c>
      <c r="C68" s="1" t="s">
        <v>945</v>
      </c>
      <c r="D68" s="1" t="s">
        <v>946</v>
      </c>
      <c r="E68" s="1" t="s">
        <v>947</v>
      </c>
      <c r="F68" s="1" t="s">
        <v>880</v>
      </c>
      <c r="G68" s="1" t="s">
        <v>629</v>
      </c>
      <c r="H68" s="1" t="s">
        <v>630</v>
      </c>
      <c r="I68" s="1" t="s">
        <v>948</v>
      </c>
      <c r="J68" s="1" t="s">
        <v>632</v>
      </c>
      <c r="K68" s="1" t="s">
        <v>948</v>
      </c>
      <c r="L68" s="1" t="s">
        <v>948</v>
      </c>
      <c r="M68" s="1" t="s">
        <v>633</v>
      </c>
      <c r="N68" s="1" t="s">
        <v>633</v>
      </c>
      <c r="O68" s="1" t="s">
        <v>634</v>
      </c>
      <c r="P68" s="1" t="s">
        <v>635</v>
      </c>
      <c r="Q68" s="1" t="s">
        <v>636</v>
      </c>
      <c r="R68" s="1" t="s">
        <v>949</v>
      </c>
      <c r="S68" s="1" t="s">
        <v>638</v>
      </c>
      <c r="T68" s="1" t="s">
        <v>639</v>
      </c>
      <c r="U68" s="1" t="s">
        <v>640</v>
      </c>
      <c r="V68" s="1" t="s">
        <v>668</v>
      </c>
    </row>
    <row r="69" s="1" customFormat="1" spans="1:22">
      <c r="A69" s="3">
        <v>999222779242032</v>
      </c>
      <c r="B69" s="1" t="s">
        <v>950</v>
      </c>
      <c r="C69" s="1" t="s">
        <v>951</v>
      </c>
      <c r="D69" s="1" t="s">
        <v>952</v>
      </c>
      <c r="E69" s="1" t="s">
        <v>953</v>
      </c>
      <c r="F69" s="1" t="s">
        <v>936</v>
      </c>
      <c r="G69" s="1" t="s">
        <v>629</v>
      </c>
      <c r="H69" s="1" t="s">
        <v>630</v>
      </c>
      <c r="I69" s="1" t="s">
        <v>954</v>
      </c>
      <c r="J69" s="1" t="s">
        <v>632</v>
      </c>
      <c r="K69" s="1" t="s">
        <v>954</v>
      </c>
      <c r="L69" s="1" t="s">
        <v>954</v>
      </c>
      <c r="M69" s="1" t="s">
        <v>633</v>
      </c>
      <c r="N69" s="1" t="s">
        <v>633</v>
      </c>
      <c r="O69" s="1" t="s">
        <v>634</v>
      </c>
      <c r="P69" s="1" t="s">
        <v>635</v>
      </c>
      <c r="Q69" s="1" t="s">
        <v>636</v>
      </c>
      <c r="R69" s="1" t="s">
        <v>955</v>
      </c>
      <c r="S69" s="1" t="s">
        <v>638</v>
      </c>
      <c r="T69" s="1" t="s">
        <v>639</v>
      </c>
      <c r="U69" s="1" t="s">
        <v>640</v>
      </c>
      <c r="V69" s="1" t="s">
        <v>662</v>
      </c>
    </row>
    <row r="70" s="1" customFormat="1" spans="1:22">
      <c r="A70" s="3">
        <v>999222764741748</v>
      </c>
      <c r="B70" s="1" t="s">
        <v>956</v>
      </c>
      <c r="C70" s="1" t="s">
        <v>957</v>
      </c>
      <c r="D70" s="1" t="s">
        <v>958</v>
      </c>
      <c r="E70" s="1" t="s">
        <v>959</v>
      </c>
      <c r="F70" s="1" t="s">
        <v>746</v>
      </c>
      <c r="G70" s="1" t="s">
        <v>629</v>
      </c>
      <c r="H70" s="1" t="s">
        <v>630</v>
      </c>
      <c r="I70" s="1" t="s">
        <v>960</v>
      </c>
      <c r="J70" s="1" t="s">
        <v>632</v>
      </c>
      <c r="K70" s="1" t="s">
        <v>960</v>
      </c>
      <c r="L70" s="1" t="s">
        <v>960</v>
      </c>
      <c r="M70" s="1" t="s">
        <v>633</v>
      </c>
      <c r="N70" s="1" t="s">
        <v>633</v>
      </c>
      <c r="O70" s="1" t="s">
        <v>634</v>
      </c>
      <c r="P70" s="1" t="s">
        <v>635</v>
      </c>
      <c r="Q70" s="1" t="s">
        <v>636</v>
      </c>
      <c r="R70" s="1" t="s">
        <v>961</v>
      </c>
      <c r="S70" s="1" t="s">
        <v>638</v>
      </c>
      <c r="T70" s="1" t="s">
        <v>639</v>
      </c>
      <c r="U70" s="1" t="s">
        <v>640</v>
      </c>
      <c r="V70" s="1" t="s">
        <v>641</v>
      </c>
    </row>
    <row r="71" s="1" customFormat="1" spans="1:22">
      <c r="A71" s="3">
        <v>999222754205526</v>
      </c>
      <c r="B71" s="1" t="s">
        <v>956</v>
      </c>
      <c r="C71" s="1" t="s">
        <v>962</v>
      </c>
      <c r="D71" s="1" t="s">
        <v>963</v>
      </c>
      <c r="E71" s="1" t="s">
        <v>964</v>
      </c>
      <c r="F71" s="1" t="s">
        <v>746</v>
      </c>
      <c r="G71" s="1" t="s">
        <v>629</v>
      </c>
      <c r="H71" s="1" t="s">
        <v>630</v>
      </c>
      <c r="I71" s="1" t="s">
        <v>965</v>
      </c>
      <c r="J71" s="1" t="s">
        <v>632</v>
      </c>
      <c r="K71" s="1" t="s">
        <v>965</v>
      </c>
      <c r="L71" s="1" t="s">
        <v>965</v>
      </c>
      <c r="M71" s="1" t="s">
        <v>633</v>
      </c>
      <c r="N71" s="1" t="s">
        <v>633</v>
      </c>
      <c r="O71" s="1" t="s">
        <v>634</v>
      </c>
      <c r="P71" s="1" t="s">
        <v>635</v>
      </c>
      <c r="Q71" s="1" t="s">
        <v>636</v>
      </c>
      <c r="R71" s="1" t="s">
        <v>966</v>
      </c>
      <c r="S71" s="1" t="s">
        <v>638</v>
      </c>
      <c r="T71" s="1" t="s">
        <v>639</v>
      </c>
      <c r="U71" s="1" t="s">
        <v>640</v>
      </c>
      <c r="V71" s="1" t="s">
        <v>641</v>
      </c>
    </row>
    <row r="72" s="1" customFormat="1" spans="1:22">
      <c r="A72" s="3">
        <v>999222751357612</v>
      </c>
      <c r="B72" s="1" t="s">
        <v>967</v>
      </c>
      <c r="C72" s="1" t="s">
        <v>968</v>
      </c>
      <c r="D72" s="1" t="s">
        <v>969</v>
      </c>
      <c r="E72" s="1" t="s">
        <v>970</v>
      </c>
      <c r="F72" s="1" t="s">
        <v>625</v>
      </c>
      <c r="G72" s="1" t="s">
        <v>629</v>
      </c>
      <c r="H72" s="1" t="s">
        <v>630</v>
      </c>
      <c r="I72" s="1" t="s">
        <v>971</v>
      </c>
      <c r="J72" s="1" t="s">
        <v>632</v>
      </c>
      <c r="K72" s="1" t="s">
        <v>971</v>
      </c>
      <c r="L72" s="1" t="s">
        <v>971</v>
      </c>
      <c r="M72" s="1" t="s">
        <v>633</v>
      </c>
      <c r="N72" s="1" t="s">
        <v>633</v>
      </c>
      <c r="O72" s="1" t="s">
        <v>634</v>
      </c>
      <c r="P72" s="1" t="s">
        <v>635</v>
      </c>
      <c r="Q72" s="1" t="s">
        <v>636</v>
      </c>
      <c r="R72" s="1" t="s">
        <v>972</v>
      </c>
      <c r="S72" s="1" t="s">
        <v>638</v>
      </c>
      <c r="T72" s="1" t="s">
        <v>639</v>
      </c>
      <c r="U72" s="1" t="s">
        <v>689</v>
      </c>
      <c r="V72" s="1" t="s">
        <v>973</v>
      </c>
    </row>
    <row r="73" s="1" customFormat="1" spans="1:22">
      <c r="A73" s="3">
        <v>999222750505666</v>
      </c>
      <c r="B73" s="1" t="s">
        <v>967</v>
      </c>
      <c r="C73" s="1" t="s">
        <v>974</v>
      </c>
      <c r="D73" s="1" t="s">
        <v>975</v>
      </c>
      <c r="E73" s="1" t="s">
        <v>976</v>
      </c>
      <c r="F73" s="1" t="s">
        <v>677</v>
      </c>
      <c r="G73" s="1" t="s">
        <v>629</v>
      </c>
      <c r="H73" s="1" t="s">
        <v>630</v>
      </c>
      <c r="I73" s="1" t="s">
        <v>977</v>
      </c>
      <c r="J73" s="1" t="s">
        <v>632</v>
      </c>
      <c r="K73" s="1" t="s">
        <v>977</v>
      </c>
      <c r="L73" s="1" t="s">
        <v>977</v>
      </c>
      <c r="M73" s="1" t="s">
        <v>633</v>
      </c>
      <c r="N73" s="1" t="s">
        <v>633</v>
      </c>
      <c r="O73" s="1" t="s">
        <v>634</v>
      </c>
      <c r="P73" s="1" t="s">
        <v>635</v>
      </c>
      <c r="Q73" s="1" t="s">
        <v>636</v>
      </c>
      <c r="R73" s="1" t="s">
        <v>978</v>
      </c>
      <c r="S73" s="1" t="s">
        <v>638</v>
      </c>
      <c r="T73" s="1" t="s">
        <v>639</v>
      </c>
      <c r="U73" s="1" t="s">
        <v>640</v>
      </c>
      <c r="V73" s="1" t="s">
        <v>668</v>
      </c>
    </row>
    <row r="74" s="1" customFormat="1" spans="1:22">
      <c r="A74" s="3">
        <v>999222749708973</v>
      </c>
      <c r="B74" s="1" t="s">
        <v>967</v>
      </c>
      <c r="C74" s="1" t="s">
        <v>979</v>
      </c>
      <c r="D74" s="1" t="s">
        <v>980</v>
      </c>
      <c r="E74" s="1" t="s">
        <v>981</v>
      </c>
      <c r="F74" s="1" t="s">
        <v>677</v>
      </c>
      <c r="G74" s="1" t="s">
        <v>629</v>
      </c>
      <c r="H74" s="1" t="s">
        <v>630</v>
      </c>
      <c r="I74" s="1" t="s">
        <v>982</v>
      </c>
      <c r="J74" s="1" t="s">
        <v>632</v>
      </c>
      <c r="K74" s="1" t="s">
        <v>982</v>
      </c>
      <c r="L74" s="1" t="s">
        <v>982</v>
      </c>
      <c r="M74" s="1" t="s">
        <v>633</v>
      </c>
      <c r="N74" s="1" t="s">
        <v>633</v>
      </c>
      <c r="O74" s="1" t="s">
        <v>634</v>
      </c>
      <c r="P74" s="1" t="s">
        <v>635</v>
      </c>
      <c r="Q74" s="1" t="s">
        <v>636</v>
      </c>
      <c r="R74" s="1" t="s">
        <v>983</v>
      </c>
      <c r="S74" s="1" t="s">
        <v>638</v>
      </c>
      <c r="T74" s="1" t="s">
        <v>639</v>
      </c>
      <c r="U74" s="1" t="s">
        <v>640</v>
      </c>
      <c r="V74" s="1" t="s">
        <v>641</v>
      </c>
    </row>
    <row r="75" s="1" customFormat="1" spans="1:22">
      <c r="A75" s="3">
        <v>999222737018464</v>
      </c>
      <c r="B75" s="1" t="s">
        <v>967</v>
      </c>
      <c r="C75" s="1" t="s">
        <v>984</v>
      </c>
      <c r="D75" s="1" t="s">
        <v>648</v>
      </c>
      <c r="E75" s="1" t="s">
        <v>985</v>
      </c>
      <c r="F75" s="1" t="s">
        <v>816</v>
      </c>
      <c r="G75" s="1" t="s">
        <v>629</v>
      </c>
      <c r="H75" s="1" t="s">
        <v>630</v>
      </c>
      <c r="I75" s="1" t="s">
        <v>986</v>
      </c>
      <c r="J75" s="1" t="s">
        <v>632</v>
      </c>
      <c r="K75" s="1" t="s">
        <v>986</v>
      </c>
      <c r="L75" s="1" t="s">
        <v>986</v>
      </c>
      <c r="M75" s="1" t="s">
        <v>633</v>
      </c>
      <c r="N75" s="1" t="s">
        <v>633</v>
      </c>
      <c r="O75" s="1" t="s">
        <v>634</v>
      </c>
      <c r="P75" s="1" t="s">
        <v>635</v>
      </c>
      <c r="Q75" s="1" t="s">
        <v>636</v>
      </c>
      <c r="R75" s="1" t="s">
        <v>987</v>
      </c>
      <c r="S75" s="1" t="s">
        <v>638</v>
      </c>
      <c r="T75" s="1" t="s">
        <v>639</v>
      </c>
      <c r="U75" s="1" t="s">
        <v>640</v>
      </c>
      <c r="V75" s="1" t="s">
        <v>641</v>
      </c>
    </row>
    <row r="76" s="1" customFormat="1" spans="1:22">
      <c r="A76" s="3">
        <v>999222736601480</v>
      </c>
      <c r="B76" s="1" t="s">
        <v>967</v>
      </c>
      <c r="C76" s="1" t="s">
        <v>988</v>
      </c>
      <c r="D76" s="1" t="s">
        <v>648</v>
      </c>
      <c r="E76" s="1" t="s">
        <v>989</v>
      </c>
      <c r="F76" s="1" t="s">
        <v>816</v>
      </c>
      <c r="G76" s="1" t="s">
        <v>629</v>
      </c>
      <c r="H76" s="1" t="s">
        <v>630</v>
      </c>
      <c r="I76" s="1" t="s">
        <v>986</v>
      </c>
      <c r="J76" s="1" t="s">
        <v>632</v>
      </c>
      <c r="K76" s="1" t="s">
        <v>986</v>
      </c>
      <c r="L76" s="1" t="s">
        <v>986</v>
      </c>
      <c r="M76" s="1" t="s">
        <v>633</v>
      </c>
      <c r="N76" s="1" t="s">
        <v>633</v>
      </c>
      <c r="O76" s="1" t="s">
        <v>634</v>
      </c>
      <c r="P76" s="1" t="s">
        <v>635</v>
      </c>
      <c r="Q76" s="1" t="s">
        <v>636</v>
      </c>
      <c r="R76" s="1" t="s">
        <v>990</v>
      </c>
      <c r="S76" s="1" t="s">
        <v>638</v>
      </c>
      <c r="T76" s="1" t="s">
        <v>639</v>
      </c>
      <c r="U76" s="1" t="s">
        <v>640</v>
      </c>
      <c r="V76" s="1" t="s">
        <v>641</v>
      </c>
    </row>
    <row r="77" s="1" customFormat="1" spans="1:22">
      <c r="A77" s="3">
        <v>999222736297220</v>
      </c>
      <c r="B77" s="1" t="s">
        <v>967</v>
      </c>
      <c r="C77" s="1" t="s">
        <v>991</v>
      </c>
      <c r="D77" s="1" t="s">
        <v>701</v>
      </c>
      <c r="E77" s="1" t="s">
        <v>992</v>
      </c>
      <c r="F77" s="1" t="s">
        <v>677</v>
      </c>
      <c r="G77" s="1" t="s">
        <v>629</v>
      </c>
      <c r="H77" s="1" t="s">
        <v>630</v>
      </c>
      <c r="I77" s="1" t="s">
        <v>993</v>
      </c>
      <c r="J77" s="1" t="s">
        <v>632</v>
      </c>
      <c r="K77" s="1" t="s">
        <v>993</v>
      </c>
      <c r="L77" s="1" t="s">
        <v>993</v>
      </c>
      <c r="M77" s="1" t="s">
        <v>633</v>
      </c>
      <c r="N77" s="1" t="s">
        <v>633</v>
      </c>
      <c r="O77" s="1" t="s">
        <v>634</v>
      </c>
      <c r="P77" s="1" t="s">
        <v>635</v>
      </c>
      <c r="Q77" s="1" t="s">
        <v>636</v>
      </c>
      <c r="R77" s="1" t="s">
        <v>994</v>
      </c>
      <c r="S77" s="1" t="s">
        <v>638</v>
      </c>
      <c r="T77" s="1" t="s">
        <v>639</v>
      </c>
      <c r="U77" s="1" t="s">
        <v>640</v>
      </c>
      <c r="V77" s="1" t="s">
        <v>662</v>
      </c>
    </row>
    <row r="78" s="1" customFormat="1" spans="1:22">
      <c r="A78" s="3">
        <v>999222725147436</v>
      </c>
      <c r="B78" s="1" t="s">
        <v>995</v>
      </c>
      <c r="C78" s="1" t="s">
        <v>996</v>
      </c>
      <c r="D78" s="1" t="s">
        <v>997</v>
      </c>
      <c r="E78" s="1" t="s">
        <v>998</v>
      </c>
      <c r="F78" s="1" t="s">
        <v>625</v>
      </c>
      <c r="G78" s="1" t="s">
        <v>629</v>
      </c>
      <c r="H78" s="1" t="s">
        <v>630</v>
      </c>
      <c r="I78" s="1" t="s">
        <v>999</v>
      </c>
      <c r="J78" s="1" t="s">
        <v>632</v>
      </c>
      <c r="K78" s="1" t="s">
        <v>999</v>
      </c>
      <c r="L78" s="1" t="s">
        <v>999</v>
      </c>
      <c r="M78" s="1" t="s">
        <v>633</v>
      </c>
      <c r="N78" s="1" t="s">
        <v>633</v>
      </c>
      <c r="O78" s="1" t="s">
        <v>634</v>
      </c>
      <c r="P78" s="1" t="s">
        <v>635</v>
      </c>
      <c r="Q78" s="1" t="s">
        <v>636</v>
      </c>
      <c r="R78" s="1" t="s">
        <v>1000</v>
      </c>
      <c r="S78" s="1" t="s">
        <v>638</v>
      </c>
      <c r="T78" s="1" t="s">
        <v>639</v>
      </c>
      <c r="U78" s="1" t="s">
        <v>640</v>
      </c>
      <c r="V78" s="1" t="s">
        <v>859</v>
      </c>
    </row>
    <row r="79" s="1" customFormat="1" spans="1:22">
      <c r="A79" s="3">
        <v>999222724558581</v>
      </c>
      <c r="B79" s="1" t="s">
        <v>995</v>
      </c>
      <c r="C79" s="1" t="s">
        <v>1001</v>
      </c>
      <c r="D79" s="1" t="s">
        <v>648</v>
      </c>
      <c r="E79" s="1" t="s">
        <v>1002</v>
      </c>
      <c r="F79" s="1" t="s">
        <v>816</v>
      </c>
      <c r="G79" s="1" t="s">
        <v>629</v>
      </c>
      <c r="H79" s="1" t="s">
        <v>630</v>
      </c>
      <c r="I79" s="1" t="s">
        <v>1003</v>
      </c>
      <c r="J79" s="1" t="s">
        <v>632</v>
      </c>
      <c r="K79" s="1" t="s">
        <v>1003</v>
      </c>
      <c r="L79" s="1" t="s">
        <v>1003</v>
      </c>
      <c r="M79" s="1" t="s">
        <v>633</v>
      </c>
      <c r="N79" s="1" t="s">
        <v>633</v>
      </c>
      <c r="O79" s="1" t="s">
        <v>634</v>
      </c>
      <c r="P79" s="1" t="s">
        <v>635</v>
      </c>
      <c r="Q79" s="1" t="s">
        <v>636</v>
      </c>
      <c r="R79" s="1" t="s">
        <v>1004</v>
      </c>
      <c r="S79" s="1" t="s">
        <v>638</v>
      </c>
      <c r="T79" s="1" t="s">
        <v>639</v>
      </c>
      <c r="U79" s="1" t="s">
        <v>640</v>
      </c>
      <c r="V79" s="1" t="s">
        <v>641</v>
      </c>
    </row>
    <row r="80" s="1" customFormat="1" spans="1:22">
      <c r="A80" s="3">
        <v>999222724525292</v>
      </c>
      <c r="B80" s="1" t="s">
        <v>995</v>
      </c>
      <c r="C80" s="1" t="s">
        <v>1005</v>
      </c>
      <c r="D80" s="1" t="s">
        <v>648</v>
      </c>
      <c r="E80" s="1" t="s">
        <v>1006</v>
      </c>
      <c r="F80" s="1" t="s">
        <v>816</v>
      </c>
      <c r="G80" s="1" t="s">
        <v>629</v>
      </c>
      <c r="H80" s="1" t="s">
        <v>630</v>
      </c>
      <c r="I80" s="1" t="s">
        <v>1003</v>
      </c>
      <c r="J80" s="1" t="s">
        <v>632</v>
      </c>
      <c r="K80" s="1" t="s">
        <v>1003</v>
      </c>
      <c r="L80" s="1" t="s">
        <v>1003</v>
      </c>
      <c r="M80" s="1" t="s">
        <v>633</v>
      </c>
      <c r="N80" s="1" t="s">
        <v>633</v>
      </c>
      <c r="O80" s="1" t="s">
        <v>634</v>
      </c>
      <c r="P80" s="1" t="s">
        <v>635</v>
      </c>
      <c r="Q80" s="1" t="s">
        <v>636</v>
      </c>
      <c r="R80" s="1" t="s">
        <v>1007</v>
      </c>
      <c r="S80" s="1" t="s">
        <v>638</v>
      </c>
      <c r="T80" s="1" t="s">
        <v>639</v>
      </c>
      <c r="U80" s="1" t="s">
        <v>640</v>
      </c>
      <c r="V80" s="1" t="s">
        <v>641</v>
      </c>
    </row>
    <row r="81" s="1" customFormat="1" spans="1:22">
      <c r="A81" s="3">
        <v>999222711090397</v>
      </c>
      <c r="B81" s="1" t="s">
        <v>995</v>
      </c>
      <c r="C81" s="1" t="s">
        <v>1008</v>
      </c>
      <c r="D81" s="1" t="s">
        <v>803</v>
      </c>
      <c r="E81" s="1" t="s">
        <v>1009</v>
      </c>
      <c r="F81" s="1" t="s">
        <v>625</v>
      </c>
      <c r="G81" s="1" t="s">
        <v>629</v>
      </c>
      <c r="H81" s="1" t="s">
        <v>630</v>
      </c>
      <c r="I81" s="1" t="s">
        <v>1010</v>
      </c>
      <c r="J81" s="1" t="s">
        <v>632</v>
      </c>
      <c r="K81" s="1" t="s">
        <v>1010</v>
      </c>
      <c r="L81" s="1" t="s">
        <v>1010</v>
      </c>
      <c r="M81" s="1" t="s">
        <v>633</v>
      </c>
      <c r="N81" s="1" t="s">
        <v>633</v>
      </c>
      <c r="O81" s="1" t="s">
        <v>634</v>
      </c>
      <c r="P81" s="1" t="s">
        <v>635</v>
      </c>
      <c r="Q81" s="1" t="s">
        <v>636</v>
      </c>
      <c r="R81" s="1" t="s">
        <v>1011</v>
      </c>
      <c r="S81" s="1" t="s">
        <v>638</v>
      </c>
      <c r="T81" s="1" t="s">
        <v>639</v>
      </c>
      <c r="U81" s="1" t="s">
        <v>640</v>
      </c>
      <c r="V81" s="1" t="s">
        <v>668</v>
      </c>
    </row>
    <row r="82" s="1" customFormat="1" spans="1:22">
      <c r="A82" s="3">
        <v>999222657946460</v>
      </c>
      <c r="B82" s="1" t="s">
        <v>1012</v>
      </c>
      <c r="C82" s="1" t="s">
        <v>1013</v>
      </c>
      <c r="D82" s="1" t="s">
        <v>1014</v>
      </c>
      <c r="E82" s="1" t="s">
        <v>1015</v>
      </c>
      <c r="F82" s="1" t="s">
        <v>677</v>
      </c>
      <c r="G82" s="1" t="s">
        <v>629</v>
      </c>
      <c r="H82" s="1" t="s">
        <v>630</v>
      </c>
      <c r="I82" s="1" t="s">
        <v>1016</v>
      </c>
      <c r="J82" s="1" t="s">
        <v>632</v>
      </c>
      <c r="K82" s="1" t="s">
        <v>1016</v>
      </c>
      <c r="L82" s="1" t="s">
        <v>1016</v>
      </c>
      <c r="M82" s="1" t="s">
        <v>633</v>
      </c>
      <c r="N82" s="1" t="s">
        <v>633</v>
      </c>
      <c r="O82" s="1" t="s">
        <v>634</v>
      </c>
      <c r="P82" s="1" t="s">
        <v>635</v>
      </c>
      <c r="Q82" s="1" t="s">
        <v>636</v>
      </c>
      <c r="R82" s="1" t="s">
        <v>1017</v>
      </c>
      <c r="S82" s="1" t="s">
        <v>638</v>
      </c>
      <c r="T82" s="1" t="s">
        <v>639</v>
      </c>
      <c r="U82" s="1" t="s">
        <v>640</v>
      </c>
      <c r="V82" s="1" t="s">
        <v>668</v>
      </c>
    </row>
    <row r="83" s="1" customFormat="1" spans="1:22">
      <c r="A83" s="3">
        <v>999222638453163</v>
      </c>
      <c r="B83" s="1" t="s">
        <v>1018</v>
      </c>
      <c r="C83" s="1" t="s">
        <v>1019</v>
      </c>
      <c r="D83" s="1" t="s">
        <v>1020</v>
      </c>
      <c r="E83" s="1" t="s">
        <v>1021</v>
      </c>
      <c r="F83" s="1" t="s">
        <v>677</v>
      </c>
      <c r="G83" s="1" t="s">
        <v>629</v>
      </c>
      <c r="H83" s="1" t="s">
        <v>630</v>
      </c>
      <c r="I83" s="1" t="s">
        <v>1022</v>
      </c>
      <c r="J83" s="1" t="s">
        <v>632</v>
      </c>
      <c r="K83" s="1" t="s">
        <v>1022</v>
      </c>
      <c r="L83" s="1" t="s">
        <v>1022</v>
      </c>
      <c r="M83" s="1" t="s">
        <v>633</v>
      </c>
      <c r="N83" s="1" t="s">
        <v>633</v>
      </c>
      <c r="O83" s="1" t="s">
        <v>634</v>
      </c>
      <c r="P83" s="1" t="s">
        <v>635</v>
      </c>
      <c r="Q83" s="1" t="s">
        <v>636</v>
      </c>
      <c r="R83" s="1" t="s">
        <v>1023</v>
      </c>
      <c r="S83" s="1" t="s">
        <v>638</v>
      </c>
      <c r="T83" s="1" t="s">
        <v>639</v>
      </c>
      <c r="U83" s="1" t="s">
        <v>640</v>
      </c>
      <c r="V83" s="1" t="s">
        <v>641</v>
      </c>
    </row>
    <row r="84" s="1" customFormat="1" spans="1:22">
      <c r="A84" s="3">
        <v>999222618041781</v>
      </c>
      <c r="B84" s="1" t="s">
        <v>1024</v>
      </c>
      <c r="C84" s="1" t="s">
        <v>1025</v>
      </c>
      <c r="D84" s="1" t="s">
        <v>1026</v>
      </c>
      <c r="E84" s="1" t="s">
        <v>1027</v>
      </c>
      <c r="F84" s="1" t="s">
        <v>625</v>
      </c>
      <c r="G84" s="1" t="s">
        <v>629</v>
      </c>
      <c r="H84" s="1" t="s">
        <v>630</v>
      </c>
      <c r="I84" s="1" t="s">
        <v>1010</v>
      </c>
      <c r="J84" s="1" t="s">
        <v>632</v>
      </c>
      <c r="K84" s="1" t="s">
        <v>1010</v>
      </c>
      <c r="L84" s="1" t="s">
        <v>1010</v>
      </c>
      <c r="M84" s="1" t="s">
        <v>633</v>
      </c>
      <c r="N84" s="1" t="s">
        <v>633</v>
      </c>
      <c r="O84" s="1" t="s">
        <v>634</v>
      </c>
      <c r="P84" s="1" t="s">
        <v>635</v>
      </c>
      <c r="Q84" s="1" t="s">
        <v>636</v>
      </c>
      <c r="R84" s="1" t="s">
        <v>1028</v>
      </c>
      <c r="S84" s="1" t="s">
        <v>638</v>
      </c>
      <c r="T84" s="1" t="s">
        <v>639</v>
      </c>
      <c r="U84" s="1" t="s">
        <v>640</v>
      </c>
      <c r="V84" s="1" t="s">
        <v>683</v>
      </c>
    </row>
    <row r="85" s="1" customFormat="1" spans="1:22">
      <c r="A85" s="3">
        <v>999222584818765</v>
      </c>
      <c r="B85" s="1" t="s">
        <v>1029</v>
      </c>
      <c r="C85" s="1" t="s">
        <v>1030</v>
      </c>
      <c r="D85" s="1" t="s">
        <v>975</v>
      </c>
      <c r="E85" s="1" t="s">
        <v>1031</v>
      </c>
      <c r="F85" s="1" t="s">
        <v>746</v>
      </c>
      <c r="G85" s="1" t="s">
        <v>629</v>
      </c>
      <c r="H85" s="1" t="s">
        <v>630</v>
      </c>
      <c r="I85" s="1" t="s">
        <v>1032</v>
      </c>
      <c r="J85" s="1" t="s">
        <v>632</v>
      </c>
      <c r="K85" s="1" t="s">
        <v>1032</v>
      </c>
      <c r="L85" s="1" t="s">
        <v>1032</v>
      </c>
      <c r="M85" s="1" t="s">
        <v>633</v>
      </c>
      <c r="N85" s="1" t="s">
        <v>633</v>
      </c>
      <c r="O85" s="1" t="s">
        <v>634</v>
      </c>
      <c r="P85" s="1" t="s">
        <v>635</v>
      </c>
      <c r="Q85" s="1" t="s">
        <v>636</v>
      </c>
      <c r="R85" s="1" t="s">
        <v>1033</v>
      </c>
      <c r="S85" s="1" t="s">
        <v>638</v>
      </c>
      <c r="T85" s="1" t="s">
        <v>639</v>
      </c>
      <c r="U85" s="1" t="s">
        <v>640</v>
      </c>
      <c r="V85" s="1" t="s">
        <v>668</v>
      </c>
    </row>
    <row r="86" s="1" customFormat="1" spans="1:22">
      <c r="A86" s="3">
        <v>999222583938245</v>
      </c>
      <c r="B86" s="1" t="s">
        <v>1029</v>
      </c>
      <c r="C86" s="1" t="s">
        <v>1034</v>
      </c>
      <c r="D86" s="1" t="s">
        <v>1035</v>
      </c>
      <c r="E86" s="1" t="s">
        <v>1036</v>
      </c>
      <c r="F86" s="1" t="s">
        <v>677</v>
      </c>
      <c r="G86" s="1" t="s">
        <v>629</v>
      </c>
      <c r="H86" s="1" t="s">
        <v>630</v>
      </c>
      <c r="I86" s="1" t="s">
        <v>1037</v>
      </c>
      <c r="J86" s="1" t="s">
        <v>632</v>
      </c>
      <c r="K86" s="1" t="s">
        <v>1037</v>
      </c>
      <c r="L86" s="1" t="s">
        <v>1037</v>
      </c>
      <c r="M86" s="1" t="s">
        <v>633</v>
      </c>
      <c r="N86" s="1" t="s">
        <v>633</v>
      </c>
      <c r="O86" s="1" t="s">
        <v>634</v>
      </c>
      <c r="P86" s="1" t="s">
        <v>635</v>
      </c>
      <c r="Q86" s="1" t="s">
        <v>636</v>
      </c>
      <c r="R86" s="1" t="s">
        <v>1038</v>
      </c>
      <c r="S86" s="1" t="s">
        <v>638</v>
      </c>
      <c r="T86" s="1" t="s">
        <v>639</v>
      </c>
      <c r="U86" s="1" t="s">
        <v>640</v>
      </c>
      <c r="V86" s="1" t="s">
        <v>662</v>
      </c>
    </row>
    <row r="87" s="1" customFormat="1" spans="1:22">
      <c r="A87" s="3">
        <v>999222574681610</v>
      </c>
      <c r="B87" s="1" t="s">
        <v>1029</v>
      </c>
      <c r="C87" s="1" t="s">
        <v>1039</v>
      </c>
      <c r="D87" s="1" t="s">
        <v>963</v>
      </c>
      <c r="E87" s="1" t="s">
        <v>1040</v>
      </c>
      <c r="F87" s="1" t="s">
        <v>816</v>
      </c>
      <c r="G87" s="1" t="s">
        <v>629</v>
      </c>
      <c r="H87" s="1" t="s">
        <v>630</v>
      </c>
      <c r="I87" s="1" t="s">
        <v>863</v>
      </c>
      <c r="J87" s="1" t="s">
        <v>632</v>
      </c>
      <c r="K87" s="1" t="s">
        <v>863</v>
      </c>
      <c r="L87" s="1" t="s">
        <v>863</v>
      </c>
      <c r="M87" s="1" t="s">
        <v>633</v>
      </c>
      <c r="N87" s="1" t="s">
        <v>633</v>
      </c>
      <c r="O87" s="1" t="s">
        <v>634</v>
      </c>
      <c r="P87" s="1" t="s">
        <v>635</v>
      </c>
      <c r="Q87" s="1" t="s">
        <v>636</v>
      </c>
      <c r="R87" s="1" t="s">
        <v>1041</v>
      </c>
      <c r="S87" s="1" t="s">
        <v>638</v>
      </c>
      <c r="T87" s="1" t="s">
        <v>639</v>
      </c>
      <c r="U87" s="1" t="s">
        <v>640</v>
      </c>
      <c r="V87" s="1" t="s">
        <v>641</v>
      </c>
    </row>
    <row r="88" s="1" customFormat="1" spans="1:22">
      <c r="A88" s="3">
        <v>999222565856691</v>
      </c>
      <c r="B88" s="1" t="s">
        <v>1042</v>
      </c>
      <c r="C88" s="1" t="s">
        <v>1043</v>
      </c>
      <c r="D88" s="1" t="s">
        <v>648</v>
      </c>
      <c r="E88" s="1" t="s">
        <v>1044</v>
      </c>
      <c r="F88" s="1" t="s">
        <v>816</v>
      </c>
      <c r="G88" s="1" t="s">
        <v>629</v>
      </c>
      <c r="H88" s="1" t="s">
        <v>630</v>
      </c>
      <c r="I88" s="1" t="s">
        <v>1045</v>
      </c>
      <c r="J88" s="1" t="s">
        <v>632</v>
      </c>
      <c r="K88" s="1" t="s">
        <v>1045</v>
      </c>
      <c r="L88" s="1" t="s">
        <v>1045</v>
      </c>
      <c r="M88" s="1" t="s">
        <v>633</v>
      </c>
      <c r="N88" s="1" t="s">
        <v>633</v>
      </c>
      <c r="O88" s="1" t="s">
        <v>634</v>
      </c>
      <c r="P88" s="1" t="s">
        <v>635</v>
      </c>
      <c r="Q88" s="1" t="s">
        <v>636</v>
      </c>
      <c r="R88" s="1" t="s">
        <v>1046</v>
      </c>
      <c r="S88" s="1" t="s">
        <v>638</v>
      </c>
      <c r="T88" s="1" t="s">
        <v>639</v>
      </c>
      <c r="U88" s="1" t="s">
        <v>640</v>
      </c>
      <c r="V88" s="1" t="s">
        <v>641</v>
      </c>
    </row>
    <row r="89" s="1" customFormat="1" spans="1:22">
      <c r="A89" s="3">
        <v>999222515793535</v>
      </c>
      <c r="B89" s="1" t="s">
        <v>1047</v>
      </c>
      <c r="C89" s="1" t="s">
        <v>1048</v>
      </c>
      <c r="D89" s="1" t="s">
        <v>963</v>
      </c>
      <c r="E89" s="1" t="s">
        <v>1049</v>
      </c>
      <c r="F89" s="1" t="s">
        <v>816</v>
      </c>
      <c r="G89" s="1" t="s">
        <v>629</v>
      </c>
      <c r="H89" s="1" t="s">
        <v>630</v>
      </c>
      <c r="I89" s="1" t="s">
        <v>1050</v>
      </c>
      <c r="J89" s="1" t="s">
        <v>632</v>
      </c>
      <c r="K89" s="1" t="s">
        <v>1050</v>
      </c>
      <c r="L89" s="1" t="s">
        <v>1050</v>
      </c>
      <c r="M89" s="1" t="s">
        <v>633</v>
      </c>
      <c r="N89" s="1" t="s">
        <v>633</v>
      </c>
      <c r="O89" s="1" t="s">
        <v>634</v>
      </c>
      <c r="P89" s="1" t="s">
        <v>635</v>
      </c>
      <c r="Q89" s="1" t="s">
        <v>636</v>
      </c>
      <c r="R89" s="1" t="s">
        <v>1051</v>
      </c>
      <c r="S89" s="1" t="s">
        <v>638</v>
      </c>
      <c r="T89" s="1" t="s">
        <v>639</v>
      </c>
      <c r="U89" s="1" t="s">
        <v>640</v>
      </c>
      <c r="V89" s="1" t="s">
        <v>641</v>
      </c>
    </row>
    <row r="90" s="1" customFormat="1" spans="1:22">
      <c r="A90" s="3">
        <v>999222510351483</v>
      </c>
      <c r="B90" s="1" t="s">
        <v>1052</v>
      </c>
      <c r="C90" s="1" t="s">
        <v>1053</v>
      </c>
      <c r="D90" s="1" t="s">
        <v>1054</v>
      </c>
      <c r="E90" s="1" t="s">
        <v>1055</v>
      </c>
      <c r="F90" s="1" t="s">
        <v>677</v>
      </c>
      <c r="G90" s="1" t="s">
        <v>629</v>
      </c>
      <c r="H90" s="1" t="s">
        <v>630</v>
      </c>
      <c r="I90" s="1" t="s">
        <v>1056</v>
      </c>
      <c r="J90" s="1" t="s">
        <v>632</v>
      </c>
      <c r="K90" s="1" t="s">
        <v>1056</v>
      </c>
      <c r="L90" s="1" t="s">
        <v>1056</v>
      </c>
      <c r="M90" s="1" t="s">
        <v>633</v>
      </c>
      <c r="N90" s="1" t="s">
        <v>633</v>
      </c>
      <c r="O90" s="1" t="s">
        <v>634</v>
      </c>
      <c r="P90" s="1" t="s">
        <v>635</v>
      </c>
      <c r="Q90" s="1" t="s">
        <v>636</v>
      </c>
      <c r="R90" s="1" t="s">
        <v>1057</v>
      </c>
      <c r="S90" s="1" t="s">
        <v>638</v>
      </c>
      <c r="T90" s="1" t="s">
        <v>639</v>
      </c>
      <c r="U90" s="1" t="s">
        <v>640</v>
      </c>
      <c r="V90" s="1" t="s">
        <v>662</v>
      </c>
    </row>
    <row r="91" s="1" customFormat="1" spans="1:22">
      <c r="A91" s="3">
        <v>999222482012065</v>
      </c>
      <c r="B91" s="1" t="s">
        <v>1058</v>
      </c>
      <c r="C91" s="1" t="s">
        <v>1059</v>
      </c>
      <c r="D91" s="1" t="s">
        <v>1060</v>
      </c>
      <c r="E91" s="1" t="s">
        <v>1061</v>
      </c>
      <c r="F91" s="1" t="s">
        <v>677</v>
      </c>
      <c r="G91" s="1" t="s">
        <v>629</v>
      </c>
      <c r="H91" s="1" t="s">
        <v>630</v>
      </c>
      <c r="I91" s="1" t="s">
        <v>1062</v>
      </c>
      <c r="J91" s="1" t="s">
        <v>632</v>
      </c>
      <c r="K91" s="1" t="s">
        <v>1062</v>
      </c>
      <c r="L91" s="1" t="s">
        <v>1062</v>
      </c>
      <c r="M91" s="1" t="s">
        <v>633</v>
      </c>
      <c r="N91" s="1" t="s">
        <v>633</v>
      </c>
      <c r="O91" s="1" t="s">
        <v>634</v>
      </c>
      <c r="P91" s="1" t="s">
        <v>635</v>
      </c>
      <c r="Q91" s="1" t="s">
        <v>636</v>
      </c>
      <c r="R91" s="1" t="s">
        <v>1063</v>
      </c>
      <c r="S91" s="1" t="s">
        <v>638</v>
      </c>
      <c r="T91" s="1" t="s">
        <v>639</v>
      </c>
      <c r="U91" s="1" t="s">
        <v>640</v>
      </c>
      <c r="V91" s="1" t="s">
        <v>859</v>
      </c>
    </row>
    <row r="92" s="1" customFormat="1" spans="1:22">
      <c r="A92" s="3">
        <v>999222432920038</v>
      </c>
      <c r="B92" s="1" t="s">
        <v>1064</v>
      </c>
      <c r="C92" s="1" t="s">
        <v>1065</v>
      </c>
      <c r="D92" s="1" t="s">
        <v>1066</v>
      </c>
      <c r="E92" s="1" t="s">
        <v>1067</v>
      </c>
      <c r="F92" s="1" t="s">
        <v>625</v>
      </c>
      <c r="G92" s="1" t="s">
        <v>629</v>
      </c>
      <c r="H92" s="1" t="s">
        <v>630</v>
      </c>
      <c r="I92" s="1" t="s">
        <v>1068</v>
      </c>
      <c r="J92" s="1" t="s">
        <v>632</v>
      </c>
      <c r="K92" s="1" t="s">
        <v>1068</v>
      </c>
      <c r="L92" s="1" t="s">
        <v>1068</v>
      </c>
      <c r="M92" s="1" t="s">
        <v>633</v>
      </c>
      <c r="N92" s="1" t="s">
        <v>633</v>
      </c>
      <c r="O92" s="1" t="s">
        <v>634</v>
      </c>
      <c r="P92" s="1" t="s">
        <v>635</v>
      </c>
      <c r="Q92" s="1" t="s">
        <v>636</v>
      </c>
      <c r="R92" s="1" t="s">
        <v>1069</v>
      </c>
      <c r="S92" s="1" t="s">
        <v>638</v>
      </c>
      <c r="T92" s="1" t="s">
        <v>639</v>
      </c>
      <c r="U92" s="1" t="s">
        <v>640</v>
      </c>
      <c r="V92" s="1" t="s">
        <v>668</v>
      </c>
    </row>
    <row r="93" s="1" customFormat="1" spans="1:22">
      <c r="A93" s="3">
        <v>22422386560</v>
      </c>
      <c r="B93" s="1" t="s">
        <v>1064</v>
      </c>
      <c r="C93" s="1" t="s">
        <v>1070</v>
      </c>
      <c r="D93" s="1" t="s">
        <v>1071</v>
      </c>
      <c r="E93" s="1" t="s">
        <v>1072</v>
      </c>
      <c r="F93" s="1" t="s">
        <v>816</v>
      </c>
      <c r="G93" s="1" t="s">
        <v>629</v>
      </c>
      <c r="H93" s="1" t="s">
        <v>630</v>
      </c>
      <c r="I93" s="1" t="s">
        <v>1073</v>
      </c>
      <c r="J93" s="1" t="s">
        <v>632</v>
      </c>
      <c r="K93" s="1" t="s">
        <v>1073</v>
      </c>
      <c r="L93" s="1" t="s">
        <v>1073</v>
      </c>
      <c r="M93" s="1" t="s">
        <v>633</v>
      </c>
      <c r="N93" s="1" t="s">
        <v>633</v>
      </c>
      <c r="O93" s="1" t="s">
        <v>634</v>
      </c>
      <c r="P93" s="1" t="s">
        <v>635</v>
      </c>
      <c r="Q93" s="1" t="s">
        <v>636</v>
      </c>
      <c r="R93" s="1" t="s">
        <v>1074</v>
      </c>
      <c r="S93" s="1" t="s">
        <v>638</v>
      </c>
      <c r="T93" s="1" t="s">
        <v>639</v>
      </c>
      <c r="U93" s="1" t="s">
        <v>640</v>
      </c>
      <c r="V93" s="1" t="s">
        <v>641</v>
      </c>
    </row>
    <row r="94" s="1" customFormat="1" spans="1:22">
      <c r="A94" s="3">
        <v>999222241587768</v>
      </c>
      <c r="B94" s="1" t="s">
        <v>1075</v>
      </c>
      <c r="C94" s="1" t="s">
        <v>1076</v>
      </c>
      <c r="D94" s="1" t="s">
        <v>1077</v>
      </c>
      <c r="E94" s="1" t="s">
        <v>1078</v>
      </c>
      <c r="F94" s="1" t="s">
        <v>816</v>
      </c>
      <c r="G94" s="1" t="s">
        <v>629</v>
      </c>
      <c r="H94" s="1" t="s">
        <v>630</v>
      </c>
      <c r="I94" s="1" t="s">
        <v>1079</v>
      </c>
      <c r="J94" s="1" t="s">
        <v>632</v>
      </c>
      <c r="K94" s="1" t="s">
        <v>1079</v>
      </c>
      <c r="L94" s="1" t="s">
        <v>1079</v>
      </c>
      <c r="M94" s="1" t="s">
        <v>633</v>
      </c>
      <c r="N94" s="1" t="s">
        <v>633</v>
      </c>
      <c r="O94" s="1" t="s">
        <v>634</v>
      </c>
      <c r="P94" s="1" t="s">
        <v>635</v>
      </c>
      <c r="Q94" s="1" t="s">
        <v>636</v>
      </c>
      <c r="R94" s="1" t="s">
        <v>1080</v>
      </c>
      <c r="S94" s="1" t="s">
        <v>638</v>
      </c>
      <c r="T94" s="1" t="s">
        <v>639</v>
      </c>
      <c r="U94" s="1" t="s">
        <v>640</v>
      </c>
      <c r="V94" s="1" t="s">
        <v>641</v>
      </c>
    </row>
    <row r="95" s="1" customFormat="1" spans="1:22">
      <c r="A95" s="3">
        <v>999222196292682</v>
      </c>
      <c r="B95" s="1" t="s">
        <v>1081</v>
      </c>
      <c r="C95" s="1" t="s">
        <v>1082</v>
      </c>
      <c r="D95" s="1" t="s">
        <v>1026</v>
      </c>
      <c r="E95" s="1" t="s">
        <v>1083</v>
      </c>
      <c r="F95" s="1" t="s">
        <v>625</v>
      </c>
      <c r="G95" s="1" t="s">
        <v>629</v>
      </c>
      <c r="H95" s="1" t="s">
        <v>630</v>
      </c>
      <c r="I95" s="1" t="s">
        <v>1084</v>
      </c>
      <c r="J95" s="1" t="s">
        <v>632</v>
      </c>
      <c r="K95" s="1" t="s">
        <v>1084</v>
      </c>
      <c r="L95" s="1" t="s">
        <v>1084</v>
      </c>
      <c r="M95" s="1" t="s">
        <v>633</v>
      </c>
      <c r="N95" s="1" t="s">
        <v>633</v>
      </c>
      <c r="O95" s="1" t="s">
        <v>634</v>
      </c>
      <c r="P95" s="1" t="s">
        <v>635</v>
      </c>
      <c r="Q95" s="1" t="s">
        <v>636</v>
      </c>
      <c r="R95" s="1" t="s">
        <v>1085</v>
      </c>
      <c r="S95" s="1" t="s">
        <v>638</v>
      </c>
      <c r="T95" s="1" t="s">
        <v>639</v>
      </c>
      <c r="U95" s="1" t="s">
        <v>640</v>
      </c>
      <c r="V95" s="1" t="s">
        <v>683</v>
      </c>
    </row>
    <row r="96" s="1" customFormat="1" spans="1:22">
      <c r="A96" s="3">
        <v>999222154359431</v>
      </c>
      <c r="B96" s="1" t="s">
        <v>1086</v>
      </c>
      <c r="C96" s="1" t="s">
        <v>1087</v>
      </c>
      <c r="D96" s="1" t="s">
        <v>1088</v>
      </c>
      <c r="E96" s="1" t="s">
        <v>1089</v>
      </c>
      <c r="F96" s="1" t="s">
        <v>746</v>
      </c>
      <c r="G96" s="1" t="s">
        <v>629</v>
      </c>
      <c r="H96" s="1" t="s">
        <v>630</v>
      </c>
      <c r="I96" s="1" t="s">
        <v>1090</v>
      </c>
      <c r="J96" s="1" t="s">
        <v>632</v>
      </c>
      <c r="K96" s="1" t="s">
        <v>1090</v>
      </c>
      <c r="L96" s="1" t="s">
        <v>1090</v>
      </c>
      <c r="M96" s="1" t="s">
        <v>633</v>
      </c>
      <c r="N96" s="1" t="s">
        <v>633</v>
      </c>
      <c r="O96" s="1" t="s">
        <v>634</v>
      </c>
      <c r="P96" s="1" t="s">
        <v>635</v>
      </c>
      <c r="Q96" s="1" t="s">
        <v>636</v>
      </c>
      <c r="R96" s="1" t="s">
        <v>1091</v>
      </c>
      <c r="S96" s="1" t="s">
        <v>638</v>
      </c>
      <c r="T96" s="1" t="s">
        <v>639</v>
      </c>
      <c r="U96" s="1" t="s">
        <v>640</v>
      </c>
      <c r="V96" s="1" t="s">
        <v>641</v>
      </c>
    </row>
    <row r="97" s="1" customFormat="1" spans="1:22">
      <c r="A97" s="3">
        <v>999222063145205</v>
      </c>
      <c r="B97" s="1" t="s">
        <v>1092</v>
      </c>
      <c r="C97" s="1" t="s">
        <v>1093</v>
      </c>
      <c r="D97" s="1" t="s">
        <v>1094</v>
      </c>
      <c r="E97" s="1" t="s">
        <v>1095</v>
      </c>
      <c r="F97" s="1" t="s">
        <v>677</v>
      </c>
      <c r="G97" s="1" t="s">
        <v>629</v>
      </c>
      <c r="H97" s="1" t="s">
        <v>630</v>
      </c>
      <c r="I97" s="1" t="s">
        <v>1096</v>
      </c>
      <c r="J97" s="1" t="s">
        <v>632</v>
      </c>
      <c r="K97" s="1" t="s">
        <v>1096</v>
      </c>
      <c r="L97" s="1" t="s">
        <v>1096</v>
      </c>
      <c r="M97" s="1" t="s">
        <v>633</v>
      </c>
      <c r="N97" s="1" t="s">
        <v>633</v>
      </c>
      <c r="O97" s="1" t="s">
        <v>634</v>
      </c>
      <c r="P97" s="1" t="s">
        <v>635</v>
      </c>
      <c r="Q97" s="1" t="s">
        <v>636</v>
      </c>
      <c r="R97" s="1" t="s">
        <v>1097</v>
      </c>
      <c r="S97" s="1" t="s">
        <v>638</v>
      </c>
      <c r="T97" s="1" t="s">
        <v>639</v>
      </c>
      <c r="U97" s="1" t="s">
        <v>640</v>
      </c>
      <c r="V97" s="1" t="s">
        <v>668</v>
      </c>
    </row>
    <row r="98" s="1" customFormat="1" spans="1:22">
      <c r="A98" s="3">
        <v>999222009626992</v>
      </c>
      <c r="B98" s="1" t="s">
        <v>1098</v>
      </c>
      <c r="C98" s="1" t="s">
        <v>1099</v>
      </c>
      <c r="D98" s="1" t="s">
        <v>1100</v>
      </c>
      <c r="E98" s="1" t="s">
        <v>1101</v>
      </c>
      <c r="F98" s="1" t="s">
        <v>833</v>
      </c>
      <c r="G98" s="1" t="s">
        <v>629</v>
      </c>
      <c r="H98" s="1" t="s">
        <v>630</v>
      </c>
      <c r="I98" s="1" t="s">
        <v>1102</v>
      </c>
      <c r="J98" s="1" t="s">
        <v>632</v>
      </c>
      <c r="K98" s="1" t="s">
        <v>1102</v>
      </c>
      <c r="L98" s="1" t="s">
        <v>1102</v>
      </c>
      <c r="M98" s="1" t="s">
        <v>633</v>
      </c>
      <c r="N98" s="1" t="s">
        <v>633</v>
      </c>
      <c r="O98" s="1" t="s">
        <v>634</v>
      </c>
      <c r="P98" s="1" t="s">
        <v>635</v>
      </c>
      <c r="Q98" s="1" t="s">
        <v>636</v>
      </c>
      <c r="R98" s="1" t="s">
        <v>1103</v>
      </c>
      <c r="S98" s="1" t="s">
        <v>638</v>
      </c>
      <c r="T98" s="1" t="s">
        <v>639</v>
      </c>
      <c r="U98" s="1" t="s">
        <v>640</v>
      </c>
      <c r="V98" s="1" t="s">
        <v>641</v>
      </c>
    </row>
    <row r="99" s="1" customFormat="1" spans="1:22">
      <c r="A99" s="3">
        <v>21851441712</v>
      </c>
      <c r="B99" s="1" t="s">
        <v>1104</v>
      </c>
      <c r="C99" s="1" t="s">
        <v>1105</v>
      </c>
      <c r="D99" s="1" t="s">
        <v>1106</v>
      </c>
      <c r="E99" s="1" t="s">
        <v>1107</v>
      </c>
      <c r="F99" s="1" t="s">
        <v>677</v>
      </c>
      <c r="G99" s="1" t="s">
        <v>629</v>
      </c>
      <c r="H99" s="1" t="s">
        <v>630</v>
      </c>
      <c r="I99" s="1" t="s">
        <v>724</v>
      </c>
      <c r="J99" s="1" t="s">
        <v>632</v>
      </c>
      <c r="K99" s="1" t="s">
        <v>724</v>
      </c>
      <c r="L99" s="1" t="s">
        <v>724</v>
      </c>
      <c r="M99" s="1" t="s">
        <v>633</v>
      </c>
      <c r="N99" s="1" t="s">
        <v>633</v>
      </c>
      <c r="O99" s="1" t="s">
        <v>634</v>
      </c>
      <c r="P99" s="1" t="s">
        <v>635</v>
      </c>
      <c r="Q99" s="1" t="s">
        <v>636</v>
      </c>
      <c r="R99" s="1" t="s">
        <v>1108</v>
      </c>
      <c r="S99" s="1" t="s">
        <v>638</v>
      </c>
      <c r="T99" s="1" t="s">
        <v>639</v>
      </c>
      <c r="U99" s="1" t="s">
        <v>640</v>
      </c>
      <c r="V99" s="1" t="s">
        <v>641</v>
      </c>
    </row>
    <row r="100" s="1" customFormat="1" spans="1:22">
      <c r="A100" s="3">
        <v>21783745293</v>
      </c>
      <c r="B100" s="1" t="s">
        <v>1109</v>
      </c>
      <c r="C100" s="1" t="s">
        <v>1110</v>
      </c>
      <c r="D100" s="1" t="s">
        <v>1111</v>
      </c>
      <c r="E100" s="1" t="s">
        <v>1112</v>
      </c>
      <c r="F100" s="1" t="s">
        <v>625</v>
      </c>
      <c r="G100" s="1" t="s">
        <v>629</v>
      </c>
      <c r="H100" s="1" t="s">
        <v>630</v>
      </c>
      <c r="I100" s="1" t="s">
        <v>1113</v>
      </c>
      <c r="J100" s="1" t="s">
        <v>632</v>
      </c>
      <c r="K100" s="1" t="s">
        <v>1113</v>
      </c>
      <c r="L100" s="1" t="s">
        <v>1113</v>
      </c>
      <c r="M100" s="1" t="s">
        <v>633</v>
      </c>
      <c r="N100" s="1" t="s">
        <v>633</v>
      </c>
      <c r="O100" s="1" t="s">
        <v>634</v>
      </c>
      <c r="P100" s="1" t="s">
        <v>635</v>
      </c>
      <c r="Q100" s="1" t="s">
        <v>636</v>
      </c>
      <c r="R100" s="1" t="s">
        <v>1114</v>
      </c>
      <c r="S100" s="1" t="s">
        <v>638</v>
      </c>
      <c r="T100" s="1" t="s">
        <v>639</v>
      </c>
      <c r="U100" s="1" t="s">
        <v>640</v>
      </c>
      <c r="V100" s="1" t="s">
        <v>641</v>
      </c>
    </row>
    <row r="101" s="1" customFormat="1" spans="1:22">
      <c r="A101" s="3">
        <v>21591064601</v>
      </c>
      <c r="B101" s="1" t="s">
        <v>1115</v>
      </c>
      <c r="C101" s="1" t="s">
        <v>1116</v>
      </c>
      <c r="D101" s="1" t="s">
        <v>866</v>
      </c>
      <c r="E101" s="1" t="s">
        <v>1117</v>
      </c>
      <c r="F101" s="1" t="s">
        <v>625</v>
      </c>
      <c r="G101" s="1" t="s">
        <v>629</v>
      </c>
      <c r="H101" s="1" t="s">
        <v>630</v>
      </c>
      <c r="I101" s="1" t="s">
        <v>1118</v>
      </c>
      <c r="J101" s="1" t="s">
        <v>632</v>
      </c>
      <c r="K101" s="1" t="s">
        <v>1118</v>
      </c>
      <c r="L101" s="1" t="s">
        <v>1118</v>
      </c>
      <c r="M101" s="1" t="s">
        <v>633</v>
      </c>
      <c r="N101" s="1" t="s">
        <v>633</v>
      </c>
      <c r="O101" s="1" t="s">
        <v>634</v>
      </c>
      <c r="P101" s="1" t="s">
        <v>635</v>
      </c>
      <c r="Q101" s="1" t="s">
        <v>636</v>
      </c>
      <c r="R101" s="1" t="s">
        <v>1119</v>
      </c>
      <c r="S101" s="1" t="s">
        <v>638</v>
      </c>
      <c r="T101" s="1" t="s">
        <v>639</v>
      </c>
      <c r="U101" s="1" t="s">
        <v>640</v>
      </c>
      <c r="V101" s="1" t="s">
        <v>641</v>
      </c>
    </row>
    <row r="102" s="1" customFormat="1" spans="1:22">
      <c r="A102" s="3">
        <v>18949406931</v>
      </c>
      <c r="B102" s="1" t="s">
        <v>1120</v>
      </c>
      <c r="C102" s="1" t="s">
        <v>1121</v>
      </c>
      <c r="D102" s="1" t="s">
        <v>1035</v>
      </c>
      <c r="E102" s="1" t="s">
        <v>1122</v>
      </c>
      <c r="F102" s="1" t="s">
        <v>891</v>
      </c>
      <c r="G102" s="1" t="s">
        <v>629</v>
      </c>
      <c r="H102" s="1" t="s">
        <v>630</v>
      </c>
      <c r="I102" s="1" t="s">
        <v>1123</v>
      </c>
      <c r="J102" s="1" t="s">
        <v>632</v>
      </c>
      <c r="K102" s="1" t="s">
        <v>1123</v>
      </c>
      <c r="L102" s="1" t="s">
        <v>634</v>
      </c>
      <c r="M102" s="1" t="s">
        <v>1124</v>
      </c>
      <c r="N102" s="1" t="s">
        <v>1124</v>
      </c>
      <c r="O102" s="1" t="s">
        <v>634</v>
      </c>
      <c r="P102" s="1" t="s">
        <v>635</v>
      </c>
      <c r="Q102" s="1" t="s">
        <v>636</v>
      </c>
      <c r="R102" s="1" t="s">
        <v>1125</v>
      </c>
      <c r="S102" s="1" t="s">
        <v>638</v>
      </c>
      <c r="T102" s="1" t="s">
        <v>639</v>
      </c>
      <c r="U102" s="1" t="s">
        <v>640</v>
      </c>
      <c r="V102" s="1" t="s">
        <v>662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2023-03-04T02:22:00Z</dcterms:created>
  <dcterms:modified xsi:type="dcterms:W3CDTF">2023-03-07T07:27:37Z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78427312E079400091B2BC906359086D</vt:lpwstr>
  </property>
  <property fmtid="{D5CDD505-2E9C-101B-9397-08002B2CF9AE}" pid="3" name="KSOProductBuildVer">
    <vt:lpwstr>2052-11.1.0.13703</vt:lpwstr>
  </property>
</Properties>
</file>