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对账!$A$1:$X$130</definedName>
  </definedNames>
  <calcPr calcId="144525"/>
</workbook>
</file>

<file path=xl/sharedStrings.xml><?xml version="1.0" encoding="utf-8"?>
<sst xmlns="http://schemas.openxmlformats.org/spreadsheetml/2006/main" count="4246" uniqueCount="1527">
  <si>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</si>
  <si>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</si>
  <si>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</si>
  <si>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</si>
  <si>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</si>
  <si>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</si>
  <si>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</si>
  <si>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</si>
  <si>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</si>
  <si>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</si>
  <si>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</si>
  <si>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</si>
  <si>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</si>
  <si>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</si>
  <si>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</si>
  <si>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</si>
  <si>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</si>
  <si>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</si>
  <si>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</si>
  <si>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</si>
  <si>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</si>
  <si>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</si>
  <si>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</si>
  <si>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</si>
  <si>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</si>
  <si>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999221852237412	</t>
  </si>
  <si>
    <t>Ctrip</t>
  </si>
  <si>
    <t>正常</t>
  </si>
  <si>
    <t>[特罗姆瑟]特罗姆瑟斯堪迪豪华酒店(Scandic Grand Tromsø)(55439662)</t>
  </si>
  <si>
    <t>标准家庭房&lt;2人入住&gt;&lt;不退款&gt;&lt;早餐&gt;</t>
  </si>
  <si>
    <t>HKD</t>
  </si>
  <si>
    <t>kuan chan/wai,kuan chan/wai,kuan chan/wai,kuan chan/wai,kuan chan/wai,kuan chan/wai,kuan chan/wai,kuan chan/wai</t>
  </si>
  <si>
    <t>CA13030230304HKD</t>
  </si>
  <si>
    <t>未提现</t>
  </si>
  <si>
    <t>携程开票</t>
  </si>
  <si>
    <t xml:space="preserve">2843865	</t>
  </si>
  <si>
    <t xml:space="preserve">486532036	</t>
  </si>
  <si>
    <t xml:space="preserve">999222082618753	</t>
  </si>
  <si>
    <t>[瓜卢流斯]舒眠酒店(Sleep Inn Guarulhos)(91811881)</t>
  </si>
  <si>
    <t>标准客房&lt;2人入住&gt;&lt;不退款&gt;&lt;早餐&gt;</t>
  </si>
  <si>
    <t>TELMAN/LUCIANO</t>
  </si>
  <si>
    <t xml:space="preserve">2922050	</t>
  </si>
  <si>
    <t xml:space="preserve">68258714	</t>
  </si>
  <si>
    <t xml:space="preserve">999222099770697	</t>
  </si>
  <si>
    <t>[清迈]清迈安纳塔拉度假酒店(Anantara Chiang Mai Resort)(55280766)</t>
  </si>
  <si>
    <t>园景豪华房&lt;2人入住&gt;&lt;不退款&gt;</t>
  </si>
  <si>
    <t>KIM/NURI</t>
  </si>
  <si>
    <t xml:space="preserve">2925979	</t>
  </si>
  <si>
    <t xml:space="preserve">696147	</t>
  </si>
  <si>
    <t xml:space="preserve">999222136446086	</t>
  </si>
  <si>
    <t>[弗朗斯地区特朗布莱]巴黎戴高乐市民M酒店(Citizenm Paris Charles de Gaulle)(95387578)</t>
  </si>
  <si>
    <t>客房, 1 张特大床&lt;2人入住&gt;&lt;不退款&gt;</t>
  </si>
  <si>
    <t>Hopbell/August</t>
  </si>
  <si>
    <t xml:space="preserve">2935046	</t>
  </si>
  <si>
    <t xml:space="preserve">CDG-FX338367	</t>
  </si>
  <si>
    <t xml:space="preserve">999222314602341	</t>
  </si>
  <si>
    <t>[赫尔辛基]坎普酒店(Hotel Kamp)(55451970)</t>
  </si>
  <si>
    <t>尊贵豪华双床房&lt;2人入住&gt;&lt;不退款&gt;</t>
  </si>
  <si>
    <t>Tsai/Chilin,Hou/Yingli</t>
  </si>
  <si>
    <t xml:space="preserve">2972065	</t>
  </si>
  <si>
    <t xml:space="preserve">6696SE066705	</t>
  </si>
  <si>
    <t xml:space="preserve">999222322335235	</t>
  </si>
  <si>
    <t>[阿姆斯特丹]阿姆斯特丹市中心瑞享酒店(Mövenpick Hotel Amsterdam City Centre)(70391889)</t>
  </si>
  <si>
    <t>经典双人房&lt;2人入住&gt;&lt;不退款&gt;&lt;早餐&gt;</t>
  </si>
  <si>
    <t>Paiva/Joana</t>
  </si>
  <si>
    <t xml:space="preserve">2973285	</t>
  </si>
  <si>
    <t xml:space="preserve">226407654	</t>
  </si>
  <si>
    <t xml:space="preserve">999222337425638	</t>
  </si>
  <si>
    <t>[曼谷]曼谷暹逻沙拉多酒店(Siam Tharadol)(55367402)</t>
  </si>
  <si>
    <t>至尊双床房&lt;2人入住&gt;&lt;不退款&gt;</t>
  </si>
  <si>
    <t>DAI/YING,ZHAO/WEI</t>
  </si>
  <si>
    <t xml:space="preserve">2975513	</t>
  </si>
  <si>
    <t xml:space="preserve">	</t>
  </si>
  <si>
    <t xml:space="preserve">999222435470018	</t>
  </si>
  <si>
    <t>[多拉]迈阿密机场西部朵拉尔酒店套房(Doral Inn &amp; Suites Miami Airport West)(95388125)</t>
  </si>
  <si>
    <t>尊荣顶层房, 2 间卧室, 厨房&lt;2人入住&gt;&lt;不退款&gt;&lt;早餐&gt;</t>
  </si>
  <si>
    <t>OFFENS/MARK</t>
  </si>
  <si>
    <t xml:space="preserve">2990983	</t>
  </si>
  <si>
    <t xml:space="preserve">1448317114	</t>
  </si>
  <si>
    <t xml:space="preserve">999222450691124	</t>
  </si>
  <si>
    <t>[雷克雅未克]伊格德罗旅馆(Igdlo Guesthouse)(55329063)</t>
  </si>
  <si>
    <t>经济双人床房公用浴室&lt;2人入住&gt;&lt;不退款&gt;</t>
  </si>
  <si>
    <t>DE GROOT/NATALIE MELANIE</t>
  </si>
  <si>
    <t xml:space="preserve">2993405	</t>
  </si>
  <si>
    <t xml:space="preserve">-1448918005	</t>
  </si>
  <si>
    <t xml:space="preserve">999222510296785	</t>
  </si>
  <si>
    <t>[吉隆坡]吉隆坡维雅酒店(VE Hotel &amp; Residence)(55451670)</t>
  </si>
  <si>
    <t>豪华房&lt;2人入住&gt;&lt;不退款&gt;</t>
  </si>
  <si>
    <t>LEE/MUN KEN</t>
  </si>
  <si>
    <t xml:space="preserve">3001851	</t>
  </si>
  <si>
    <t xml:space="preserve">999222529417603	</t>
  </si>
  <si>
    <t>[丹戎本雅]槟城火烈鸟海滩酒店(Flamingo Hotel by The Beach, Penang)(55439295)</t>
  </si>
  <si>
    <t>豪华海景双床房&lt;2人入住&gt;&lt;不退款&gt;&lt;早餐&gt;</t>
  </si>
  <si>
    <t>Bin Jelani/Mohd</t>
  </si>
  <si>
    <t xml:space="preserve">3004555	</t>
  </si>
  <si>
    <t xml:space="preserve">HBD-121997-320-2333650	</t>
  </si>
  <si>
    <t xml:space="preserve">999222565003938	</t>
  </si>
  <si>
    <t>[雪邦]国际机场 KLIA-KLIA2途恩酒店(Tune Hotel KLIA-KLIA2)(60514018)</t>
  </si>
  <si>
    <t>标准双床房&lt;2人入住&gt;&lt;不退款&gt;</t>
  </si>
  <si>
    <t>ZHAO/TIANSHOU,WU/PING</t>
  </si>
  <si>
    <t xml:space="preserve">3009733	</t>
  </si>
  <si>
    <t xml:space="preserve">171496720	</t>
  </si>
  <si>
    <t>取消</t>
  </si>
  <si>
    <t xml:space="preserve">999222587984734	</t>
  </si>
  <si>
    <t>[圣佩德罗]洛杉矶港皇冠假日酒店(Crowne Plaza Hotel Los Angeles Harbor, an IHG Hotel)(55280577)</t>
  </si>
  <si>
    <t>标准房&lt;2人入住&gt;&lt;不退款&gt;</t>
  </si>
  <si>
    <t>WU/WEIPING</t>
  </si>
  <si>
    <t xml:space="preserve">3012955	</t>
  </si>
  <si>
    <t xml:space="preserve">999222589052225	</t>
  </si>
  <si>
    <t>[阿姆斯特丹]阿姆斯特丹斯洛特迪克智选假日酒店(Holiday Inn Express Amsterdam - Sloterdijk Station)(55757241)</t>
  </si>
  <si>
    <t>高层标准双人床房&lt;2人入住&gt;&lt;不退款&gt;&lt;早餐&gt;</t>
  </si>
  <si>
    <t>KWASIBA/NORMA</t>
  </si>
  <si>
    <t xml:space="preserve">3013176	</t>
  </si>
  <si>
    <t xml:space="preserve">44188416	</t>
  </si>
  <si>
    <t xml:space="preserve">999222673798819	</t>
  </si>
  <si>
    <t>[多伦多]多伦多中心假日酒店(Holiday Inn Toronto Downtown Centre, an IHG Hotel)(55612021)</t>
  </si>
  <si>
    <t>OConnell/Elizabeth</t>
  </si>
  <si>
    <t xml:space="preserve">3024284	</t>
  </si>
  <si>
    <t xml:space="preserve">67563672	</t>
  </si>
  <si>
    <t xml:space="preserve">999222682640663	</t>
  </si>
  <si>
    <t>[普吉岛]普吉岛塔夫海滩水疗度假村(政府卫生认证)(Thavorn Beach Village Resort &amp; Spa Phuket(SHA Extra Plus))(55611798)</t>
  </si>
  <si>
    <t>山畔房(带露台和浴缸)&lt;2人入住&gt;&lt;不退款&gt;&lt;早餐&gt;</t>
  </si>
  <si>
    <t>LIU/XUSHI,PAN/SHAI</t>
  </si>
  <si>
    <t xml:space="preserve">3025180	</t>
  </si>
  <si>
    <t xml:space="preserve">1072272979	</t>
  </si>
  <si>
    <t xml:space="preserve">999222706247899	</t>
  </si>
  <si>
    <t>[曼谷]曼谷廊曼机场阿玛瑞酒店(Amari Don Muang Airport Bangkok)(55280787)</t>
  </si>
  <si>
    <t>豪华双床房&lt;2人入住&gt;&lt;不退款&gt;&lt;早餐&gt;</t>
  </si>
  <si>
    <t>GINTING/NIXON</t>
  </si>
  <si>
    <t xml:space="preserve">3028483	</t>
  </si>
  <si>
    <t xml:space="preserve">999222721699191	</t>
  </si>
  <si>
    <t>[巴黎]巴黎勃艮第酒店(Le Burgundy Paris)(55439230)</t>
  </si>
  <si>
    <t>经典大床房&lt;2人入住&gt;&lt;不退款&gt;&lt;早餐&gt;</t>
  </si>
  <si>
    <t>JIN/HANGYU</t>
  </si>
  <si>
    <t xml:space="preserve">3030342	</t>
  </si>
  <si>
    <t xml:space="preserve">1456972913	</t>
  </si>
  <si>
    <t xml:space="preserve">999222732850845	</t>
  </si>
  <si>
    <t>[圣托里尼]雅典娜豪华套房酒店(Athina Luxury Suites)(89916672)</t>
  </si>
  <si>
    <t>蜜月套房带室外按摩浴缸&lt;2人入住&gt;&lt;不退款&gt;&lt;早餐&gt;</t>
  </si>
  <si>
    <t>FONG/BRIAN WAN CHUNG</t>
  </si>
  <si>
    <t xml:space="preserve">3031318	</t>
  </si>
  <si>
    <t xml:space="preserve">999222735511159	</t>
  </si>
  <si>
    <t>[纽约]松树街 70 号薄荷之家酒店(Mint House at 70 Pine)(60467386)</t>
  </si>
  <si>
    <t>一室房&lt;2人入住&gt;&lt;不退款&gt;</t>
  </si>
  <si>
    <t>Tang/Peiyi,Guan/Lichan</t>
  </si>
  <si>
    <t xml:space="preserve">3031807	</t>
  </si>
  <si>
    <t xml:space="preserve">999222740790513	</t>
  </si>
  <si>
    <t>[西雅加达]雅加达牙也马达假日套房酒店 - IHG 酒店(Holiday Inn &amp; Suites Jakarta Gajah Mada, an IHG Hotel)(55254099)</t>
  </si>
  <si>
    <t>城景标准双床房&lt;2人入住&gt;&lt;不退款&gt;&lt;早餐&gt;</t>
  </si>
  <si>
    <t>LIU/CHENGWANG,LYU/CHUNHAO</t>
  </si>
  <si>
    <t xml:space="preserve">3032702	</t>
  </si>
  <si>
    <t xml:space="preserve">65806762	</t>
  </si>
  <si>
    <t xml:space="preserve">999222765596395	</t>
  </si>
  <si>
    <t>泻湖池畔房(带浴缸)&lt;2人入住&gt;&lt;不退款&gt;</t>
  </si>
  <si>
    <t>HE/HAIBO,SHEN/QIANWEN</t>
  </si>
  <si>
    <t xml:space="preserve">3036604	</t>
  </si>
  <si>
    <t xml:space="preserve">1072408597	</t>
  </si>
  <si>
    <t xml:space="preserve">999222770227007	</t>
  </si>
  <si>
    <t>[巴黎]巴黎贝尔蒙特酒店(Le Belmont Paris)(55956504)</t>
  </si>
  <si>
    <t>经典客房&lt;2人入住&gt;&lt;不退款&gt;</t>
  </si>
  <si>
    <t>YU/YONG</t>
  </si>
  <si>
    <t xml:space="preserve">3036970	</t>
  </si>
  <si>
    <t xml:space="preserve">1458326757	</t>
  </si>
  <si>
    <t xml:space="preserve">999222774138900	</t>
  </si>
  <si>
    <t>[巴黎]麦迪逊酒店(Hôtel Madison)(55733379)</t>
  </si>
  <si>
    <t>高级房-景观&lt;2人入住&gt;&lt;不退款&gt;</t>
  </si>
  <si>
    <t>Kang/Xiaoyu,Li/Ying</t>
  </si>
  <si>
    <t xml:space="preserve">3037805	</t>
  </si>
  <si>
    <t xml:space="preserve">999222779942738	</t>
  </si>
  <si>
    <t>[新加坡]新加坡明古连街宜必思酒店 (政府卫生认证)(Ibis Singapore on Bencoolen (SG Clean))(55694755)</t>
  </si>
  <si>
    <t>标准间&lt;2人入住&gt;&lt;不退款&gt;</t>
  </si>
  <si>
    <t>HSIEH/WENKUEI,Jiang/Lande</t>
  </si>
  <si>
    <t xml:space="preserve">3038702	</t>
  </si>
  <si>
    <t xml:space="preserve">402302002368	</t>
  </si>
  <si>
    <t xml:space="preserve">999222780939242	</t>
  </si>
  <si>
    <t>[里加]维科特里耶酒店(Viktorija)(90370072)</t>
  </si>
  <si>
    <t>双床房, 2 张单人床&lt;2人入住&gt;&lt;不退款&gt;</t>
  </si>
  <si>
    <t>KRALIKA/INNA</t>
  </si>
  <si>
    <t xml:space="preserve">AD11TZ	</t>
  </si>
  <si>
    <t xml:space="preserve">999222793422044	</t>
  </si>
  <si>
    <t>[首尔]华美达酒店(Ramada by Wyndham Seoul Dongdaemun)(70165481)</t>
  </si>
  <si>
    <t>高级大床房&lt;2人入住&gt;&lt;不退款&gt;</t>
  </si>
  <si>
    <t>KUO/CHANGJEN</t>
  </si>
  <si>
    <t xml:space="preserve">3040985	</t>
  </si>
  <si>
    <t xml:space="preserve">2302180267447014	</t>
  </si>
  <si>
    <t xml:space="preserve">999222793582119	</t>
  </si>
  <si>
    <t>[兰卡威]兰卡威丹绒鲁度假村(Tanjung Rhu Resort)(55346092)</t>
  </si>
  <si>
    <t>Cahaya套房&lt;2人入住&gt;&lt;不退款&gt;</t>
  </si>
  <si>
    <t>Yiiheen/Wee</t>
  </si>
  <si>
    <t xml:space="preserve">3041020	</t>
  </si>
  <si>
    <t xml:space="preserve">6182098	</t>
  </si>
  <si>
    <t xml:space="preserve">999222793772749	</t>
  </si>
  <si>
    <t>[博洛尼亚]博洛尼亚中心美居酒店(Mercure Bologna Centro)(55822198)</t>
  </si>
  <si>
    <t>标准房&lt;2人入住&gt;&lt;不退款&gt;&lt;早餐&gt;</t>
  </si>
  <si>
    <t>LOMBARDO/CLAUDIO,FERRAGINA/CONCETTA</t>
  </si>
  <si>
    <t xml:space="preserve">3041046	</t>
  </si>
  <si>
    <t xml:space="preserve">999222808235274	</t>
  </si>
  <si>
    <t>[巴拿马城]巴拿马城瑞广场酒店(Hotel Riu Plaza Panama)(55733524)</t>
  </si>
  <si>
    <t>YAN/ZENGLEI</t>
  </si>
  <si>
    <t xml:space="preserve">3044157	</t>
  </si>
  <si>
    <t xml:space="preserve">SH15371747	</t>
  </si>
  <si>
    <t xml:space="preserve">999222810096136	</t>
  </si>
  <si>
    <t>[普吉岛]普吉岛悦榕庄(政府卫生认证)(Banyan Tree Phuket (SHA Extra Plus))(55599175)</t>
  </si>
  <si>
    <t>悦榕泳池别墅房&lt;2人入住&gt;&lt;不退款&gt;</t>
  </si>
  <si>
    <t>CHEN/XIUYU,LI/TIANYI</t>
  </si>
  <si>
    <t xml:space="preserve">999222810137988	</t>
  </si>
  <si>
    <t>[旧金山]渔人码头智选假日酒店(Holiday Inn Express Hotel &amp; Suites Fisherman's Wharf, an IHG Hotel)(55861865)</t>
  </si>
  <si>
    <t>特大床房&lt;2人入住&gt;&lt;不退款&gt;&lt;早餐&gt;</t>
  </si>
  <si>
    <t>Wang/haoyi</t>
  </si>
  <si>
    <t xml:space="preserve">3044456	</t>
  </si>
  <si>
    <t xml:space="preserve">86878712	</t>
  </si>
  <si>
    <t xml:space="preserve">999222810463368	</t>
  </si>
  <si>
    <t>[诺克罗斯]布瑞克亚特兰大/诺克罗斯山林小屋酒店(Brick Lodge Atlanta/Norcross)(90368229)</t>
  </si>
  <si>
    <t>标准间2双人床（吸烟）&lt;2人入住&gt;&lt;不退款&gt;</t>
  </si>
  <si>
    <t>York/Dennis</t>
  </si>
  <si>
    <t xml:space="preserve">3044564	</t>
  </si>
  <si>
    <t xml:space="preserve">-1459811112	</t>
  </si>
  <si>
    <t xml:space="preserve">999222818685389	</t>
  </si>
  <si>
    <t>[曼谷]曼谷拉玛九萨默赛特酒店(Somerset Rama 9 Bangkok)(94361514)</t>
  </si>
  <si>
    <t>行政一室房&lt;2人入住&gt;&lt;不退款&gt;&lt;早餐&gt;</t>
  </si>
  <si>
    <t>RUANDUANGJAN/YAOWARAT</t>
  </si>
  <si>
    <t xml:space="preserve">3046710	</t>
  </si>
  <si>
    <t xml:space="preserve">8438209	</t>
  </si>
  <si>
    <t xml:space="preserve">999222839207207	</t>
  </si>
  <si>
    <t>[巴黎]伯曼酒店(Hotel Bowmann Paris)(90352332)</t>
  </si>
  <si>
    <t>高级房&lt;2人入住&gt;&lt;不退款&gt;</t>
  </si>
  <si>
    <t>WANG/TIANYUE</t>
  </si>
  <si>
    <t xml:space="preserve">3050664	</t>
  </si>
  <si>
    <t xml:space="preserve">125701591	</t>
  </si>
  <si>
    <t xml:space="preserve">999222848899409	</t>
  </si>
  <si>
    <t>[中雅加达]雅加达哈莫尼美爵酒店(Grand Mercure Jakarta Harmoni)(55639743)</t>
  </si>
  <si>
    <t>豪华房（双床）&lt;2人入住&gt;&lt;不退款&gt;&lt;早餐&gt;</t>
  </si>
  <si>
    <t>Chen/guan zhen,Zeng/xiao ning</t>
  </si>
  <si>
    <t xml:space="preserve">3051602	</t>
  </si>
  <si>
    <t xml:space="preserve">999222851760045	</t>
  </si>
  <si>
    <t>[巴厘岛]库塔雅旅馆(The Kutaya)(90354286)</t>
  </si>
  <si>
    <t>高级房间&lt;2人入住&gt;&lt;不退款&gt;&lt;早餐&gt;</t>
  </si>
  <si>
    <t>HALLIDAY/CHRISTINE</t>
  </si>
  <si>
    <t xml:space="preserve">3052110	</t>
  </si>
  <si>
    <t xml:space="preserve">999222864894703	</t>
  </si>
  <si>
    <t>[八打灵再也]吉隆坡颐思殿酒店(Eastin Hotel Kuala Lumpur)(55270753)</t>
  </si>
  <si>
    <t>豪华房（特大床）&lt;2人入住&gt;&lt;不退款&gt;&lt;早餐&gt;</t>
  </si>
  <si>
    <t>MAT ISA/LUQMA ILLIEANA</t>
  </si>
  <si>
    <t xml:space="preserve">3054161	</t>
  </si>
  <si>
    <t xml:space="preserve">25005418	</t>
  </si>
  <si>
    <t xml:space="preserve">999222866097092	</t>
  </si>
  <si>
    <t>[曼谷]维布萨南保旅馆(Vib Best Western Sanam Pao)(55956457)</t>
  </si>
  <si>
    <t>高级双床房&lt;2人入住&gt;&lt;不退款&gt;</t>
  </si>
  <si>
    <t>PAPINYO/THAMMAWAT</t>
  </si>
  <si>
    <t xml:space="preserve">3054380	</t>
  </si>
  <si>
    <t xml:space="preserve">BK021271/1	</t>
  </si>
  <si>
    <t xml:space="preserve">999222875175892	</t>
  </si>
  <si>
    <t>[苏黎世]苏黎世H+酒店(H+ Hotel Zürich)(55626302)</t>
  </si>
  <si>
    <t>商务大床房&lt;2人入住&gt;&lt;不退款&gt;</t>
  </si>
  <si>
    <t>Ghossezadeh/Milad</t>
  </si>
  <si>
    <t xml:space="preserve">3056268	</t>
  </si>
  <si>
    <t xml:space="preserve">RZ-1461881792	</t>
  </si>
  <si>
    <t xml:space="preserve">999222876699115	</t>
  </si>
  <si>
    <t>[中雅加达]雅加达瓦希德哈西姆智选假日酒店(Holiday Inn Express Jakarta Wahid Hasyim, an IHG Hotel)(55639809)</t>
  </si>
  <si>
    <t>双床房&lt;2人入住&gt;&lt;不退款&gt;&lt;早餐&gt;</t>
  </si>
  <si>
    <t>Hu/Jigen</t>
  </si>
  <si>
    <t xml:space="preserve">3056588	</t>
  </si>
  <si>
    <t xml:space="preserve">66308878	</t>
  </si>
  <si>
    <t xml:space="preserve">999222886232542	</t>
  </si>
  <si>
    <t>[曼谷]西隆富丽萨通酒店(FuramaXclusive Sathorn, Bangkok)(55895709)</t>
  </si>
  <si>
    <t>PHETSAMUT/KANCHANA</t>
  </si>
  <si>
    <t xml:space="preserve">3057508	</t>
  </si>
  <si>
    <t xml:space="preserve">MTN-4908936672317610437	</t>
  </si>
  <si>
    <t xml:space="preserve">999222890792406	</t>
  </si>
  <si>
    <t>[旧金山]旧金山金色大道假日酒店(Holiday Inn San Francisco - Golden Gateway, an IHG Hotel)(55299037)</t>
  </si>
  <si>
    <t>标准特大床房&lt;2人入住&gt;&lt;不退款&gt;</t>
  </si>
  <si>
    <t>LIANG/JIANMIN</t>
  </si>
  <si>
    <t xml:space="preserve">3058480	</t>
  </si>
  <si>
    <t xml:space="preserve">63546610	</t>
  </si>
  <si>
    <t xml:space="preserve">999222896797566	</t>
  </si>
  <si>
    <t>Li/Linping</t>
  </si>
  <si>
    <t xml:space="preserve">3059698	</t>
  </si>
  <si>
    <t xml:space="preserve">999222896878024	</t>
  </si>
  <si>
    <t>[普吉岛]普吉岛你好芭东酒店(政府卫生认证)(Hallo Patong Hotel(SHA Certified))(55665973)</t>
  </si>
  <si>
    <t>GLUKHOV/RUSLAN</t>
  </si>
  <si>
    <t xml:space="preserve">3059715	</t>
  </si>
  <si>
    <t xml:space="preserve">38919161	</t>
  </si>
  <si>
    <t xml:space="preserve">999222900503696	</t>
  </si>
  <si>
    <t>[吉隆坡]吉隆坡柏威年酒店 · 悦榕管理(Pavilion Hotel Kuala Lumpur Managed by Banyan Tree)(68545146)</t>
  </si>
  <si>
    <t>城市绿洲特大床房&lt;2人入住&gt;&lt;不退款&gt;&lt;早餐&gt;</t>
  </si>
  <si>
    <t>YOO/JIHYUN</t>
  </si>
  <si>
    <t xml:space="preserve">3060553	</t>
  </si>
  <si>
    <t xml:space="preserve">999222901101249	</t>
  </si>
  <si>
    <t>城景高层特大床套房&lt;2人入住&gt;&lt;不退款&gt;</t>
  </si>
  <si>
    <t>FU/FENGYU</t>
  </si>
  <si>
    <t xml:space="preserve">3060686	</t>
  </si>
  <si>
    <t xml:space="preserve">49037748	</t>
  </si>
  <si>
    <t xml:space="preserve">999222907994212	</t>
  </si>
  <si>
    <t>[Al Manial]尼罗河大厦酒店(Grand Nile Tower)(55426350)</t>
  </si>
  <si>
    <t>超值尼罗河景房&lt;2人入住&gt;&lt;不退款&gt;</t>
  </si>
  <si>
    <t>Nna Koum/Cyrille</t>
  </si>
  <si>
    <t xml:space="preserve">3061084	</t>
  </si>
  <si>
    <t xml:space="preserve">999222912106018	</t>
  </si>
  <si>
    <t>[巴厘岛]水明漾苹果别墅及套房酒店(Apple Villa &amp; Suite Seminyak)(89919532)</t>
  </si>
  <si>
    <t>工作室&lt;2人入住&gt;&lt;不退款&gt;</t>
  </si>
  <si>
    <t>Kelly/Kieran</t>
  </si>
  <si>
    <t xml:space="preserve">3062205	</t>
  </si>
  <si>
    <t xml:space="preserve">1463032703	</t>
  </si>
  <si>
    <t xml:space="preserve">999222920884657	</t>
  </si>
  <si>
    <t>[吉隆坡]吉隆坡双威伟乐酒店(Sunway Velocity Hotel Kuala Lumpur)(55519600)</t>
  </si>
  <si>
    <t>高级房（双人床或双床）&lt;2人入住&gt;&lt;不退款&gt;&lt;早餐&gt;</t>
  </si>
  <si>
    <t>GAN/ALAN</t>
  </si>
  <si>
    <t xml:space="preserve">3063916	</t>
  </si>
  <si>
    <t xml:space="preserve">33574760	</t>
  </si>
  <si>
    <t xml:space="preserve">999222924942814	</t>
  </si>
  <si>
    <t>[普吉岛]艾斯瑞酒店 (政府卫生认证)(Aspery Hotel (SHA Certified))(55254055)</t>
  </si>
  <si>
    <t>经典房&lt;2人入住&gt;&lt;不退款&gt;</t>
  </si>
  <si>
    <t>JIA/DAN</t>
  </si>
  <si>
    <t xml:space="preserve">3064719	</t>
  </si>
  <si>
    <t xml:space="preserve">999222925090660	</t>
  </si>
  <si>
    <t>[坎昆]坎昆皇家公园大酒店 - 全包式(Grand Park Royal Cancun - All Inclusive)(56196218)</t>
  </si>
  <si>
    <t>海景豪华房&lt;1&gt;&lt;2人入住&gt;&lt;不退款&gt;&lt;早餐&gt;</t>
  </si>
  <si>
    <t>ZINZUN/JESS</t>
  </si>
  <si>
    <t xml:space="preserve">3064775	</t>
  </si>
  <si>
    <t xml:space="preserve">999222925108421	</t>
  </si>
  <si>
    <t>[华雷斯城]孔苏拉多旅馆酒店(Hotel Consulado Inn)(90352345)</t>
  </si>
  <si>
    <t>标准间&lt;2人入住&gt;&lt;不退款&gt;&lt;早餐&gt;</t>
  </si>
  <si>
    <t>AYALA/JOEL</t>
  </si>
  <si>
    <t xml:space="preserve">3064783	</t>
  </si>
  <si>
    <t xml:space="preserve">999222926058268	</t>
  </si>
  <si>
    <t>[北雅加达]雅加达东荟城智选假日酒店(Holiday Inn Express Jakarta Pluit Citygate, an IHG Hotel)(55426409)</t>
  </si>
  <si>
    <t>Zhang/xiaohui</t>
  </si>
  <si>
    <t xml:space="preserve">3065000	</t>
  </si>
  <si>
    <t xml:space="preserve">26312671	</t>
  </si>
  <si>
    <t xml:space="preserve">999222927046439	</t>
  </si>
  <si>
    <t>[乔治市]槟城乔治敦图恩酒店(Tune Hotel Georgetown Penang)(55707551)</t>
  </si>
  <si>
    <t>城景大床房&lt;2人入住&gt;&lt;不退款&gt;</t>
  </si>
  <si>
    <t>BIN NOOR AZHARUDDIN/MUHAMMAD SALMANUR HAKIM</t>
  </si>
  <si>
    <t xml:space="preserve">3065190	</t>
  </si>
  <si>
    <t xml:space="preserve">1463620783	</t>
  </si>
  <si>
    <t xml:space="preserve">999222930853130	</t>
  </si>
  <si>
    <t>[圣多纳托-米拉内塞]米兰 - 利纳特皇冠假日酒店 - IHG 旗下酒店(Crowne Plaza Milan - Linate, an IHG Hotel)(55822166)</t>
  </si>
  <si>
    <t>AKPOMIE/MATTHEW EWUBARE</t>
  </si>
  <si>
    <t xml:space="preserve">3065793	</t>
  </si>
  <si>
    <t xml:space="preserve">68269236	</t>
  </si>
  <si>
    <t xml:space="preserve">999222935862349	</t>
  </si>
  <si>
    <t>[曼谷]拉玛二世公园村酒店(Park Village Rama II)(55280998)</t>
  </si>
  <si>
    <t>行政开放式客房, 1 张特大床&lt;2人入住&gt;&lt;不退款&gt;</t>
  </si>
  <si>
    <t>HUANG/HE,LI/MEIQI</t>
  </si>
  <si>
    <t xml:space="preserve">3066433	</t>
  </si>
  <si>
    <t xml:space="preserve">999222936569179	</t>
  </si>
  <si>
    <t>[新加坡]新加坡京华酒店(Hotel Royal Singapore)(55465127)</t>
  </si>
  <si>
    <t>Twin/Double room - Deluxe&lt;2人入住&gt;&lt;不退款&gt;</t>
  </si>
  <si>
    <t>DING/LI</t>
  </si>
  <si>
    <t xml:space="preserve">3066596	</t>
  </si>
  <si>
    <t xml:space="preserve">25093553	</t>
  </si>
  <si>
    <t xml:space="preserve">999222936850560	</t>
  </si>
  <si>
    <t>[Bang Chalong]曼谷伊斯汀塔娜城市高尔夫度假村(Eastin Thana City Golf Resort Bangkok)(68031168)</t>
  </si>
  <si>
    <t>高级甄选房&lt;2人入住&gt;&lt;不退款&gt;&lt;早餐&gt;</t>
  </si>
  <si>
    <t>Du/Xin,Chen/Jieying,Bo/Peng,Yan/Zhiheng,Hu/Surong</t>
  </si>
  <si>
    <t xml:space="preserve">3066657	</t>
  </si>
  <si>
    <t xml:space="preserve">1463822351	</t>
  </si>
  <si>
    <t xml:space="preserve">999222939074187	</t>
  </si>
  <si>
    <t>[洛杉矶]洛伊斯好莱坞酒店(Loews Hollywood Hotel)(55720371)</t>
  </si>
  <si>
    <t>标准房（1张特大床，带无障碍淋浴）&lt;2人入住&gt;&lt;不退款&gt;</t>
  </si>
  <si>
    <t>XU/HONGYI</t>
  </si>
  <si>
    <t xml:space="preserve">3067250	</t>
  </si>
  <si>
    <t xml:space="preserve">酒店前台adseon先生确认	</t>
  </si>
  <si>
    <t xml:space="preserve">999222939354954	</t>
  </si>
  <si>
    <t>[巴黎]巴黎凯旋门星型广场辉煌酒店(Hotel Splendid Etoile)(55799258)</t>
  </si>
  <si>
    <t>阳台高级房&lt;2人入住&gt;&lt;不退款&gt;</t>
  </si>
  <si>
    <t>CHANG/YINA</t>
  </si>
  <si>
    <t xml:space="preserve">3067309	</t>
  </si>
  <si>
    <t xml:space="preserve">1464125104	</t>
  </si>
  <si>
    <t xml:space="preserve">999222939794064	</t>
  </si>
  <si>
    <t>LIANG/FAN,FANG/DONGSHEN</t>
  </si>
  <si>
    <t xml:space="preserve">3067425	</t>
  </si>
  <si>
    <t xml:space="preserve">46813674 &amp; 80047234	</t>
  </si>
  <si>
    <t xml:space="preserve">22939843053	</t>
  </si>
  <si>
    <t>[高阳市]索诺磡酒店高阳(Sono Calm Goyang)(69451926)</t>
  </si>
  <si>
    <t>家庭东塔楼双床房&lt;2人入住&gt;&lt;不退款&gt;</t>
  </si>
  <si>
    <t>Kil/Seung-ho</t>
  </si>
  <si>
    <t xml:space="preserve">3067440	</t>
  </si>
  <si>
    <t xml:space="preserve">TL981820848	</t>
  </si>
  <si>
    <t xml:space="preserve">999222940910484	</t>
  </si>
  <si>
    <t>[巴厘岛]巴厘岛太阳酒店(The Sun Hotel &amp; Spa Bali)(61520827)</t>
  </si>
  <si>
    <t>ELSNER/JEREMY</t>
  </si>
  <si>
    <t xml:space="preserve">3067651	</t>
  </si>
  <si>
    <t xml:space="preserve">7781990	</t>
  </si>
  <si>
    <t xml:space="preserve">999222941316985	</t>
  </si>
  <si>
    <t>[胡志明市]美灵酒店(Mi Linh Hotel)(55851936)</t>
  </si>
  <si>
    <t>NGUYEN/HA</t>
  </si>
  <si>
    <t xml:space="preserve">3067757	</t>
  </si>
  <si>
    <t xml:space="preserve">999222941269133	</t>
  </si>
  <si>
    <t>[达拉斯]达拉斯格林维尔大道长住酒店(Extended Stay America Suites - Dallas - Greenville Avenue)(89933639)</t>
  </si>
  <si>
    <t>1号工作室大床&lt;2人入住&gt;&lt;不退款&gt;&lt;早餐&gt;</t>
  </si>
  <si>
    <t>BOSIRE/BRANDI</t>
  </si>
  <si>
    <t xml:space="preserve">3067744	</t>
  </si>
  <si>
    <t xml:space="preserve">165590686	</t>
  </si>
  <si>
    <t xml:space="preserve">999222941365119	</t>
  </si>
  <si>
    <t>[格雷梅]蝴蝶特窟酒店(Kelebek Special Cave Hotel)(55380686)</t>
  </si>
  <si>
    <t>普通套房&lt;2人入住&gt;&lt;不退款&gt;</t>
  </si>
  <si>
    <t>GIORIA/MIRKO</t>
  </si>
  <si>
    <t xml:space="preserve">3067767	</t>
  </si>
  <si>
    <t xml:space="preserve">1464195213	</t>
  </si>
  <si>
    <t xml:space="preserve">999222941447237	</t>
  </si>
  <si>
    <t>[芭堤雅]萨瓦斯蒂暹罗酒店(Sawasdee Siam Hotel)(55666117)</t>
  </si>
  <si>
    <t>saewang/SANMENG</t>
  </si>
  <si>
    <t xml:space="preserve">3067789	</t>
  </si>
  <si>
    <t xml:space="preserve">321-5991062	</t>
  </si>
  <si>
    <t xml:space="preserve">999222942132142	</t>
  </si>
  <si>
    <t>[弗赖堡]弗赖堡城际酒店(IntercityHotel Freiburg)(55414398)</t>
  </si>
  <si>
    <t>Schumann/Mark</t>
  </si>
  <si>
    <t xml:space="preserve">3067957	</t>
  </si>
  <si>
    <t xml:space="preserve">900730800236862	</t>
  </si>
  <si>
    <t xml:space="preserve">999222943197553	</t>
  </si>
  <si>
    <t>[Sambau]巴塔姆海景假日酒店(Batam View Beach Resort)(55573069)</t>
  </si>
  <si>
    <t>豪华间&lt;2人入住&gt;&lt;不退款&gt;</t>
  </si>
  <si>
    <t>Tang/Junbiao</t>
  </si>
  <si>
    <t xml:space="preserve">3068243	</t>
  </si>
  <si>
    <t xml:space="preserve">Code booking #244829	</t>
  </si>
  <si>
    <t xml:space="preserve">999222943249216	</t>
  </si>
  <si>
    <t>高级房间&lt;2人入住&gt;&lt;不退款&gt;</t>
  </si>
  <si>
    <t>Li/Yanjun</t>
  </si>
  <si>
    <t xml:space="preserve">3068256	</t>
  </si>
  <si>
    <t xml:space="preserve">Code booking #244830	</t>
  </si>
  <si>
    <t xml:space="preserve">999222943435860	</t>
  </si>
  <si>
    <t>大号床房&lt;2人入住&gt;&lt;不退款&gt;&lt;早餐&gt;</t>
  </si>
  <si>
    <t>NG/CHEE SENG</t>
  </si>
  <si>
    <t xml:space="preserve">3068315	</t>
  </si>
  <si>
    <t xml:space="preserve">80968649	</t>
  </si>
  <si>
    <t xml:space="preserve">999222944841875	</t>
  </si>
  <si>
    <t>farrell/carson</t>
  </si>
  <si>
    <t xml:space="preserve">3068648	</t>
  </si>
  <si>
    <t xml:space="preserve">999222945080556	</t>
  </si>
  <si>
    <t>YAO/SHUNZHONG,TANG/HONG</t>
  </si>
  <si>
    <t xml:space="preserve">3068696	</t>
  </si>
  <si>
    <t xml:space="preserve">20090477	</t>
  </si>
  <si>
    <t xml:space="preserve">22945399698	</t>
  </si>
  <si>
    <t>[首尔]新首尔酒店(New Seoul Hotel)(78128939)</t>
  </si>
  <si>
    <t>经济型双人房&lt;2人入住&gt;&lt;不退款&gt;</t>
  </si>
  <si>
    <t>YIM/SUNGSOO,CHOI/HAEIN</t>
  </si>
  <si>
    <t xml:space="preserve">3068782	</t>
  </si>
  <si>
    <t xml:space="preserve">报客人姓名办理入住	</t>
  </si>
  <si>
    <t xml:space="preserve">999222947024952	</t>
  </si>
  <si>
    <t>[纽约]拉瓜迪亚南温德姆酒店&amp;度假村(Wyndham Garden LaGuardia South)(95139546)</t>
  </si>
  <si>
    <t>2张大床房(无烟)&lt;2人入住&gt;&lt;不退款&gt;</t>
  </si>
  <si>
    <t>KOU/QUANQUAN</t>
  </si>
  <si>
    <t xml:space="preserve">3069261	</t>
  </si>
  <si>
    <t xml:space="preserve">999222947176227	</t>
  </si>
  <si>
    <t>[黑鹰]美洲之星黑鹰娱乐场度假屋(Ameristar Casino Black Hawk)(77366252)</t>
  </si>
  <si>
    <t>豪华特大床房&lt;2人入住&gt;&lt;不退款&gt;</t>
  </si>
  <si>
    <t>PETERSON/SHELLEY A</t>
  </si>
  <si>
    <t xml:space="preserve">3069335	</t>
  </si>
  <si>
    <t xml:space="preserve">126045045	</t>
  </si>
  <si>
    <t xml:space="preserve">999222947177082	</t>
  </si>
  <si>
    <t>[洛杉矶]好莱坞之梦酒店(Dream Hollywood)(70393391)</t>
  </si>
  <si>
    <t>青铜特大床房&lt;2人入住&gt;&lt;不退款&gt;</t>
  </si>
  <si>
    <t>Rezaie/Sasha</t>
  </si>
  <si>
    <t xml:space="preserve">3069337	</t>
  </si>
  <si>
    <t xml:space="preserve">66060SE148981	</t>
  </si>
  <si>
    <t xml:space="preserve">999222947229415	</t>
  </si>
  <si>
    <t>[埃森]埃森汉德尔斯霍夫精选酒店(Select Hotel Handelshof Essen)(55280986)</t>
  </si>
  <si>
    <t>Lin/Yuan Tang</t>
  </si>
  <si>
    <t xml:space="preserve">3069347	</t>
  </si>
  <si>
    <t xml:space="preserve">EXPEDIA_1464419326	</t>
  </si>
  <si>
    <t xml:space="preserve">999222947732108	</t>
  </si>
  <si>
    <t>[迈阿密海滩]迈阿密海滩诺布酒店(Nobu Hotel Miami Beach)(56174689)</t>
  </si>
  <si>
    <t>湾景豪华房（2张大床）&lt;2人入住&gt;&lt;不退款&gt;</t>
  </si>
  <si>
    <t>YANG/HANG</t>
  </si>
  <si>
    <t xml:space="preserve">3069597	</t>
  </si>
  <si>
    <t xml:space="preserve">70094SE240135-14	</t>
  </si>
  <si>
    <t xml:space="preserve">999222947749535	</t>
  </si>
  <si>
    <t>[洛杉矶]好莱坞W酒店(W Hollywood)(55299111)</t>
  </si>
  <si>
    <t>奇妙房（1张特大床）&lt;1&gt;&lt;2人入住&gt;&lt;不退款&gt;</t>
  </si>
  <si>
    <t>DING/QIAO</t>
  </si>
  <si>
    <t xml:space="preserve">3069600	</t>
  </si>
  <si>
    <t xml:space="preserve">92483245	</t>
  </si>
  <si>
    <t xml:space="preserve">999222948177580	</t>
  </si>
  <si>
    <t>[曼谷]曼谷拉差达瑞士酒店 (政府卫生认证)(Swissotel Bangkok Ratchada (SHA Extra Plus))(54503361)</t>
  </si>
  <si>
    <t>一卧室套房&lt;2人入住&gt;&lt;不退款&gt;</t>
  </si>
  <si>
    <t>CHEN/GANG</t>
  </si>
  <si>
    <t xml:space="preserve">3069719	</t>
  </si>
  <si>
    <t xml:space="preserve">酒店预订部wirawat先生确认	</t>
  </si>
  <si>
    <t xml:space="preserve">999222948343575	</t>
  </si>
  <si>
    <t>BINMUSTAFFA/TARMIZI</t>
  </si>
  <si>
    <t xml:space="preserve">3069773	</t>
  </si>
  <si>
    <t xml:space="preserve">25115562	</t>
  </si>
  <si>
    <t xml:space="preserve">999222948391195	</t>
  </si>
  <si>
    <t>[曼谷]曼谷萨通JC凯文酒店(JC Kevin Sathorn Bangkok Hotel)(55585955)</t>
  </si>
  <si>
    <t>双卧室套房&lt;2人入住&gt;&lt;不退款&gt;&lt;早餐&gt;</t>
  </si>
  <si>
    <t>SU/WEIXIONG,SU/ANSHUN</t>
  </si>
  <si>
    <t xml:space="preserve">3069788	</t>
  </si>
  <si>
    <t xml:space="preserve">999222949315999	</t>
  </si>
  <si>
    <t>[加影]新城市酒店(New City Hotel)(90401545)</t>
  </si>
  <si>
    <t>经济双人床房&lt;2人入住&gt;&lt;不退款&gt;</t>
  </si>
  <si>
    <t>JAMIL/NOR IKRAM</t>
  </si>
  <si>
    <t xml:space="preserve">3070072	</t>
  </si>
  <si>
    <t xml:space="preserve">1072768409	</t>
  </si>
  <si>
    <t xml:space="preserve">999222949575904	</t>
  </si>
  <si>
    <t>[巴姆博利姆]果阿潘吉姆丽怡酒店(Country Inn &amp; Suites by Radisson, Goa Panjim)(89001194)</t>
  </si>
  <si>
    <t>高级房&lt;2人入住&gt;&lt;不退款&gt;&lt;早餐&gt;</t>
  </si>
  <si>
    <t>Prakash/Anup</t>
  </si>
  <si>
    <t xml:space="preserve">3070151	</t>
  </si>
  <si>
    <t xml:space="preserve">0050862498	</t>
  </si>
  <si>
    <t xml:space="preserve">999222949839017	</t>
  </si>
  <si>
    <t>[巴统]巴统迪万套房酒店(Divan Suites Batumi)(55289907)</t>
  </si>
  <si>
    <t>双人房&lt;2人入住&gt;&lt;不退款&gt;</t>
  </si>
  <si>
    <t>SARIBAL/FIKRET</t>
  </si>
  <si>
    <t xml:space="preserve">3070233	</t>
  </si>
  <si>
    <t xml:space="preserve">R007852506	</t>
  </si>
  <si>
    <t xml:space="preserve">999222949632593	</t>
  </si>
  <si>
    <t>[温哥华]华美达温德姆华市中心酒店(Ramada by Wyndham Vancouver Downtown)(60467475)</t>
  </si>
  <si>
    <t>入住时指定房型&lt;2人入住&gt;&lt;不退款&gt;</t>
  </si>
  <si>
    <t>Hart/Sean</t>
  </si>
  <si>
    <t xml:space="preserve">3070166	</t>
  </si>
  <si>
    <t xml:space="preserve">999222950083400	</t>
  </si>
  <si>
    <t>[曼谷]阿特里姆曼谷美居大酒店(政府卫生认证)(Grand Mercure Bangkok Atrium (SHA Certified))(55665998)</t>
  </si>
  <si>
    <t>SHI/HAOJIE</t>
  </si>
  <si>
    <t xml:space="preserve">3070307	</t>
  </si>
  <si>
    <t xml:space="preserve">4908936727080142277	</t>
  </si>
  <si>
    <t xml:space="preserve">999222950516607	</t>
  </si>
  <si>
    <t>[迈阿密]迈阿密YVE酒店(YVE Hotel Miami)(70391896)</t>
  </si>
  <si>
    <t>精明特大床房&lt;2人入住&gt;&lt;不退款&gt;</t>
  </si>
  <si>
    <t>Klaiman/Hila</t>
  </si>
  <si>
    <t xml:space="preserve">3070435	</t>
  </si>
  <si>
    <t xml:space="preserve">999222951663061	</t>
  </si>
  <si>
    <t>[Marga Mulya]贝克西哈里斯会议中心酒店(HARRIS Hotel &amp; Conventions Bekasi)(55269975)</t>
  </si>
  <si>
    <t>哈里斯房&lt;2人入住&gt;&lt;不退款&gt;&lt;早餐&gt;</t>
  </si>
  <si>
    <t>Shao/Jingjing</t>
  </si>
  <si>
    <t xml:space="preserve">3070746	</t>
  </si>
  <si>
    <t xml:space="preserve">135678	</t>
  </si>
  <si>
    <t xml:space="preserve">999222951961427	</t>
  </si>
  <si>
    <t>[吉隆坡]我的酒店@武吉免登(My Hotel @ Bukit Bintang)(55367711)</t>
  </si>
  <si>
    <t>SIAH/JIAHUI</t>
  </si>
  <si>
    <t xml:space="preserve">3070834	</t>
  </si>
  <si>
    <t xml:space="preserve">861751672	</t>
  </si>
  <si>
    <t xml:space="preserve">999222952411566	</t>
  </si>
  <si>
    <t>[德累斯顿]铂尔曼·德雷斯顿·纽沃酒店(Pullman Dresden Newa)(55612015)</t>
  </si>
  <si>
    <t>经典双床房&lt;2人入住&gt;&lt;不退款&gt;</t>
  </si>
  <si>
    <t>Zuo/Wenzhong</t>
  </si>
  <si>
    <t xml:space="preserve">3070969	</t>
  </si>
  <si>
    <t xml:space="preserve">999222954171434	</t>
  </si>
  <si>
    <t>[吉隆坡]铂尔曼吉隆坡孟沙酒店(Pullman Kuala Lumpur Bangsar)(55439350)</t>
  </si>
  <si>
    <t>CHONG/HUI MIN</t>
  </si>
  <si>
    <t xml:space="preserve">3071417	</t>
  </si>
  <si>
    <t xml:space="preserve">999222954536557	</t>
  </si>
  <si>
    <t>行政豪华房&lt;2人入住&gt;&lt;不退款&gt;</t>
  </si>
  <si>
    <t>NIZAM/WAN MOHD,SAAD/SOFEA</t>
  </si>
  <si>
    <t xml:space="preserve">3071529	</t>
  </si>
  <si>
    <t xml:space="preserve">999222955855029	</t>
  </si>
  <si>
    <t>[Karangpucung]苏尔雅约达普禾加多酒店(Hotel Surya Yudha Purwokerto)(68545192)</t>
  </si>
  <si>
    <t>CC PT REJEKI SUKSES SANTOSO PRIBADI/HARDJO WIBOWO</t>
  </si>
  <si>
    <t xml:space="preserve">3071951	</t>
  </si>
  <si>
    <t xml:space="preserve">999222955923454	</t>
  </si>
  <si>
    <t>[马卡蒂]马卡蒂钻石公寓式酒店(Makati Diamond Residences)(56206432)</t>
  </si>
  <si>
    <t>四一&lt;2人入住&gt;&lt;不退款&gt;</t>
  </si>
  <si>
    <t>YAU/GARRISON</t>
  </si>
  <si>
    <t xml:space="preserve">3071973	</t>
  </si>
  <si>
    <t xml:space="preserve">469247	</t>
  </si>
  <si>
    <t xml:space="preserve">999222956652785	</t>
  </si>
  <si>
    <t>[Ledok Wetan]阿斯顿博约内戈罗城市酒店(ASTON Bojonegoro City Hotel)(70165500)</t>
  </si>
  <si>
    <t>Kamil/Ahmad marsal</t>
  </si>
  <si>
    <t xml:space="preserve">3072252	</t>
  </si>
  <si>
    <t xml:space="preserve">999222956672321	</t>
  </si>
  <si>
    <t>[曼谷]曼谷彩虹云宵酒店 (政府卫生认证)(Baiyoke Sky Hotel Bangkok (SHA Certified))(55831872)</t>
  </si>
  <si>
    <t>高级客房(标准区)&lt;2人入住&gt;&lt;不退款&gt;</t>
  </si>
  <si>
    <t>KHAONIAO/THANATCHAYA,KHARITTHA/PUMEE</t>
  </si>
  <si>
    <t xml:space="preserve">3072259	</t>
  </si>
  <si>
    <t xml:space="preserve">MTN-4908936726744213957	</t>
  </si>
  <si>
    <t xml:space="preserve">999222957572373	</t>
  </si>
  <si>
    <t>[图卢兹]泽尼图德酒店 - 图卢斯伏鲁威雅法义公寓式酒店(Zenitude Hôtel - Résidences Toulouse Fluvia)(80331431)</t>
  </si>
  <si>
    <t>双人床一室房&lt;2人入住&gt;&lt;不退款&gt;</t>
  </si>
  <si>
    <t>VILER/Marijan</t>
  </si>
  <si>
    <t xml:space="preserve">3072553	</t>
  </si>
  <si>
    <t xml:space="preserve">999222957943207	</t>
  </si>
  <si>
    <t>Teng/Qi Da</t>
  </si>
  <si>
    <t xml:space="preserve">3072707	</t>
  </si>
  <si>
    <t xml:space="preserve">25133856	</t>
  </si>
  <si>
    <t xml:space="preserve">999222959022930	</t>
  </si>
  <si>
    <t>BAI/ZHONGXING,JIA/ZHIBIN</t>
  </si>
  <si>
    <t xml:space="preserve">3073064	</t>
  </si>
  <si>
    <t xml:space="preserve">917043 (Room 1)	</t>
  </si>
  <si>
    <t xml:space="preserve">999222959127808	</t>
  </si>
  <si>
    <t>[首尔]首尔黄金酒店(Golden Seoul Hotel)(55337247)</t>
  </si>
  <si>
    <t>大床房&lt;2人入住&gt;&lt;不退款&gt;</t>
  </si>
  <si>
    <t>EOM/HYESEONG</t>
  </si>
  <si>
    <t xml:space="preserve">3073089	</t>
  </si>
  <si>
    <t xml:space="preserve">2302281168550296	</t>
  </si>
  <si>
    <t xml:space="preserve">999222959318688	</t>
  </si>
  <si>
    <t>豪华家庭特大床房&lt;2人入住&gt;&lt;不退款&gt;&lt;早餐&gt;</t>
  </si>
  <si>
    <t>TERES/SYLVIE</t>
  </si>
  <si>
    <t xml:space="preserve">3073143	</t>
  </si>
  <si>
    <t xml:space="preserve">999222959597820	</t>
  </si>
  <si>
    <t>[盐湖城]大都会盐湖城酒店(Metropolitan Inn Downtown Salt Lake City)(55402684)</t>
  </si>
  <si>
    <t>奢华客房, 1 张特大床&lt;2人入住&gt;&lt;不退款&gt;</t>
  </si>
  <si>
    <t>MIRZA/FARAHMAND</t>
  </si>
  <si>
    <t xml:space="preserve">3073235	</t>
  </si>
  <si>
    <t xml:space="preserve">20425688	</t>
  </si>
  <si>
    <t xml:space="preserve">999222959624103	</t>
  </si>
  <si>
    <t>[陈厝港]OYO 494 EG酒店(OYO 494 EG Hotel)(90401819)</t>
  </si>
  <si>
    <t>豪华双人床房&lt;2人入住&gt;&lt;不退款&gt;</t>
  </si>
  <si>
    <t>SANI/HAFIZ</t>
  </si>
  <si>
    <t xml:space="preserve">3073244	</t>
  </si>
  <si>
    <t xml:space="preserve">25137008	</t>
  </si>
  <si>
    <t xml:space="preserve">999222959689395	</t>
  </si>
  <si>
    <t>[勿加泗区]宜必思尚品克阿昂酒店(Ibis Styles Cikarang)(69451980)</t>
  </si>
  <si>
    <t>高级双床房, 2 张单人床&lt;2人入住&gt;&lt;不退款&gt;&lt;早餐&gt;</t>
  </si>
  <si>
    <t>saputra/adde trio</t>
  </si>
  <si>
    <t xml:space="preserve">3073258	</t>
  </si>
  <si>
    <t xml:space="preserve">9196XBR528	</t>
  </si>
  <si>
    <t xml:space="preserve">999222960110366	</t>
  </si>
  <si>
    <t>[诗都阿佐]尼奥瓦卢诗都阿佐酒店(Neo+ Waru Sidoarjo by Aston)(90362254)</t>
  </si>
  <si>
    <t>尼奥房&lt;2人入住&gt;&lt;不退款&gt;&lt;早餐&gt;</t>
  </si>
  <si>
    <t>ROMARIO/RIVELINO</t>
  </si>
  <si>
    <t xml:space="preserve">3073380	</t>
  </si>
  <si>
    <t xml:space="preserve">999222960424433	</t>
  </si>
  <si>
    <t>海景豪华特大床房&lt;2人入住&gt;&lt;不退款&gt;</t>
  </si>
  <si>
    <t>Ida/Norazalida binti Abdul Rahman</t>
  </si>
  <si>
    <t xml:space="preserve">3073475	</t>
  </si>
  <si>
    <t xml:space="preserve">999222960612709	</t>
  </si>
  <si>
    <t>[南雅加达]雅加达阿斯顿优选西马图庞会议中心酒店(ASTON Priority Simatupang &amp; Conference Center)(60493997)</t>
  </si>
  <si>
    <t>豪华大号床房&lt;2人入住&gt;&lt;不退款&gt;</t>
  </si>
  <si>
    <t>TAHA/NONA</t>
  </si>
  <si>
    <t xml:space="preserve">3073544	</t>
  </si>
  <si>
    <t xml:space="preserve">999222960998715	</t>
  </si>
  <si>
    <t>SHEN/CHENGWEI</t>
  </si>
  <si>
    <t xml:space="preserve">3073656	</t>
  </si>
  <si>
    <t xml:space="preserve">999222961129833	</t>
  </si>
  <si>
    <t>[谏义里]科迪里太阳大酒店(Grand Surya Hotel Kediri)(69451945)</t>
  </si>
  <si>
    <t>COMANDO/MOHAMAD REZAL</t>
  </si>
  <si>
    <t xml:space="preserve">3073696	</t>
  </si>
  <si>
    <t xml:space="preserve">95446	</t>
  </si>
  <si>
    <t xml:space="preserve">999222961492328	</t>
  </si>
  <si>
    <t>[芭堤雅]拜伦海滩酒店 (政府卫生认证)(Baron Beach Hotel)(56128367)</t>
  </si>
  <si>
    <t>豪华客房&lt;2人入住&gt;&lt;不退款&gt;</t>
  </si>
  <si>
    <t>SIAHPOLO/AMIR</t>
  </si>
  <si>
    <t xml:space="preserve">3073812	</t>
  </si>
  <si>
    <t xml:space="preserve">999222961564786	</t>
  </si>
  <si>
    <t>[南雅加达]Sofyan Hotel Soepomo(95139443)</t>
  </si>
  <si>
    <t>MUKSIN/DIDI</t>
  </si>
  <si>
    <t xml:space="preserve">3073842	</t>
  </si>
  <si>
    <t xml:space="preserve">22961570721	</t>
  </si>
  <si>
    <t>[胡志明市]雷克斯酒店(Rex Hotel)(55465120)</t>
  </si>
  <si>
    <t>州长套房&lt;2人入住&gt;&lt;不退款&gt;&lt;早餐&gt;</t>
  </si>
  <si>
    <t>ALWI/ALWI</t>
  </si>
  <si>
    <t xml:space="preserve">3073850	</t>
  </si>
  <si>
    <t xml:space="preserve">75670	</t>
  </si>
  <si>
    <t xml:space="preserve">999222961630708	</t>
  </si>
  <si>
    <t>[曼谷]彩虹套房酒店 (政府卫生认证)(Baiyoke Suite Hotel)(55653319)</t>
  </si>
  <si>
    <t>高级套房&lt;2人入住&gt;&lt;不退款&gt;</t>
  </si>
  <si>
    <t>WU/JIAN</t>
  </si>
  <si>
    <t xml:space="preserve">3073864	</t>
  </si>
  <si>
    <t xml:space="preserve">69754	</t>
  </si>
  <si>
    <t xml:space="preserve">22961901411	</t>
  </si>
  <si>
    <t>豪华海景双床房&lt;2人入住&gt;&lt;不退款&gt;</t>
  </si>
  <si>
    <t>MARZUKI/LARISSA ROSE</t>
  </si>
  <si>
    <t xml:space="preserve">3073969	</t>
  </si>
  <si>
    <t xml:space="preserve">999222963216158	</t>
  </si>
  <si>
    <t>[奇克托瓦加]水牛机场酒店(Buffalo Airport Hotel)(70392542)</t>
  </si>
  <si>
    <t>标准房, 1 张特大床&lt;2人入住&gt;&lt;不退款&gt;</t>
  </si>
  <si>
    <t>LU/dongbin</t>
  </si>
  <si>
    <t xml:space="preserve">3074386	</t>
  </si>
  <si>
    <t xml:space="preserve">1465457100	</t>
  </si>
  <si>
    <t xml:space="preserve">999222965070711	</t>
  </si>
  <si>
    <t>[怡保]德波塔尼酒店(De Botani Hotel)(94360714)</t>
  </si>
  <si>
    <t>Afiqah/Fairuz</t>
  </si>
  <si>
    <t xml:space="preserve">3074938	</t>
  </si>
  <si>
    <t xml:space="preserve">999222965556003	</t>
  </si>
  <si>
    <t>[哥伦布]哥伦布凯悦丽景湾酒店(Hyatt Regency Columbus)(55320687)</t>
  </si>
  <si>
    <t>客房（1张特大床）&lt;2人入住&gt;&lt;不退款&gt;</t>
  </si>
  <si>
    <t>Lemire/Joseph,meng/Li Na</t>
  </si>
  <si>
    <t xml:space="preserve">3075098	</t>
  </si>
  <si>
    <t xml:space="preserve">999222966474802	</t>
  </si>
  <si>
    <t>[泰晤士河畔金斯顿]伦敦泰晤士河畔京士顿希尔顿逸林酒店(DoubleTree by Hilton London Kingston Upon Thames)(55694489)</t>
  </si>
  <si>
    <t>高级房, 1 张特大床&lt;2人入住&gt;&lt;不退款&gt;</t>
  </si>
  <si>
    <t>LIANG/DEYI</t>
  </si>
  <si>
    <t xml:space="preserve">3075402	</t>
  </si>
  <si>
    <t xml:space="preserve">3349461904	</t>
  </si>
  <si>
    <t xml:space="preserve">999222966603542	</t>
  </si>
  <si>
    <t>[威斯敏斯特城]伦敦帕丁顿希尔顿酒店(Hilton London Paddington)(68545389)</t>
  </si>
  <si>
    <t>双床房&lt;2人入住&gt;&lt;不退款&gt;</t>
  </si>
  <si>
    <t>Ingall/Simone</t>
  </si>
  <si>
    <t xml:space="preserve">3075445	</t>
  </si>
  <si>
    <t xml:space="preserve">3347390089	</t>
  </si>
  <si>
    <t xml:space="preserve">999222966438253	</t>
  </si>
  <si>
    <t>[斯里伊斯干达]伊斯兰德金顶酒店(Golden Roof Hotel, Seri Iskandar)(94360859)</t>
  </si>
  <si>
    <t>豪华客房, 1 张特大床&lt;2人入住&gt;&lt;不退款&gt;</t>
  </si>
  <si>
    <t>CHONG/WOEIKEI</t>
  </si>
  <si>
    <t xml:space="preserve">3075391	</t>
  </si>
  <si>
    <t xml:space="preserve">7436936	</t>
  </si>
  <si>
    <t xml:space="preserve">999222966847816	</t>
  </si>
  <si>
    <t>尼奥房&lt;2人入住&gt;&lt;不退款&gt;</t>
  </si>
  <si>
    <t>WU/YONGJING</t>
  </si>
  <si>
    <t xml:space="preserve">3075504	</t>
  </si>
  <si>
    <t xml:space="preserve">999222967625647	</t>
  </si>
  <si>
    <t>[迪拜]迪拜 FORM 酒店 - 迪拜 - 设计酒店会员(FORM Hotel Dubai, Dubai, a Member of Design Hotels)(55337359)</t>
  </si>
  <si>
    <t>惬意房&lt;2人入住&gt;&lt;不退款&gt;</t>
  </si>
  <si>
    <t>SALMIN/KHALIFA</t>
  </si>
  <si>
    <t xml:space="preserve">3075746	</t>
  </si>
  <si>
    <t xml:space="preserve">From Allocation	</t>
  </si>
  <si>
    <t xml:space="preserve">999222458793630	</t>
  </si>
  <si>
    <t>退单</t>
  </si>
  <si>
    <t>[雷克雅未克]雷克雅未克格兰酒店(Grand Hotel Reykjavik)(55281425)</t>
  </si>
  <si>
    <t>外部景观双床房&lt;2人入住&gt;&lt;早餐&gt;</t>
  </si>
  <si>
    <t>Danielsen/Beinta Hermannsdottir</t>
  </si>
  <si>
    <t xml:space="preserve">2994356	</t>
  </si>
  <si>
    <t xml:space="preserve">67625471	</t>
  </si>
  <si>
    <t xml:space="preserve">999222391102639	</t>
  </si>
  <si>
    <t>[费城]费城索尼斯塔里滕豪斯广场酒店(Sonesta Philadelphia Rittenhouse Square)(55345986)</t>
  </si>
  <si>
    <t>hirthler/mike</t>
  </si>
  <si>
    <t xml:space="preserve">2984377	</t>
  </si>
  <si>
    <t xml:space="preserve">22740500332	</t>
  </si>
  <si>
    <t>[曼谷]曼谷阿索克火星酒店(政府卫生认证)(Red Planet Bangkok Asoke (SHA Extra Plus))(55861989)</t>
  </si>
  <si>
    <t>SURINPOH/CHATCHANOK</t>
  </si>
  <si>
    <t xml:space="preserve">3032623	</t>
  </si>
  <si>
    <t xml:space="preserve">420025	</t>
  </si>
  <si>
    <t xml:space="preserve">22870713891	</t>
  </si>
  <si>
    <t>[伊斯坦布尔]伊斯坦布尔阿克根酒店(Akgun Istanbul Hotel)(55519524)</t>
  </si>
  <si>
    <t>豪华双人床房&lt;2人入住&gt;&lt;不退款&gt;&lt;早餐&gt;</t>
  </si>
  <si>
    <t>MUNSON/WAFAA,MUNSON/RONALD</t>
  </si>
  <si>
    <t xml:space="preserve">3055352	</t>
  </si>
  <si>
    <t>，</t>
  </si>
  <si>
    <t>999222458793630</t>
  </si>
  <si>
    <t>999222458793630此单多收4919元退回</t>
  </si>
  <si>
    <t>999222391102639</t>
  </si>
  <si>
    <t>3.7 可退2174元</t>
  </si>
  <si>
    <t>3.2 可退787</t>
  </si>
  <si>
    <t>本期扣款113元</t>
  </si>
  <si>
    <t>本期扣款2680元</t>
  </si>
  <si>
    <t xml:space="preserve"> 209334 HKD</t>
  </si>
  <si>
    <t>A230307153747481</t>
  </si>
  <si>
    <t>A230307153824481</t>
  </si>
  <si>
    <t>A230307154008925</t>
  </si>
  <si>
    <t>总计：209334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</si>
  <si>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</si>
  <si>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</si>
  <si>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</si>
  <si>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</si>
  <si>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</si>
  <si>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</si>
  <si>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</si>
  <si>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</si>
  <si>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</si>
  <si>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</si>
  <si>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</si>
  <si>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</si>
  <si>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</si>
  <si>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</si>
  <si>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</si>
  <si>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</si>
  <si>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</si>
  <si>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</si>
  <si>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</si>
  <si>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2023-02-28</t>
  </si>
  <si>
    <t>3075746</t>
  </si>
  <si>
    <t>迪拜 FORM 酒店 - 迪拜 - 设计酒店会员</t>
  </si>
  <si>
    <t>SALMIN KHALIFA</t>
  </si>
  <si>
    <t>2023-03-01</t>
  </si>
  <si>
    <t>退房日周结</t>
  </si>
  <si>
    <t>697.18</t>
  </si>
  <si>
    <t>786.00</t>
  </si>
  <si>
    <t>0.00</t>
  </si>
  <si>
    <t>-785</t>
  </si>
  <si>
    <t>-697</t>
  </si>
  <si>
    <t>携程汇智国际直连</t>
  </si>
  <si>
    <t>925</t>
  </si>
  <si>
    <t>2023-02-28 22:50:20</t>
  </si>
  <si>
    <t>否</t>
  </si>
  <si>
    <t>汇智国际旅游发展有限公司</t>
  </si>
  <si>
    <t>直连</t>
  </si>
  <si>
    <t>阿拉伯联合酋长国</t>
  </si>
  <si>
    <t>3075504</t>
  </si>
  <si>
    <t>尼奥瓦卢诗都阿佐酒店</t>
  </si>
  <si>
    <t>WU YONGJING</t>
  </si>
  <si>
    <t>154.34</t>
  </si>
  <si>
    <t>174.00</t>
  </si>
  <si>
    <t>0</t>
  </si>
  <si>
    <t>2023-02-28 21:38:17</t>
  </si>
  <si>
    <t>印度尼西亚</t>
  </si>
  <si>
    <t>3075445</t>
  </si>
  <si>
    <t>伦敦帕丁顿希尔顿酒店</t>
  </si>
  <si>
    <t>Ingall Simone</t>
  </si>
  <si>
    <t>1365.09</t>
  </si>
  <si>
    <t>1539.00</t>
  </si>
  <si>
    <t>2023-02-28 21:19:27</t>
  </si>
  <si>
    <t>英国</t>
  </si>
  <si>
    <t>3075402</t>
  </si>
  <si>
    <t>伦敦泰晤士河畔京士顿希尔顿逸林酒店</t>
  </si>
  <si>
    <t>LIANG DEYI</t>
  </si>
  <si>
    <t>1358.00</t>
  </si>
  <si>
    <t>1531.00</t>
  </si>
  <si>
    <t>2023-02-28 21:09:03</t>
  </si>
  <si>
    <t>3075391</t>
  </si>
  <si>
    <t>伊斯兰德金顶酒店</t>
  </si>
  <si>
    <t>CHONG WOEIKEI</t>
  </si>
  <si>
    <t>210.22</t>
  </si>
  <si>
    <t>237.00</t>
  </si>
  <si>
    <t>2023-02-28 21:23:30</t>
  </si>
  <si>
    <t>马来西亚</t>
  </si>
  <si>
    <t>3075098</t>
  </si>
  <si>
    <t xml:space="preserve">哥伦布凯悦丽景湾酒店 </t>
  </si>
  <si>
    <t>Lemire Joseph,meng Li Na</t>
  </si>
  <si>
    <t>1526.53</t>
  </si>
  <si>
    <t>1721.00</t>
  </si>
  <si>
    <t>2023-02-28 19:55:25</t>
  </si>
  <si>
    <t>美国</t>
  </si>
  <si>
    <t>3074938</t>
  </si>
  <si>
    <t>德波塔尼酒店</t>
  </si>
  <si>
    <t>Afiqah Fairuz</t>
  </si>
  <si>
    <t>130.39</t>
  </si>
  <si>
    <t>147.00</t>
  </si>
  <si>
    <t>2023-02-28 19:12:44</t>
  </si>
  <si>
    <t>3074386</t>
  </si>
  <si>
    <t>水牛机场酒店</t>
  </si>
  <si>
    <t>LU dongbin</t>
  </si>
  <si>
    <t>445.27</t>
  </si>
  <si>
    <t>502.00</t>
  </si>
  <si>
    <t>2023-02-28 16:48:37</t>
  </si>
  <si>
    <t>3073969</t>
  </si>
  <si>
    <t>槟城火烈鸟海滩酒店</t>
  </si>
  <si>
    <t>MARZUKI LARISSA ROSE</t>
  </si>
  <si>
    <t>352.14</t>
  </si>
  <si>
    <t>397.00</t>
  </si>
  <si>
    <t>2023-02-28 14:44:40</t>
  </si>
  <si>
    <t>3073864</t>
  </si>
  <si>
    <t>彩虹套房酒店</t>
  </si>
  <si>
    <t>WU JIAN</t>
  </si>
  <si>
    <t>283.84</t>
  </si>
  <si>
    <t>320.00</t>
  </si>
  <si>
    <t>2023-02-28 14:16:27</t>
  </si>
  <si>
    <t>泰国</t>
  </si>
  <si>
    <t>3073850</t>
  </si>
  <si>
    <t>雷克斯酒店</t>
  </si>
  <si>
    <t>ALWI ALWI</t>
  </si>
  <si>
    <t>1111.41</t>
  </si>
  <si>
    <t>1253.00</t>
  </si>
  <si>
    <t>2023-02-28 14:12:50</t>
  </si>
  <si>
    <t>越南</t>
  </si>
  <si>
    <t>3073842</t>
  </si>
  <si>
    <t>雅加达苏波莫索夫严酒店</t>
  </si>
  <si>
    <t>MUKSIN DIDI</t>
  </si>
  <si>
    <t>166.76</t>
  </si>
  <si>
    <t>188.00</t>
  </si>
  <si>
    <t>2023-02-28 14:18:44</t>
  </si>
  <si>
    <t>3073812</t>
  </si>
  <si>
    <t>芭堤雅拜伦海滩酒店</t>
  </si>
  <si>
    <t>SIAHPOLO AMIR</t>
  </si>
  <si>
    <t>222.64</t>
  </si>
  <si>
    <t>251.00</t>
  </si>
  <si>
    <t>2023-02-28 14:02:40</t>
  </si>
  <si>
    <t>3073696</t>
  </si>
  <si>
    <t>大苏里亚科迪尔酒店</t>
  </si>
  <si>
    <t>COMANDO MOHAMAD REZAL</t>
  </si>
  <si>
    <t>315.77</t>
  </si>
  <si>
    <t>356.00</t>
  </si>
  <si>
    <t>2023-02-28 13:28:06</t>
  </si>
  <si>
    <t>3073656</t>
  </si>
  <si>
    <t>阿特里姆曼谷美居大酒店(SHA认证)</t>
  </si>
  <si>
    <t>SHEN CHENGWEI</t>
  </si>
  <si>
    <t>354.80</t>
  </si>
  <si>
    <t>400.00</t>
  </si>
  <si>
    <t>2023-02-28 13:19:20</t>
  </si>
  <si>
    <t>3073544</t>
  </si>
  <si>
    <t>雅加达阿斯顿优选西马图庞会议中心酒店</t>
  </si>
  <si>
    <t>TAHA NONA</t>
  </si>
  <si>
    <t>362.78</t>
  </si>
  <si>
    <t>409.00</t>
  </si>
  <si>
    <t>2023-02-28 12:40:37</t>
  </si>
  <si>
    <t>3073475</t>
  </si>
  <si>
    <t>Ida Norazalida binti Abdul Rahman</t>
  </si>
  <si>
    <t>2023-02-28 12:23:14</t>
  </si>
  <si>
    <t>3073380</t>
  </si>
  <si>
    <t>ROMARIO RIVELINO</t>
  </si>
  <si>
    <t>177.40</t>
  </si>
  <si>
    <t>200.00</t>
  </si>
  <si>
    <t>2023-02-28 11:54:19</t>
  </si>
  <si>
    <t>3073258</t>
  </si>
  <si>
    <t>宜必思尚品克阿昂酒店</t>
  </si>
  <si>
    <t>saputra adde trio</t>
  </si>
  <si>
    <t>2023-02-28 11:35:04</t>
  </si>
  <si>
    <t>3073244</t>
  </si>
  <si>
    <t>OYO 494 EG 酒店</t>
  </si>
  <si>
    <t>SANI HAFIZ</t>
  </si>
  <si>
    <t>114.42</t>
  </si>
  <si>
    <t>129.00</t>
  </si>
  <si>
    <t>2023-02-28 11:10:42</t>
  </si>
  <si>
    <t>3073235</t>
  </si>
  <si>
    <t>大都会盐湖城酒店</t>
  </si>
  <si>
    <t>MIRZA FARAHMAND</t>
  </si>
  <si>
    <t>464.79</t>
  </si>
  <si>
    <t>524.00</t>
  </si>
  <si>
    <t>2023-02-28 11:17:21</t>
  </si>
  <si>
    <t>3073143</t>
  </si>
  <si>
    <t>巴拿马城瑞广场酒店</t>
  </si>
  <si>
    <t>TERES SYLVIE</t>
  </si>
  <si>
    <t>713.15</t>
  </si>
  <si>
    <t>804.00</t>
  </si>
  <si>
    <t>2023-02-28 10:36:21</t>
  </si>
  <si>
    <t>巴拿马</t>
  </si>
  <si>
    <t>3073089</t>
  </si>
  <si>
    <t>金色首尔酒店</t>
  </si>
  <si>
    <t>EOM HYESEONG</t>
  </si>
  <si>
    <t>455.03</t>
  </si>
  <si>
    <t>513.00</t>
  </si>
  <si>
    <t>2023-02-28 10:14:32</t>
  </si>
  <si>
    <t>韩国</t>
  </si>
  <si>
    <t>3073064</t>
  </si>
  <si>
    <t>新加坡京华酒店</t>
  </si>
  <si>
    <t>BAI ZHONGXING,JIA ZHIBIN</t>
  </si>
  <si>
    <t>1644.50</t>
  </si>
  <si>
    <t>1854.00</t>
  </si>
  <si>
    <t>2023-02-28 10:11:06</t>
  </si>
  <si>
    <t>新加坡</t>
  </si>
  <si>
    <t>3072707</t>
  </si>
  <si>
    <t>Teng Qi Da</t>
  </si>
  <si>
    <t>734.44</t>
  </si>
  <si>
    <t>828.00</t>
  </si>
  <si>
    <t>2023-02-28 05:02:58</t>
  </si>
  <si>
    <t>3072553</t>
  </si>
  <si>
    <t>泽尼图德酒店 - 图卢斯伏鲁威雅法义公寓式酒店</t>
  </si>
  <si>
    <t>VILER Marijan</t>
  </si>
  <si>
    <t>439.07</t>
  </si>
  <si>
    <t>495.00</t>
  </si>
  <si>
    <t>2023-02-28 01:35:47</t>
  </si>
  <si>
    <t>法国</t>
  </si>
  <si>
    <t>2023-02-27</t>
  </si>
  <si>
    <t>3072259</t>
  </si>
  <si>
    <t>曼谷彩虹云宵酒店 (SHA Certified)</t>
  </si>
  <si>
    <t>KHAONIAO THANATCHAYA,KHARITTHA PUMEE</t>
  </si>
  <si>
    <t>417.55</t>
  </si>
  <si>
    <t>470.00</t>
  </si>
  <si>
    <t>2023-02-27 22:59:09</t>
  </si>
  <si>
    <t>3072252</t>
  </si>
  <si>
    <t>阿斯顿博约内戈罗城市酒店</t>
  </si>
  <si>
    <t>Kamil Ahmad marsal</t>
  </si>
  <si>
    <t>254.08</t>
  </si>
  <si>
    <t>286.00</t>
  </si>
  <si>
    <t>2023-02-27 22:56:50</t>
  </si>
  <si>
    <t>3071973</t>
  </si>
  <si>
    <t>马尼拉马卡蒂钻石公寓式酒店</t>
  </si>
  <si>
    <t>YAU GARRISON</t>
  </si>
  <si>
    <t>1130.93</t>
  </si>
  <si>
    <t>1273.00</t>
  </si>
  <si>
    <t>2023-02-27 21:44:01</t>
  </si>
  <si>
    <t>菲律宾</t>
  </si>
  <si>
    <t>3071951</t>
  </si>
  <si>
    <t>苏尔雅约达普禾加多酒店</t>
  </si>
  <si>
    <t>CC PT REJEKI SUKSES SANTOSO PRIBADI HARDJO WIBOWO</t>
  </si>
  <si>
    <t>170.57</t>
  </si>
  <si>
    <t>192.00</t>
  </si>
  <si>
    <t>2023-02-27 21:37:43</t>
  </si>
  <si>
    <t>3071529</t>
  </si>
  <si>
    <t>吉隆坡颐思殿酒店</t>
  </si>
  <si>
    <t>NIZAM WAN MOHD,SAAD SOFEA</t>
  </si>
  <si>
    <t>343.81</t>
  </si>
  <si>
    <t>387.00</t>
  </si>
  <si>
    <t>2023-02-27 19:52:43</t>
  </si>
  <si>
    <t>3071417</t>
  </si>
  <si>
    <t>吉隆坡孟沙铂尔曼酒店</t>
  </si>
  <si>
    <t>CHONG HUI MIN</t>
  </si>
  <si>
    <t>423.77</t>
  </si>
  <si>
    <t>477.00</t>
  </si>
  <si>
    <t>2023-02-27 19:15:42</t>
  </si>
  <si>
    <t>3070969</t>
  </si>
  <si>
    <t>铂尔曼·德雷斯顿·纽沃酒店</t>
  </si>
  <si>
    <t>Zuo Wenzhong</t>
  </si>
  <si>
    <t>1142.48</t>
  </si>
  <si>
    <t>1286.00</t>
  </si>
  <si>
    <t>2023-02-27 16:46:15</t>
  </si>
  <si>
    <t>德国</t>
  </si>
  <si>
    <t>3070834</t>
  </si>
  <si>
    <t>我的酒店@武吉免登</t>
  </si>
  <si>
    <t>SIAH JIAHUI</t>
  </si>
  <si>
    <t>230.98</t>
  </si>
  <si>
    <t>260.00</t>
  </si>
  <si>
    <t>2023-02-27 16:25:43</t>
  </si>
  <si>
    <t>3070746</t>
  </si>
  <si>
    <t>贝克西哈里斯会议中心酒店</t>
  </si>
  <si>
    <t>Shao Jingjing</t>
  </si>
  <si>
    <t>666.30</t>
  </si>
  <si>
    <t>750.00</t>
  </si>
  <si>
    <t>2023-02-27 15:33:04</t>
  </si>
  <si>
    <t>3070435</t>
  </si>
  <si>
    <t>迈阿密YVE酒店</t>
  </si>
  <si>
    <t>Klaiman Hila</t>
  </si>
  <si>
    <t>1462.31</t>
  </si>
  <si>
    <t>1646.00</t>
  </si>
  <si>
    <t>2023-02-27 13:43:02</t>
  </si>
  <si>
    <t>3070307</t>
  </si>
  <si>
    <t>SHI HAOJIE</t>
  </si>
  <si>
    <t>712.50</t>
  </si>
  <si>
    <t>802.00</t>
  </si>
  <si>
    <t>2023-02-27 13:01:07</t>
  </si>
  <si>
    <t>3070233</t>
  </si>
  <si>
    <t>巴统迪万套房酒店</t>
  </si>
  <si>
    <t>SARIBAL FIKRET</t>
  </si>
  <si>
    <t>717.83</t>
  </si>
  <si>
    <t>808.00</t>
  </si>
  <si>
    <t>2023-02-27 12:35:59</t>
  </si>
  <si>
    <t>格鲁吉亚</t>
  </si>
  <si>
    <t>3070166</t>
  </si>
  <si>
    <t>华美达温德姆华市中心酒店</t>
  </si>
  <si>
    <t>Hart Sean</t>
  </si>
  <si>
    <t>1437.43</t>
  </si>
  <si>
    <t>1618.00</t>
  </si>
  <si>
    <t>2023-02-27 12:15:50</t>
  </si>
  <si>
    <t>加拿大</t>
  </si>
  <si>
    <t>3070151</t>
  </si>
  <si>
    <t>果阿潘吉姆丽怡酒店</t>
  </si>
  <si>
    <t>Prakash Anup</t>
  </si>
  <si>
    <t>733.82</t>
  </si>
  <si>
    <t>826.00</t>
  </si>
  <si>
    <t>2023-02-27 12:12:41</t>
  </si>
  <si>
    <t>印度</t>
  </si>
  <si>
    <t>3070072</t>
  </si>
  <si>
    <t>新城市酒店</t>
  </si>
  <si>
    <t>JAMIL NOR IKRAM</t>
  </si>
  <si>
    <t>197.22</t>
  </si>
  <si>
    <t>222.00</t>
  </si>
  <si>
    <t>2023-02-27 11:44:25</t>
  </si>
  <si>
    <t>3069788</t>
  </si>
  <si>
    <t>曼谷萨通JC凯文酒店</t>
  </si>
  <si>
    <t>SU WEIXIONG,SU ANSHUN</t>
  </si>
  <si>
    <t>1465.86</t>
  </si>
  <si>
    <t>1650.00</t>
  </si>
  <si>
    <t>2023-02-27 10:02:25</t>
  </si>
  <si>
    <t>3069773</t>
  </si>
  <si>
    <t>BINMUSTAFFA TARMIZI</t>
  </si>
  <si>
    <t>336.70</t>
  </si>
  <si>
    <t>379.00</t>
  </si>
  <si>
    <t>2023-02-27 09:55:58</t>
  </si>
  <si>
    <t>3069719</t>
  </si>
  <si>
    <t>曼谷拉差达瑞士酒店 (SHA Extra Plus)</t>
  </si>
  <si>
    <t>CHEN GANG</t>
  </si>
  <si>
    <t>995.01</t>
  </si>
  <si>
    <t>1120.00</t>
  </si>
  <si>
    <t>2023-02-27 09:30:16</t>
  </si>
  <si>
    <t>3069600</t>
  </si>
  <si>
    <t>好莱坞W酒店</t>
  </si>
  <si>
    <t>DING QIAO</t>
  </si>
  <si>
    <t>3496.74</t>
  </si>
  <si>
    <t>3936.00</t>
  </si>
  <si>
    <t>2023-02-27 08:21:41</t>
  </si>
  <si>
    <t>3069597</t>
  </si>
  <si>
    <t>迈阿密海滩诺布酒店</t>
  </si>
  <si>
    <t>YANG HANG</t>
  </si>
  <si>
    <t>7053.90</t>
  </si>
  <si>
    <t>7940.00</t>
  </si>
  <si>
    <t>2023-02-27 08:16:53</t>
  </si>
  <si>
    <t>3069347</t>
  </si>
  <si>
    <t>埃森汉德尔斯霍夫精选酒店</t>
  </si>
  <si>
    <t>Lin Yuan Tang</t>
  </si>
  <si>
    <t>2079.74</t>
  </si>
  <si>
    <t>2341.00</t>
  </si>
  <si>
    <t>2023-02-27 02:57:53</t>
  </si>
  <si>
    <t>3069337</t>
  </si>
  <si>
    <t>好莱坞之梦酒店</t>
  </si>
  <si>
    <t>Rezaie Sasha</t>
  </si>
  <si>
    <t>1782.13</t>
  </si>
  <si>
    <t>2006.00</t>
  </si>
  <si>
    <t>2023-02-27 02:30:27</t>
  </si>
  <si>
    <t>3069335</t>
  </si>
  <si>
    <t>美洲之星黑鹰娱乐场度假屋</t>
  </si>
  <si>
    <t>PETERSON SHELLEY A</t>
  </si>
  <si>
    <t>553.47</t>
  </si>
  <si>
    <t>623.00</t>
  </si>
  <si>
    <t>2023-02-27 02:29:55</t>
  </si>
  <si>
    <t>2023-02-26</t>
  </si>
  <si>
    <t>3068782</t>
  </si>
  <si>
    <t>新首尔酒店</t>
  </si>
  <si>
    <t>YIM SUNGSOO,CHOI HAEIN</t>
  </si>
  <si>
    <t>307.39</t>
  </si>
  <si>
    <t>346.00</t>
  </si>
  <si>
    <t>2023-02-26 21:25:42</t>
  </si>
  <si>
    <t>3068696</t>
  </si>
  <si>
    <t>雅加达东荟城智选假日酒店</t>
  </si>
  <si>
    <t>YAO SHUNZHONG,TANG HONG</t>
  </si>
  <si>
    <t>554.36</t>
  </si>
  <si>
    <t>624.00</t>
  </si>
  <si>
    <t>2023-02-26 20:55:31</t>
  </si>
  <si>
    <t>3068648</t>
  </si>
  <si>
    <t>萨瓦斯蒂暹罗酒店</t>
  </si>
  <si>
    <t>farrell carson</t>
  </si>
  <si>
    <t>94.17</t>
  </si>
  <si>
    <t>106.00</t>
  </si>
  <si>
    <t>-105</t>
  </si>
  <si>
    <t>-94</t>
  </si>
  <si>
    <t>2023-02-26 20:36:34</t>
  </si>
  <si>
    <t>3068315</t>
  </si>
  <si>
    <t>雅加达瓦希德哈西姆智选假日酒店</t>
  </si>
  <si>
    <t>NG CHEE SENG</t>
  </si>
  <si>
    <t>859.97</t>
  </si>
  <si>
    <t>968.00</t>
  </si>
  <si>
    <t>2023-02-26 18:09:35</t>
  </si>
  <si>
    <t>3068256</t>
  </si>
  <si>
    <t>巴塔姆海景假日酒店</t>
  </si>
  <si>
    <t>Li Yanjun</t>
  </si>
  <si>
    <t>767.58</t>
  </si>
  <si>
    <t>864.00</t>
  </si>
  <si>
    <t>2023-02-26 17:49:44</t>
  </si>
  <si>
    <t>3068243</t>
  </si>
  <si>
    <t>Tang Junbiao</t>
  </si>
  <si>
    <t>2023-02-26 17:44:18</t>
  </si>
  <si>
    <t>3067957</t>
  </si>
  <si>
    <t>佛赖堡城际酒店</t>
  </si>
  <si>
    <t>Schumann Mark</t>
  </si>
  <si>
    <t>493.06</t>
  </si>
  <si>
    <t>555.00</t>
  </si>
  <si>
    <t>2023-02-26 15:47:40</t>
  </si>
  <si>
    <t>3067789</t>
  </si>
  <si>
    <t>saewang SANMENG</t>
  </si>
  <si>
    <t>287.84</t>
  </si>
  <si>
    <t>324.00</t>
  </si>
  <si>
    <t>-323</t>
  </si>
  <si>
    <t>-287</t>
  </si>
  <si>
    <t>2023-02-26 14:37:24</t>
  </si>
  <si>
    <t>3067767</t>
  </si>
  <si>
    <t>蝴蝶特窟酒店</t>
  </si>
  <si>
    <t>GIORIA MIRKO</t>
  </si>
  <si>
    <t>507.28</t>
  </si>
  <si>
    <t>571.00</t>
  </si>
  <si>
    <t>2023-02-26 14:27:47</t>
  </si>
  <si>
    <t>土耳其</t>
  </si>
  <si>
    <t>3067757</t>
  </si>
  <si>
    <t>美灵酒店</t>
  </si>
  <si>
    <t>NGUYEN HA</t>
  </si>
  <si>
    <t>111.05</t>
  </si>
  <si>
    <t>125.00</t>
  </si>
  <si>
    <t>2023-02-26 14:22:11</t>
  </si>
  <si>
    <t>3067744</t>
  </si>
  <si>
    <t>达拉斯格林维尔大道长住酒店</t>
  </si>
  <si>
    <t>BOSIRE BRANDI</t>
  </si>
  <si>
    <t>854.64</t>
  </si>
  <si>
    <t>962.00</t>
  </si>
  <si>
    <t>2023-02-26 14:24:38</t>
  </si>
  <si>
    <t>3067651</t>
  </si>
  <si>
    <t>巴厘岛太阳酒店</t>
  </si>
  <si>
    <t>ELSNER JEREMY</t>
  </si>
  <si>
    <t>398.00</t>
  </si>
  <si>
    <t>448.00</t>
  </si>
  <si>
    <t>2023-02-26 13:36:20</t>
  </si>
  <si>
    <t>3067440</t>
  </si>
  <si>
    <t>索诺磡酒店高阳</t>
  </si>
  <si>
    <t>Kil Seung-ho</t>
  </si>
  <si>
    <t>914.16</t>
  </si>
  <si>
    <t>1029.00</t>
  </si>
  <si>
    <t>2023-02-26 11:40:22</t>
  </si>
  <si>
    <t>3067425</t>
  </si>
  <si>
    <t>LIANG FAN,FANG DONGSHEN</t>
  </si>
  <si>
    <t>1108.72</t>
  </si>
  <si>
    <t>1248.00</t>
  </si>
  <si>
    <t>2023-02-26 11:34:38</t>
  </si>
  <si>
    <t>3067309</t>
  </si>
  <si>
    <t>巴黎伊特莱尔辉煌饭店</t>
  </si>
  <si>
    <t>CHANG YINA</t>
  </si>
  <si>
    <t>4248.33</t>
  </si>
  <si>
    <t>4782.00</t>
  </si>
  <si>
    <t>2023-02-26 10:40:52</t>
  </si>
  <si>
    <t>3067250</t>
  </si>
  <si>
    <t>洛伊斯好莱坞酒店</t>
  </si>
  <si>
    <t>XU HONGYI</t>
  </si>
  <si>
    <t>1787.46</t>
  </si>
  <si>
    <t>2012.00</t>
  </si>
  <si>
    <t>2023-02-26 09:59:17</t>
  </si>
  <si>
    <t>2023-02-25</t>
  </si>
  <si>
    <t>3066657</t>
  </si>
  <si>
    <t>曼谷伊斯汀塔娜城市高尔夫度假村</t>
  </si>
  <si>
    <t>Du Xin,Chen Jieying,Bo Peng,Yan Zhiheng,Hu Surong</t>
  </si>
  <si>
    <t>5104.22</t>
  </si>
  <si>
    <t>5748.00</t>
  </si>
  <si>
    <t>2023-02-25 23:22:46</t>
  </si>
  <si>
    <t>3066596</t>
  </si>
  <si>
    <t>DING LI</t>
  </si>
  <si>
    <t>733.49</t>
  </si>
  <si>
    <t>2023-02-25 22:53:20</t>
  </si>
  <si>
    <t>3066433</t>
  </si>
  <si>
    <t>拉玛二世公园村酒店</t>
  </si>
  <si>
    <t>HUANG HE,LI MEIQI</t>
  </si>
  <si>
    <t>1523.81</t>
  </si>
  <si>
    <t>1716.00</t>
  </si>
  <si>
    <t>2023-02-25 21:50:08</t>
  </si>
  <si>
    <t>3065793</t>
  </si>
  <si>
    <t>米兰 - 利纳特皇冠假日酒店 - IHG 旗下酒店</t>
  </si>
  <si>
    <t>AKPOMIE MATTHEW EWUBARE</t>
  </si>
  <si>
    <t>2568.10</t>
  </si>
  <si>
    <t>2892.00</t>
  </si>
  <si>
    <t>2023-02-25 15:04:54</t>
  </si>
  <si>
    <t>意大利</t>
  </si>
  <si>
    <t>3065190</t>
  </si>
  <si>
    <t>槟城市途恩酒店</t>
  </si>
  <si>
    <t>BIN NOOR AZHARUDDIN MUHAMMAD SALMANUR HAKIM</t>
  </si>
  <si>
    <t>284.16</t>
  </si>
  <si>
    <t>2023-02-25 10:52:02</t>
  </si>
  <si>
    <t>3065000</t>
  </si>
  <si>
    <t>Zhang xiaohui</t>
  </si>
  <si>
    <t>782.33</t>
  </si>
  <si>
    <t>881.00</t>
  </si>
  <si>
    <t>2023-02-25 09:21:03</t>
  </si>
  <si>
    <t>3064783</t>
  </si>
  <si>
    <t>领事馆酒店</t>
  </si>
  <si>
    <t>AYALA JOEL</t>
  </si>
  <si>
    <t>1081.58</t>
  </si>
  <si>
    <t>1218.00</t>
  </si>
  <si>
    <t>2023-02-25 06:42:58</t>
  </si>
  <si>
    <t>墨西哥</t>
  </si>
  <si>
    <t>3064775</t>
  </si>
  <si>
    <t>坎昆皇家公园大酒店 - 全包式</t>
  </si>
  <si>
    <t>ZINZUN JESS</t>
  </si>
  <si>
    <t>8055.94</t>
  </si>
  <si>
    <t>9072.00</t>
  </si>
  <si>
    <t>2023-02-25 06:33:23</t>
  </si>
  <si>
    <t>3064719</t>
  </si>
  <si>
    <t>艾斯瑞酒店 (SHA Certified)</t>
  </si>
  <si>
    <t>JIA DAN</t>
  </si>
  <si>
    <t>285.94</t>
  </si>
  <si>
    <t>322.00</t>
  </si>
  <si>
    <t>2023-02-25 05:15:57</t>
  </si>
  <si>
    <t>2023-02-24</t>
  </si>
  <si>
    <t>3063916</t>
  </si>
  <si>
    <t>吉隆坡双威伟乐酒店</t>
  </si>
  <si>
    <t>GAN ALAN</t>
  </si>
  <si>
    <t>747.34</t>
  </si>
  <si>
    <t>848.00</t>
  </si>
  <si>
    <t>2023-02-24 21:16:21</t>
  </si>
  <si>
    <t>3062205</t>
  </si>
  <si>
    <t>水明漾酒店套房苹果别墅酒店</t>
  </si>
  <si>
    <t>Kelly Kieran</t>
  </si>
  <si>
    <t>324.32</t>
  </si>
  <si>
    <t>368.00</t>
  </si>
  <si>
    <t>2023-02-24 12:50:25</t>
  </si>
  <si>
    <t>3061084</t>
  </si>
  <si>
    <t>尼罗河大厦酒店</t>
  </si>
  <si>
    <t>Nna Koum Cyrille</t>
  </si>
  <si>
    <t>839.88</t>
  </si>
  <si>
    <t>953.00</t>
  </si>
  <si>
    <t>2023-02-24 03:37:54</t>
  </si>
  <si>
    <t>埃及</t>
  </si>
  <si>
    <t>2023-02-23</t>
  </si>
  <si>
    <t>3060686</t>
  </si>
  <si>
    <t>雅加达牙也马达假日套房酒店 - IHG 酒店</t>
  </si>
  <si>
    <t>FU FENGYU</t>
  </si>
  <si>
    <t>2250.56</t>
  </si>
  <si>
    <t>2556.00</t>
  </si>
  <si>
    <t>2023-02-23 23:29:38</t>
  </si>
  <si>
    <t>3060553</t>
  </si>
  <si>
    <t>吉隆坡柏威年酒店 · 悦榕庄管理</t>
  </si>
  <si>
    <t>YOO JIHYUN</t>
  </si>
  <si>
    <t>2776.22</t>
  </si>
  <si>
    <t>3153.00</t>
  </si>
  <si>
    <t>2023-02-24 09:14:53</t>
  </si>
  <si>
    <t>直采</t>
  </si>
  <si>
    <t>3059715</t>
  </si>
  <si>
    <t>普吉岛你好芭东酒店(SHA Certified)</t>
  </si>
  <si>
    <t>GLUKHOV RUSLAN</t>
  </si>
  <si>
    <t>205.16</t>
  </si>
  <si>
    <t>233.00</t>
  </si>
  <si>
    <t>2023-02-23 19:13:50</t>
  </si>
  <si>
    <t>3059698</t>
  </si>
  <si>
    <t>曼谷廊曼机场阿玛瑞酒店</t>
  </si>
  <si>
    <t>Li Linping</t>
  </si>
  <si>
    <t>472.83</t>
  </si>
  <si>
    <t>537.00</t>
  </si>
  <si>
    <t>2023-02-23 19:20:53</t>
  </si>
  <si>
    <t>3058480</t>
  </si>
  <si>
    <t>金盖特威假日酒店 - IHG 旗下酒店</t>
  </si>
  <si>
    <t>LIANG JIANMIN</t>
  </si>
  <si>
    <t>1641.25</t>
  </si>
  <si>
    <t>1864.00</t>
  </si>
  <si>
    <t>2023-02-23 13:04:20</t>
  </si>
  <si>
    <t>3057508</t>
  </si>
  <si>
    <t>西隆富丽萨通酒店</t>
  </si>
  <si>
    <t>PHETSAMUT KANCHANA</t>
  </si>
  <si>
    <t>250.94</t>
  </si>
  <si>
    <t>285.00</t>
  </si>
  <si>
    <t>2023-02-23 04:40:52</t>
  </si>
  <si>
    <t>2023-02-22</t>
  </si>
  <si>
    <t>3056588</t>
  </si>
  <si>
    <t>Hu Jigen</t>
  </si>
  <si>
    <t>1664.14</t>
  </si>
  <si>
    <t>1893.00</t>
  </si>
  <si>
    <t>2023-02-22 21:12:42</t>
  </si>
  <si>
    <t>3056268</t>
  </si>
  <si>
    <t>苏黎世H+酒店</t>
  </si>
  <si>
    <t>Ghossezadeh Milad</t>
  </si>
  <si>
    <t>3570.03</t>
  </si>
  <si>
    <t>4061.00</t>
  </si>
  <si>
    <t>2023-02-22 20:06:12</t>
  </si>
  <si>
    <t>瑞士</t>
  </si>
  <si>
    <t>3054380</t>
  </si>
  <si>
    <t>维布萨南保旅馆</t>
  </si>
  <si>
    <t>PAPINYO THAMMAWAT</t>
  </si>
  <si>
    <t>423.73</t>
  </si>
  <si>
    <t>482.00</t>
  </si>
  <si>
    <t>2023-02-22 10:37:03</t>
  </si>
  <si>
    <t>3054161</t>
  </si>
  <si>
    <t>MAT ISA LUQMA ILLIEANA</t>
  </si>
  <si>
    <t>332.30</t>
  </si>
  <si>
    <t>378.00</t>
  </si>
  <si>
    <t>2023-02-22 09:27:12</t>
  </si>
  <si>
    <t>2023-02-21</t>
  </si>
  <si>
    <t>3052110</t>
  </si>
  <si>
    <t>库塔雅酒店</t>
  </si>
  <si>
    <t>HALLIDAY CHRISTINE</t>
  </si>
  <si>
    <t>491.88</t>
  </si>
  <si>
    <t>561.00</t>
  </si>
  <si>
    <t>2023-02-21 17:44:41</t>
  </si>
  <si>
    <t>3051602</t>
  </si>
  <si>
    <t>雅加达哈莫尼美爵酒店</t>
  </si>
  <si>
    <t>Chen guan zhen,Zeng xiao ning</t>
  </si>
  <si>
    <t>561.15</t>
  </si>
  <si>
    <t>640.00</t>
  </si>
  <si>
    <t>2023-02-21 14:42:56</t>
  </si>
  <si>
    <t>3050664</t>
  </si>
  <si>
    <t>伯曼酒店</t>
  </si>
  <si>
    <t>WANG TIANYUE</t>
  </si>
  <si>
    <t>5439.67</t>
  </si>
  <si>
    <t>6204.00</t>
  </si>
  <si>
    <t>2023-02-21 07:00:55</t>
  </si>
  <si>
    <t>2023-02-19</t>
  </si>
  <si>
    <t>3046710</t>
  </si>
  <si>
    <t>曼谷拉玛九萨默赛特酒店</t>
  </si>
  <si>
    <t>RUANDUANGJAN YAOWARAT</t>
  </si>
  <si>
    <t>1283.93</t>
  </si>
  <si>
    <t>1464.00</t>
  </si>
  <si>
    <t>2023-02-19 20:33:08</t>
  </si>
  <si>
    <t>3044564</t>
  </si>
  <si>
    <t>亚特兰大/诺克罗斯砖之小屋</t>
  </si>
  <si>
    <t>York Dennis</t>
  </si>
  <si>
    <t>402.54</t>
  </si>
  <si>
    <t>459.00</t>
  </si>
  <si>
    <t>2023-02-19 06:51:29</t>
  </si>
  <si>
    <t>3044456</t>
  </si>
  <si>
    <t>渔人码头智选假日酒店</t>
  </si>
  <si>
    <t>Wang haoyi</t>
  </si>
  <si>
    <t>3524.66</t>
  </si>
  <si>
    <t>4019.00</t>
  </si>
  <si>
    <t>2023-02-19 03:24:33</t>
  </si>
  <si>
    <t>3044445</t>
  </si>
  <si>
    <t>普吉岛悦榕庄(SHA Plus+)</t>
  </si>
  <si>
    <t>CHEN XIUYU,LI TIANYI</t>
  </si>
  <si>
    <t>2816.05</t>
  </si>
  <si>
    <t>3211.00</t>
  </si>
  <si>
    <t>2023-02-19 03:17:20</t>
  </si>
  <si>
    <t>2023-02-18</t>
  </si>
  <si>
    <t>3044157</t>
  </si>
  <si>
    <t>YAN ZENGLEI</t>
  </si>
  <si>
    <t>1931.16</t>
  </si>
  <si>
    <t>2199.00</t>
  </si>
  <si>
    <t>2023-02-18 23:25:06</t>
  </si>
  <si>
    <t>3041046</t>
  </si>
  <si>
    <t>博洛尼亚中心美居酒店</t>
  </si>
  <si>
    <t>LOMBARDO CLAUDIO,FERRAGINA CONCETTA</t>
  </si>
  <si>
    <t>555.90</t>
  </si>
  <si>
    <t>633.00</t>
  </si>
  <si>
    <t>2023-02-18 02:47:27</t>
  </si>
  <si>
    <t>3041020</t>
  </si>
  <si>
    <t>丹绒鲁度假村</t>
  </si>
  <si>
    <t>Yiiheen Wee</t>
  </si>
  <si>
    <t>1139.90</t>
  </si>
  <si>
    <t>1298.00</t>
  </si>
  <si>
    <t>2023-02-18 02:18:26</t>
  </si>
  <si>
    <t>3040985</t>
  </si>
  <si>
    <t>华美达温德姆酒店</t>
  </si>
  <si>
    <t>KUO CHANGJEN</t>
  </si>
  <si>
    <t>308.25</t>
  </si>
  <si>
    <t>351.00</t>
  </si>
  <si>
    <t>2023-02-18 01:48:15</t>
  </si>
  <si>
    <t>2023-02-17</t>
  </si>
  <si>
    <t>3038702</t>
  </si>
  <si>
    <t>新加坡明古连街宜必思酒店</t>
  </si>
  <si>
    <t>HSIEH WENKUEI,Jiang Lande</t>
  </si>
  <si>
    <t>3205.87</t>
  </si>
  <si>
    <t>3658.00</t>
  </si>
  <si>
    <t>2023-02-17 13:13:22</t>
  </si>
  <si>
    <t>3037805</t>
  </si>
  <si>
    <t>麦迪逊酒店</t>
  </si>
  <si>
    <t>Kang Xiaoyu,Li Ying</t>
  </si>
  <si>
    <t>5587.05</t>
  </si>
  <si>
    <t>6375.00</t>
  </si>
  <si>
    <t>2023-02-17 06:39:52</t>
  </si>
  <si>
    <t>2023-02-16</t>
  </si>
  <si>
    <t>3036970</t>
  </si>
  <si>
    <t>巴黎贝尔蒙特酒店</t>
  </si>
  <si>
    <t>YU YONG</t>
  </si>
  <si>
    <t>3558.69</t>
  </si>
  <si>
    <t>4068.00</t>
  </si>
  <si>
    <t>2023-02-16 21:09:15</t>
  </si>
  <si>
    <t>3036604</t>
  </si>
  <si>
    <t>普吉岛塔夫海滩水疗度假村</t>
  </si>
  <si>
    <t>HE HAIBO,SHEN QIANWEN</t>
  </si>
  <si>
    <t>712.09</t>
  </si>
  <si>
    <t>814.00</t>
  </si>
  <si>
    <t>2023-02-16 19:27:38</t>
  </si>
  <si>
    <t>2023-02-15</t>
  </si>
  <si>
    <t>3032702</t>
  </si>
  <si>
    <t>LIU CHENGWANG,LYU CHUNHAO</t>
  </si>
  <si>
    <t>1363.29</t>
  </si>
  <si>
    <t>1567.00</t>
  </si>
  <si>
    <t>2023-02-15 16:15:58</t>
  </si>
  <si>
    <t>3031807</t>
  </si>
  <si>
    <t>松树街 70 号薄荷之家酒店</t>
  </si>
  <si>
    <t>Tang Peiyi,Guan Lichan</t>
  </si>
  <si>
    <t>8007.48</t>
  </si>
  <si>
    <t>9204.00</t>
  </si>
  <si>
    <t>2023-02-15 10:12:30</t>
  </si>
  <si>
    <t>3031318</t>
  </si>
  <si>
    <t>雅典娜豪华套房酒店</t>
  </si>
  <si>
    <t>FONG BRIAN WAN CHUNG</t>
  </si>
  <si>
    <t>3691.72</t>
  </si>
  <si>
    <t>4238.00</t>
  </si>
  <si>
    <t>2023-02-15 00:34:30</t>
  </si>
  <si>
    <t>希腊</t>
  </si>
  <si>
    <t>2023-02-14</t>
  </si>
  <si>
    <t>3030342</t>
  </si>
  <si>
    <t>巴黎布尔甘地酒店</t>
  </si>
  <si>
    <t>JIN HANGYU</t>
  </si>
  <si>
    <t>11636.15</t>
  </si>
  <si>
    <t>13358.00</t>
  </si>
  <si>
    <t>2023-02-14 16:20:36</t>
  </si>
  <si>
    <t>2023-02-13</t>
  </si>
  <si>
    <t>3028483</t>
  </si>
  <si>
    <t>GINTING NIXON</t>
  </si>
  <si>
    <t>497.35</t>
  </si>
  <si>
    <t>572.00</t>
  </si>
  <si>
    <t>2023-02-14 09:45:26</t>
  </si>
  <si>
    <t>2023-02-12</t>
  </si>
  <si>
    <t>3025180</t>
  </si>
  <si>
    <t>LIU XUSHI,PAN SHAI</t>
  </si>
  <si>
    <t>1142.52</t>
  </si>
  <si>
    <t>1314.00</t>
  </si>
  <si>
    <t>2023-02-12 15:42:52</t>
  </si>
  <si>
    <t>3024284</t>
  </si>
  <si>
    <t>多伦多中心假日酒店</t>
  </si>
  <si>
    <t>OConnell Elizabeth</t>
  </si>
  <si>
    <t>1759.87</t>
  </si>
  <si>
    <t>2024.00</t>
  </si>
  <si>
    <t>2023-02-12 07:50:27</t>
  </si>
  <si>
    <t>2023-02-08</t>
  </si>
  <si>
    <t>3013176</t>
  </si>
  <si>
    <t>阿姆斯特丹斯特劳戴克智选假日酒店</t>
  </si>
  <si>
    <t>KWASIBA NORMA</t>
  </si>
  <si>
    <t>2354.40</t>
  </si>
  <si>
    <t>2714.00</t>
  </si>
  <si>
    <t>2023-02-08 04:15:27</t>
  </si>
  <si>
    <t>荷兰</t>
  </si>
  <si>
    <t>3012955</t>
  </si>
  <si>
    <t>洛杉矶港皇冠假日酒店</t>
  </si>
  <si>
    <t>WU WEIPING</t>
  </si>
  <si>
    <t>2703.37</t>
  </si>
  <si>
    <t>3117.00</t>
  </si>
  <si>
    <t>2023-02-08 00:19:36</t>
  </si>
  <si>
    <t>2023-02-06</t>
  </si>
  <si>
    <t>3009733</t>
  </si>
  <si>
    <t>国际机场 KLIA-KLIA2途恩酒店</t>
  </si>
  <si>
    <t>ZHAO TIANSHOU,WU PING</t>
  </si>
  <si>
    <t>356.75</t>
  </si>
  <si>
    <t>411.00</t>
  </si>
  <si>
    <t>2023-02-06 22:02:49</t>
  </si>
  <si>
    <t>2023-02-04</t>
  </si>
  <si>
    <t>3004555</t>
  </si>
  <si>
    <t>Bin Jelani Mohd</t>
  </si>
  <si>
    <t>2671.74</t>
  </si>
  <si>
    <t>3088.00</t>
  </si>
  <si>
    <t>2023-02-04 23:27:38</t>
  </si>
  <si>
    <t>2023-02-03</t>
  </si>
  <si>
    <t>3001851</t>
  </si>
  <si>
    <t>吉隆坡维雅酒店</t>
  </si>
  <si>
    <t>LEE MUN KEN</t>
  </si>
  <si>
    <t>370.06</t>
  </si>
  <si>
    <t>430.00</t>
  </si>
  <si>
    <t>2023-02-04 09:25:55</t>
  </si>
  <si>
    <t>2023-01-31</t>
  </si>
  <si>
    <t>2993405</t>
  </si>
  <si>
    <t>伊格多洛旅馆</t>
  </si>
  <si>
    <t>DE GROOT NATALIE MELANIE</t>
  </si>
  <si>
    <t>545.54</t>
  </si>
  <si>
    <t>632.00</t>
  </si>
  <si>
    <t>2023-01-31 19:56:50</t>
  </si>
  <si>
    <t>冰岛</t>
  </si>
  <si>
    <t>2023-01-30</t>
  </si>
  <si>
    <t>2990983</t>
  </si>
  <si>
    <t>迈阿密机场西部多拉尔酒店套房</t>
  </si>
  <si>
    <t>OFFENS MARK</t>
  </si>
  <si>
    <t>3960.52</t>
  </si>
  <si>
    <t>4585.00</t>
  </si>
  <si>
    <t>2023-01-30 21:33:33</t>
  </si>
  <si>
    <t>2023-01-24</t>
  </si>
  <si>
    <t>2973285</t>
  </si>
  <si>
    <t>阿姆斯特丹市中心瑞享酒店</t>
  </si>
  <si>
    <t>Paiva Joana</t>
  </si>
  <si>
    <t>4532.70</t>
  </si>
  <si>
    <t>5219.00</t>
  </si>
  <si>
    <t>2023-01-24 00:56:35</t>
  </si>
  <si>
    <t>2023-01-23</t>
  </si>
  <si>
    <t>2972065</t>
  </si>
  <si>
    <t>坎普酒店</t>
  </si>
  <si>
    <t>Tsai Chilin,Hou Yingli</t>
  </si>
  <si>
    <t>7218.97</t>
  </si>
  <si>
    <t>8312.00</t>
  </si>
  <si>
    <t>2023-01-23 15:05:43</t>
  </si>
  <si>
    <t>芬兰</t>
  </si>
  <si>
    <t>2023-01-10</t>
  </si>
  <si>
    <t>2935046</t>
  </si>
  <si>
    <t>巴黎戴高乐市民M酒店</t>
  </si>
  <si>
    <t>Hopbell August</t>
  </si>
  <si>
    <t>814.72</t>
  </si>
  <si>
    <t>937.00</t>
  </si>
  <si>
    <t>2023-01-10 07:16:43</t>
  </si>
  <si>
    <t>2023-01-06</t>
  </si>
  <si>
    <t>2925979</t>
  </si>
  <si>
    <t>清迈安纳塔拉度假酒店</t>
  </si>
  <si>
    <t>KIM NURI</t>
  </si>
  <si>
    <t>4740.64</t>
  </si>
  <si>
    <t>5370.00</t>
  </si>
  <si>
    <t>2023-01-07 10:16:07</t>
  </si>
  <si>
    <t>2023-01-05</t>
  </si>
  <si>
    <t>2922050</t>
  </si>
  <si>
    <t>舒眠酒店</t>
  </si>
  <si>
    <t>TELMAN LUCIANO</t>
  </si>
  <si>
    <t>332.16</t>
  </si>
  <si>
    <t>376.00</t>
  </si>
  <si>
    <t>2023-01-05 07:29:53</t>
  </si>
  <si>
    <t>巴西</t>
  </si>
  <si>
    <t>2022-12-03</t>
  </si>
  <si>
    <t>2843865</t>
  </si>
  <si>
    <t>特罗姆瑟斯堪迪豪华酒店</t>
  </si>
  <si>
    <t>kuan chan wai,kuan chan wai,kuan chan wai,kuan chan wai,kuan chan wai,kuan chan wai,kuan chan wai,kuan chan wai</t>
  </si>
  <si>
    <t>12687.13</t>
  </si>
  <si>
    <t>13968.00</t>
  </si>
  <si>
    <t>2022-12-03 19:35:55</t>
  </si>
  <si>
    <t>挪威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</si>
</sst>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44984</v>
      </c>
      <c r="G2" s="6">
        <v>44986</v>
      </c>
      <c r="H2" s="4">
        <v>4</v>
      </c>
      <c r="I2" s="4">
        <v>2</v>
      </c>
      <c r="J2" s="4">
        <v>8</v>
      </c>
      <c r="K2" s="4" t="s">
        <v>30</v>
      </c>
      <c r="L2" s="4">
        <v>13968</v>
      </c>
      <c r="M2" s="4">
        <v>13968</v>
      </c>
      <c r="N2" s="4" t="s">
        <v>31</v>
      </c>
      <c r="O2" s="4" t="s">
        <v>32</v>
      </c>
      <c r="P2" s="4" t="s">
        <v>33</v>
      </c>
      <c r="Q2" s="4">
        <v>0</v>
      </c>
      <c r="R2" s="7">
        <v>44898</v>
      </c>
      <c r="S2" s="6">
        <v>44989</v>
      </c>
      <c r="T2" s="4" t="s">
        <v>34</v>
      </c>
      <c r="U2" s="4">
        <v>13968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44985</v>
      </c>
      <c r="G3" s="6">
        <v>44986</v>
      </c>
      <c r="H3" s="4">
        <v>1</v>
      </c>
      <c r="I3" s="4">
        <v>1</v>
      </c>
      <c r="J3" s="4">
        <v>1</v>
      </c>
      <c r="K3" s="4" t="s">
        <v>30</v>
      </c>
      <c r="L3" s="4">
        <v>376</v>
      </c>
      <c r="M3" s="4">
        <v>376</v>
      </c>
      <c r="N3" s="4" t="s">
        <v>40</v>
      </c>
      <c r="O3" s="4" t="s">
        <v>32</v>
      </c>
      <c r="P3" s="4" t="s">
        <v>33</v>
      </c>
      <c r="Q3" s="4">
        <v>0</v>
      </c>
      <c r="R3" s="7">
        <v>44931</v>
      </c>
      <c r="S3" s="6">
        <v>44989</v>
      </c>
      <c r="T3" s="4" t="s">
        <v>34</v>
      </c>
      <c r="U3" s="4">
        <v>376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44984</v>
      </c>
      <c r="G4" s="6">
        <v>44986</v>
      </c>
      <c r="H4" s="4">
        <v>1</v>
      </c>
      <c r="I4" s="4">
        <v>2</v>
      </c>
      <c r="J4" s="4">
        <v>2</v>
      </c>
      <c r="K4" s="4" t="s">
        <v>30</v>
      </c>
      <c r="L4" s="4">
        <v>5370</v>
      </c>
      <c r="M4" s="4">
        <v>5370</v>
      </c>
      <c r="N4" s="4" t="s">
        <v>46</v>
      </c>
      <c r="O4" s="4" t="s">
        <v>32</v>
      </c>
      <c r="P4" s="4" t="s">
        <v>33</v>
      </c>
      <c r="Q4" s="4">
        <v>0</v>
      </c>
      <c r="R4" s="7">
        <v>44932</v>
      </c>
      <c r="S4" s="6">
        <v>44989</v>
      </c>
      <c r="T4" s="4" t="s">
        <v>34</v>
      </c>
      <c r="U4" s="4">
        <v>5370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44985</v>
      </c>
      <c r="G5" s="6">
        <v>44986</v>
      </c>
      <c r="H5" s="4">
        <v>1</v>
      </c>
      <c r="I5" s="4">
        <v>1</v>
      </c>
      <c r="J5" s="4">
        <v>1</v>
      </c>
      <c r="K5" s="4" t="s">
        <v>30</v>
      </c>
      <c r="L5" s="4">
        <v>937</v>
      </c>
      <c r="M5" s="4">
        <v>937</v>
      </c>
      <c r="N5" s="4" t="s">
        <v>52</v>
      </c>
      <c r="O5" s="4" t="s">
        <v>32</v>
      </c>
      <c r="P5" s="4" t="s">
        <v>33</v>
      </c>
      <c r="Q5" s="4">
        <v>0</v>
      </c>
      <c r="R5" s="7">
        <v>44936</v>
      </c>
      <c r="S5" s="6">
        <v>44989</v>
      </c>
      <c r="T5" s="4" t="s">
        <v>34</v>
      </c>
      <c r="U5" s="4">
        <v>937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44983</v>
      </c>
      <c r="G6" s="6">
        <v>44986</v>
      </c>
      <c r="H6" s="4">
        <v>1</v>
      </c>
      <c r="I6" s="4">
        <v>3</v>
      </c>
      <c r="J6" s="4">
        <v>3</v>
      </c>
      <c r="K6" s="4" t="s">
        <v>30</v>
      </c>
      <c r="L6" s="4">
        <v>8312</v>
      </c>
      <c r="M6" s="4">
        <v>8312</v>
      </c>
      <c r="N6" s="4" t="s">
        <v>58</v>
      </c>
      <c r="O6" s="4" t="s">
        <v>32</v>
      </c>
      <c r="P6" s="4" t="s">
        <v>33</v>
      </c>
      <c r="Q6" s="4">
        <v>0</v>
      </c>
      <c r="R6" s="7">
        <v>44949</v>
      </c>
      <c r="S6" s="6">
        <v>44989</v>
      </c>
      <c r="T6" s="4" t="s">
        <v>34</v>
      </c>
      <c r="U6" s="4">
        <v>8312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44982</v>
      </c>
      <c r="G7" s="6">
        <v>44986</v>
      </c>
      <c r="H7" s="4">
        <v>1</v>
      </c>
      <c r="I7" s="4">
        <v>4</v>
      </c>
      <c r="J7" s="4">
        <v>4</v>
      </c>
      <c r="K7" s="4" t="s">
        <v>30</v>
      </c>
      <c r="L7" s="4">
        <v>5219</v>
      </c>
      <c r="M7" s="4">
        <v>5219</v>
      </c>
      <c r="N7" s="4" t="s">
        <v>64</v>
      </c>
      <c r="O7" s="4" t="s">
        <v>32</v>
      </c>
      <c r="P7" s="4" t="s">
        <v>33</v>
      </c>
      <c r="Q7" s="4">
        <v>0</v>
      </c>
      <c r="R7" s="7">
        <v>44950</v>
      </c>
      <c r="S7" s="6">
        <v>44989</v>
      </c>
      <c r="T7" s="4" t="s">
        <v>34</v>
      </c>
      <c r="U7" s="4">
        <v>5219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44979</v>
      </c>
      <c r="G8" s="6">
        <v>44986</v>
      </c>
      <c r="H8" s="4">
        <v>1</v>
      </c>
      <c r="I8" s="4">
        <v>7</v>
      </c>
      <c r="J8" s="4">
        <v>7</v>
      </c>
      <c r="K8" s="4" t="s">
        <v>30</v>
      </c>
      <c r="L8" s="4">
        <v>3142</v>
      </c>
      <c r="M8" s="4">
        <v>3142</v>
      </c>
      <c r="N8" s="4" t="s">
        <v>70</v>
      </c>
      <c r="O8" s="4" t="s">
        <v>32</v>
      </c>
      <c r="P8" s="4" t="s">
        <v>33</v>
      </c>
      <c r="Q8" s="4">
        <v>0</v>
      </c>
      <c r="R8" s="7">
        <v>44950</v>
      </c>
      <c r="S8" s="6">
        <v>44989</v>
      </c>
      <c r="T8" s="4" t="s">
        <v>34</v>
      </c>
      <c r="U8" s="4">
        <v>3142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44983</v>
      </c>
      <c r="G9" s="6">
        <v>44986</v>
      </c>
      <c r="H9" s="4">
        <v>1</v>
      </c>
      <c r="I9" s="4">
        <v>3</v>
      </c>
      <c r="J9" s="4">
        <v>3</v>
      </c>
      <c r="K9" s="4" t="s">
        <v>30</v>
      </c>
      <c r="L9" s="4">
        <v>4585</v>
      </c>
      <c r="M9" s="4">
        <v>4585</v>
      </c>
      <c r="N9" s="4" t="s">
        <v>76</v>
      </c>
      <c r="O9" s="4" t="s">
        <v>32</v>
      </c>
      <c r="P9" s="4" t="s">
        <v>33</v>
      </c>
      <c r="Q9" s="4">
        <v>0</v>
      </c>
      <c r="R9" s="7">
        <v>44956</v>
      </c>
      <c r="S9" s="6">
        <v>44989</v>
      </c>
      <c r="T9" s="4" t="s">
        <v>34</v>
      </c>
      <c r="U9" s="4">
        <v>4585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44985</v>
      </c>
      <c r="G10" s="6">
        <v>44986</v>
      </c>
      <c r="H10" s="4">
        <v>1</v>
      </c>
      <c r="I10" s="4">
        <v>1</v>
      </c>
      <c r="J10" s="4">
        <v>1</v>
      </c>
      <c r="K10" s="4" t="s">
        <v>30</v>
      </c>
      <c r="L10" s="4">
        <v>632</v>
      </c>
      <c r="M10" s="4">
        <v>632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44957</v>
      </c>
      <c r="S10" s="6">
        <v>44989</v>
      </c>
      <c r="T10" s="4" t="s">
        <v>34</v>
      </c>
      <c r="U10" s="4">
        <v>632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44985</v>
      </c>
      <c r="G11" s="6">
        <v>44986</v>
      </c>
      <c r="H11" s="4">
        <v>1</v>
      </c>
      <c r="I11" s="4">
        <v>1</v>
      </c>
      <c r="J11" s="4">
        <v>1</v>
      </c>
      <c r="K11" s="4" t="s">
        <v>30</v>
      </c>
      <c r="L11" s="4">
        <v>430</v>
      </c>
      <c r="M11" s="4">
        <v>430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44960</v>
      </c>
      <c r="S11" s="6">
        <v>44989</v>
      </c>
      <c r="T11" s="4" t="s">
        <v>34</v>
      </c>
      <c r="U11" s="4">
        <v>430</v>
      </c>
      <c r="V11" s="4">
        <v>0</v>
      </c>
      <c r="W11" s="4">
        <v>0</v>
      </c>
      <c r="X11" s="4" t="s">
        <v>89</v>
      </c>
      <c r="Y11" s="4" t="s">
        <v>72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44984</v>
      </c>
      <c r="G12" s="6">
        <v>44986</v>
      </c>
      <c r="H12" s="4">
        <v>4</v>
      </c>
      <c r="I12" s="4">
        <v>2</v>
      </c>
      <c r="J12" s="4">
        <v>8</v>
      </c>
      <c r="K12" s="4" t="s">
        <v>30</v>
      </c>
      <c r="L12" s="4">
        <v>3088</v>
      </c>
      <c r="M12" s="4">
        <v>3088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44961</v>
      </c>
      <c r="S12" s="6">
        <v>44989</v>
      </c>
      <c r="T12" s="4" t="s">
        <v>34</v>
      </c>
      <c r="U12" s="4">
        <v>3088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44985</v>
      </c>
      <c r="G13" s="6">
        <v>44986</v>
      </c>
      <c r="H13" s="4">
        <v>1</v>
      </c>
      <c r="I13" s="4">
        <v>1</v>
      </c>
      <c r="J13" s="4">
        <v>1</v>
      </c>
      <c r="K13" s="4" t="s">
        <v>30</v>
      </c>
      <c r="L13" s="4">
        <v>411</v>
      </c>
      <c r="M13" s="4">
        <v>411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44963</v>
      </c>
      <c r="S13" s="6">
        <v>44989</v>
      </c>
      <c r="T13" s="4" t="s">
        <v>34</v>
      </c>
      <c r="U13" s="4">
        <v>411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67</v>
      </c>
      <c r="B14" s="4" t="s">
        <v>26</v>
      </c>
      <c r="C14" s="4" t="s">
        <v>102</v>
      </c>
      <c r="D14" s="4" t="s">
        <v>68</v>
      </c>
      <c r="E14" s="4" t="s">
        <v>69</v>
      </c>
      <c r="F14" s="6">
        <v>44979</v>
      </c>
      <c r="G14" s="6">
        <v>44986</v>
      </c>
      <c r="H14" s="4">
        <v>1</v>
      </c>
      <c r="I14" s="4">
        <v>7</v>
      </c>
      <c r="J14" s="4">
        <v>7</v>
      </c>
      <c r="K14" s="4" t="s">
        <v>30</v>
      </c>
      <c r="L14" s="4">
        <v>-3142</v>
      </c>
      <c r="M14" s="4">
        <v>-3142</v>
      </c>
      <c r="N14" s="4" t="s">
        <v>70</v>
      </c>
      <c r="O14" s="4" t="s">
        <v>32</v>
      </c>
      <c r="P14" s="4" t="s">
        <v>33</v>
      </c>
      <c r="Q14" s="4">
        <v>0</v>
      </c>
      <c r="R14" s="7">
        <v>44950</v>
      </c>
      <c r="S14" s="6">
        <v>44989</v>
      </c>
      <c r="T14" s="4" t="s">
        <v>34</v>
      </c>
      <c r="U14" s="4">
        <v>-3142</v>
      </c>
      <c r="V14" s="4">
        <v>0</v>
      </c>
      <c r="W14" s="4">
        <v>0</v>
      </c>
      <c r="X14" s="4" t="s">
        <v>71</v>
      </c>
      <c r="Y14" s="4" t="s">
        <v>72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44983</v>
      </c>
      <c r="G15" s="6">
        <v>44986</v>
      </c>
      <c r="H15" s="4">
        <v>1</v>
      </c>
      <c r="I15" s="4">
        <v>3</v>
      </c>
      <c r="J15" s="4">
        <v>3</v>
      </c>
      <c r="K15" s="4" t="s">
        <v>30</v>
      </c>
      <c r="L15" s="4">
        <v>3117</v>
      </c>
      <c r="M15" s="4">
        <v>3117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44965</v>
      </c>
      <c r="S15" s="6">
        <v>44989</v>
      </c>
      <c r="T15" s="4" t="s">
        <v>34</v>
      </c>
      <c r="U15" s="4">
        <v>3117</v>
      </c>
      <c r="V15" s="4">
        <v>0</v>
      </c>
      <c r="W15" s="4">
        <v>0</v>
      </c>
      <c r="X15" s="4" t="s">
        <v>107</v>
      </c>
      <c r="Y15" s="4" t="s">
        <v>72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44982</v>
      </c>
      <c r="G16" s="6">
        <v>44986</v>
      </c>
      <c r="H16" s="4">
        <v>1</v>
      </c>
      <c r="I16" s="4">
        <v>4</v>
      </c>
      <c r="J16" s="4">
        <v>4</v>
      </c>
      <c r="K16" s="4" t="s">
        <v>30</v>
      </c>
      <c r="L16" s="4">
        <v>2714</v>
      </c>
      <c r="M16" s="4">
        <v>2714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44965</v>
      </c>
      <c r="S16" s="6">
        <v>44989</v>
      </c>
      <c r="T16" s="4" t="s">
        <v>34</v>
      </c>
      <c r="U16" s="4">
        <v>2714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105</v>
      </c>
      <c r="F17" s="6">
        <v>44984</v>
      </c>
      <c r="G17" s="6">
        <v>44986</v>
      </c>
      <c r="H17" s="4">
        <v>1</v>
      </c>
      <c r="I17" s="4">
        <v>2</v>
      </c>
      <c r="J17" s="4">
        <v>2</v>
      </c>
      <c r="K17" s="4" t="s">
        <v>30</v>
      </c>
      <c r="L17" s="4">
        <v>2024</v>
      </c>
      <c r="M17" s="4">
        <v>2024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44969</v>
      </c>
      <c r="S17" s="6">
        <v>44989</v>
      </c>
      <c r="T17" s="4" t="s">
        <v>34</v>
      </c>
      <c r="U17" s="4">
        <v>2024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44984</v>
      </c>
      <c r="G18" s="6">
        <v>44986</v>
      </c>
      <c r="H18" s="4">
        <v>1</v>
      </c>
      <c r="I18" s="4">
        <v>2</v>
      </c>
      <c r="J18" s="4">
        <v>2</v>
      </c>
      <c r="K18" s="4" t="s">
        <v>30</v>
      </c>
      <c r="L18" s="4">
        <v>1314</v>
      </c>
      <c r="M18" s="4">
        <v>1314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44969</v>
      </c>
      <c r="S18" s="6">
        <v>44989</v>
      </c>
      <c r="T18" s="4" t="s">
        <v>34</v>
      </c>
      <c r="U18" s="4">
        <v>1314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44985</v>
      </c>
      <c r="G19" s="6">
        <v>44986</v>
      </c>
      <c r="H19" s="4">
        <v>1</v>
      </c>
      <c r="I19" s="4">
        <v>1</v>
      </c>
      <c r="J19" s="4">
        <v>1</v>
      </c>
      <c r="K19" s="4" t="s">
        <v>30</v>
      </c>
      <c r="L19" s="4">
        <v>572</v>
      </c>
      <c r="M19" s="4">
        <v>572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44970</v>
      </c>
      <c r="S19" s="6">
        <v>44989</v>
      </c>
      <c r="T19" s="4" t="s">
        <v>34</v>
      </c>
      <c r="U19" s="4">
        <v>572</v>
      </c>
      <c r="V19" s="4">
        <v>0</v>
      </c>
      <c r="W19" s="4">
        <v>0</v>
      </c>
      <c r="X19" s="4" t="s">
        <v>129</v>
      </c>
      <c r="Y19" s="4" t="s">
        <v>72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44983</v>
      </c>
      <c r="G20" s="6">
        <v>44986</v>
      </c>
      <c r="H20" s="4">
        <v>1</v>
      </c>
      <c r="I20" s="4">
        <v>3</v>
      </c>
      <c r="J20" s="4">
        <v>3</v>
      </c>
      <c r="K20" s="4" t="s">
        <v>30</v>
      </c>
      <c r="L20" s="4">
        <v>13358</v>
      </c>
      <c r="M20" s="4">
        <v>13358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44971</v>
      </c>
      <c r="S20" s="6">
        <v>44989</v>
      </c>
      <c r="T20" s="4" t="s">
        <v>34</v>
      </c>
      <c r="U20" s="4">
        <v>13358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44984</v>
      </c>
      <c r="G21" s="6">
        <v>44986</v>
      </c>
      <c r="H21" s="4">
        <v>1</v>
      </c>
      <c r="I21" s="4">
        <v>2</v>
      </c>
      <c r="J21" s="4">
        <v>2</v>
      </c>
      <c r="K21" s="4" t="s">
        <v>30</v>
      </c>
      <c r="L21" s="4">
        <v>4238</v>
      </c>
      <c r="M21" s="4">
        <v>4238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44972</v>
      </c>
      <c r="S21" s="6">
        <v>44989</v>
      </c>
      <c r="T21" s="4" t="s">
        <v>34</v>
      </c>
      <c r="U21" s="4">
        <v>4238</v>
      </c>
      <c r="V21" s="4">
        <v>0</v>
      </c>
      <c r="W21" s="4">
        <v>0</v>
      </c>
      <c r="X21" s="4" t="s">
        <v>140</v>
      </c>
      <c r="Y21" s="4" t="s">
        <v>72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44980</v>
      </c>
      <c r="G22" s="6">
        <v>44986</v>
      </c>
      <c r="H22" s="4">
        <v>1</v>
      </c>
      <c r="I22" s="4">
        <v>6</v>
      </c>
      <c r="J22" s="4">
        <v>6</v>
      </c>
      <c r="K22" s="4" t="s">
        <v>30</v>
      </c>
      <c r="L22" s="4">
        <v>9204</v>
      </c>
      <c r="M22" s="4">
        <v>9204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44972</v>
      </c>
      <c r="S22" s="6">
        <v>44989</v>
      </c>
      <c r="T22" s="4" t="s">
        <v>34</v>
      </c>
      <c r="U22" s="4">
        <v>9204</v>
      </c>
      <c r="V22" s="4">
        <v>0</v>
      </c>
      <c r="W22" s="4">
        <v>0</v>
      </c>
      <c r="X22" s="4" t="s">
        <v>145</v>
      </c>
      <c r="Y22" s="4" t="s">
        <v>72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44982</v>
      </c>
      <c r="G23" s="6">
        <v>44986</v>
      </c>
      <c r="H23" s="4">
        <v>1</v>
      </c>
      <c r="I23" s="4">
        <v>4</v>
      </c>
      <c r="J23" s="4">
        <v>4</v>
      </c>
      <c r="K23" s="4" t="s">
        <v>30</v>
      </c>
      <c r="L23" s="4">
        <v>1567</v>
      </c>
      <c r="M23" s="4">
        <v>1567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44972</v>
      </c>
      <c r="S23" s="6">
        <v>44989</v>
      </c>
      <c r="T23" s="4" t="s">
        <v>34</v>
      </c>
      <c r="U23" s="4">
        <v>1567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120</v>
      </c>
      <c r="E24" s="4" t="s">
        <v>153</v>
      </c>
      <c r="F24" s="6">
        <v>44985</v>
      </c>
      <c r="G24" s="6">
        <v>44986</v>
      </c>
      <c r="H24" s="4">
        <v>1</v>
      </c>
      <c r="I24" s="4">
        <v>1</v>
      </c>
      <c r="J24" s="4">
        <v>1</v>
      </c>
      <c r="K24" s="4" t="s">
        <v>30</v>
      </c>
      <c r="L24" s="4">
        <v>814</v>
      </c>
      <c r="M24" s="4">
        <v>814</v>
      </c>
      <c r="N24" s="4" t="s">
        <v>154</v>
      </c>
      <c r="O24" s="4" t="s">
        <v>32</v>
      </c>
      <c r="P24" s="4" t="s">
        <v>33</v>
      </c>
      <c r="Q24" s="4">
        <v>0</v>
      </c>
      <c r="R24" s="7">
        <v>44973</v>
      </c>
      <c r="S24" s="6">
        <v>44989</v>
      </c>
      <c r="T24" s="4" t="s">
        <v>34</v>
      </c>
      <c r="U24" s="4">
        <v>814</v>
      </c>
      <c r="V24" s="4">
        <v>0</v>
      </c>
      <c r="W24" s="4">
        <v>0</v>
      </c>
      <c r="X24" s="4" t="s">
        <v>155</v>
      </c>
      <c r="Y24" s="4" t="s">
        <v>156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44984</v>
      </c>
      <c r="G25" s="6">
        <v>44986</v>
      </c>
      <c r="H25" s="4">
        <v>1</v>
      </c>
      <c r="I25" s="4">
        <v>2</v>
      </c>
      <c r="J25" s="4">
        <v>2</v>
      </c>
      <c r="K25" s="4" t="s">
        <v>30</v>
      </c>
      <c r="L25" s="4">
        <v>4068</v>
      </c>
      <c r="M25" s="4">
        <v>4068</v>
      </c>
      <c r="N25" s="4" t="s">
        <v>160</v>
      </c>
      <c r="O25" s="4" t="s">
        <v>32</v>
      </c>
      <c r="P25" s="4" t="s">
        <v>33</v>
      </c>
      <c r="Q25" s="4">
        <v>0</v>
      </c>
      <c r="R25" s="7">
        <v>44973</v>
      </c>
      <c r="S25" s="6">
        <v>44989</v>
      </c>
      <c r="T25" s="4" t="s">
        <v>34</v>
      </c>
      <c r="U25" s="4">
        <v>4068</v>
      </c>
      <c r="V25" s="4">
        <v>0</v>
      </c>
      <c r="W25" s="4">
        <v>0</v>
      </c>
      <c r="X25" s="4" t="s">
        <v>161</v>
      </c>
      <c r="Y25" s="4" t="s">
        <v>162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44983</v>
      </c>
      <c r="G26" s="6">
        <v>44986</v>
      </c>
      <c r="H26" s="4">
        <v>1</v>
      </c>
      <c r="I26" s="4">
        <v>3</v>
      </c>
      <c r="J26" s="4">
        <v>3</v>
      </c>
      <c r="K26" s="4" t="s">
        <v>30</v>
      </c>
      <c r="L26" s="4">
        <v>6375</v>
      </c>
      <c r="M26" s="4">
        <v>6375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44974</v>
      </c>
      <c r="S26" s="6">
        <v>44989</v>
      </c>
      <c r="T26" s="4" t="s">
        <v>34</v>
      </c>
      <c r="U26" s="4">
        <v>6375</v>
      </c>
      <c r="V26" s="4">
        <v>0</v>
      </c>
      <c r="W26" s="4">
        <v>0</v>
      </c>
      <c r="X26" s="4" t="s">
        <v>167</v>
      </c>
      <c r="Y26" s="4" t="s">
        <v>72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44982</v>
      </c>
      <c r="G27" s="6">
        <v>44986</v>
      </c>
      <c r="H27" s="4">
        <v>1</v>
      </c>
      <c r="I27" s="4">
        <v>4</v>
      </c>
      <c r="J27" s="4">
        <v>4</v>
      </c>
      <c r="K27" s="4" t="s">
        <v>30</v>
      </c>
      <c r="L27" s="4">
        <v>3658</v>
      </c>
      <c r="M27" s="4">
        <v>3658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44974</v>
      </c>
      <c r="S27" s="6">
        <v>44989</v>
      </c>
      <c r="T27" s="4" t="s">
        <v>34</v>
      </c>
      <c r="U27" s="4">
        <v>3658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44985</v>
      </c>
      <c r="G28" s="6">
        <v>44986</v>
      </c>
      <c r="H28" s="4">
        <v>1</v>
      </c>
      <c r="I28" s="4">
        <v>1</v>
      </c>
      <c r="J28" s="4">
        <v>1</v>
      </c>
      <c r="K28" s="4" t="s">
        <v>30</v>
      </c>
      <c r="L28" s="4">
        <v>149</v>
      </c>
      <c r="M28" s="4">
        <v>149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44974</v>
      </c>
      <c r="S28" s="6">
        <v>44989</v>
      </c>
      <c r="T28" s="4" t="s">
        <v>34</v>
      </c>
      <c r="U28" s="4">
        <v>149</v>
      </c>
      <c r="V28" s="4">
        <v>0</v>
      </c>
      <c r="W28" s="4">
        <v>0</v>
      </c>
      <c r="X28" s="4" t="s">
        <v>72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44985</v>
      </c>
      <c r="G29" s="6">
        <v>44986</v>
      </c>
      <c r="H29" s="4">
        <v>1</v>
      </c>
      <c r="I29" s="4">
        <v>1</v>
      </c>
      <c r="J29" s="4">
        <v>1</v>
      </c>
      <c r="K29" s="4" t="s">
        <v>30</v>
      </c>
      <c r="L29" s="4">
        <v>351</v>
      </c>
      <c r="M29" s="4">
        <v>351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44975</v>
      </c>
      <c r="S29" s="6">
        <v>44989</v>
      </c>
      <c r="T29" s="4" t="s">
        <v>34</v>
      </c>
      <c r="U29" s="4">
        <v>351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44985</v>
      </c>
      <c r="G30" s="6">
        <v>44986</v>
      </c>
      <c r="H30" s="4">
        <v>1</v>
      </c>
      <c r="I30" s="4">
        <v>1</v>
      </c>
      <c r="J30" s="4">
        <v>1</v>
      </c>
      <c r="K30" s="4" t="s">
        <v>30</v>
      </c>
      <c r="L30" s="4">
        <v>1298</v>
      </c>
      <c r="M30" s="4">
        <v>1298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44975</v>
      </c>
      <c r="S30" s="6">
        <v>44989</v>
      </c>
      <c r="T30" s="4" t="s">
        <v>34</v>
      </c>
      <c r="U30" s="4">
        <v>1298</v>
      </c>
      <c r="V30" s="4">
        <v>0</v>
      </c>
      <c r="W30" s="4">
        <v>0</v>
      </c>
      <c r="X30" s="4" t="s">
        <v>189</v>
      </c>
      <c r="Y30" s="4" t="s">
        <v>190</v>
      </c>
    </row>
    <row r="31" s="4" customFormat="1" spans="1:25">
      <c r="A31" s="4" t="s">
        <v>191</v>
      </c>
      <c r="B31" s="4" t="s">
        <v>26</v>
      </c>
      <c r="C31" s="4" t="s">
        <v>27</v>
      </c>
      <c r="D31" s="4" t="s">
        <v>192</v>
      </c>
      <c r="E31" s="4" t="s">
        <v>193</v>
      </c>
      <c r="F31" s="6">
        <v>44985</v>
      </c>
      <c r="G31" s="6">
        <v>44986</v>
      </c>
      <c r="H31" s="4">
        <v>1</v>
      </c>
      <c r="I31" s="4">
        <v>1</v>
      </c>
      <c r="J31" s="4">
        <v>1</v>
      </c>
      <c r="K31" s="4" t="s">
        <v>30</v>
      </c>
      <c r="L31" s="4">
        <v>633</v>
      </c>
      <c r="M31" s="4">
        <v>633</v>
      </c>
      <c r="N31" s="4" t="s">
        <v>194</v>
      </c>
      <c r="O31" s="4" t="s">
        <v>32</v>
      </c>
      <c r="P31" s="4" t="s">
        <v>33</v>
      </c>
      <c r="Q31" s="4">
        <v>0</v>
      </c>
      <c r="R31" s="7">
        <v>44975</v>
      </c>
      <c r="S31" s="6">
        <v>44989</v>
      </c>
      <c r="T31" s="4" t="s">
        <v>34</v>
      </c>
      <c r="U31" s="4">
        <v>633</v>
      </c>
      <c r="V31" s="4">
        <v>0</v>
      </c>
      <c r="W31" s="4">
        <v>0</v>
      </c>
      <c r="X31" s="4" t="s">
        <v>195</v>
      </c>
      <c r="Y31" s="4" t="s">
        <v>72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127</v>
      </c>
      <c r="F32" s="6">
        <v>44983</v>
      </c>
      <c r="G32" s="6">
        <v>44986</v>
      </c>
      <c r="H32" s="4">
        <v>1</v>
      </c>
      <c r="I32" s="4">
        <v>3</v>
      </c>
      <c r="J32" s="4">
        <v>3</v>
      </c>
      <c r="K32" s="4" t="s">
        <v>30</v>
      </c>
      <c r="L32" s="4">
        <v>2199</v>
      </c>
      <c r="M32" s="4">
        <v>2199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44975</v>
      </c>
      <c r="S32" s="6">
        <v>44989</v>
      </c>
      <c r="T32" s="4" t="s">
        <v>34</v>
      </c>
      <c r="U32" s="4">
        <v>2199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202</v>
      </c>
      <c r="E33" s="4" t="s">
        <v>203</v>
      </c>
      <c r="F33" s="6">
        <v>44985</v>
      </c>
      <c r="G33" s="6">
        <v>44986</v>
      </c>
      <c r="H33" s="4">
        <v>1</v>
      </c>
      <c r="I33" s="4">
        <v>1</v>
      </c>
      <c r="J33" s="4">
        <v>1</v>
      </c>
      <c r="K33" s="4" t="s">
        <v>30</v>
      </c>
      <c r="L33" s="4">
        <v>3211</v>
      </c>
      <c r="M33" s="4">
        <v>3211</v>
      </c>
      <c r="N33" s="4" t="s">
        <v>204</v>
      </c>
      <c r="O33" s="4" t="s">
        <v>32</v>
      </c>
      <c r="P33" s="4" t="s">
        <v>33</v>
      </c>
      <c r="Q33" s="4">
        <v>0</v>
      </c>
      <c r="R33" s="7">
        <v>44976</v>
      </c>
      <c r="S33" s="6">
        <v>44989</v>
      </c>
      <c r="T33" s="4" t="s">
        <v>34</v>
      </c>
      <c r="U33" s="4">
        <v>3211</v>
      </c>
      <c r="V33" s="4">
        <v>0</v>
      </c>
      <c r="W33" s="4">
        <v>0</v>
      </c>
      <c r="X33" s="4" t="s">
        <v>72</v>
      </c>
      <c r="Y33" s="4" t="s">
        <v>72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44982</v>
      </c>
      <c r="G34" s="6">
        <v>44986</v>
      </c>
      <c r="H34" s="4">
        <v>1</v>
      </c>
      <c r="I34" s="4">
        <v>4</v>
      </c>
      <c r="J34" s="4">
        <v>4</v>
      </c>
      <c r="K34" s="4" t="s">
        <v>30</v>
      </c>
      <c r="L34" s="4">
        <v>4019</v>
      </c>
      <c r="M34" s="4">
        <v>4019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44976</v>
      </c>
      <c r="S34" s="6">
        <v>44989</v>
      </c>
      <c r="T34" s="4" t="s">
        <v>34</v>
      </c>
      <c r="U34" s="4">
        <v>4019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213</v>
      </c>
      <c r="F35" s="6">
        <v>44985</v>
      </c>
      <c r="G35" s="6">
        <v>44986</v>
      </c>
      <c r="H35" s="4">
        <v>1</v>
      </c>
      <c r="I35" s="4">
        <v>1</v>
      </c>
      <c r="J35" s="4">
        <v>1</v>
      </c>
      <c r="K35" s="4" t="s">
        <v>30</v>
      </c>
      <c r="L35" s="4">
        <v>459</v>
      </c>
      <c r="M35" s="4">
        <v>459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44976</v>
      </c>
      <c r="S35" s="6">
        <v>44989</v>
      </c>
      <c r="T35" s="4" t="s">
        <v>34</v>
      </c>
      <c r="U35" s="4">
        <v>459</v>
      </c>
      <c r="V35" s="4">
        <v>0</v>
      </c>
      <c r="W35" s="4">
        <v>0</v>
      </c>
      <c r="X35" s="4" t="s">
        <v>215</v>
      </c>
      <c r="Y35" s="4" t="s">
        <v>216</v>
      </c>
    </row>
    <row r="36" s="4" customFormat="1" spans="1:25">
      <c r="A36" s="4" t="s">
        <v>217</v>
      </c>
      <c r="B36" s="4" t="s">
        <v>26</v>
      </c>
      <c r="C36" s="4" t="s">
        <v>27</v>
      </c>
      <c r="D36" s="4" t="s">
        <v>218</v>
      </c>
      <c r="E36" s="4" t="s">
        <v>219</v>
      </c>
      <c r="F36" s="6">
        <v>44985</v>
      </c>
      <c r="G36" s="6">
        <v>44986</v>
      </c>
      <c r="H36" s="4">
        <v>2</v>
      </c>
      <c r="I36" s="4">
        <v>1</v>
      </c>
      <c r="J36" s="4">
        <v>2</v>
      </c>
      <c r="K36" s="4" t="s">
        <v>30</v>
      </c>
      <c r="L36" s="4">
        <v>1464</v>
      </c>
      <c r="M36" s="4">
        <v>1464</v>
      </c>
      <c r="N36" s="4" t="s">
        <v>220</v>
      </c>
      <c r="O36" s="4" t="s">
        <v>32</v>
      </c>
      <c r="P36" s="4" t="s">
        <v>33</v>
      </c>
      <c r="Q36" s="4">
        <v>0</v>
      </c>
      <c r="R36" s="7">
        <v>44976</v>
      </c>
      <c r="S36" s="6">
        <v>44989</v>
      </c>
      <c r="T36" s="4" t="s">
        <v>34</v>
      </c>
      <c r="U36" s="4">
        <v>1464</v>
      </c>
      <c r="V36" s="4">
        <v>0</v>
      </c>
      <c r="W36" s="4">
        <v>0</v>
      </c>
      <c r="X36" s="4" t="s">
        <v>221</v>
      </c>
      <c r="Y36" s="4" t="s">
        <v>222</v>
      </c>
    </row>
    <row r="37" s="4" customFormat="1" spans="1:25">
      <c r="A37" s="4" t="s">
        <v>174</v>
      </c>
      <c r="B37" s="4" t="s">
        <v>26</v>
      </c>
      <c r="C37" s="4" t="s">
        <v>102</v>
      </c>
      <c r="D37" s="4" t="s">
        <v>175</v>
      </c>
      <c r="E37" s="4" t="s">
        <v>176</v>
      </c>
      <c r="F37" s="6">
        <v>44985</v>
      </c>
      <c r="G37" s="6">
        <v>44986</v>
      </c>
      <c r="H37" s="4">
        <v>1</v>
      </c>
      <c r="I37" s="4">
        <v>1</v>
      </c>
      <c r="J37" s="4">
        <v>1</v>
      </c>
      <c r="K37" s="4" t="s">
        <v>30</v>
      </c>
      <c r="L37" s="4">
        <v>-149</v>
      </c>
      <c r="M37" s="4">
        <v>-149</v>
      </c>
      <c r="N37" s="4" t="s">
        <v>177</v>
      </c>
      <c r="O37" s="4" t="s">
        <v>32</v>
      </c>
      <c r="P37" s="4" t="s">
        <v>33</v>
      </c>
      <c r="Q37" s="4">
        <v>0</v>
      </c>
      <c r="R37" s="7">
        <v>44974</v>
      </c>
      <c r="S37" s="6">
        <v>44989</v>
      </c>
      <c r="T37" s="4" t="s">
        <v>34</v>
      </c>
      <c r="U37" s="4">
        <v>-149</v>
      </c>
      <c r="V37" s="4">
        <v>0</v>
      </c>
      <c r="W37" s="4">
        <v>0</v>
      </c>
      <c r="X37" s="4" t="s">
        <v>72</v>
      </c>
      <c r="Y37" s="4" t="s">
        <v>178</v>
      </c>
    </row>
    <row r="38" s="4" customFormat="1" spans="1:25">
      <c r="A38" s="4" t="s">
        <v>223</v>
      </c>
      <c r="B38" s="4" t="s">
        <v>26</v>
      </c>
      <c r="C38" s="4" t="s">
        <v>27</v>
      </c>
      <c r="D38" s="4" t="s">
        <v>224</v>
      </c>
      <c r="E38" s="4" t="s">
        <v>225</v>
      </c>
      <c r="F38" s="6">
        <v>44984</v>
      </c>
      <c r="G38" s="6">
        <v>44986</v>
      </c>
      <c r="H38" s="4">
        <v>1</v>
      </c>
      <c r="I38" s="4">
        <v>2</v>
      </c>
      <c r="J38" s="4">
        <v>2</v>
      </c>
      <c r="K38" s="4" t="s">
        <v>30</v>
      </c>
      <c r="L38" s="4">
        <v>6204</v>
      </c>
      <c r="M38" s="4">
        <v>6204</v>
      </c>
      <c r="N38" s="4" t="s">
        <v>226</v>
      </c>
      <c r="O38" s="4" t="s">
        <v>32</v>
      </c>
      <c r="P38" s="4" t="s">
        <v>33</v>
      </c>
      <c r="Q38" s="4">
        <v>0</v>
      </c>
      <c r="R38" s="7">
        <v>44978</v>
      </c>
      <c r="S38" s="6">
        <v>44989</v>
      </c>
      <c r="T38" s="4" t="s">
        <v>34</v>
      </c>
      <c r="U38" s="4">
        <v>6204</v>
      </c>
      <c r="V38" s="4">
        <v>0</v>
      </c>
      <c r="W38" s="4">
        <v>0</v>
      </c>
      <c r="X38" s="4" t="s">
        <v>227</v>
      </c>
      <c r="Y38" s="4" t="s">
        <v>228</v>
      </c>
    </row>
    <row r="39" s="4" customFormat="1" spans="1:25">
      <c r="A39" s="4" t="s">
        <v>229</v>
      </c>
      <c r="B39" s="4" t="s">
        <v>26</v>
      </c>
      <c r="C39" s="4" t="s">
        <v>27</v>
      </c>
      <c r="D39" s="4" t="s">
        <v>230</v>
      </c>
      <c r="E39" s="4" t="s">
        <v>231</v>
      </c>
      <c r="F39" s="6">
        <v>44985</v>
      </c>
      <c r="G39" s="6">
        <v>44986</v>
      </c>
      <c r="H39" s="4">
        <v>1</v>
      </c>
      <c r="I39" s="4">
        <v>1</v>
      </c>
      <c r="J39" s="4">
        <v>1</v>
      </c>
      <c r="K39" s="4" t="s">
        <v>30</v>
      </c>
      <c r="L39" s="4">
        <v>640</v>
      </c>
      <c r="M39" s="4">
        <v>640</v>
      </c>
      <c r="N39" s="4" t="s">
        <v>232</v>
      </c>
      <c r="O39" s="4" t="s">
        <v>32</v>
      </c>
      <c r="P39" s="4" t="s">
        <v>33</v>
      </c>
      <c r="Q39" s="4">
        <v>0</v>
      </c>
      <c r="R39" s="7">
        <v>44978</v>
      </c>
      <c r="S39" s="6">
        <v>44989</v>
      </c>
      <c r="T39" s="4" t="s">
        <v>34</v>
      </c>
      <c r="U39" s="4">
        <v>640</v>
      </c>
      <c r="V39" s="4">
        <v>0</v>
      </c>
      <c r="W39" s="4">
        <v>0</v>
      </c>
      <c r="X39" s="4" t="s">
        <v>233</v>
      </c>
      <c r="Y39" s="4" t="s">
        <v>72</v>
      </c>
    </row>
    <row r="40" s="4" customFormat="1" spans="1:25">
      <c r="A40" s="4" t="s">
        <v>234</v>
      </c>
      <c r="B40" s="4" t="s">
        <v>26</v>
      </c>
      <c r="C40" s="4" t="s">
        <v>27</v>
      </c>
      <c r="D40" s="4" t="s">
        <v>235</v>
      </c>
      <c r="E40" s="4" t="s">
        <v>236</v>
      </c>
      <c r="F40" s="6">
        <v>44983</v>
      </c>
      <c r="G40" s="6">
        <v>44986</v>
      </c>
      <c r="H40" s="4">
        <v>1</v>
      </c>
      <c r="I40" s="4">
        <v>3</v>
      </c>
      <c r="J40" s="4">
        <v>3</v>
      </c>
      <c r="K40" s="4" t="s">
        <v>30</v>
      </c>
      <c r="L40" s="4">
        <v>561</v>
      </c>
      <c r="M40" s="4">
        <v>561</v>
      </c>
      <c r="N40" s="4" t="s">
        <v>237</v>
      </c>
      <c r="O40" s="4" t="s">
        <v>32</v>
      </c>
      <c r="P40" s="4" t="s">
        <v>33</v>
      </c>
      <c r="Q40" s="4">
        <v>0</v>
      </c>
      <c r="R40" s="7">
        <v>44978</v>
      </c>
      <c r="S40" s="6">
        <v>44989</v>
      </c>
      <c r="T40" s="4" t="s">
        <v>34</v>
      </c>
      <c r="U40" s="4">
        <v>561</v>
      </c>
      <c r="V40" s="4">
        <v>0</v>
      </c>
      <c r="W40" s="4">
        <v>0</v>
      </c>
      <c r="X40" s="4" t="s">
        <v>238</v>
      </c>
      <c r="Y40" s="4" t="s">
        <v>72</v>
      </c>
    </row>
    <row r="41" s="4" customFormat="1" spans="1:25">
      <c r="A41" s="4" t="s">
        <v>239</v>
      </c>
      <c r="B41" s="4" t="s">
        <v>26</v>
      </c>
      <c r="C41" s="4" t="s">
        <v>27</v>
      </c>
      <c r="D41" s="4" t="s">
        <v>240</v>
      </c>
      <c r="E41" s="4" t="s">
        <v>241</v>
      </c>
      <c r="F41" s="6">
        <v>44985</v>
      </c>
      <c r="G41" s="6">
        <v>44986</v>
      </c>
      <c r="H41" s="4">
        <v>1</v>
      </c>
      <c r="I41" s="4">
        <v>1</v>
      </c>
      <c r="J41" s="4">
        <v>1</v>
      </c>
      <c r="K41" s="4" t="s">
        <v>30</v>
      </c>
      <c r="L41" s="4">
        <v>378</v>
      </c>
      <c r="M41" s="4">
        <v>378</v>
      </c>
      <c r="N41" s="4" t="s">
        <v>242</v>
      </c>
      <c r="O41" s="4" t="s">
        <v>32</v>
      </c>
      <c r="P41" s="4" t="s">
        <v>33</v>
      </c>
      <c r="Q41" s="4">
        <v>0</v>
      </c>
      <c r="R41" s="7">
        <v>44979</v>
      </c>
      <c r="S41" s="6">
        <v>44989</v>
      </c>
      <c r="T41" s="4" t="s">
        <v>34</v>
      </c>
      <c r="U41" s="4">
        <v>378</v>
      </c>
      <c r="V41" s="4">
        <v>0</v>
      </c>
      <c r="W41" s="4">
        <v>0</v>
      </c>
      <c r="X41" s="4" t="s">
        <v>243</v>
      </c>
      <c r="Y41" s="4" t="s">
        <v>244</v>
      </c>
    </row>
    <row r="42" s="4" customFormat="1" spans="1:25">
      <c r="A42" s="4" t="s">
        <v>245</v>
      </c>
      <c r="B42" s="4" t="s">
        <v>26</v>
      </c>
      <c r="C42" s="4" t="s">
        <v>27</v>
      </c>
      <c r="D42" s="4" t="s">
        <v>246</v>
      </c>
      <c r="E42" s="4" t="s">
        <v>247</v>
      </c>
      <c r="F42" s="6">
        <v>44984</v>
      </c>
      <c r="G42" s="6">
        <v>44986</v>
      </c>
      <c r="H42" s="4">
        <v>1</v>
      </c>
      <c r="I42" s="4">
        <v>2</v>
      </c>
      <c r="J42" s="4">
        <v>2</v>
      </c>
      <c r="K42" s="4" t="s">
        <v>30</v>
      </c>
      <c r="L42" s="4">
        <v>482</v>
      </c>
      <c r="M42" s="4">
        <v>482</v>
      </c>
      <c r="N42" s="4" t="s">
        <v>248</v>
      </c>
      <c r="O42" s="4" t="s">
        <v>32</v>
      </c>
      <c r="P42" s="4" t="s">
        <v>33</v>
      </c>
      <c r="Q42" s="4">
        <v>0</v>
      </c>
      <c r="R42" s="7">
        <v>44979</v>
      </c>
      <c r="S42" s="6">
        <v>44989</v>
      </c>
      <c r="T42" s="4" t="s">
        <v>34</v>
      </c>
      <c r="U42" s="4">
        <v>482</v>
      </c>
      <c r="V42" s="4">
        <v>0</v>
      </c>
      <c r="W42" s="4">
        <v>0</v>
      </c>
      <c r="X42" s="4" t="s">
        <v>249</v>
      </c>
      <c r="Y42" s="4" t="s">
        <v>250</v>
      </c>
    </row>
    <row r="43" s="4" customFormat="1" spans="1:25">
      <c r="A43" s="4" t="s">
        <v>251</v>
      </c>
      <c r="B43" s="4" t="s">
        <v>26</v>
      </c>
      <c r="C43" s="4" t="s">
        <v>27</v>
      </c>
      <c r="D43" s="4" t="s">
        <v>252</v>
      </c>
      <c r="E43" s="4" t="s">
        <v>253</v>
      </c>
      <c r="F43" s="6">
        <v>44982</v>
      </c>
      <c r="G43" s="6">
        <v>44986</v>
      </c>
      <c r="H43" s="4">
        <v>1</v>
      </c>
      <c r="I43" s="4">
        <v>4</v>
      </c>
      <c r="J43" s="4">
        <v>4</v>
      </c>
      <c r="K43" s="4" t="s">
        <v>30</v>
      </c>
      <c r="L43" s="4">
        <v>4061</v>
      </c>
      <c r="M43" s="4">
        <v>4061</v>
      </c>
      <c r="N43" s="4" t="s">
        <v>254</v>
      </c>
      <c r="O43" s="4" t="s">
        <v>32</v>
      </c>
      <c r="P43" s="4" t="s">
        <v>33</v>
      </c>
      <c r="Q43" s="4">
        <v>0</v>
      </c>
      <c r="R43" s="7">
        <v>44979</v>
      </c>
      <c r="S43" s="6">
        <v>44989</v>
      </c>
      <c r="T43" s="4" t="s">
        <v>34</v>
      </c>
      <c r="U43" s="4">
        <v>4061</v>
      </c>
      <c r="V43" s="4">
        <v>0</v>
      </c>
      <c r="W43" s="4">
        <v>0</v>
      </c>
      <c r="X43" s="4" t="s">
        <v>255</v>
      </c>
      <c r="Y43" s="4" t="s">
        <v>256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258</v>
      </c>
      <c r="E44" s="4" t="s">
        <v>259</v>
      </c>
      <c r="F44" s="6">
        <v>44980</v>
      </c>
      <c r="G44" s="6">
        <v>44986</v>
      </c>
      <c r="H44" s="4">
        <v>1</v>
      </c>
      <c r="I44" s="4">
        <v>6</v>
      </c>
      <c r="J44" s="4">
        <v>6</v>
      </c>
      <c r="K44" s="4" t="s">
        <v>30</v>
      </c>
      <c r="L44" s="4">
        <v>1893</v>
      </c>
      <c r="M44" s="4">
        <v>1893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44979</v>
      </c>
      <c r="S44" s="6">
        <v>44989</v>
      </c>
      <c r="T44" s="4" t="s">
        <v>34</v>
      </c>
      <c r="U44" s="4">
        <v>1893</v>
      </c>
      <c r="V44" s="4">
        <v>0</v>
      </c>
      <c r="W44" s="4">
        <v>0</v>
      </c>
      <c r="X44" s="4" t="s">
        <v>261</v>
      </c>
      <c r="Y44" s="4" t="s">
        <v>262</v>
      </c>
    </row>
    <row r="45" s="4" customFormat="1" spans="1:25">
      <c r="A45" s="4" t="s">
        <v>263</v>
      </c>
      <c r="B45" s="4" t="s">
        <v>26</v>
      </c>
      <c r="C45" s="4" t="s">
        <v>27</v>
      </c>
      <c r="D45" s="4" t="s">
        <v>264</v>
      </c>
      <c r="E45" s="4" t="s">
        <v>87</v>
      </c>
      <c r="F45" s="6">
        <v>44985</v>
      </c>
      <c r="G45" s="6">
        <v>44986</v>
      </c>
      <c r="H45" s="4">
        <v>1</v>
      </c>
      <c r="I45" s="4">
        <v>1</v>
      </c>
      <c r="J45" s="4">
        <v>1</v>
      </c>
      <c r="K45" s="4" t="s">
        <v>30</v>
      </c>
      <c r="L45" s="4">
        <v>285</v>
      </c>
      <c r="M45" s="4">
        <v>285</v>
      </c>
      <c r="N45" s="4" t="s">
        <v>265</v>
      </c>
      <c r="O45" s="4" t="s">
        <v>32</v>
      </c>
      <c r="P45" s="4" t="s">
        <v>33</v>
      </c>
      <c r="Q45" s="4">
        <v>0</v>
      </c>
      <c r="R45" s="7">
        <v>44980</v>
      </c>
      <c r="S45" s="6">
        <v>44989</v>
      </c>
      <c r="T45" s="4" t="s">
        <v>34</v>
      </c>
      <c r="U45" s="4">
        <v>285</v>
      </c>
      <c r="V45" s="4">
        <v>0</v>
      </c>
      <c r="W45" s="4">
        <v>0</v>
      </c>
      <c r="X45" s="4" t="s">
        <v>266</v>
      </c>
      <c r="Y45" s="4" t="s">
        <v>267</v>
      </c>
    </row>
    <row r="46" s="4" customFormat="1" spans="1:25">
      <c r="A46" s="4" t="s">
        <v>268</v>
      </c>
      <c r="B46" s="4" t="s">
        <v>26</v>
      </c>
      <c r="C46" s="4" t="s">
        <v>27</v>
      </c>
      <c r="D46" s="4" t="s">
        <v>269</v>
      </c>
      <c r="E46" s="4" t="s">
        <v>270</v>
      </c>
      <c r="F46" s="6">
        <v>44984</v>
      </c>
      <c r="G46" s="6">
        <v>44986</v>
      </c>
      <c r="H46" s="4">
        <v>1</v>
      </c>
      <c r="I46" s="4">
        <v>2</v>
      </c>
      <c r="J46" s="4">
        <v>2</v>
      </c>
      <c r="K46" s="4" t="s">
        <v>30</v>
      </c>
      <c r="L46" s="4">
        <v>1864</v>
      </c>
      <c r="M46" s="4">
        <v>1864</v>
      </c>
      <c r="N46" s="4" t="s">
        <v>271</v>
      </c>
      <c r="O46" s="4" t="s">
        <v>32</v>
      </c>
      <c r="P46" s="4" t="s">
        <v>33</v>
      </c>
      <c r="Q46" s="4">
        <v>0</v>
      </c>
      <c r="R46" s="7">
        <v>44980</v>
      </c>
      <c r="S46" s="6">
        <v>44989</v>
      </c>
      <c r="T46" s="4" t="s">
        <v>34</v>
      </c>
      <c r="U46" s="4">
        <v>1864</v>
      </c>
      <c r="V46" s="4">
        <v>0</v>
      </c>
      <c r="W46" s="4">
        <v>0</v>
      </c>
      <c r="X46" s="4" t="s">
        <v>272</v>
      </c>
      <c r="Y46" s="4" t="s">
        <v>273</v>
      </c>
    </row>
    <row r="47" s="4" customFormat="1" spans="1:25">
      <c r="A47" s="4" t="s">
        <v>274</v>
      </c>
      <c r="B47" s="4" t="s">
        <v>26</v>
      </c>
      <c r="C47" s="4" t="s">
        <v>27</v>
      </c>
      <c r="D47" s="4" t="s">
        <v>126</v>
      </c>
      <c r="E47" s="4" t="s">
        <v>87</v>
      </c>
      <c r="F47" s="6">
        <v>44985</v>
      </c>
      <c r="G47" s="6">
        <v>44986</v>
      </c>
      <c r="H47" s="4">
        <v>1</v>
      </c>
      <c r="I47" s="4">
        <v>1</v>
      </c>
      <c r="J47" s="4">
        <v>1</v>
      </c>
      <c r="K47" s="4" t="s">
        <v>30</v>
      </c>
      <c r="L47" s="4">
        <v>537</v>
      </c>
      <c r="M47" s="4">
        <v>537</v>
      </c>
      <c r="N47" s="4" t="s">
        <v>275</v>
      </c>
      <c r="O47" s="4" t="s">
        <v>32</v>
      </c>
      <c r="P47" s="4" t="s">
        <v>33</v>
      </c>
      <c r="Q47" s="4">
        <v>0</v>
      </c>
      <c r="R47" s="7">
        <v>44980</v>
      </c>
      <c r="S47" s="6">
        <v>44989</v>
      </c>
      <c r="T47" s="4" t="s">
        <v>34</v>
      </c>
      <c r="U47" s="4">
        <v>537</v>
      </c>
      <c r="V47" s="4">
        <v>0</v>
      </c>
      <c r="W47" s="4">
        <v>0</v>
      </c>
      <c r="X47" s="4" t="s">
        <v>276</v>
      </c>
      <c r="Y47" s="4" t="s">
        <v>72</v>
      </c>
    </row>
    <row r="48" s="4" customFormat="1" spans="1:25">
      <c r="A48" s="4" t="s">
        <v>277</v>
      </c>
      <c r="B48" s="4" t="s">
        <v>26</v>
      </c>
      <c r="C48" s="4" t="s">
        <v>27</v>
      </c>
      <c r="D48" s="4" t="s">
        <v>278</v>
      </c>
      <c r="E48" s="4" t="s">
        <v>105</v>
      </c>
      <c r="F48" s="6">
        <v>44985</v>
      </c>
      <c r="G48" s="6">
        <v>44986</v>
      </c>
      <c r="H48" s="4">
        <v>1</v>
      </c>
      <c r="I48" s="4">
        <v>1</v>
      </c>
      <c r="J48" s="4">
        <v>1</v>
      </c>
      <c r="K48" s="4" t="s">
        <v>30</v>
      </c>
      <c r="L48" s="4">
        <v>233</v>
      </c>
      <c r="M48" s="4">
        <v>233</v>
      </c>
      <c r="N48" s="4" t="s">
        <v>279</v>
      </c>
      <c r="O48" s="4" t="s">
        <v>32</v>
      </c>
      <c r="P48" s="4" t="s">
        <v>33</v>
      </c>
      <c r="Q48" s="4">
        <v>0</v>
      </c>
      <c r="R48" s="7">
        <v>44980</v>
      </c>
      <c r="S48" s="6">
        <v>44989</v>
      </c>
      <c r="T48" s="4" t="s">
        <v>34</v>
      </c>
      <c r="U48" s="4">
        <v>233</v>
      </c>
      <c r="V48" s="4">
        <v>0</v>
      </c>
      <c r="W48" s="4">
        <v>0</v>
      </c>
      <c r="X48" s="4" t="s">
        <v>280</v>
      </c>
      <c r="Y48" s="4" t="s">
        <v>281</v>
      </c>
    </row>
    <row r="49" s="4" customFormat="1" spans="1:25">
      <c r="A49" s="4" t="s">
        <v>282</v>
      </c>
      <c r="B49" s="4" t="s">
        <v>26</v>
      </c>
      <c r="C49" s="4" t="s">
        <v>27</v>
      </c>
      <c r="D49" s="4" t="s">
        <v>283</v>
      </c>
      <c r="E49" s="4" t="s">
        <v>284</v>
      </c>
      <c r="F49" s="6">
        <v>44983</v>
      </c>
      <c r="G49" s="6">
        <v>44986</v>
      </c>
      <c r="H49" s="4">
        <v>1</v>
      </c>
      <c r="I49" s="4">
        <v>3</v>
      </c>
      <c r="J49" s="4">
        <v>3</v>
      </c>
      <c r="K49" s="4" t="s">
        <v>30</v>
      </c>
      <c r="L49" s="4">
        <v>3153</v>
      </c>
      <c r="M49" s="4">
        <v>3153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44980</v>
      </c>
      <c r="S49" s="6">
        <v>44989</v>
      </c>
      <c r="T49" s="4" t="s">
        <v>34</v>
      </c>
      <c r="U49" s="4">
        <v>3153</v>
      </c>
      <c r="V49" s="4">
        <v>0</v>
      </c>
      <c r="W49" s="4">
        <v>0</v>
      </c>
      <c r="X49" s="4" t="s">
        <v>286</v>
      </c>
      <c r="Y49" s="4" t="s">
        <v>72</v>
      </c>
    </row>
    <row r="50" s="4" customFormat="1" spans="1:25">
      <c r="A50" s="4" t="s">
        <v>287</v>
      </c>
      <c r="B50" s="4" t="s">
        <v>26</v>
      </c>
      <c r="C50" s="4" t="s">
        <v>27</v>
      </c>
      <c r="D50" s="4" t="s">
        <v>147</v>
      </c>
      <c r="E50" s="4" t="s">
        <v>288</v>
      </c>
      <c r="F50" s="6">
        <v>44982</v>
      </c>
      <c r="G50" s="6">
        <v>44986</v>
      </c>
      <c r="H50" s="4">
        <v>1</v>
      </c>
      <c r="I50" s="4">
        <v>4</v>
      </c>
      <c r="J50" s="4">
        <v>4</v>
      </c>
      <c r="K50" s="4" t="s">
        <v>30</v>
      </c>
      <c r="L50" s="4">
        <v>2556</v>
      </c>
      <c r="M50" s="4">
        <v>2556</v>
      </c>
      <c r="N50" s="4" t="s">
        <v>289</v>
      </c>
      <c r="O50" s="4" t="s">
        <v>32</v>
      </c>
      <c r="P50" s="4" t="s">
        <v>33</v>
      </c>
      <c r="Q50" s="4">
        <v>0</v>
      </c>
      <c r="R50" s="7">
        <v>44980</v>
      </c>
      <c r="S50" s="6">
        <v>44989</v>
      </c>
      <c r="T50" s="4" t="s">
        <v>34</v>
      </c>
      <c r="U50" s="4">
        <v>2556</v>
      </c>
      <c r="V50" s="4">
        <v>0</v>
      </c>
      <c r="W50" s="4">
        <v>0</v>
      </c>
      <c r="X50" s="4" t="s">
        <v>290</v>
      </c>
      <c r="Y50" s="4" t="s">
        <v>291</v>
      </c>
    </row>
    <row r="51" s="4" customFormat="1" spans="1:25">
      <c r="A51" s="4" t="s">
        <v>292</v>
      </c>
      <c r="B51" s="4" t="s">
        <v>26</v>
      </c>
      <c r="C51" s="4" t="s">
        <v>27</v>
      </c>
      <c r="D51" s="4" t="s">
        <v>293</v>
      </c>
      <c r="E51" s="4" t="s">
        <v>294</v>
      </c>
      <c r="F51" s="6">
        <v>44985</v>
      </c>
      <c r="G51" s="6">
        <v>44986</v>
      </c>
      <c r="H51" s="4">
        <v>1</v>
      </c>
      <c r="I51" s="4">
        <v>1</v>
      </c>
      <c r="J51" s="4">
        <v>1</v>
      </c>
      <c r="K51" s="4" t="s">
        <v>30</v>
      </c>
      <c r="L51" s="4">
        <v>953</v>
      </c>
      <c r="M51" s="4">
        <v>953</v>
      </c>
      <c r="N51" s="4" t="s">
        <v>295</v>
      </c>
      <c r="O51" s="4" t="s">
        <v>32</v>
      </c>
      <c r="P51" s="4" t="s">
        <v>33</v>
      </c>
      <c r="Q51" s="4">
        <v>0</v>
      </c>
      <c r="R51" s="7">
        <v>44981</v>
      </c>
      <c r="S51" s="6">
        <v>44989</v>
      </c>
      <c r="T51" s="4" t="s">
        <v>34</v>
      </c>
      <c r="U51" s="4">
        <v>953</v>
      </c>
      <c r="V51" s="4">
        <v>0</v>
      </c>
      <c r="W51" s="4">
        <v>0</v>
      </c>
      <c r="X51" s="4" t="s">
        <v>296</v>
      </c>
      <c r="Y51" s="4" t="s">
        <v>72</v>
      </c>
    </row>
    <row r="52" s="4" customFormat="1" spans="1:25">
      <c r="A52" s="4" t="s">
        <v>297</v>
      </c>
      <c r="B52" s="4" t="s">
        <v>26</v>
      </c>
      <c r="C52" s="4" t="s">
        <v>27</v>
      </c>
      <c r="D52" s="4" t="s">
        <v>298</v>
      </c>
      <c r="E52" s="4" t="s">
        <v>299</v>
      </c>
      <c r="F52" s="6">
        <v>44984</v>
      </c>
      <c r="G52" s="6">
        <v>44986</v>
      </c>
      <c r="H52" s="4">
        <v>1</v>
      </c>
      <c r="I52" s="4">
        <v>2</v>
      </c>
      <c r="J52" s="4">
        <v>2</v>
      </c>
      <c r="K52" s="4" t="s">
        <v>30</v>
      </c>
      <c r="L52" s="4">
        <v>368</v>
      </c>
      <c r="M52" s="4">
        <v>368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44981</v>
      </c>
      <c r="S52" s="6">
        <v>44989</v>
      </c>
      <c r="T52" s="4" t="s">
        <v>34</v>
      </c>
      <c r="U52" s="4">
        <v>368</v>
      </c>
      <c r="V52" s="4">
        <v>0</v>
      </c>
      <c r="W52" s="4">
        <v>0</v>
      </c>
      <c r="X52" s="4" t="s">
        <v>301</v>
      </c>
      <c r="Y52" s="4" t="s">
        <v>302</v>
      </c>
    </row>
    <row r="53" s="4" customFormat="1" spans="1:25">
      <c r="A53" s="4" t="s">
        <v>303</v>
      </c>
      <c r="B53" s="4" t="s">
        <v>26</v>
      </c>
      <c r="C53" s="4" t="s">
        <v>27</v>
      </c>
      <c r="D53" s="4" t="s">
        <v>304</v>
      </c>
      <c r="E53" s="4" t="s">
        <v>305</v>
      </c>
      <c r="F53" s="6">
        <v>44984</v>
      </c>
      <c r="G53" s="6">
        <v>44986</v>
      </c>
      <c r="H53" s="4">
        <v>1</v>
      </c>
      <c r="I53" s="4">
        <v>2</v>
      </c>
      <c r="J53" s="4">
        <v>2</v>
      </c>
      <c r="K53" s="4" t="s">
        <v>30</v>
      </c>
      <c r="L53" s="4">
        <v>848</v>
      </c>
      <c r="M53" s="4">
        <v>848</v>
      </c>
      <c r="N53" s="4" t="s">
        <v>306</v>
      </c>
      <c r="O53" s="4" t="s">
        <v>32</v>
      </c>
      <c r="P53" s="4" t="s">
        <v>33</v>
      </c>
      <c r="Q53" s="4">
        <v>0</v>
      </c>
      <c r="R53" s="7">
        <v>44981</v>
      </c>
      <c r="S53" s="6">
        <v>44989</v>
      </c>
      <c r="T53" s="4" t="s">
        <v>34</v>
      </c>
      <c r="U53" s="4">
        <v>848</v>
      </c>
      <c r="V53" s="4">
        <v>0</v>
      </c>
      <c r="W53" s="4">
        <v>0</v>
      </c>
      <c r="X53" s="4" t="s">
        <v>307</v>
      </c>
      <c r="Y53" s="4" t="s">
        <v>308</v>
      </c>
    </row>
    <row r="54" s="4" customFormat="1" spans="1:25">
      <c r="A54" s="4" t="s">
        <v>309</v>
      </c>
      <c r="B54" s="4" t="s">
        <v>26</v>
      </c>
      <c r="C54" s="4" t="s">
        <v>27</v>
      </c>
      <c r="D54" s="4" t="s">
        <v>310</v>
      </c>
      <c r="E54" s="4" t="s">
        <v>311</v>
      </c>
      <c r="F54" s="6">
        <v>44985</v>
      </c>
      <c r="G54" s="6">
        <v>44986</v>
      </c>
      <c r="H54" s="4">
        <v>1</v>
      </c>
      <c r="I54" s="4">
        <v>1</v>
      </c>
      <c r="J54" s="4">
        <v>1</v>
      </c>
      <c r="K54" s="4" t="s">
        <v>30</v>
      </c>
      <c r="L54" s="4">
        <v>322</v>
      </c>
      <c r="M54" s="4">
        <v>322</v>
      </c>
      <c r="N54" s="4" t="s">
        <v>312</v>
      </c>
      <c r="O54" s="4" t="s">
        <v>32</v>
      </c>
      <c r="P54" s="4" t="s">
        <v>33</v>
      </c>
      <c r="Q54" s="4">
        <v>0</v>
      </c>
      <c r="R54" s="7">
        <v>44982</v>
      </c>
      <c r="S54" s="6">
        <v>44989</v>
      </c>
      <c r="T54" s="4" t="s">
        <v>34</v>
      </c>
      <c r="U54" s="4">
        <v>322</v>
      </c>
      <c r="V54" s="4">
        <v>0</v>
      </c>
      <c r="W54" s="4">
        <v>0</v>
      </c>
      <c r="X54" s="4" t="s">
        <v>313</v>
      </c>
      <c r="Y54" s="4" t="s">
        <v>72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315</v>
      </c>
      <c r="E55" s="4" t="s">
        <v>316</v>
      </c>
      <c r="F55" s="6">
        <v>44982</v>
      </c>
      <c r="G55" s="6">
        <v>44986</v>
      </c>
      <c r="H55" s="4">
        <v>1</v>
      </c>
      <c r="I55" s="4">
        <v>4</v>
      </c>
      <c r="J55" s="4">
        <v>4</v>
      </c>
      <c r="K55" s="4" t="s">
        <v>30</v>
      </c>
      <c r="L55" s="4">
        <v>9072</v>
      </c>
      <c r="M55" s="4">
        <v>9072</v>
      </c>
      <c r="N55" s="4" t="s">
        <v>317</v>
      </c>
      <c r="O55" s="4" t="s">
        <v>32</v>
      </c>
      <c r="P55" s="4" t="s">
        <v>33</v>
      </c>
      <c r="Q55" s="4">
        <v>0</v>
      </c>
      <c r="R55" s="7">
        <v>44982</v>
      </c>
      <c r="S55" s="6">
        <v>44989</v>
      </c>
      <c r="T55" s="4" t="s">
        <v>34</v>
      </c>
      <c r="U55" s="4">
        <v>9072</v>
      </c>
      <c r="V55" s="4">
        <v>0</v>
      </c>
      <c r="W55" s="4">
        <v>0</v>
      </c>
      <c r="X55" s="4" t="s">
        <v>318</v>
      </c>
      <c r="Y55" s="4" t="s">
        <v>72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320</v>
      </c>
      <c r="E56" s="4" t="s">
        <v>321</v>
      </c>
      <c r="F56" s="6">
        <v>44984</v>
      </c>
      <c r="G56" s="6">
        <v>44986</v>
      </c>
      <c r="H56" s="4">
        <v>1</v>
      </c>
      <c r="I56" s="4">
        <v>2</v>
      </c>
      <c r="J56" s="4">
        <v>2</v>
      </c>
      <c r="K56" s="4" t="s">
        <v>30</v>
      </c>
      <c r="L56" s="4">
        <v>1218</v>
      </c>
      <c r="M56" s="4">
        <v>1218</v>
      </c>
      <c r="N56" s="4" t="s">
        <v>322</v>
      </c>
      <c r="O56" s="4" t="s">
        <v>32</v>
      </c>
      <c r="P56" s="4" t="s">
        <v>33</v>
      </c>
      <c r="Q56" s="4">
        <v>0</v>
      </c>
      <c r="R56" s="7">
        <v>44982</v>
      </c>
      <c r="S56" s="6">
        <v>44989</v>
      </c>
      <c r="T56" s="4" t="s">
        <v>34</v>
      </c>
      <c r="U56" s="4">
        <v>1218</v>
      </c>
      <c r="V56" s="4">
        <v>0</v>
      </c>
      <c r="W56" s="4">
        <v>0</v>
      </c>
      <c r="X56" s="4" t="s">
        <v>323</v>
      </c>
      <c r="Y56" s="4" t="s">
        <v>72</v>
      </c>
    </row>
    <row r="57" s="4" customFormat="1" spans="1:25">
      <c r="A57" s="4" t="s">
        <v>324</v>
      </c>
      <c r="B57" s="4" t="s">
        <v>26</v>
      </c>
      <c r="C57" s="4" t="s">
        <v>27</v>
      </c>
      <c r="D57" s="4" t="s">
        <v>325</v>
      </c>
      <c r="E57" s="4" t="s">
        <v>259</v>
      </c>
      <c r="F57" s="6">
        <v>44983</v>
      </c>
      <c r="G57" s="6">
        <v>44986</v>
      </c>
      <c r="H57" s="4">
        <v>1</v>
      </c>
      <c r="I57" s="4">
        <v>3</v>
      </c>
      <c r="J57" s="4">
        <v>3</v>
      </c>
      <c r="K57" s="4" t="s">
        <v>30</v>
      </c>
      <c r="L57" s="4">
        <v>881</v>
      </c>
      <c r="M57" s="4">
        <v>881</v>
      </c>
      <c r="N57" s="4" t="s">
        <v>326</v>
      </c>
      <c r="O57" s="4" t="s">
        <v>32</v>
      </c>
      <c r="P57" s="4" t="s">
        <v>33</v>
      </c>
      <c r="Q57" s="4">
        <v>0</v>
      </c>
      <c r="R57" s="7">
        <v>44982</v>
      </c>
      <c r="S57" s="6">
        <v>44989</v>
      </c>
      <c r="T57" s="4" t="s">
        <v>34</v>
      </c>
      <c r="U57" s="4">
        <v>881</v>
      </c>
      <c r="V57" s="4">
        <v>0</v>
      </c>
      <c r="W57" s="4">
        <v>0</v>
      </c>
      <c r="X57" s="4" t="s">
        <v>327</v>
      </c>
      <c r="Y57" s="4" t="s">
        <v>328</v>
      </c>
    </row>
    <row r="58" s="4" customFormat="1" spans="1:26">
      <c r="A58" s="4" t="s">
        <v>329</v>
      </c>
      <c r="B58" s="4" t="s">
        <v>26</v>
      </c>
      <c r="C58" s="4" t="s">
        <v>27</v>
      </c>
      <c r="D58" s="4" t="s">
        <v>330</v>
      </c>
      <c r="E58" s="4" t="s">
        <v>331</v>
      </c>
      <c r="F58" s="6">
        <v>44985</v>
      </c>
      <c r="G58" s="6">
        <v>44986</v>
      </c>
      <c r="H58" s="4">
        <v>2</v>
      </c>
      <c r="I58" s="4">
        <v>1</v>
      </c>
      <c r="J58" s="4">
        <v>2</v>
      </c>
      <c r="K58" s="4" t="s">
        <v>30</v>
      </c>
      <c r="L58" s="4">
        <v>320</v>
      </c>
      <c r="M58" s="4">
        <v>320</v>
      </c>
      <c r="N58" s="4" t="s">
        <v>332</v>
      </c>
      <c r="O58" s="4" t="s">
        <v>32</v>
      </c>
      <c r="P58" s="4" t="s">
        <v>33</v>
      </c>
      <c r="Q58" s="4">
        <v>0</v>
      </c>
      <c r="R58" s="7">
        <v>44982</v>
      </c>
      <c r="S58" s="6">
        <v>44989</v>
      </c>
      <c r="T58" s="4" t="s">
        <v>34</v>
      </c>
      <c r="U58" s="4">
        <v>320</v>
      </c>
      <c r="V58" s="4">
        <v>0</v>
      </c>
      <c r="W58" s="4">
        <v>0</v>
      </c>
      <c r="X58" s="4" t="s">
        <v>333</v>
      </c>
      <c r="Y58" s="4">
        <v>1463620782</v>
      </c>
      <c r="Z58" s="4" t="s">
        <v>334</v>
      </c>
    </row>
    <row r="59" s="4" customFormat="1" spans="1:25">
      <c r="A59" s="4" t="s">
        <v>335</v>
      </c>
      <c r="B59" s="4" t="s">
        <v>26</v>
      </c>
      <c r="C59" s="4" t="s">
        <v>27</v>
      </c>
      <c r="D59" s="4" t="s">
        <v>336</v>
      </c>
      <c r="E59" s="4" t="s">
        <v>105</v>
      </c>
      <c r="F59" s="6">
        <v>44983</v>
      </c>
      <c r="G59" s="6">
        <v>44986</v>
      </c>
      <c r="H59" s="4">
        <v>1</v>
      </c>
      <c r="I59" s="4">
        <v>3</v>
      </c>
      <c r="J59" s="4">
        <v>3</v>
      </c>
      <c r="K59" s="4" t="s">
        <v>30</v>
      </c>
      <c r="L59" s="4">
        <v>2892</v>
      </c>
      <c r="M59" s="4">
        <v>2892</v>
      </c>
      <c r="N59" s="4" t="s">
        <v>337</v>
      </c>
      <c r="O59" s="4" t="s">
        <v>32</v>
      </c>
      <c r="P59" s="4" t="s">
        <v>33</v>
      </c>
      <c r="Q59" s="4">
        <v>0</v>
      </c>
      <c r="R59" s="7">
        <v>44982</v>
      </c>
      <c r="S59" s="6">
        <v>44989</v>
      </c>
      <c r="T59" s="4" t="s">
        <v>34</v>
      </c>
      <c r="U59" s="4">
        <v>2892</v>
      </c>
      <c r="V59" s="4">
        <v>0</v>
      </c>
      <c r="W59" s="4">
        <v>0</v>
      </c>
      <c r="X59" s="4" t="s">
        <v>338</v>
      </c>
      <c r="Y59" s="4" t="s">
        <v>339</v>
      </c>
    </row>
    <row r="60" s="4" customFormat="1" spans="1:25">
      <c r="A60" s="4" t="s">
        <v>340</v>
      </c>
      <c r="B60" s="4" t="s">
        <v>26</v>
      </c>
      <c r="C60" s="4" t="s">
        <v>27</v>
      </c>
      <c r="D60" s="4" t="s">
        <v>341</v>
      </c>
      <c r="E60" s="4" t="s">
        <v>342</v>
      </c>
      <c r="F60" s="6">
        <v>44984</v>
      </c>
      <c r="G60" s="6">
        <v>44986</v>
      </c>
      <c r="H60" s="4">
        <v>2</v>
      </c>
      <c r="I60" s="4">
        <v>2</v>
      </c>
      <c r="J60" s="4">
        <v>4</v>
      </c>
      <c r="K60" s="4" t="s">
        <v>30</v>
      </c>
      <c r="L60" s="4">
        <v>1716</v>
      </c>
      <c r="M60" s="4">
        <v>1716</v>
      </c>
      <c r="N60" s="4" t="s">
        <v>343</v>
      </c>
      <c r="O60" s="4" t="s">
        <v>32</v>
      </c>
      <c r="P60" s="4" t="s">
        <v>33</v>
      </c>
      <c r="Q60" s="4">
        <v>0</v>
      </c>
      <c r="R60" s="7">
        <v>44982</v>
      </c>
      <c r="S60" s="6">
        <v>44989</v>
      </c>
      <c r="T60" s="4" t="s">
        <v>34</v>
      </c>
      <c r="U60" s="4">
        <v>1716</v>
      </c>
      <c r="V60" s="4">
        <v>0</v>
      </c>
      <c r="W60" s="4">
        <v>0</v>
      </c>
      <c r="X60" s="4" t="s">
        <v>344</v>
      </c>
      <c r="Y60" s="4" t="s">
        <v>72</v>
      </c>
    </row>
    <row r="61" s="4" customFormat="1" spans="1:25">
      <c r="A61" s="4" t="s">
        <v>345</v>
      </c>
      <c r="B61" s="4" t="s">
        <v>26</v>
      </c>
      <c r="C61" s="4" t="s">
        <v>27</v>
      </c>
      <c r="D61" s="4" t="s">
        <v>346</v>
      </c>
      <c r="E61" s="4" t="s">
        <v>347</v>
      </c>
      <c r="F61" s="6">
        <v>44985</v>
      </c>
      <c r="G61" s="6">
        <v>44986</v>
      </c>
      <c r="H61" s="4">
        <v>1</v>
      </c>
      <c r="I61" s="4">
        <v>1</v>
      </c>
      <c r="J61" s="4">
        <v>1</v>
      </c>
      <c r="K61" s="4" t="s">
        <v>30</v>
      </c>
      <c r="L61" s="4">
        <v>826</v>
      </c>
      <c r="M61" s="4">
        <v>826</v>
      </c>
      <c r="N61" s="4" t="s">
        <v>348</v>
      </c>
      <c r="O61" s="4" t="s">
        <v>32</v>
      </c>
      <c r="P61" s="4" t="s">
        <v>33</v>
      </c>
      <c r="Q61" s="4">
        <v>0</v>
      </c>
      <c r="R61" s="7">
        <v>44982</v>
      </c>
      <c r="S61" s="6">
        <v>44989</v>
      </c>
      <c r="T61" s="4" t="s">
        <v>34</v>
      </c>
      <c r="U61" s="4">
        <v>826</v>
      </c>
      <c r="V61" s="4">
        <v>0</v>
      </c>
      <c r="W61" s="4">
        <v>0</v>
      </c>
      <c r="X61" s="4" t="s">
        <v>349</v>
      </c>
      <c r="Y61" s="4" t="s">
        <v>350</v>
      </c>
    </row>
    <row r="62" s="4" customFormat="1" spans="1:28">
      <c r="A62" s="4" t="s">
        <v>351</v>
      </c>
      <c r="B62" s="4" t="s">
        <v>26</v>
      </c>
      <c r="C62" s="4" t="s">
        <v>27</v>
      </c>
      <c r="D62" s="4" t="s">
        <v>352</v>
      </c>
      <c r="E62" s="4" t="s">
        <v>353</v>
      </c>
      <c r="F62" s="6">
        <v>44983</v>
      </c>
      <c r="G62" s="6">
        <v>44986</v>
      </c>
      <c r="H62" s="4">
        <v>4</v>
      </c>
      <c r="I62" s="4">
        <v>3</v>
      </c>
      <c r="J62" s="4">
        <v>12</v>
      </c>
      <c r="K62" s="4" t="s">
        <v>30</v>
      </c>
      <c r="L62" s="4">
        <v>5748</v>
      </c>
      <c r="M62" s="4">
        <v>5748</v>
      </c>
      <c r="N62" s="4" t="s">
        <v>354</v>
      </c>
      <c r="O62" s="4" t="s">
        <v>32</v>
      </c>
      <c r="P62" s="4" t="s">
        <v>33</v>
      </c>
      <c r="Q62" s="4">
        <v>0</v>
      </c>
      <c r="R62" s="7">
        <v>44982</v>
      </c>
      <c r="S62" s="6">
        <v>44989</v>
      </c>
      <c r="T62" s="4" t="s">
        <v>34</v>
      </c>
      <c r="U62" s="4">
        <v>5748</v>
      </c>
      <c r="V62" s="4">
        <v>0</v>
      </c>
      <c r="W62" s="4">
        <v>0</v>
      </c>
      <c r="X62" s="4" t="s">
        <v>355</v>
      </c>
      <c r="Y62" s="4">
        <v>1463822342</v>
      </c>
      <c r="Z62" s="4">
        <v>1463822344</v>
      </c>
      <c r="AA62" s="4">
        <v>1463822348</v>
      </c>
      <c r="AB62" s="4" t="s">
        <v>356</v>
      </c>
    </row>
    <row r="63" s="4" customFormat="1" spans="1:25">
      <c r="A63" s="4" t="s">
        <v>357</v>
      </c>
      <c r="B63" s="4" t="s">
        <v>26</v>
      </c>
      <c r="C63" s="4" t="s">
        <v>27</v>
      </c>
      <c r="D63" s="4" t="s">
        <v>358</v>
      </c>
      <c r="E63" s="4" t="s">
        <v>359</v>
      </c>
      <c r="F63" s="6">
        <v>44985</v>
      </c>
      <c r="G63" s="6">
        <v>44986</v>
      </c>
      <c r="H63" s="4">
        <v>1</v>
      </c>
      <c r="I63" s="4">
        <v>1</v>
      </c>
      <c r="J63" s="4">
        <v>1</v>
      </c>
      <c r="K63" s="4" t="s">
        <v>30</v>
      </c>
      <c r="L63" s="4">
        <v>2012</v>
      </c>
      <c r="M63" s="4">
        <v>2012</v>
      </c>
      <c r="N63" s="4" t="s">
        <v>360</v>
      </c>
      <c r="O63" s="4" t="s">
        <v>32</v>
      </c>
      <c r="P63" s="4" t="s">
        <v>33</v>
      </c>
      <c r="Q63" s="4">
        <v>0</v>
      </c>
      <c r="R63" s="7">
        <v>44983</v>
      </c>
      <c r="S63" s="6">
        <v>44989</v>
      </c>
      <c r="T63" s="4" t="s">
        <v>34</v>
      </c>
      <c r="U63" s="4">
        <v>2012</v>
      </c>
      <c r="V63" s="4">
        <v>0</v>
      </c>
      <c r="W63" s="4">
        <v>0</v>
      </c>
      <c r="X63" s="4" t="s">
        <v>361</v>
      </c>
      <c r="Y63" s="4" t="s">
        <v>362</v>
      </c>
    </row>
    <row r="64" s="4" customFormat="1" spans="1:25">
      <c r="A64" s="4" t="s">
        <v>363</v>
      </c>
      <c r="B64" s="4" t="s">
        <v>26</v>
      </c>
      <c r="C64" s="4" t="s">
        <v>27</v>
      </c>
      <c r="D64" s="4" t="s">
        <v>364</v>
      </c>
      <c r="E64" s="4" t="s">
        <v>365</v>
      </c>
      <c r="F64" s="6">
        <v>44984</v>
      </c>
      <c r="G64" s="6">
        <v>44986</v>
      </c>
      <c r="H64" s="4">
        <v>1</v>
      </c>
      <c r="I64" s="4">
        <v>2</v>
      </c>
      <c r="J64" s="4">
        <v>2</v>
      </c>
      <c r="K64" s="4" t="s">
        <v>30</v>
      </c>
      <c r="L64" s="4">
        <v>4782</v>
      </c>
      <c r="M64" s="4">
        <v>4782</v>
      </c>
      <c r="N64" s="4" t="s">
        <v>366</v>
      </c>
      <c r="O64" s="4" t="s">
        <v>32</v>
      </c>
      <c r="P64" s="4" t="s">
        <v>33</v>
      </c>
      <c r="Q64" s="4">
        <v>0</v>
      </c>
      <c r="R64" s="7">
        <v>44983</v>
      </c>
      <c r="S64" s="6">
        <v>44989</v>
      </c>
      <c r="T64" s="4" t="s">
        <v>34</v>
      </c>
      <c r="U64" s="4">
        <v>4782</v>
      </c>
      <c r="V64" s="4">
        <v>0</v>
      </c>
      <c r="W64" s="4">
        <v>0</v>
      </c>
      <c r="X64" s="4" t="s">
        <v>367</v>
      </c>
      <c r="Y64" s="4" t="s">
        <v>368</v>
      </c>
    </row>
    <row r="65" s="4" customFormat="1" spans="1:25">
      <c r="A65" s="4" t="s">
        <v>369</v>
      </c>
      <c r="B65" s="4" t="s">
        <v>26</v>
      </c>
      <c r="C65" s="4" t="s">
        <v>27</v>
      </c>
      <c r="D65" s="4" t="s">
        <v>325</v>
      </c>
      <c r="E65" s="4" t="s">
        <v>259</v>
      </c>
      <c r="F65" s="6">
        <v>44984</v>
      </c>
      <c r="G65" s="6">
        <v>44986</v>
      </c>
      <c r="H65" s="4">
        <v>2</v>
      </c>
      <c r="I65" s="4">
        <v>2</v>
      </c>
      <c r="J65" s="4">
        <v>4</v>
      </c>
      <c r="K65" s="4" t="s">
        <v>30</v>
      </c>
      <c r="L65" s="4">
        <v>1248</v>
      </c>
      <c r="M65" s="4">
        <v>1248</v>
      </c>
      <c r="N65" s="4" t="s">
        <v>370</v>
      </c>
      <c r="O65" s="4" t="s">
        <v>32</v>
      </c>
      <c r="P65" s="4" t="s">
        <v>33</v>
      </c>
      <c r="Q65" s="4">
        <v>0</v>
      </c>
      <c r="R65" s="7">
        <v>44983</v>
      </c>
      <c r="S65" s="6">
        <v>44989</v>
      </c>
      <c r="T65" s="4" t="s">
        <v>34</v>
      </c>
      <c r="U65" s="4">
        <v>1248</v>
      </c>
      <c r="V65" s="4">
        <v>0</v>
      </c>
      <c r="W65" s="4">
        <v>0</v>
      </c>
      <c r="X65" s="4" t="s">
        <v>371</v>
      </c>
      <c r="Y65" s="4" t="s">
        <v>372</v>
      </c>
    </row>
    <row r="66" s="4" customFormat="1" spans="1:25">
      <c r="A66" s="4" t="s">
        <v>373</v>
      </c>
      <c r="B66" s="4" t="s">
        <v>26</v>
      </c>
      <c r="C66" s="4" t="s">
        <v>27</v>
      </c>
      <c r="D66" s="4" t="s">
        <v>374</v>
      </c>
      <c r="E66" s="4" t="s">
        <v>375</v>
      </c>
      <c r="F66" s="6">
        <v>44985</v>
      </c>
      <c r="G66" s="6">
        <v>44986</v>
      </c>
      <c r="H66" s="4">
        <v>1</v>
      </c>
      <c r="I66" s="4">
        <v>1</v>
      </c>
      <c r="J66" s="4">
        <v>1</v>
      </c>
      <c r="K66" s="4" t="s">
        <v>30</v>
      </c>
      <c r="L66" s="4">
        <v>1029</v>
      </c>
      <c r="M66" s="4">
        <v>1029</v>
      </c>
      <c r="N66" s="4" t="s">
        <v>376</v>
      </c>
      <c r="O66" s="4" t="s">
        <v>32</v>
      </c>
      <c r="P66" s="4" t="s">
        <v>33</v>
      </c>
      <c r="Q66" s="4">
        <v>0</v>
      </c>
      <c r="R66" s="7">
        <v>44983</v>
      </c>
      <c r="S66" s="6">
        <v>44989</v>
      </c>
      <c r="T66" s="4" t="s">
        <v>34</v>
      </c>
      <c r="U66" s="4">
        <v>1029</v>
      </c>
      <c r="V66" s="4">
        <v>0</v>
      </c>
      <c r="W66" s="4">
        <v>0</v>
      </c>
      <c r="X66" s="4" t="s">
        <v>377</v>
      </c>
      <c r="Y66" s="4" t="s">
        <v>378</v>
      </c>
    </row>
    <row r="67" s="4" customFormat="1" spans="1:25">
      <c r="A67" s="4" t="s">
        <v>379</v>
      </c>
      <c r="B67" s="4" t="s">
        <v>26</v>
      </c>
      <c r="C67" s="4" t="s">
        <v>27</v>
      </c>
      <c r="D67" s="4" t="s">
        <v>380</v>
      </c>
      <c r="E67" s="4" t="s">
        <v>225</v>
      </c>
      <c r="F67" s="6">
        <v>44983</v>
      </c>
      <c r="G67" s="6">
        <v>44986</v>
      </c>
      <c r="H67" s="4">
        <v>1</v>
      </c>
      <c r="I67" s="4">
        <v>3</v>
      </c>
      <c r="J67" s="4">
        <v>3</v>
      </c>
      <c r="K67" s="4" t="s">
        <v>30</v>
      </c>
      <c r="L67" s="4">
        <v>448</v>
      </c>
      <c r="M67" s="4">
        <v>448</v>
      </c>
      <c r="N67" s="4" t="s">
        <v>381</v>
      </c>
      <c r="O67" s="4" t="s">
        <v>32</v>
      </c>
      <c r="P67" s="4" t="s">
        <v>33</v>
      </c>
      <c r="Q67" s="4">
        <v>0</v>
      </c>
      <c r="R67" s="7">
        <v>44983</v>
      </c>
      <c r="S67" s="6">
        <v>44989</v>
      </c>
      <c r="T67" s="4" t="s">
        <v>34</v>
      </c>
      <c r="U67" s="4">
        <v>448</v>
      </c>
      <c r="V67" s="4">
        <v>0</v>
      </c>
      <c r="W67" s="4">
        <v>0</v>
      </c>
      <c r="X67" s="4" t="s">
        <v>382</v>
      </c>
      <c r="Y67" s="4" t="s">
        <v>383</v>
      </c>
    </row>
    <row r="68" s="4" customFormat="1" spans="1:25">
      <c r="A68" s="4" t="s">
        <v>384</v>
      </c>
      <c r="B68" s="4" t="s">
        <v>26</v>
      </c>
      <c r="C68" s="4" t="s">
        <v>27</v>
      </c>
      <c r="D68" s="4" t="s">
        <v>385</v>
      </c>
      <c r="E68" s="4" t="s">
        <v>247</v>
      </c>
      <c r="F68" s="6">
        <v>44985</v>
      </c>
      <c r="G68" s="6">
        <v>44986</v>
      </c>
      <c r="H68" s="4">
        <v>1</v>
      </c>
      <c r="I68" s="4">
        <v>1</v>
      </c>
      <c r="J68" s="4">
        <v>1</v>
      </c>
      <c r="K68" s="4" t="s">
        <v>30</v>
      </c>
      <c r="L68" s="4">
        <v>125</v>
      </c>
      <c r="M68" s="4">
        <v>125</v>
      </c>
      <c r="N68" s="4" t="s">
        <v>386</v>
      </c>
      <c r="O68" s="4" t="s">
        <v>32</v>
      </c>
      <c r="P68" s="4" t="s">
        <v>33</v>
      </c>
      <c r="Q68" s="4">
        <v>0</v>
      </c>
      <c r="R68" s="7">
        <v>44983</v>
      </c>
      <c r="S68" s="6">
        <v>44989</v>
      </c>
      <c r="T68" s="4" t="s">
        <v>34</v>
      </c>
      <c r="U68" s="4">
        <v>125</v>
      </c>
      <c r="V68" s="4">
        <v>0</v>
      </c>
      <c r="W68" s="4">
        <v>0</v>
      </c>
      <c r="X68" s="4" t="s">
        <v>387</v>
      </c>
      <c r="Y68" s="4" t="s">
        <v>72</v>
      </c>
    </row>
    <row r="69" s="4" customFormat="1" spans="1:25">
      <c r="A69" s="4" t="s">
        <v>388</v>
      </c>
      <c r="B69" s="4" t="s">
        <v>26</v>
      </c>
      <c r="C69" s="4" t="s">
        <v>27</v>
      </c>
      <c r="D69" s="4" t="s">
        <v>389</v>
      </c>
      <c r="E69" s="4" t="s">
        <v>390</v>
      </c>
      <c r="F69" s="6">
        <v>44984</v>
      </c>
      <c r="G69" s="6">
        <v>44986</v>
      </c>
      <c r="H69" s="4">
        <v>1</v>
      </c>
      <c r="I69" s="4">
        <v>2</v>
      </c>
      <c r="J69" s="4">
        <v>2</v>
      </c>
      <c r="K69" s="4" t="s">
        <v>30</v>
      </c>
      <c r="L69" s="4">
        <v>962</v>
      </c>
      <c r="M69" s="4">
        <v>962</v>
      </c>
      <c r="N69" s="4" t="s">
        <v>391</v>
      </c>
      <c r="O69" s="4" t="s">
        <v>32</v>
      </c>
      <c r="P69" s="4" t="s">
        <v>33</v>
      </c>
      <c r="Q69" s="4">
        <v>0</v>
      </c>
      <c r="R69" s="7">
        <v>44983</v>
      </c>
      <c r="S69" s="6">
        <v>44989</v>
      </c>
      <c r="T69" s="4" t="s">
        <v>34</v>
      </c>
      <c r="U69" s="4">
        <v>962</v>
      </c>
      <c r="V69" s="4">
        <v>0</v>
      </c>
      <c r="W69" s="4">
        <v>0</v>
      </c>
      <c r="X69" s="4" t="s">
        <v>392</v>
      </c>
      <c r="Y69" s="4" t="s">
        <v>393</v>
      </c>
    </row>
    <row r="70" s="4" customFormat="1" spans="1:25">
      <c r="A70" s="4" t="s">
        <v>394</v>
      </c>
      <c r="B70" s="4" t="s">
        <v>26</v>
      </c>
      <c r="C70" s="4" t="s">
        <v>27</v>
      </c>
      <c r="D70" s="4" t="s">
        <v>395</v>
      </c>
      <c r="E70" s="4" t="s">
        <v>396</v>
      </c>
      <c r="F70" s="6">
        <v>44985</v>
      </c>
      <c r="G70" s="6">
        <v>44986</v>
      </c>
      <c r="H70" s="4">
        <v>1</v>
      </c>
      <c r="I70" s="4">
        <v>1</v>
      </c>
      <c r="J70" s="4">
        <v>1</v>
      </c>
      <c r="K70" s="4" t="s">
        <v>30</v>
      </c>
      <c r="L70" s="4">
        <v>571</v>
      </c>
      <c r="M70" s="4">
        <v>571</v>
      </c>
      <c r="N70" s="4" t="s">
        <v>397</v>
      </c>
      <c r="O70" s="4" t="s">
        <v>32</v>
      </c>
      <c r="P70" s="4" t="s">
        <v>33</v>
      </c>
      <c r="Q70" s="4">
        <v>0</v>
      </c>
      <c r="R70" s="7">
        <v>44983</v>
      </c>
      <c r="S70" s="6">
        <v>44989</v>
      </c>
      <c r="T70" s="4" t="s">
        <v>34</v>
      </c>
      <c r="U70" s="4">
        <v>571</v>
      </c>
      <c r="V70" s="4">
        <v>0</v>
      </c>
      <c r="W70" s="4">
        <v>0</v>
      </c>
      <c r="X70" s="4" t="s">
        <v>398</v>
      </c>
      <c r="Y70" s="4" t="s">
        <v>399</v>
      </c>
    </row>
    <row r="71" s="4" customFormat="1" spans="1:25">
      <c r="A71" s="4" t="s">
        <v>400</v>
      </c>
      <c r="B71" s="4" t="s">
        <v>26</v>
      </c>
      <c r="C71" s="4" t="s">
        <v>27</v>
      </c>
      <c r="D71" s="4" t="s">
        <v>401</v>
      </c>
      <c r="E71" s="4" t="s">
        <v>225</v>
      </c>
      <c r="F71" s="6">
        <v>44983</v>
      </c>
      <c r="G71" s="6">
        <v>44986</v>
      </c>
      <c r="H71" s="4">
        <v>1</v>
      </c>
      <c r="I71" s="4">
        <v>3</v>
      </c>
      <c r="J71" s="4">
        <v>3</v>
      </c>
      <c r="K71" s="4" t="s">
        <v>30</v>
      </c>
      <c r="L71" s="4">
        <v>324</v>
      </c>
      <c r="M71" s="4">
        <v>324</v>
      </c>
      <c r="N71" s="4" t="s">
        <v>402</v>
      </c>
      <c r="O71" s="4" t="s">
        <v>32</v>
      </c>
      <c r="P71" s="4" t="s">
        <v>33</v>
      </c>
      <c r="Q71" s="4">
        <v>0</v>
      </c>
      <c r="R71" s="7">
        <v>44983</v>
      </c>
      <c r="S71" s="6">
        <v>44989</v>
      </c>
      <c r="T71" s="4" t="s">
        <v>34</v>
      </c>
      <c r="U71" s="4">
        <v>324</v>
      </c>
      <c r="V71" s="4">
        <v>0</v>
      </c>
      <c r="W71" s="4">
        <v>0</v>
      </c>
      <c r="X71" s="4" t="s">
        <v>403</v>
      </c>
      <c r="Y71" s="4" t="s">
        <v>404</v>
      </c>
    </row>
    <row r="72" s="4" customFormat="1" spans="1:25">
      <c r="A72" s="4" t="s">
        <v>405</v>
      </c>
      <c r="B72" s="4" t="s">
        <v>26</v>
      </c>
      <c r="C72" s="4" t="s">
        <v>27</v>
      </c>
      <c r="D72" s="4" t="s">
        <v>406</v>
      </c>
      <c r="E72" s="4" t="s">
        <v>98</v>
      </c>
      <c r="F72" s="6">
        <v>44985</v>
      </c>
      <c r="G72" s="6">
        <v>44986</v>
      </c>
      <c r="H72" s="4">
        <v>1</v>
      </c>
      <c r="I72" s="4">
        <v>1</v>
      </c>
      <c r="J72" s="4">
        <v>1</v>
      </c>
      <c r="K72" s="4" t="s">
        <v>30</v>
      </c>
      <c r="L72" s="4">
        <v>555</v>
      </c>
      <c r="M72" s="4">
        <v>555</v>
      </c>
      <c r="N72" s="4" t="s">
        <v>407</v>
      </c>
      <c r="O72" s="4" t="s">
        <v>32</v>
      </c>
      <c r="P72" s="4" t="s">
        <v>33</v>
      </c>
      <c r="Q72" s="4">
        <v>0</v>
      </c>
      <c r="R72" s="7">
        <v>44983</v>
      </c>
      <c r="S72" s="6">
        <v>44989</v>
      </c>
      <c r="T72" s="4" t="s">
        <v>34</v>
      </c>
      <c r="U72" s="4">
        <v>555</v>
      </c>
      <c r="V72" s="4">
        <v>0</v>
      </c>
      <c r="W72" s="4">
        <v>0</v>
      </c>
      <c r="X72" s="4" t="s">
        <v>408</v>
      </c>
      <c r="Y72" s="4" t="s">
        <v>409</v>
      </c>
    </row>
    <row r="73" s="4" customFormat="1" spans="1:25">
      <c r="A73" s="4" t="s">
        <v>410</v>
      </c>
      <c r="B73" s="4" t="s">
        <v>26</v>
      </c>
      <c r="C73" s="4" t="s">
        <v>27</v>
      </c>
      <c r="D73" s="4" t="s">
        <v>411</v>
      </c>
      <c r="E73" s="4" t="s">
        <v>412</v>
      </c>
      <c r="F73" s="6">
        <v>44984</v>
      </c>
      <c r="G73" s="6">
        <v>44986</v>
      </c>
      <c r="H73" s="4">
        <v>1</v>
      </c>
      <c r="I73" s="4">
        <v>2</v>
      </c>
      <c r="J73" s="4">
        <v>2</v>
      </c>
      <c r="K73" s="4" t="s">
        <v>30</v>
      </c>
      <c r="L73" s="4">
        <v>864</v>
      </c>
      <c r="M73" s="4">
        <v>864</v>
      </c>
      <c r="N73" s="4" t="s">
        <v>413</v>
      </c>
      <c r="O73" s="4" t="s">
        <v>32</v>
      </c>
      <c r="P73" s="4" t="s">
        <v>33</v>
      </c>
      <c r="Q73" s="4">
        <v>0</v>
      </c>
      <c r="R73" s="7">
        <v>44983</v>
      </c>
      <c r="S73" s="6">
        <v>44989</v>
      </c>
      <c r="T73" s="4" t="s">
        <v>34</v>
      </c>
      <c r="U73" s="4">
        <v>864</v>
      </c>
      <c r="V73" s="4">
        <v>0</v>
      </c>
      <c r="W73" s="4">
        <v>0</v>
      </c>
      <c r="X73" s="4" t="s">
        <v>414</v>
      </c>
      <c r="Y73" s="4" t="s">
        <v>415</v>
      </c>
    </row>
    <row r="74" s="4" customFormat="1" spans="1:25">
      <c r="A74" s="4" t="s">
        <v>416</v>
      </c>
      <c r="B74" s="4" t="s">
        <v>26</v>
      </c>
      <c r="C74" s="4" t="s">
        <v>27</v>
      </c>
      <c r="D74" s="4" t="s">
        <v>411</v>
      </c>
      <c r="E74" s="4" t="s">
        <v>417</v>
      </c>
      <c r="F74" s="6">
        <v>44984</v>
      </c>
      <c r="G74" s="6">
        <v>44986</v>
      </c>
      <c r="H74" s="4">
        <v>1</v>
      </c>
      <c r="I74" s="4">
        <v>2</v>
      </c>
      <c r="J74" s="4">
        <v>2</v>
      </c>
      <c r="K74" s="4" t="s">
        <v>30</v>
      </c>
      <c r="L74" s="4">
        <v>864</v>
      </c>
      <c r="M74" s="4">
        <v>864</v>
      </c>
      <c r="N74" s="4" t="s">
        <v>418</v>
      </c>
      <c r="O74" s="4" t="s">
        <v>32</v>
      </c>
      <c r="P74" s="4" t="s">
        <v>33</v>
      </c>
      <c r="Q74" s="4">
        <v>0</v>
      </c>
      <c r="R74" s="7">
        <v>44983</v>
      </c>
      <c r="S74" s="6">
        <v>44989</v>
      </c>
      <c r="T74" s="4" t="s">
        <v>34</v>
      </c>
      <c r="U74" s="4">
        <v>864</v>
      </c>
      <c r="V74" s="4">
        <v>0</v>
      </c>
      <c r="W74" s="4">
        <v>0</v>
      </c>
      <c r="X74" s="4" t="s">
        <v>419</v>
      </c>
      <c r="Y74" s="4" t="s">
        <v>420</v>
      </c>
    </row>
    <row r="75" s="4" customFormat="1" spans="1:25">
      <c r="A75" s="4" t="s">
        <v>421</v>
      </c>
      <c r="B75" s="4" t="s">
        <v>26</v>
      </c>
      <c r="C75" s="4" t="s">
        <v>27</v>
      </c>
      <c r="D75" s="4" t="s">
        <v>258</v>
      </c>
      <c r="E75" s="4" t="s">
        <v>422</v>
      </c>
      <c r="F75" s="6">
        <v>44983</v>
      </c>
      <c r="G75" s="6">
        <v>44986</v>
      </c>
      <c r="H75" s="4">
        <v>1</v>
      </c>
      <c r="I75" s="4">
        <v>3</v>
      </c>
      <c r="J75" s="4">
        <v>3</v>
      </c>
      <c r="K75" s="4" t="s">
        <v>30</v>
      </c>
      <c r="L75" s="4">
        <v>968</v>
      </c>
      <c r="M75" s="4">
        <v>968</v>
      </c>
      <c r="N75" s="4" t="s">
        <v>423</v>
      </c>
      <c r="O75" s="4" t="s">
        <v>32</v>
      </c>
      <c r="P75" s="4" t="s">
        <v>33</v>
      </c>
      <c r="Q75" s="4">
        <v>0</v>
      </c>
      <c r="R75" s="7">
        <v>44983</v>
      </c>
      <c r="S75" s="6">
        <v>44989</v>
      </c>
      <c r="T75" s="4" t="s">
        <v>34</v>
      </c>
      <c r="U75" s="4">
        <v>968</v>
      </c>
      <c r="V75" s="4">
        <v>0</v>
      </c>
      <c r="W75" s="4">
        <v>0</v>
      </c>
      <c r="X75" s="4" t="s">
        <v>424</v>
      </c>
      <c r="Y75" s="4" t="s">
        <v>425</v>
      </c>
    </row>
    <row r="76" s="4" customFormat="1" spans="1:25">
      <c r="A76" s="4" t="s">
        <v>400</v>
      </c>
      <c r="B76" s="4" t="s">
        <v>26</v>
      </c>
      <c r="C76" s="4" t="s">
        <v>102</v>
      </c>
      <c r="D76" s="4" t="s">
        <v>401</v>
      </c>
      <c r="E76" s="4" t="s">
        <v>225</v>
      </c>
      <c r="F76" s="6">
        <v>44983</v>
      </c>
      <c r="G76" s="6">
        <v>44986</v>
      </c>
      <c r="H76" s="4">
        <v>1</v>
      </c>
      <c r="I76" s="4">
        <v>3</v>
      </c>
      <c r="J76" s="4">
        <v>3</v>
      </c>
      <c r="K76" s="4" t="s">
        <v>30</v>
      </c>
      <c r="L76" s="4">
        <v>-324</v>
      </c>
      <c r="M76" s="4">
        <v>-324</v>
      </c>
      <c r="N76" s="4" t="s">
        <v>402</v>
      </c>
      <c r="O76" s="4" t="s">
        <v>32</v>
      </c>
      <c r="P76" s="4" t="s">
        <v>33</v>
      </c>
      <c r="Q76" s="4">
        <v>0</v>
      </c>
      <c r="R76" s="7">
        <v>44983</v>
      </c>
      <c r="S76" s="6">
        <v>44989</v>
      </c>
      <c r="T76" s="4" t="s">
        <v>34</v>
      </c>
      <c r="U76" s="4">
        <v>-324</v>
      </c>
      <c r="V76" s="4">
        <v>0</v>
      </c>
      <c r="W76" s="4">
        <v>0</v>
      </c>
      <c r="X76" s="4" t="s">
        <v>403</v>
      </c>
      <c r="Y76" s="4" t="s">
        <v>404</v>
      </c>
    </row>
    <row r="77" s="4" customFormat="1" spans="1:25">
      <c r="A77" s="4" t="s">
        <v>426</v>
      </c>
      <c r="B77" s="4" t="s">
        <v>26</v>
      </c>
      <c r="C77" s="4" t="s">
        <v>27</v>
      </c>
      <c r="D77" s="4" t="s">
        <v>401</v>
      </c>
      <c r="E77" s="4" t="s">
        <v>225</v>
      </c>
      <c r="F77" s="6">
        <v>44985</v>
      </c>
      <c r="G77" s="6">
        <v>44986</v>
      </c>
      <c r="H77" s="4">
        <v>1</v>
      </c>
      <c r="I77" s="4">
        <v>1</v>
      </c>
      <c r="J77" s="4">
        <v>1</v>
      </c>
      <c r="K77" s="4" t="s">
        <v>30</v>
      </c>
      <c r="L77" s="4">
        <v>106</v>
      </c>
      <c r="M77" s="4">
        <v>106</v>
      </c>
      <c r="N77" s="4" t="s">
        <v>427</v>
      </c>
      <c r="O77" s="4" t="s">
        <v>32</v>
      </c>
      <c r="P77" s="4" t="s">
        <v>33</v>
      </c>
      <c r="Q77" s="4">
        <v>0</v>
      </c>
      <c r="R77" s="7">
        <v>44983</v>
      </c>
      <c r="S77" s="6">
        <v>44989</v>
      </c>
      <c r="T77" s="4" t="s">
        <v>34</v>
      </c>
      <c r="U77" s="4">
        <v>106</v>
      </c>
      <c r="V77" s="4">
        <v>0</v>
      </c>
      <c r="W77" s="4">
        <v>0</v>
      </c>
      <c r="X77" s="4" t="s">
        <v>428</v>
      </c>
      <c r="Y77" s="4" t="s">
        <v>72</v>
      </c>
    </row>
    <row r="78" s="4" customFormat="1" spans="1:25">
      <c r="A78" s="4" t="s">
        <v>429</v>
      </c>
      <c r="B78" s="4" t="s">
        <v>26</v>
      </c>
      <c r="C78" s="4" t="s">
        <v>27</v>
      </c>
      <c r="D78" s="4" t="s">
        <v>325</v>
      </c>
      <c r="E78" s="4" t="s">
        <v>259</v>
      </c>
      <c r="F78" s="6">
        <v>44984</v>
      </c>
      <c r="G78" s="6">
        <v>44986</v>
      </c>
      <c r="H78" s="4">
        <v>1</v>
      </c>
      <c r="I78" s="4">
        <v>2</v>
      </c>
      <c r="J78" s="4">
        <v>2</v>
      </c>
      <c r="K78" s="4" t="s">
        <v>30</v>
      </c>
      <c r="L78" s="4">
        <v>624</v>
      </c>
      <c r="M78" s="4">
        <v>624</v>
      </c>
      <c r="N78" s="4" t="s">
        <v>430</v>
      </c>
      <c r="O78" s="4" t="s">
        <v>32</v>
      </c>
      <c r="P78" s="4" t="s">
        <v>33</v>
      </c>
      <c r="Q78" s="4">
        <v>0</v>
      </c>
      <c r="R78" s="7">
        <v>44983</v>
      </c>
      <c r="S78" s="6">
        <v>44989</v>
      </c>
      <c r="T78" s="4" t="s">
        <v>34</v>
      </c>
      <c r="U78" s="4">
        <v>624</v>
      </c>
      <c r="V78" s="4">
        <v>0</v>
      </c>
      <c r="W78" s="4">
        <v>0</v>
      </c>
      <c r="X78" s="4" t="s">
        <v>431</v>
      </c>
      <c r="Y78" s="4" t="s">
        <v>432</v>
      </c>
    </row>
    <row r="79" s="4" customFormat="1" spans="1:25">
      <c r="A79" s="4" t="s">
        <v>433</v>
      </c>
      <c r="B79" s="4" t="s">
        <v>26</v>
      </c>
      <c r="C79" s="4" t="s">
        <v>27</v>
      </c>
      <c r="D79" s="4" t="s">
        <v>434</v>
      </c>
      <c r="E79" s="4" t="s">
        <v>435</v>
      </c>
      <c r="F79" s="6">
        <v>44985</v>
      </c>
      <c r="G79" s="6">
        <v>44986</v>
      </c>
      <c r="H79" s="4">
        <v>1</v>
      </c>
      <c r="I79" s="4">
        <v>1</v>
      </c>
      <c r="J79" s="4">
        <v>1</v>
      </c>
      <c r="K79" s="4" t="s">
        <v>30</v>
      </c>
      <c r="L79" s="4">
        <v>346</v>
      </c>
      <c r="M79" s="4">
        <v>346</v>
      </c>
      <c r="N79" s="4" t="s">
        <v>436</v>
      </c>
      <c r="O79" s="4" t="s">
        <v>32</v>
      </c>
      <c r="P79" s="4" t="s">
        <v>33</v>
      </c>
      <c r="Q79" s="4">
        <v>0</v>
      </c>
      <c r="R79" s="7">
        <v>44983</v>
      </c>
      <c r="S79" s="6">
        <v>44989</v>
      </c>
      <c r="T79" s="4" t="s">
        <v>34</v>
      </c>
      <c r="U79" s="4">
        <v>346</v>
      </c>
      <c r="V79" s="4">
        <v>0</v>
      </c>
      <c r="W79" s="4">
        <v>0</v>
      </c>
      <c r="X79" s="4" t="s">
        <v>437</v>
      </c>
      <c r="Y79" s="4" t="s">
        <v>438</v>
      </c>
    </row>
    <row r="80" s="4" customFormat="1" spans="1:25">
      <c r="A80" s="4" t="s">
        <v>439</v>
      </c>
      <c r="B80" s="4" t="s">
        <v>26</v>
      </c>
      <c r="C80" s="4" t="s">
        <v>27</v>
      </c>
      <c r="D80" s="4" t="s">
        <v>440</v>
      </c>
      <c r="E80" s="4" t="s">
        <v>441</v>
      </c>
      <c r="F80" s="6">
        <v>44985</v>
      </c>
      <c r="G80" s="6">
        <v>44986</v>
      </c>
      <c r="H80" s="4">
        <v>1</v>
      </c>
      <c r="I80" s="4">
        <v>1</v>
      </c>
      <c r="J80" s="4">
        <v>1</v>
      </c>
      <c r="K80" s="4" t="s">
        <v>30</v>
      </c>
      <c r="L80" s="4">
        <v>807</v>
      </c>
      <c r="M80" s="4">
        <v>807</v>
      </c>
      <c r="N80" s="4" t="s">
        <v>442</v>
      </c>
      <c r="O80" s="4" t="s">
        <v>32</v>
      </c>
      <c r="P80" s="4" t="s">
        <v>33</v>
      </c>
      <c r="Q80" s="4">
        <v>0</v>
      </c>
      <c r="R80" s="7">
        <v>44984</v>
      </c>
      <c r="S80" s="6">
        <v>44989</v>
      </c>
      <c r="T80" s="4" t="s">
        <v>34</v>
      </c>
      <c r="U80" s="4">
        <v>807</v>
      </c>
      <c r="V80" s="4">
        <v>0</v>
      </c>
      <c r="W80" s="4">
        <v>0</v>
      </c>
      <c r="X80" s="4" t="s">
        <v>443</v>
      </c>
      <c r="Y80" s="4" t="s">
        <v>72</v>
      </c>
    </row>
    <row r="81" s="4" customFormat="1" spans="1:25">
      <c r="A81" s="4" t="s">
        <v>439</v>
      </c>
      <c r="B81" s="4" t="s">
        <v>26</v>
      </c>
      <c r="C81" s="4" t="s">
        <v>102</v>
      </c>
      <c r="D81" s="4" t="s">
        <v>440</v>
      </c>
      <c r="E81" s="4" t="s">
        <v>441</v>
      </c>
      <c r="F81" s="6">
        <v>44985</v>
      </c>
      <c r="G81" s="6">
        <v>44986</v>
      </c>
      <c r="H81" s="4">
        <v>1</v>
      </c>
      <c r="I81" s="4">
        <v>1</v>
      </c>
      <c r="J81" s="4">
        <v>1</v>
      </c>
      <c r="K81" s="4" t="s">
        <v>30</v>
      </c>
      <c r="L81" s="4">
        <v>-807</v>
      </c>
      <c r="M81" s="4">
        <v>-807</v>
      </c>
      <c r="N81" s="4" t="s">
        <v>442</v>
      </c>
      <c r="O81" s="4" t="s">
        <v>32</v>
      </c>
      <c r="P81" s="4" t="s">
        <v>33</v>
      </c>
      <c r="Q81" s="4">
        <v>0</v>
      </c>
      <c r="R81" s="7">
        <v>44984</v>
      </c>
      <c r="S81" s="6">
        <v>44989</v>
      </c>
      <c r="T81" s="4" t="s">
        <v>34</v>
      </c>
      <c r="U81" s="4">
        <v>-807</v>
      </c>
      <c r="V81" s="4">
        <v>0</v>
      </c>
      <c r="W81" s="4">
        <v>0</v>
      </c>
      <c r="X81" s="4" t="s">
        <v>443</v>
      </c>
      <c r="Y81" s="4" t="s">
        <v>72</v>
      </c>
    </row>
    <row r="82" s="4" customFormat="1" spans="1:25">
      <c r="A82" s="4" t="s">
        <v>444</v>
      </c>
      <c r="B82" s="4" t="s">
        <v>26</v>
      </c>
      <c r="C82" s="4" t="s">
        <v>27</v>
      </c>
      <c r="D82" s="4" t="s">
        <v>445</v>
      </c>
      <c r="E82" s="4" t="s">
        <v>446</v>
      </c>
      <c r="F82" s="6">
        <v>44985</v>
      </c>
      <c r="G82" s="6">
        <v>44986</v>
      </c>
      <c r="H82" s="4">
        <v>1</v>
      </c>
      <c r="I82" s="4">
        <v>1</v>
      </c>
      <c r="J82" s="4">
        <v>1</v>
      </c>
      <c r="K82" s="4" t="s">
        <v>30</v>
      </c>
      <c r="L82" s="4">
        <v>623</v>
      </c>
      <c r="M82" s="4">
        <v>623</v>
      </c>
      <c r="N82" s="4" t="s">
        <v>447</v>
      </c>
      <c r="O82" s="4" t="s">
        <v>32</v>
      </c>
      <c r="P82" s="4" t="s">
        <v>33</v>
      </c>
      <c r="Q82" s="4">
        <v>0</v>
      </c>
      <c r="R82" s="7">
        <v>44984</v>
      </c>
      <c r="S82" s="6">
        <v>44989</v>
      </c>
      <c r="T82" s="4" t="s">
        <v>34</v>
      </c>
      <c r="U82" s="4">
        <v>623</v>
      </c>
      <c r="V82" s="4">
        <v>0</v>
      </c>
      <c r="W82" s="4">
        <v>0</v>
      </c>
      <c r="X82" s="4" t="s">
        <v>448</v>
      </c>
      <c r="Y82" s="4" t="s">
        <v>449</v>
      </c>
    </row>
    <row r="83" s="4" customFormat="1" spans="1:25">
      <c r="A83" s="4" t="s">
        <v>450</v>
      </c>
      <c r="B83" s="4" t="s">
        <v>26</v>
      </c>
      <c r="C83" s="4" t="s">
        <v>27</v>
      </c>
      <c r="D83" s="4" t="s">
        <v>451</v>
      </c>
      <c r="E83" s="4" t="s">
        <v>452</v>
      </c>
      <c r="F83" s="6">
        <v>44985</v>
      </c>
      <c r="G83" s="6">
        <v>44986</v>
      </c>
      <c r="H83" s="4">
        <v>1</v>
      </c>
      <c r="I83" s="4">
        <v>1</v>
      </c>
      <c r="J83" s="4">
        <v>1</v>
      </c>
      <c r="K83" s="4" t="s">
        <v>30</v>
      </c>
      <c r="L83" s="4">
        <v>2006</v>
      </c>
      <c r="M83" s="4">
        <v>2006</v>
      </c>
      <c r="N83" s="4" t="s">
        <v>453</v>
      </c>
      <c r="O83" s="4" t="s">
        <v>32</v>
      </c>
      <c r="P83" s="4" t="s">
        <v>33</v>
      </c>
      <c r="Q83" s="4">
        <v>0</v>
      </c>
      <c r="R83" s="7">
        <v>44984</v>
      </c>
      <c r="S83" s="6">
        <v>44989</v>
      </c>
      <c r="T83" s="4" t="s">
        <v>34</v>
      </c>
      <c r="U83" s="4">
        <v>2006</v>
      </c>
      <c r="V83" s="4">
        <v>0</v>
      </c>
      <c r="W83" s="4">
        <v>0</v>
      </c>
      <c r="X83" s="4" t="s">
        <v>454</v>
      </c>
      <c r="Y83" s="4" t="s">
        <v>455</v>
      </c>
    </row>
    <row r="84" s="4" customFormat="1" spans="1:25">
      <c r="A84" s="4" t="s">
        <v>456</v>
      </c>
      <c r="B84" s="4" t="s">
        <v>26</v>
      </c>
      <c r="C84" s="4" t="s">
        <v>27</v>
      </c>
      <c r="D84" s="4" t="s">
        <v>457</v>
      </c>
      <c r="E84" s="4" t="s">
        <v>225</v>
      </c>
      <c r="F84" s="6">
        <v>44984</v>
      </c>
      <c r="G84" s="6">
        <v>44986</v>
      </c>
      <c r="H84" s="4">
        <v>1</v>
      </c>
      <c r="I84" s="4">
        <v>2</v>
      </c>
      <c r="J84" s="4">
        <v>2</v>
      </c>
      <c r="K84" s="4" t="s">
        <v>30</v>
      </c>
      <c r="L84" s="4">
        <v>2341</v>
      </c>
      <c r="M84" s="4">
        <v>2341</v>
      </c>
      <c r="N84" s="4" t="s">
        <v>458</v>
      </c>
      <c r="O84" s="4" t="s">
        <v>32</v>
      </c>
      <c r="P84" s="4" t="s">
        <v>33</v>
      </c>
      <c r="Q84" s="4">
        <v>0</v>
      </c>
      <c r="R84" s="7">
        <v>44984</v>
      </c>
      <c r="S84" s="6">
        <v>44989</v>
      </c>
      <c r="T84" s="4" t="s">
        <v>34</v>
      </c>
      <c r="U84" s="4">
        <v>2341</v>
      </c>
      <c r="V84" s="4">
        <v>0</v>
      </c>
      <c r="W84" s="4">
        <v>0</v>
      </c>
      <c r="X84" s="4" t="s">
        <v>459</v>
      </c>
      <c r="Y84" s="4" t="s">
        <v>460</v>
      </c>
    </row>
    <row r="85" s="4" customFormat="1" spans="1:25">
      <c r="A85" s="4" t="s">
        <v>461</v>
      </c>
      <c r="B85" s="4" t="s">
        <v>26</v>
      </c>
      <c r="C85" s="4" t="s">
        <v>27</v>
      </c>
      <c r="D85" s="4" t="s">
        <v>462</v>
      </c>
      <c r="E85" s="4" t="s">
        <v>463</v>
      </c>
      <c r="F85" s="6">
        <v>44984</v>
      </c>
      <c r="G85" s="6">
        <v>44986</v>
      </c>
      <c r="H85" s="4">
        <v>1</v>
      </c>
      <c r="I85" s="4">
        <v>2</v>
      </c>
      <c r="J85" s="4">
        <v>2</v>
      </c>
      <c r="K85" s="4" t="s">
        <v>30</v>
      </c>
      <c r="L85" s="4">
        <v>7940</v>
      </c>
      <c r="M85" s="4">
        <v>7940</v>
      </c>
      <c r="N85" s="4" t="s">
        <v>464</v>
      </c>
      <c r="O85" s="4" t="s">
        <v>32</v>
      </c>
      <c r="P85" s="4" t="s">
        <v>33</v>
      </c>
      <c r="Q85" s="4">
        <v>0</v>
      </c>
      <c r="R85" s="7">
        <v>44984</v>
      </c>
      <c r="S85" s="6">
        <v>44989</v>
      </c>
      <c r="T85" s="4" t="s">
        <v>34</v>
      </c>
      <c r="U85" s="4">
        <v>7940</v>
      </c>
      <c r="V85" s="4">
        <v>0</v>
      </c>
      <c r="W85" s="4">
        <v>0</v>
      </c>
      <c r="X85" s="4" t="s">
        <v>465</v>
      </c>
      <c r="Y85" s="4" t="s">
        <v>466</v>
      </c>
    </row>
    <row r="86" s="4" customFormat="1" spans="1:25">
      <c r="A86" s="4" t="s">
        <v>467</v>
      </c>
      <c r="B86" s="4" t="s">
        <v>26</v>
      </c>
      <c r="C86" s="4" t="s">
        <v>27</v>
      </c>
      <c r="D86" s="4" t="s">
        <v>468</v>
      </c>
      <c r="E86" s="4" t="s">
        <v>469</v>
      </c>
      <c r="F86" s="6">
        <v>44984</v>
      </c>
      <c r="G86" s="6">
        <v>44986</v>
      </c>
      <c r="H86" s="4">
        <v>1</v>
      </c>
      <c r="I86" s="4">
        <v>2</v>
      </c>
      <c r="J86" s="4">
        <v>2</v>
      </c>
      <c r="K86" s="4" t="s">
        <v>30</v>
      </c>
      <c r="L86" s="4">
        <v>3936</v>
      </c>
      <c r="M86" s="4">
        <v>3936</v>
      </c>
      <c r="N86" s="4" t="s">
        <v>470</v>
      </c>
      <c r="O86" s="4" t="s">
        <v>32</v>
      </c>
      <c r="P86" s="4" t="s">
        <v>33</v>
      </c>
      <c r="Q86" s="4">
        <v>0</v>
      </c>
      <c r="R86" s="7">
        <v>44984</v>
      </c>
      <c r="S86" s="6">
        <v>44989</v>
      </c>
      <c r="T86" s="4" t="s">
        <v>34</v>
      </c>
      <c r="U86" s="4">
        <v>3936</v>
      </c>
      <c r="V86" s="4">
        <v>0</v>
      </c>
      <c r="W86" s="4">
        <v>0</v>
      </c>
      <c r="X86" s="4" t="s">
        <v>471</v>
      </c>
      <c r="Y86" s="4" t="s">
        <v>472</v>
      </c>
    </row>
    <row r="87" s="4" customFormat="1" spans="1:25">
      <c r="A87" s="4" t="s">
        <v>473</v>
      </c>
      <c r="B87" s="4" t="s">
        <v>26</v>
      </c>
      <c r="C87" s="4" t="s">
        <v>27</v>
      </c>
      <c r="D87" s="4" t="s">
        <v>474</v>
      </c>
      <c r="E87" s="4" t="s">
        <v>475</v>
      </c>
      <c r="F87" s="6">
        <v>44985</v>
      </c>
      <c r="G87" s="6">
        <v>44986</v>
      </c>
      <c r="H87" s="4">
        <v>1</v>
      </c>
      <c r="I87" s="4">
        <v>1</v>
      </c>
      <c r="J87" s="4">
        <v>1</v>
      </c>
      <c r="K87" s="4" t="s">
        <v>30</v>
      </c>
      <c r="L87" s="4">
        <v>1120</v>
      </c>
      <c r="M87" s="4">
        <v>1120</v>
      </c>
      <c r="N87" s="4" t="s">
        <v>476</v>
      </c>
      <c r="O87" s="4" t="s">
        <v>32</v>
      </c>
      <c r="P87" s="4" t="s">
        <v>33</v>
      </c>
      <c r="Q87" s="4">
        <v>0</v>
      </c>
      <c r="R87" s="7">
        <v>44984</v>
      </c>
      <c r="S87" s="6">
        <v>44989</v>
      </c>
      <c r="T87" s="4" t="s">
        <v>34</v>
      </c>
      <c r="U87" s="4">
        <v>1120</v>
      </c>
      <c r="V87" s="4">
        <v>0</v>
      </c>
      <c r="W87" s="4">
        <v>0</v>
      </c>
      <c r="X87" s="4" t="s">
        <v>477</v>
      </c>
      <c r="Y87" s="4" t="s">
        <v>478</v>
      </c>
    </row>
    <row r="88" s="4" customFormat="1" spans="1:25">
      <c r="A88" s="4" t="s">
        <v>479</v>
      </c>
      <c r="B88" s="4" t="s">
        <v>26</v>
      </c>
      <c r="C88" s="4" t="s">
        <v>27</v>
      </c>
      <c r="D88" s="4" t="s">
        <v>240</v>
      </c>
      <c r="E88" s="4" t="s">
        <v>241</v>
      </c>
      <c r="F88" s="6">
        <v>44985</v>
      </c>
      <c r="G88" s="6">
        <v>44986</v>
      </c>
      <c r="H88" s="4">
        <v>1</v>
      </c>
      <c r="I88" s="4">
        <v>1</v>
      </c>
      <c r="J88" s="4">
        <v>1</v>
      </c>
      <c r="K88" s="4" t="s">
        <v>30</v>
      </c>
      <c r="L88" s="4">
        <v>379</v>
      </c>
      <c r="M88" s="4">
        <v>379</v>
      </c>
      <c r="N88" s="4" t="s">
        <v>480</v>
      </c>
      <c r="O88" s="4" t="s">
        <v>32</v>
      </c>
      <c r="P88" s="4" t="s">
        <v>33</v>
      </c>
      <c r="Q88" s="4">
        <v>0</v>
      </c>
      <c r="R88" s="7">
        <v>44984</v>
      </c>
      <c r="S88" s="6">
        <v>44989</v>
      </c>
      <c r="T88" s="4" t="s">
        <v>34</v>
      </c>
      <c r="U88" s="4">
        <v>379</v>
      </c>
      <c r="V88" s="4">
        <v>0</v>
      </c>
      <c r="W88" s="4">
        <v>0</v>
      </c>
      <c r="X88" s="4" t="s">
        <v>481</v>
      </c>
      <c r="Y88" s="4" t="s">
        <v>482</v>
      </c>
    </row>
    <row r="89" s="4" customFormat="1" spans="1:25">
      <c r="A89" s="4" t="s">
        <v>483</v>
      </c>
      <c r="B89" s="4" t="s">
        <v>26</v>
      </c>
      <c r="C89" s="4" t="s">
        <v>27</v>
      </c>
      <c r="D89" s="4" t="s">
        <v>484</v>
      </c>
      <c r="E89" s="4" t="s">
        <v>485</v>
      </c>
      <c r="F89" s="6">
        <v>44984</v>
      </c>
      <c r="G89" s="6">
        <v>44986</v>
      </c>
      <c r="H89" s="4">
        <v>1</v>
      </c>
      <c r="I89" s="4">
        <v>2</v>
      </c>
      <c r="J89" s="4">
        <v>2</v>
      </c>
      <c r="K89" s="4" t="s">
        <v>30</v>
      </c>
      <c r="L89" s="4">
        <v>1650</v>
      </c>
      <c r="M89" s="4">
        <v>1650</v>
      </c>
      <c r="N89" s="4" t="s">
        <v>486</v>
      </c>
      <c r="O89" s="4" t="s">
        <v>32</v>
      </c>
      <c r="P89" s="4" t="s">
        <v>33</v>
      </c>
      <c r="Q89" s="4">
        <v>0</v>
      </c>
      <c r="R89" s="7">
        <v>44984</v>
      </c>
      <c r="S89" s="6">
        <v>44989</v>
      </c>
      <c r="T89" s="4" t="s">
        <v>34</v>
      </c>
      <c r="U89" s="4">
        <v>1650</v>
      </c>
      <c r="V89" s="4">
        <v>0</v>
      </c>
      <c r="W89" s="4">
        <v>0</v>
      </c>
      <c r="X89" s="4" t="s">
        <v>487</v>
      </c>
      <c r="Y89" s="4" t="s">
        <v>438</v>
      </c>
    </row>
    <row r="90" s="4" customFormat="1" spans="1:25">
      <c r="A90" s="4" t="s">
        <v>488</v>
      </c>
      <c r="B90" s="4" t="s">
        <v>26</v>
      </c>
      <c r="C90" s="4" t="s">
        <v>27</v>
      </c>
      <c r="D90" s="4" t="s">
        <v>489</v>
      </c>
      <c r="E90" s="4" t="s">
        <v>490</v>
      </c>
      <c r="F90" s="6">
        <v>44984</v>
      </c>
      <c r="G90" s="6">
        <v>44986</v>
      </c>
      <c r="H90" s="4">
        <v>1</v>
      </c>
      <c r="I90" s="4">
        <v>2</v>
      </c>
      <c r="J90" s="4">
        <v>2</v>
      </c>
      <c r="K90" s="4" t="s">
        <v>30</v>
      </c>
      <c r="L90" s="4">
        <v>222</v>
      </c>
      <c r="M90" s="4">
        <v>222</v>
      </c>
      <c r="N90" s="4" t="s">
        <v>491</v>
      </c>
      <c r="O90" s="4" t="s">
        <v>32</v>
      </c>
      <c r="P90" s="4" t="s">
        <v>33</v>
      </c>
      <c r="Q90" s="4">
        <v>0</v>
      </c>
      <c r="R90" s="7">
        <v>44984</v>
      </c>
      <c r="S90" s="6">
        <v>44989</v>
      </c>
      <c r="T90" s="4" t="s">
        <v>34</v>
      </c>
      <c r="U90" s="4">
        <v>222</v>
      </c>
      <c r="V90" s="4">
        <v>0</v>
      </c>
      <c r="W90" s="4">
        <v>0</v>
      </c>
      <c r="X90" s="4" t="s">
        <v>492</v>
      </c>
      <c r="Y90" s="4" t="s">
        <v>493</v>
      </c>
    </row>
    <row r="91" s="4" customFormat="1" spans="1:25">
      <c r="A91" s="4" t="s">
        <v>494</v>
      </c>
      <c r="B91" s="4" t="s">
        <v>26</v>
      </c>
      <c r="C91" s="4" t="s">
        <v>27</v>
      </c>
      <c r="D91" s="4" t="s">
        <v>495</v>
      </c>
      <c r="E91" s="4" t="s">
        <v>496</v>
      </c>
      <c r="F91" s="6">
        <v>44984</v>
      </c>
      <c r="G91" s="6">
        <v>44986</v>
      </c>
      <c r="H91" s="4">
        <v>1</v>
      </c>
      <c r="I91" s="4">
        <v>2</v>
      </c>
      <c r="J91" s="4">
        <v>2</v>
      </c>
      <c r="K91" s="4" t="s">
        <v>30</v>
      </c>
      <c r="L91" s="4">
        <v>826</v>
      </c>
      <c r="M91" s="4">
        <v>826</v>
      </c>
      <c r="N91" s="4" t="s">
        <v>497</v>
      </c>
      <c r="O91" s="4" t="s">
        <v>32</v>
      </c>
      <c r="P91" s="4" t="s">
        <v>33</v>
      </c>
      <c r="Q91" s="4">
        <v>0</v>
      </c>
      <c r="R91" s="7">
        <v>44984</v>
      </c>
      <c r="S91" s="6">
        <v>44989</v>
      </c>
      <c r="T91" s="4" t="s">
        <v>34</v>
      </c>
      <c r="U91" s="4">
        <v>826</v>
      </c>
      <c r="V91" s="4">
        <v>0</v>
      </c>
      <c r="W91" s="4">
        <v>0</v>
      </c>
      <c r="X91" s="4" t="s">
        <v>498</v>
      </c>
      <c r="Y91" s="4" t="s">
        <v>499</v>
      </c>
    </row>
    <row r="92" s="4" customFormat="1" spans="1:25">
      <c r="A92" s="4" t="s">
        <v>500</v>
      </c>
      <c r="B92" s="4" t="s">
        <v>26</v>
      </c>
      <c r="C92" s="4" t="s">
        <v>27</v>
      </c>
      <c r="D92" s="4" t="s">
        <v>501</v>
      </c>
      <c r="E92" s="4" t="s">
        <v>502</v>
      </c>
      <c r="F92" s="6">
        <v>44984</v>
      </c>
      <c r="G92" s="6">
        <v>44986</v>
      </c>
      <c r="H92" s="4">
        <v>1</v>
      </c>
      <c r="I92" s="4">
        <v>2</v>
      </c>
      <c r="J92" s="4">
        <v>2</v>
      </c>
      <c r="K92" s="4" t="s">
        <v>30</v>
      </c>
      <c r="L92" s="4">
        <v>808</v>
      </c>
      <c r="M92" s="4">
        <v>808</v>
      </c>
      <c r="N92" s="4" t="s">
        <v>503</v>
      </c>
      <c r="O92" s="4" t="s">
        <v>32</v>
      </c>
      <c r="P92" s="4" t="s">
        <v>33</v>
      </c>
      <c r="Q92" s="4">
        <v>0</v>
      </c>
      <c r="R92" s="7">
        <v>44984</v>
      </c>
      <c r="S92" s="6">
        <v>44989</v>
      </c>
      <c r="T92" s="4" t="s">
        <v>34</v>
      </c>
      <c r="U92" s="4">
        <v>808</v>
      </c>
      <c r="V92" s="4">
        <v>0</v>
      </c>
      <c r="W92" s="4">
        <v>0</v>
      </c>
      <c r="X92" s="4" t="s">
        <v>504</v>
      </c>
      <c r="Y92" s="4" t="s">
        <v>505</v>
      </c>
    </row>
    <row r="93" s="4" customFormat="1" spans="1:25">
      <c r="A93" s="4" t="s">
        <v>506</v>
      </c>
      <c r="B93" s="4" t="s">
        <v>26</v>
      </c>
      <c r="C93" s="4" t="s">
        <v>27</v>
      </c>
      <c r="D93" s="4" t="s">
        <v>507</v>
      </c>
      <c r="E93" s="4" t="s">
        <v>508</v>
      </c>
      <c r="F93" s="6">
        <v>44984</v>
      </c>
      <c r="G93" s="6">
        <v>44986</v>
      </c>
      <c r="H93" s="4">
        <v>1</v>
      </c>
      <c r="I93" s="4">
        <v>2</v>
      </c>
      <c r="J93" s="4">
        <v>2</v>
      </c>
      <c r="K93" s="4" t="s">
        <v>30</v>
      </c>
      <c r="L93" s="4">
        <v>1618</v>
      </c>
      <c r="M93" s="4">
        <v>1618</v>
      </c>
      <c r="N93" s="4" t="s">
        <v>509</v>
      </c>
      <c r="O93" s="4" t="s">
        <v>32</v>
      </c>
      <c r="P93" s="4" t="s">
        <v>33</v>
      </c>
      <c r="Q93" s="4">
        <v>0</v>
      </c>
      <c r="R93" s="7">
        <v>44984</v>
      </c>
      <c r="S93" s="6">
        <v>44989</v>
      </c>
      <c r="T93" s="4" t="s">
        <v>34</v>
      </c>
      <c r="U93" s="4">
        <v>1618</v>
      </c>
      <c r="V93" s="4">
        <v>0</v>
      </c>
      <c r="W93" s="4">
        <v>0</v>
      </c>
      <c r="X93" s="4" t="s">
        <v>510</v>
      </c>
      <c r="Y93" s="4" t="s">
        <v>72</v>
      </c>
    </row>
    <row r="94" s="4" customFormat="1" spans="1:25">
      <c r="A94" s="4" t="s">
        <v>511</v>
      </c>
      <c r="B94" s="4" t="s">
        <v>26</v>
      </c>
      <c r="C94" s="4" t="s">
        <v>27</v>
      </c>
      <c r="D94" s="4" t="s">
        <v>512</v>
      </c>
      <c r="E94" s="4" t="s">
        <v>87</v>
      </c>
      <c r="F94" s="6">
        <v>44984</v>
      </c>
      <c r="G94" s="6">
        <v>44986</v>
      </c>
      <c r="H94" s="4">
        <v>1</v>
      </c>
      <c r="I94" s="4">
        <v>2</v>
      </c>
      <c r="J94" s="4">
        <v>2</v>
      </c>
      <c r="K94" s="4" t="s">
        <v>30</v>
      </c>
      <c r="L94" s="4">
        <v>802</v>
      </c>
      <c r="M94" s="4">
        <v>802</v>
      </c>
      <c r="N94" s="4" t="s">
        <v>513</v>
      </c>
      <c r="O94" s="4" t="s">
        <v>32</v>
      </c>
      <c r="P94" s="4" t="s">
        <v>33</v>
      </c>
      <c r="Q94" s="4">
        <v>0</v>
      </c>
      <c r="R94" s="7">
        <v>44984</v>
      </c>
      <c r="S94" s="6">
        <v>44989</v>
      </c>
      <c r="T94" s="4" t="s">
        <v>34</v>
      </c>
      <c r="U94" s="4">
        <v>802</v>
      </c>
      <c r="V94" s="4">
        <v>0</v>
      </c>
      <c r="W94" s="4">
        <v>0</v>
      </c>
      <c r="X94" s="4" t="s">
        <v>514</v>
      </c>
      <c r="Y94" s="4" t="s">
        <v>515</v>
      </c>
    </row>
    <row r="95" s="4" customFormat="1" spans="1:25">
      <c r="A95" s="4" t="s">
        <v>516</v>
      </c>
      <c r="B95" s="4" t="s">
        <v>26</v>
      </c>
      <c r="C95" s="4" t="s">
        <v>27</v>
      </c>
      <c r="D95" s="4" t="s">
        <v>517</v>
      </c>
      <c r="E95" s="4" t="s">
        <v>518</v>
      </c>
      <c r="F95" s="6">
        <v>44984</v>
      </c>
      <c r="G95" s="6">
        <v>44986</v>
      </c>
      <c r="H95" s="4">
        <v>1</v>
      </c>
      <c r="I95" s="4">
        <v>2</v>
      </c>
      <c r="J95" s="4">
        <v>2</v>
      </c>
      <c r="K95" s="4" t="s">
        <v>30</v>
      </c>
      <c r="L95" s="4">
        <v>1646</v>
      </c>
      <c r="M95" s="4">
        <v>1646</v>
      </c>
      <c r="N95" s="4" t="s">
        <v>519</v>
      </c>
      <c r="O95" s="4" t="s">
        <v>32</v>
      </c>
      <c r="P95" s="4" t="s">
        <v>33</v>
      </c>
      <c r="Q95" s="4">
        <v>0</v>
      </c>
      <c r="R95" s="7">
        <v>44984</v>
      </c>
      <c r="S95" s="6">
        <v>44989</v>
      </c>
      <c r="T95" s="4" t="s">
        <v>34</v>
      </c>
      <c r="U95" s="4">
        <v>1646</v>
      </c>
      <c r="V95" s="4">
        <v>0</v>
      </c>
      <c r="W95" s="4">
        <v>0</v>
      </c>
      <c r="X95" s="4" t="s">
        <v>520</v>
      </c>
      <c r="Y95" s="4" t="s">
        <v>72</v>
      </c>
    </row>
    <row r="96" s="4" customFormat="1" spans="1:25">
      <c r="A96" s="4" t="s">
        <v>521</v>
      </c>
      <c r="B96" s="4" t="s">
        <v>26</v>
      </c>
      <c r="C96" s="4" t="s">
        <v>27</v>
      </c>
      <c r="D96" s="4" t="s">
        <v>522</v>
      </c>
      <c r="E96" s="4" t="s">
        <v>523</v>
      </c>
      <c r="F96" s="6">
        <v>44984</v>
      </c>
      <c r="G96" s="6">
        <v>44986</v>
      </c>
      <c r="H96" s="4">
        <v>1</v>
      </c>
      <c r="I96" s="4">
        <v>2</v>
      </c>
      <c r="J96" s="4">
        <v>2</v>
      </c>
      <c r="K96" s="4" t="s">
        <v>30</v>
      </c>
      <c r="L96" s="4">
        <v>750</v>
      </c>
      <c r="M96" s="4">
        <v>750</v>
      </c>
      <c r="N96" s="4" t="s">
        <v>524</v>
      </c>
      <c r="O96" s="4" t="s">
        <v>32</v>
      </c>
      <c r="P96" s="4" t="s">
        <v>33</v>
      </c>
      <c r="Q96" s="4">
        <v>0</v>
      </c>
      <c r="R96" s="7">
        <v>44984</v>
      </c>
      <c r="S96" s="6">
        <v>44989</v>
      </c>
      <c r="T96" s="4" t="s">
        <v>34</v>
      </c>
      <c r="U96" s="4">
        <v>750</v>
      </c>
      <c r="V96" s="4">
        <v>0</v>
      </c>
      <c r="W96" s="4">
        <v>0</v>
      </c>
      <c r="X96" s="4" t="s">
        <v>525</v>
      </c>
      <c r="Y96" s="4" t="s">
        <v>526</v>
      </c>
    </row>
    <row r="97" s="4" customFormat="1" spans="1:25">
      <c r="A97" s="4" t="s">
        <v>527</v>
      </c>
      <c r="B97" s="4" t="s">
        <v>26</v>
      </c>
      <c r="C97" s="4" t="s">
        <v>27</v>
      </c>
      <c r="D97" s="4" t="s">
        <v>528</v>
      </c>
      <c r="E97" s="4" t="s">
        <v>225</v>
      </c>
      <c r="F97" s="6">
        <v>44984</v>
      </c>
      <c r="G97" s="6">
        <v>44986</v>
      </c>
      <c r="H97" s="4">
        <v>1</v>
      </c>
      <c r="I97" s="4">
        <v>2</v>
      </c>
      <c r="J97" s="4">
        <v>2</v>
      </c>
      <c r="K97" s="4" t="s">
        <v>30</v>
      </c>
      <c r="L97" s="4">
        <v>260</v>
      </c>
      <c r="M97" s="4">
        <v>260</v>
      </c>
      <c r="N97" s="4" t="s">
        <v>529</v>
      </c>
      <c r="O97" s="4" t="s">
        <v>32</v>
      </c>
      <c r="P97" s="4" t="s">
        <v>33</v>
      </c>
      <c r="Q97" s="4">
        <v>0</v>
      </c>
      <c r="R97" s="7">
        <v>44984</v>
      </c>
      <c r="S97" s="6">
        <v>44989</v>
      </c>
      <c r="T97" s="4" t="s">
        <v>34</v>
      </c>
      <c r="U97" s="4">
        <v>260</v>
      </c>
      <c r="V97" s="4">
        <v>0</v>
      </c>
      <c r="W97" s="4">
        <v>0</v>
      </c>
      <c r="X97" s="4" t="s">
        <v>530</v>
      </c>
      <c r="Y97" s="4" t="s">
        <v>531</v>
      </c>
    </row>
    <row r="98" s="4" customFormat="1" spans="1:25">
      <c r="A98" s="4" t="s">
        <v>532</v>
      </c>
      <c r="B98" s="4" t="s">
        <v>26</v>
      </c>
      <c r="C98" s="4" t="s">
        <v>27</v>
      </c>
      <c r="D98" s="4" t="s">
        <v>533</v>
      </c>
      <c r="E98" s="4" t="s">
        <v>534</v>
      </c>
      <c r="F98" s="6">
        <v>44984</v>
      </c>
      <c r="G98" s="6">
        <v>44986</v>
      </c>
      <c r="H98" s="4">
        <v>1</v>
      </c>
      <c r="I98" s="4">
        <v>2</v>
      </c>
      <c r="J98" s="4">
        <v>2</v>
      </c>
      <c r="K98" s="4" t="s">
        <v>30</v>
      </c>
      <c r="L98" s="4">
        <v>1286</v>
      </c>
      <c r="M98" s="4">
        <v>1286</v>
      </c>
      <c r="N98" s="4" t="s">
        <v>535</v>
      </c>
      <c r="O98" s="4" t="s">
        <v>32</v>
      </c>
      <c r="P98" s="4" t="s">
        <v>33</v>
      </c>
      <c r="Q98" s="4">
        <v>0</v>
      </c>
      <c r="R98" s="7">
        <v>44984</v>
      </c>
      <c r="S98" s="6">
        <v>44989</v>
      </c>
      <c r="T98" s="4" t="s">
        <v>34</v>
      </c>
      <c r="U98" s="4">
        <v>1286</v>
      </c>
      <c r="V98" s="4">
        <v>0</v>
      </c>
      <c r="W98" s="4">
        <v>0</v>
      </c>
      <c r="X98" s="4" t="s">
        <v>536</v>
      </c>
      <c r="Y98" s="4" t="s">
        <v>72</v>
      </c>
    </row>
    <row r="99" s="4" customFormat="1" spans="1:25">
      <c r="A99" s="4" t="s">
        <v>537</v>
      </c>
      <c r="B99" s="4" t="s">
        <v>26</v>
      </c>
      <c r="C99" s="4" t="s">
        <v>27</v>
      </c>
      <c r="D99" s="4" t="s">
        <v>538</v>
      </c>
      <c r="E99" s="4" t="s">
        <v>446</v>
      </c>
      <c r="F99" s="6">
        <v>44985</v>
      </c>
      <c r="G99" s="6">
        <v>44986</v>
      </c>
      <c r="H99" s="4">
        <v>1</v>
      </c>
      <c r="I99" s="4">
        <v>1</v>
      </c>
      <c r="J99" s="4">
        <v>1</v>
      </c>
      <c r="K99" s="4" t="s">
        <v>30</v>
      </c>
      <c r="L99" s="4">
        <v>477</v>
      </c>
      <c r="M99" s="4">
        <v>477</v>
      </c>
      <c r="N99" s="4" t="s">
        <v>539</v>
      </c>
      <c r="O99" s="4" t="s">
        <v>32</v>
      </c>
      <c r="P99" s="4" t="s">
        <v>33</v>
      </c>
      <c r="Q99" s="4">
        <v>0</v>
      </c>
      <c r="R99" s="7">
        <v>44984</v>
      </c>
      <c r="S99" s="6">
        <v>44989</v>
      </c>
      <c r="T99" s="4" t="s">
        <v>34</v>
      </c>
      <c r="U99" s="4">
        <v>477</v>
      </c>
      <c r="V99" s="4">
        <v>0</v>
      </c>
      <c r="W99" s="4">
        <v>0</v>
      </c>
      <c r="X99" s="4" t="s">
        <v>540</v>
      </c>
      <c r="Y99" s="4" t="s">
        <v>72</v>
      </c>
    </row>
    <row r="100" s="4" customFormat="1" spans="1:25">
      <c r="A100" s="4" t="s">
        <v>541</v>
      </c>
      <c r="B100" s="4" t="s">
        <v>26</v>
      </c>
      <c r="C100" s="4" t="s">
        <v>27</v>
      </c>
      <c r="D100" s="4" t="s">
        <v>240</v>
      </c>
      <c r="E100" s="4" t="s">
        <v>542</v>
      </c>
      <c r="F100" s="6">
        <v>44985</v>
      </c>
      <c r="G100" s="6">
        <v>44986</v>
      </c>
      <c r="H100" s="4">
        <v>1</v>
      </c>
      <c r="I100" s="4">
        <v>1</v>
      </c>
      <c r="J100" s="4">
        <v>1</v>
      </c>
      <c r="K100" s="4" t="s">
        <v>30</v>
      </c>
      <c r="L100" s="4">
        <v>387</v>
      </c>
      <c r="M100" s="4">
        <v>387</v>
      </c>
      <c r="N100" s="4" t="s">
        <v>543</v>
      </c>
      <c r="O100" s="4" t="s">
        <v>32</v>
      </c>
      <c r="P100" s="4" t="s">
        <v>33</v>
      </c>
      <c r="Q100" s="4">
        <v>0</v>
      </c>
      <c r="R100" s="7">
        <v>44984</v>
      </c>
      <c r="S100" s="6">
        <v>44989</v>
      </c>
      <c r="T100" s="4" t="s">
        <v>34</v>
      </c>
      <c r="U100" s="4">
        <v>387</v>
      </c>
      <c r="V100" s="4">
        <v>0</v>
      </c>
      <c r="W100" s="4">
        <v>0</v>
      </c>
      <c r="X100" s="4" t="s">
        <v>544</v>
      </c>
      <c r="Y100" s="4" t="s">
        <v>72</v>
      </c>
    </row>
    <row r="101" s="4" customFormat="1" spans="1:25">
      <c r="A101" s="4" t="s">
        <v>545</v>
      </c>
      <c r="B101" s="4" t="s">
        <v>26</v>
      </c>
      <c r="C101" s="4" t="s">
        <v>27</v>
      </c>
      <c r="D101" s="4" t="s">
        <v>546</v>
      </c>
      <c r="E101" s="4" t="s">
        <v>496</v>
      </c>
      <c r="F101" s="6">
        <v>44985</v>
      </c>
      <c r="G101" s="6">
        <v>44986</v>
      </c>
      <c r="H101" s="4">
        <v>1</v>
      </c>
      <c r="I101" s="4">
        <v>1</v>
      </c>
      <c r="J101" s="4">
        <v>1</v>
      </c>
      <c r="K101" s="4" t="s">
        <v>30</v>
      </c>
      <c r="L101" s="4">
        <v>192</v>
      </c>
      <c r="M101" s="4">
        <v>192</v>
      </c>
      <c r="N101" s="4" t="s">
        <v>547</v>
      </c>
      <c r="O101" s="4" t="s">
        <v>32</v>
      </c>
      <c r="P101" s="4" t="s">
        <v>33</v>
      </c>
      <c r="Q101" s="4">
        <v>0</v>
      </c>
      <c r="R101" s="7">
        <v>44984</v>
      </c>
      <c r="S101" s="6">
        <v>44989</v>
      </c>
      <c r="T101" s="4" t="s">
        <v>34</v>
      </c>
      <c r="U101" s="4">
        <v>192</v>
      </c>
      <c r="V101" s="4">
        <v>0</v>
      </c>
      <c r="W101" s="4">
        <v>0</v>
      </c>
      <c r="X101" s="4" t="s">
        <v>548</v>
      </c>
      <c r="Y101" s="4" t="s">
        <v>72</v>
      </c>
    </row>
    <row r="102" s="4" customFormat="1" spans="1:25">
      <c r="A102" s="4" t="s">
        <v>549</v>
      </c>
      <c r="B102" s="4" t="s">
        <v>26</v>
      </c>
      <c r="C102" s="4" t="s">
        <v>27</v>
      </c>
      <c r="D102" s="4" t="s">
        <v>550</v>
      </c>
      <c r="E102" s="4" t="s">
        <v>551</v>
      </c>
      <c r="F102" s="6">
        <v>44985</v>
      </c>
      <c r="G102" s="6">
        <v>44986</v>
      </c>
      <c r="H102" s="4">
        <v>1</v>
      </c>
      <c r="I102" s="4">
        <v>1</v>
      </c>
      <c r="J102" s="4">
        <v>1</v>
      </c>
      <c r="K102" s="4" t="s">
        <v>30</v>
      </c>
      <c r="L102" s="4">
        <v>1273</v>
      </c>
      <c r="M102" s="4">
        <v>1273</v>
      </c>
      <c r="N102" s="4" t="s">
        <v>552</v>
      </c>
      <c r="O102" s="4" t="s">
        <v>32</v>
      </c>
      <c r="P102" s="4" t="s">
        <v>33</v>
      </c>
      <c r="Q102" s="4">
        <v>0</v>
      </c>
      <c r="R102" s="7">
        <v>44984</v>
      </c>
      <c r="S102" s="6">
        <v>44989</v>
      </c>
      <c r="T102" s="4" t="s">
        <v>34</v>
      </c>
      <c r="U102" s="4">
        <v>1273</v>
      </c>
      <c r="V102" s="4">
        <v>0</v>
      </c>
      <c r="W102" s="4">
        <v>0</v>
      </c>
      <c r="X102" s="4" t="s">
        <v>553</v>
      </c>
      <c r="Y102" s="4" t="s">
        <v>554</v>
      </c>
    </row>
    <row r="103" s="4" customFormat="1" spans="1:25">
      <c r="A103" s="4" t="s">
        <v>555</v>
      </c>
      <c r="B103" s="4" t="s">
        <v>26</v>
      </c>
      <c r="C103" s="4" t="s">
        <v>27</v>
      </c>
      <c r="D103" s="4" t="s">
        <v>556</v>
      </c>
      <c r="E103" s="4" t="s">
        <v>225</v>
      </c>
      <c r="F103" s="6">
        <v>44985</v>
      </c>
      <c r="G103" s="6">
        <v>44986</v>
      </c>
      <c r="H103" s="4">
        <v>1</v>
      </c>
      <c r="I103" s="4">
        <v>1</v>
      </c>
      <c r="J103" s="4">
        <v>1</v>
      </c>
      <c r="K103" s="4" t="s">
        <v>30</v>
      </c>
      <c r="L103" s="4">
        <v>286</v>
      </c>
      <c r="M103" s="4">
        <v>286</v>
      </c>
      <c r="N103" s="4" t="s">
        <v>557</v>
      </c>
      <c r="O103" s="4" t="s">
        <v>32</v>
      </c>
      <c r="P103" s="4" t="s">
        <v>33</v>
      </c>
      <c r="Q103" s="4">
        <v>0</v>
      </c>
      <c r="R103" s="7">
        <v>44984</v>
      </c>
      <c r="S103" s="6">
        <v>44989</v>
      </c>
      <c r="T103" s="4" t="s">
        <v>34</v>
      </c>
      <c r="U103" s="4">
        <v>286</v>
      </c>
      <c r="V103" s="4">
        <v>0</v>
      </c>
      <c r="W103" s="4">
        <v>0</v>
      </c>
      <c r="X103" s="4" t="s">
        <v>558</v>
      </c>
      <c r="Y103" s="4" t="s">
        <v>72</v>
      </c>
    </row>
    <row r="104" s="4" customFormat="1" spans="1:25">
      <c r="A104" s="4" t="s">
        <v>559</v>
      </c>
      <c r="B104" s="4" t="s">
        <v>26</v>
      </c>
      <c r="C104" s="4" t="s">
        <v>27</v>
      </c>
      <c r="D104" s="4" t="s">
        <v>560</v>
      </c>
      <c r="E104" s="4" t="s">
        <v>561</v>
      </c>
      <c r="F104" s="6">
        <v>44985</v>
      </c>
      <c r="G104" s="6">
        <v>44986</v>
      </c>
      <c r="H104" s="4">
        <v>1</v>
      </c>
      <c r="I104" s="4">
        <v>1</v>
      </c>
      <c r="J104" s="4">
        <v>1</v>
      </c>
      <c r="K104" s="4" t="s">
        <v>30</v>
      </c>
      <c r="L104" s="4">
        <v>470</v>
      </c>
      <c r="M104" s="4">
        <v>470</v>
      </c>
      <c r="N104" s="4" t="s">
        <v>562</v>
      </c>
      <c r="O104" s="4" t="s">
        <v>32</v>
      </c>
      <c r="P104" s="4" t="s">
        <v>33</v>
      </c>
      <c r="Q104" s="4">
        <v>0</v>
      </c>
      <c r="R104" s="7">
        <v>44984</v>
      </c>
      <c r="S104" s="6">
        <v>44989</v>
      </c>
      <c r="T104" s="4" t="s">
        <v>34</v>
      </c>
      <c r="U104" s="4">
        <v>470</v>
      </c>
      <c r="V104" s="4">
        <v>0</v>
      </c>
      <c r="W104" s="4">
        <v>0</v>
      </c>
      <c r="X104" s="4" t="s">
        <v>563</v>
      </c>
      <c r="Y104" s="4" t="s">
        <v>564</v>
      </c>
    </row>
    <row r="105" s="4" customFormat="1" spans="1:25">
      <c r="A105" s="4" t="s">
        <v>565</v>
      </c>
      <c r="B105" s="4" t="s">
        <v>26</v>
      </c>
      <c r="C105" s="4" t="s">
        <v>27</v>
      </c>
      <c r="D105" s="4" t="s">
        <v>566</v>
      </c>
      <c r="E105" s="4" t="s">
        <v>567</v>
      </c>
      <c r="F105" s="6">
        <v>44985</v>
      </c>
      <c r="G105" s="6">
        <v>44986</v>
      </c>
      <c r="H105" s="4">
        <v>1</v>
      </c>
      <c r="I105" s="4">
        <v>1</v>
      </c>
      <c r="J105" s="4">
        <v>1</v>
      </c>
      <c r="K105" s="4" t="s">
        <v>30</v>
      </c>
      <c r="L105" s="4">
        <v>495</v>
      </c>
      <c r="M105" s="4">
        <v>495</v>
      </c>
      <c r="N105" s="4" t="s">
        <v>568</v>
      </c>
      <c r="O105" s="4" t="s">
        <v>32</v>
      </c>
      <c r="P105" s="4" t="s">
        <v>33</v>
      </c>
      <c r="Q105" s="4">
        <v>0</v>
      </c>
      <c r="R105" s="7">
        <v>44985</v>
      </c>
      <c r="S105" s="6">
        <v>44989</v>
      </c>
      <c r="T105" s="4" t="s">
        <v>34</v>
      </c>
      <c r="U105" s="4">
        <v>495</v>
      </c>
      <c r="V105" s="4">
        <v>0</v>
      </c>
      <c r="W105" s="4">
        <v>0</v>
      </c>
      <c r="X105" s="4" t="s">
        <v>569</v>
      </c>
      <c r="Y105" s="4" t="s">
        <v>72</v>
      </c>
    </row>
    <row r="106" s="4" customFormat="1" spans="1:25">
      <c r="A106" s="4" t="s">
        <v>570</v>
      </c>
      <c r="B106" s="4" t="s">
        <v>26</v>
      </c>
      <c r="C106" s="4" t="s">
        <v>27</v>
      </c>
      <c r="D106" s="4" t="s">
        <v>346</v>
      </c>
      <c r="E106" s="4" t="s">
        <v>347</v>
      </c>
      <c r="F106" s="6">
        <v>44985</v>
      </c>
      <c r="G106" s="6">
        <v>44986</v>
      </c>
      <c r="H106" s="4">
        <v>1</v>
      </c>
      <c r="I106" s="4">
        <v>1</v>
      </c>
      <c r="J106" s="4">
        <v>1</v>
      </c>
      <c r="K106" s="4" t="s">
        <v>30</v>
      </c>
      <c r="L106" s="4">
        <v>828</v>
      </c>
      <c r="M106" s="4">
        <v>828</v>
      </c>
      <c r="N106" s="4" t="s">
        <v>571</v>
      </c>
      <c r="O106" s="4" t="s">
        <v>32</v>
      </c>
      <c r="P106" s="4" t="s">
        <v>33</v>
      </c>
      <c r="Q106" s="4">
        <v>0</v>
      </c>
      <c r="R106" s="7">
        <v>44985</v>
      </c>
      <c r="S106" s="6">
        <v>44989</v>
      </c>
      <c r="T106" s="4" t="s">
        <v>34</v>
      </c>
      <c r="U106" s="4">
        <v>828</v>
      </c>
      <c r="V106" s="4">
        <v>0</v>
      </c>
      <c r="W106" s="4">
        <v>0</v>
      </c>
      <c r="X106" s="4" t="s">
        <v>572</v>
      </c>
      <c r="Y106" s="4" t="s">
        <v>573</v>
      </c>
    </row>
    <row r="107" s="4" customFormat="1" spans="1:25">
      <c r="A107" s="4" t="s">
        <v>574</v>
      </c>
      <c r="B107" s="4" t="s">
        <v>26</v>
      </c>
      <c r="C107" s="4" t="s">
        <v>27</v>
      </c>
      <c r="D107" s="4" t="s">
        <v>346</v>
      </c>
      <c r="E107" s="4" t="s">
        <v>347</v>
      </c>
      <c r="F107" s="6">
        <v>44985</v>
      </c>
      <c r="G107" s="6">
        <v>44986</v>
      </c>
      <c r="H107" s="4">
        <v>2</v>
      </c>
      <c r="I107" s="4">
        <v>1</v>
      </c>
      <c r="J107" s="4">
        <v>2</v>
      </c>
      <c r="K107" s="4" t="s">
        <v>30</v>
      </c>
      <c r="L107" s="4">
        <v>1854</v>
      </c>
      <c r="M107" s="4">
        <v>1854</v>
      </c>
      <c r="N107" s="4" t="s">
        <v>575</v>
      </c>
      <c r="O107" s="4" t="s">
        <v>32</v>
      </c>
      <c r="P107" s="4" t="s">
        <v>33</v>
      </c>
      <c r="Q107" s="4">
        <v>0</v>
      </c>
      <c r="R107" s="7">
        <v>44985</v>
      </c>
      <c r="S107" s="6">
        <v>44989</v>
      </c>
      <c r="T107" s="4" t="s">
        <v>34</v>
      </c>
      <c r="U107" s="4">
        <v>1854</v>
      </c>
      <c r="V107" s="4">
        <v>0</v>
      </c>
      <c r="W107" s="4">
        <v>0</v>
      </c>
      <c r="X107" s="4" t="s">
        <v>576</v>
      </c>
      <c r="Y107" s="4" t="s">
        <v>577</v>
      </c>
    </row>
    <row r="108" s="4" customFormat="1" spans="1:25">
      <c r="A108" s="4" t="s">
        <v>578</v>
      </c>
      <c r="B108" s="4" t="s">
        <v>26</v>
      </c>
      <c r="C108" s="4" t="s">
        <v>27</v>
      </c>
      <c r="D108" s="4" t="s">
        <v>579</v>
      </c>
      <c r="E108" s="4" t="s">
        <v>580</v>
      </c>
      <c r="F108" s="6">
        <v>44985</v>
      </c>
      <c r="G108" s="6">
        <v>44986</v>
      </c>
      <c r="H108" s="4">
        <v>1</v>
      </c>
      <c r="I108" s="4">
        <v>1</v>
      </c>
      <c r="J108" s="4">
        <v>1</v>
      </c>
      <c r="K108" s="4" t="s">
        <v>30</v>
      </c>
      <c r="L108" s="4">
        <v>513</v>
      </c>
      <c r="M108" s="4">
        <v>513</v>
      </c>
      <c r="N108" s="4" t="s">
        <v>581</v>
      </c>
      <c r="O108" s="4" t="s">
        <v>32</v>
      </c>
      <c r="P108" s="4" t="s">
        <v>33</v>
      </c>
      <c r="Q108" s="4">
        <v>0</v>
      </c>
      <c r="R108" s="7">
        <v>44985</v>
      </c>
      <c r="S108" s="6">
        <v>44989</v>
      </c>
      <c r="T108" s="4" t="s">
        <v>34</v>
      </c>
      <c r="U108" s="4">
        <v>513</v>
      </c>
      <c r="V108" s="4">
        <v>0</v>
      </c>
      <c r="W108" s="4">
        <v>0</v>
      </c>
      <c r="X108" s="4" t="s">
        <v>582</v>
      </c>
      <c r="Y108" s="4" t="s">
        <v>583</v>
      </c>
    </row>
    <row r="109" s="4" customFormat="1" spans="1:25">
      <c r="A109" s="4" t="s">
        <v>584</v>
      </c>
      <c r="B109" s="4" t="s">
        <v>26</v>
      </c>
      <c r="C109" s="4" t="s">
        <v>27</v>
      </c>
      <c r="D109" s="4" t="s">
        <v>197</v>
      </c>
      <c r="E109" s="4" t="s">
        <v>585</v>
      </c>
      <c r="F109" s="6">
        <v>44985</v>
      </c>
      <c r="G109" s="6">
        <v>44986</v>
      </c>
      <c r="H109" s="4">
        <v>1</v>
      </c>
      <c r="I109" s="4">
        <v>1</v>
      </c>
      <c r="J109" s="4">
        <v>1</v>
      </c>
      <c r="K109" s="4" t="s">
        <v>30</v>
      </c>
      <c r="L109" s="4">
        <v>804</v>
      </c>
      <c r="M109" s="4">
        <v>804</v>
      </c>
      <c r="N109" s="4" t="s">
        <v>586</v>
      </c>
      <c r="O109" s="4" t="s">
        <v>32</v>
      </c>
      <c r="P109" s="4" t="s">
        <v>33</v>
      </c>
      <c r="Q109" s="4">
        <v>0</v>
      </c>
      <c r="R109" s="7">
        <v>44985</v>
      </c>
      <c r="S109" s="6">
        <v>44989</v>
      </c>
      <c r="T109" s="4" t="s">
        <v>34</v>
      </c>
      <c r="U109" s="4">
        <v>804</v>
      </c>
      <c r="V109" s="4">
        <v>0</v>
      </c>
      <c r="W109" s="4">
        <v>0</v>
      </c>
      <c r="X109" s="4" t="s">
        <v>587</v>
      </c>
      <c r="Y109" s="4" t="s">
        <v>72</v>
      </c>
    </row>
    <row r="110" s="4" customFormat="1" spans="1:25">
      <c r="A110" s="4" t="s">
        <v>588</v>
      </c>
      <c r="B110" s="4" t="s">
        <v>26</v>
      </c>
      <c r="C110" s="4" t="s">
        <v>27</v>
      </c>
      <c r="D110" s="4" t="s">
        <v>589</v>
      </c>
      <c r="E110" s="4" t="s">
        <v>590</v>
      </c>
      <c r="F110" s="6">
        <v>44985</v>
      </c>
      <c r="G110" s="6">
        <v>44986</v>
      </c>
      <c r="H110" s="4">
        <v>1</v>
      </c>
      <c r="I110" s="4">
        <v>1</v>
      </c>
      <c r="J110" s="4">
        <v>1</v>
      </c>
      <c r="K110" s="4" t="s">
        <v>30</v>
      </c>
      <c r="L110" s="4">
        <v>524</v>
      </c>
      <c r="M110" s="4">
        <v>524</v>
      </c>
      <c r="N110" s="4" t="s">
        <v>591</v>
      </c>
      <c r="O110" s="4" t="s">
        <v>32</v>
      </c>
      <c r="P110" s="4" t="s">
        <v>33</v>
      </c>
      <c r="Q110" s="4">
        <v>0</v>
      </c>
      <c r="R110" s="7">
        <v>44985</v>
      </c>
      <c r="S110" s="6">
        <v>44989</v>
      </c>
      <c r="T110" s="4" t="s">
        <v>34</v>
      </c>
      <c r="U110" s="4">
        <v>524</v>
      </c>
      <c r="V110" s="4">
        <v>0</v>
      </c>
      <c r="W110" s="4">
        <v>0</v>
      </c>
      <c r="X110" s="4" t="s">
        <v>592</v>
      </c>
      <c r="Y110" s="4" t="s">
        <v>593</v>
      </c>
    </row>
    <row r="111" s="4" customFormat="1" spans="1:25">
      <c r="A111" s="4" t="s">
        <v>594</v>
      </c>
      <c r="B111" s="4" t="s">
        <v>26</v>
      </c>
      <c r="C111" s="4" t="s">
        <v>27</v>
      </c>
      <c r="D111" s="4" t="s">
        <v>595</v>
      </c>
      <c r="E111" s="4" t="s">
        <v>596</v>
      </c>
      <c r="F111" s="6">
        <v>44985</v>
      </c>
      <c r="G111" s="6">
        <v>44986</v>
      </c>
      <c r="H111" s="4">
        <v>1</v>
      </c>
      <c r="I111" s="4">
        <v>1</v>
      </c>
      <c r="J111" s="4">
        <v>1</v>
      </c>
      <c r="K111" s="4" t="s">
        <v>30</v>
      </c>
      <c r="L111" s="4">
        <v>129</v>
      </c>
      <c r="M111" s="4">
        <v>129</v>
      </c>
      <c r="N111" s="4" t="s">
        <v>597</v>
      </c>
      <c r="O111" s="4" t="s">
        <v>32</v>
      </c>
      <c r="P111" s="4" t="s">
        <v>33</v>
      </c>
      <c r="Q111" s="4">
        <v>0</v>
      </c>
      <c r="R111" s="7">
        <v>44985</v>
      </c>
      <c r="S111" s="6">
        <v>44989</v>
      </c>
      <c r="T111" s="4" t="s">
        <v>34</v>
      </c>
      <c r="U111" s="4">
        <v>129</v>
      </c>
      <c r="V111" s="4">
        <v>0</v>
      </c>
      <c r="W111" s="4">
        <v>0</v>
      </c>
      <c r="X111" s="4" t="s">
        <v>598</v>
      </c>
      <c r="Y111" s="4" t="s">
        <v>599</v>
      </c>
    </row>
    <row r="112" s="4" customFormat="1" spans="1:25">
      <c r="A112" s="4" t="s">
        <v>600</v>
      </c>
      <c r="B112" s="4" t="s">
        <v>26</v>
      </c>
      <c r="C112" s="4" t="s">
        <v>27</v>
      </c>
      <c r="D112" s="4" t="s">
        <v>601</v>
      </c>
      <c r="E112" s="4" t="s">
        <v>602</v>
      </c>
      <c r="F112" s="6">
        <v>44985</v>
      </c>
      <c r="G112" s="6">
        <v>44986</v>
      </c>
      <c r="H112" s="4">
        <v>1</v>
      </c>
      <c r="I112" s="4">
        <v>1</v>
      </c>
      <c r="J112" s="4">
        <v>1</v>
      </c>
      <c r="K112" s="4" t="s">
        <v>30</v>
      </c>
      <c r="L112" s="4">
        <v>147</v>
      </c>
      <c r="M112" s="4">
        <v>147</v>
      </c>
      <c r="N112" s="4" t="s">
        <v>603</v>
      </c>
      <c r="O112" s="4" t="s">
        <v>32</v>
      </c>
      <c r="P112" s="4" t="s">
        <v>33</v>
      </c>
      <c r="Q112" s="4">
        <v>0</v>
      </c>
      <c r="R112" s="7">
        <v>44985</v>
      </c>
      <c r="S112" s="6">
        <v>44989</v>
      </c>
      <c r="T112" s="4" t="s">
        <v>34</v>
      </c>
      <c r="U112" s="4">
        <v>147</v>
      </c>
      <c r="V112" s="4">
        <v>0</v>
      </c>
      <c r="W112" s="4">
        <v>0</v>
      </c>
      <c r="X112" s="4" t="s">
        <v>604</v>
      </c>
      <c r="Y112" s="4" t="s">
        <v>605</v>
      </c>
    </row>
    <row r="113" s="4" customFormat="1" spans="1:25">
      <c r="A113" s="4" t="s">
        <v>606</v>
      </c>
      <c r="B113" s="4" t="s">
        <v>26</v>
      </c>
      <c r="C113" s="4" t="s">
        <v>27</v>
      </c>
      <c r="D113" s="4" t="s">
        <v>607</v>
      </c>
      <c r="E113" s="4" t="s">
        <v>608</v>
      </c>
      <c r="F113" s="6">
        <v>44985</v>
      </c>
      <c r="G113" s="6">
        <v>44986</v>
      </c>
      <c r="H113" s="4">
        <v>1</v>
      </c>
      <c r="I113" s="4">
        <v>1</v>
      </c>
      <c r="J113" s="4">
        <v>1</v>
      </c>
      <c r="K113" s="4" t="s">
        <v>30</v>
      </c>
      <c r="L113" s="4">
        <v>200</v>
      </c>
      <c r="M113" s="4">
        <v>200</v>
      </c>
      <c r="N113" s="4" t="s">
        <v>609</v>
      </c>
      <c r="O113" s="4" t="s">
        <v>32</v>
      </c>
      <c r="P113" s="4" t="s">
        <v>33</v>
      </c>
      <c r="Q113" s="4">
        <v>0</v>
      </c>
      <c r="R113" s="7">
        <v>44985</v>
      </c>
      <c r="S113" s="6">
        <v>44989</v>
      </c>
      <c r="T113" s="4" t="s">
        <v>34</v>
      </c>
      <c r="U113" s="4">
        <v>200</v>
      </c>
      <c r="V113" s="4">
        <v>0</v>
      </c>
      <c r="W113" s="4">
        <v>0</v>
      </c>
      <c r="X113" s="4" t="s">
        <v>610</v>
      </c>
      <c r="Y113" s="4" t="s">
        <v>72</v>
      </c>
    </row>
    <row r="114" s="4" customFormat="1" spans="1:25">
      <c r="A114" s="4" t="s">
        <v>611</v>
      </c>
      <c r="B114" s="4" t="s">
        <v>26</v>
      </c>
      <c r="C114" s="4" t="s">
        <v>27</v>
      </c>
      <c r="D114" s="4" t="s">
        <v>91</v>
      </c>
      <c r="E114" s="4" t="s">
        <v>612</v>
      </c>
      <c r="F114" s="6">
        <v>44985</v>
      </c>
      <c r="G114" s="6">
        <v>44986</v>
      </c>
      <c r="H114" s="4">
        <v>1</v>
      </c>
      <c r="I114" s="4">
        <v>1</v>
      </c>
      <c r="J114" s="4">
        <v>1</v>
      </c>
      <c r="K114" s="4" t="s">
        <v>30</v>
      </c>
      <c r="L114" s="4">
        <v>397</v>
      </c>
      <c r="M114" s="4">
        <v>397</v>
      </c>
      <c r="N114" s="4" t="s">
        <v>613</v>
      </c>
      <c r="O114" s="4" t="s">
        <v>32</v>
      </c>
      <c r="P114" s="4" t="s">
        <v>33</v>
      </c>
      <c r="Q114" s="4">
        <v>0</v>
      </c>
      <c r="R114" s="7">
        <v>44985</v>
      </c>
      <c r="S114" s="6">
        <v>44989</v>
      </c>
      <c r="T114" s="4" t="s">
        <v>34</v>
      </c>
      <c r="U114" s="4">
        <v>397</v>
      </c>
      <c r="V114" s="4">
        <v>0</v>
      </c>
      <c r="W114" s="4">
        <v>0</v>
      </c>
      <c r="X114" s="4" t="s">
        <v>614</v>
      </c>
      <c r="Y114" s="4" t="s">
        <v>72</v>
      </c>
    </row>
    <row r="115" s="4" customFormat="1" spans="1:25">
      <c r="A115" s="4" t="s">
        <v>615</v>
      </c>
      <c r="B115" s="4" t="s">
        <v>26</v>
      </c>
      <c r="C115" s="4" t="s">
        <v>27</v>
      </c>
      <c r="D115" s="4" t="s">
        <v>616</v>
      </c>
      <c r="E115" s="4" t="s">
        <v>617</v>
      </c>
      <c r="F115" s="6">
        <v>44985</v>
      </c>
      <c r="G115" s="6">
        <v>44986</v>
      </c>
      <c r="H115" s="4">
        <v>1</v>
      </c>
      <c r="I115" s="4">
        <v>1</v>
      </c>
      <c r="J115" s="4">
        <v>1</v>
      </c>
      <c r="K115" s="4" t="s">
        <v>30</v>
      </c>
      <c r="L115" s="4">
        <v>409</v>
      </c>
      <c r="M115" s="4">
        <v>409</v>
      </c>
      <c r="N115" s="4" t="s">
        <v>618</v>
      </c>
      <c r="O115" s="4" t="s">
        <v>32</v>
      </c>
      <c r="P115" s="4" t="s">
        <v>33</v>
      </c>
      <c r="Q115" s="4">
        <v>0</v>
      </c>
      <c r="R115" s="7">
        <v>44985</v>
      </c>
      <c r="S115" s="6">
        <v>44989</v>
      </c>
      <c r="T115" s="4" t="s">
        <v>34</v>
      </c>
      <c r="U115" s="4">
        <v>409</v>
      </c>
      <c r="V115" s="4">
        <v>0</v>
      </c>
      <c r="W115" s="4">
        <v>0</v>
      </c>
      <c r="X115" s="4" t="s">
        <v>619</v>
      </c>
      <c r="Y115" s="4" t="s">
        <v>72</v>
      </c>
    </row>
    <row r="116" s="4" customFormat="1" spans="1:25">
      <c r="A116" s="4" t="s">
        <v>620</v>
      </c>
      <c r="B116" s="4" t="s">
        <v>26</v>
      </c>
      <c r="C116" s="4" t="s">
        <v>27</v>
      </c>
      <c r="D116" s="4" t="s">
        <v>512</v>
      </c>
      <c r="E116" s="4" t="s">
        <v>87</v>
      </c>
      <c r="F116" s="6">
        <v>44985</v>
      </c>
      <c r="G116" s="6">
        <v>44986</v>
      </c>
      <c r="H116" s="4">
        <v>1</v>
      </c>
      <c r="I116" s="4">
        <v>1</v>
      </c>
      <c r="J116" s="4">
        <v>1</v>
      </c>
      <c r="K116" s="4" t="s">
        <v>30</v>
      </c>
      <c r="L116" s="4">
        <v>400</v>
      </c>
      <c r="M116" s="4">
        <v>400</v>
      </c>
      <c r="N116" s="4" t="s">
        <v>621</v>
      </c>
      <c r="O116" s="4" t="s">
        <v>32</v>
      </c>
      <c r="P116" s="4" t="s">
        <v>33</v>
      </c>
      <c r="Q116" s="4">
        <v>0</v>
      </c>
      <c r="R116" s="7">
        <v>44985</v>
      </c>
      <c r="S116" s="6">
        <v>44989</v>
      </c>
      <c r="T116" s="4" t="s">
        <v>34</v>
      </c>
      <c r="U116" s="4">
        <v>400</v>
      </c>
      <c r="V116" s="4">
        <v>0</v>
      </c>
      <c r="W116" s="4">
        <v>0</v>
      </c>
      <c r="X116" s="4" t="s">
        <v>622</v>
      </c>
      <c r="Y116" s="4" t="s">
        <v>72</v>
      </c>
    </row>
    <row r="117" s="4" customFormat="1" spans="1:25">
      <c r="A117" s="4" t="s">
        <v>623</v>
      </c>
      <c r="B117" s="4" t="s">
        <v>26</v>
      </c>
      <c r="C117" s="4" t="s">
        <v>27</v>
      </c>
      <c r="D117" s="4" t="s">
        <v>624</v>
      </c>
      <c r="E117" s="4" t="s">
        <v>496</v>
      </c>
      <c r="F117" s="6">
        <v>44985</v>
      </c>
      <c r="G117" s="6">
        <v>44986</v>
      </c>
      <c r="H117" s="4">
        <v>1</v>
      </c>
      <c r="I117" s="4">
        <v>1</v>
      </c>
      <c r="J117" s="4">
        <v>1</v>
      </c>
      <c r="K117" s="4" t="s">
        <v>30</v>
      </c>
      <c r="L117" s="4">
        <v>355</v>
      </c>
      <c r="M117" s="4">
        <v>355</v>
      </c>
      <c r="N117" s="4" t="s">
        <v>625</v>
      </c>
      <c r="O117" s="4" t="s">
        <v>32</v>
      </c>
      <c r="P117" s="4" t="s">
        <v>33</v>
      </c>
      <c r="Q117" s="4">
        <v>0</v>
      </c>
      <c r="R117" s="7">
        <v>44985</v>
      </c>
      <c r="S117" s="6">
        <v>44989</v>
      </c>
      <c r="T117" s="4" t="s">
        <v>34</v>
      </c>
      <c r="U117" s="4">
        <v>355</v>
      </c>
      <c r="V117" s="4">
        <v>0</v>
      </c>
      <c r="W117" s="4">
        <v>0</v>
      </c>
      <c r="X117" s="4" t="s">
        <v>626</v>
      </c>
      <c r="Y117" s="4" t="s">
        <v>627</v>
      </c>
    </row>
    <row r="118" s="4" customFormat="1" spans="1:25">
      <c r="A118" s="4" t="s">
        <v>628</v>
      </c>
      <c r="B118" s="4" t="s">
        <v>26</v>
      </c>
      <c r="C118" s="4" t="s">
        <v>27</v>
      </c>
      <c r="D118" s="4" t="s">
        <v>629</v>
      </c>
      <c r="E118" s="4" t="s">
        <v>630</v>
      </c>
      <c r="F118" s="6">
        <v>44985</v>
      </c>
      <c r="G118" s="6">
        <v>44986</v>
      </c>
      <c r="H118" s="4">
        <v>1</v>
      </c>
      <c r="I118" s="4">
        <v>1</v>
      </c>
      <c r="J118" s="4">
        <v>1</v>
      </c>
      <c r="K118" s="4" t="s">
        <v>30</v>
      </c>
      <c r="L118" s="4">
        <v>251</v>
      </c>
      <c r="M118" s="4">
        <v>251</v>
      </c>
      <c r="N118" s="4" t="s">
        <v>631</v>
      </c>
      <c r="O118" s="4" t="s">
        <v>32</v>
      </c>
      <c r="P118" s="4" t="s">
        <v>33</v>
      </c>
      <c r="Q118" s="4">
        <v>0</v>
      </c>
      <c r="R118" s="7">
        <v>44985</v>
      </c>
      <c r="S118" s="6">
        <v>44989</v>
      </c>
      <c r="T118" s="4" t="s">
        <v>34</v>
      </c>
      <c r="U118" s="4">
        <v>251</v>
      </c>
      <c r="V118" s="4">
        <v>0</v>
      </c>
      <c r="W118" s="4">
        <v>0</v>
      </c>
      <c r="X118" s="4" t="s">
        <v>632</v>
      </c>
      <c r="Y118" s="4" t="s">
        <v>72</v>
      </c>
    </row>
    <row r="119" s="4" customFormat="1" spans="1:25">
      <c r="A119" s="4" t="s">
        <v>633</v>
      </c>
      <c r="B119" s="4" t="s">
        <v>26</v>
      </c>
      <c r="C119" s="4" t="s">
        <v>27</v>
      </c>
      <c r="D119" s="4" t="s">
        <v>634</v>
      </c>
      <c r="E119" s="4" t="s">
        <v>321</v>
      </c>
      <c r="F119" s="6">
        <v>44985</v>
      </c>
      <c r="G119" s="6">
        <v>44986</v>
      </c>
      <c r="H119" s="4">
        <v>1</v>
      </c>
      <c r="I119" s="4">
        <v>1</v>
      </c>
      <c r="J119" s="4">
        <v>1</v>
      </c>
      <c r="K119" s="4" t="s">
        <v>30</v>
      </c>
      <c r="L119" s="4">
        <v>188</v>
      </c>
      <c r="M119" s="4">
        <v>188</v>
      </c>
      <c r="N119" s="4" t="s">
        <v>635</v>
      </c>
      <c r="O119" s="4" t="s">
        <v>32</v>
      </c>
      <c r="P119" s="4" t="s">
        <v>33</v>
      </c>
      <c r="Q119" s="4">
        <v>0</v>
      </c>
      <c r="R119" s="7">
        <v>44985</v>
      </c>
      <c r="S119" s="6">
        <v>44989</v>
      </c>
      <c r="T119" s="4" t="s">
        <v>34</v>
      </c>
      <c r="U119" s="4">
        <v>188</v>
      </c>
      <c r="V119" s="4">
        <v>0</v>
      </c>
      <c r="W119" s="4">
        <v>0</v>
      </c>
      <c r="X119" s="4" t="s">
        <v>636</v>
      </c>
      <c r="Y119" s="4" t="s">
        <v>72</v>
      </c>
    </row>
    <row r="120" s="4" customFormat="1" spans="1:25">
      <c r="A120" s="4" t="s">
        <v>637</v>
      </c>
      <c r="B120" s="4" t="s">
        <v>26</v>
      </c>
      <c r="C120" s="4" t="s">
        <v>27</v>
      </c>
      <c r="D120" s="4" t="s">
        <v>638</v>
      </c>
      <c r="E120" s="4" t="s">
        <v>639</v>
      </c>
      <c r="F120" s="6">
        <v>44985</v>
      </c>
      <c r="G120" s="6">
        <v>44986</v>
      </c>
      <c r="H120" s="4">
        <v>1</v>
      </c>
      <c r="I120" s="4">
        <v>1</v>
      </c>
      <c r="J120" s="4">
        <v>1</v>
      </c>
      <c r="K120" s="4" t="s">
        <v>30</v>
      </c>
      <c r="L120" s="4">
        <v>1253</v>
      </c>
      <c r="M120" s="4">
        <v>1253</v>
      </c>
      <c r="N120" s="4" t="s">
        <v>640</v>
      </c>
      <c r="O120" s="4" t="s">
        <v>32</v>
      </c>
      <c r="P120" s="4" t="s">
        <v>33</v>
      </c>
      <c r="Q120" s="4">
        <v>0</v>
      </c>
      <c r="R120" s="7">
        <v>44985</v>
      </c>
      <c r="S120" s="6">
        <v>44989</v>
      </c>
      <c r="T120" s="4" t="s">
        <v>34</v>
      </c>
      <c r="U120" s="4">
        <v>1253</v>
      </c>
      <c r="V120" s="4">
        <v>0</v>
      </c>
      <c r="W120" s="4">
        <v>0</v>
      </c>
      <c r="X120" s="4" t="s">
        <v>641</v>
      </c>
      <c r="Y120" s="4" t="s">
        <v>642</v>
      </c>
    </row>
    <row r="121" s="4" customFormat="1" spans="1:25">
      <c r="A121" s="4" t="s">
        <v>643</v>
      </c>
      <c r="B121" s="4" t="s">
        <v>26</v>
      </c>
      <c r="C121" s="4" t="s">
        <v>27</v>
      </c>
      <c r="D121" s="4" t="s">
        <v>644</v>
      </c>
      <c r="E121" s="4" t="s">
        <v>645</v>
      </c>
      <c r="F121" s="6">
        <v>44985</v>
      </c>
      <c r="G121" s="6">
        <v>44986</v>
      </c>
      <c r="H121" s="4">
        <v>1</v>
      </c>
      <c r="I121" s="4">
        <v>1</v>
      </c>
      <c r="J121" s="4">
        <v>1</v>
      </c>
      <c r="K121" s="4" t="s">
        <v>30</v>
      </c>
      <c r="L121" s="4">
        <v>320</v>
      </c>
      <c r="M121" s="4">
        <v>320</v>
      </c>
      <c r="N121" s="4" t="s">
        <v>646</v>
      </c>
      <c r="O121" s="4" t="s">
        <v>32</v>
      </c>
      <c r="P121" s="4" t="s">
        <v>33</v>
      </c>
      <c r="Q121" s="4">
        <v>0</v>
      </c>
      <c r="R121" s="7">
        <v>44985</v>
      </c>
      <c r="S121" s="6">
        <v>44989</v>
      </c>
      <c r="T121" s="4" t="s">
        <v>34</v>
      </c>
      <c r="U121" s="4">
        <v>320</v>
      </c>
      <c r="V121" s="4">
        <v>0</v>
      </c>
      <c r="W121" s="4">
        <v>0</v>
      </c>
      <c r="X121" s="4" t="s">
        <v>647</v>
      </c>
      <c r="Y121" s="4" t="s">
        <v>648</v>
      </c>
    </row>
    <row r="122" s="4" customFormat="1" spans="1:25">
      <c r="A122" s="4" t="s">
        <v>649</v>
      </c>
      <c r="B122" s="4" t="s">
        <v>26</v>
      </c>
      <c r="C122" s="4" t="s">
        <v>27</v>
      </c>
      <c r="D122" s="4" t="s">
        <v>91</v>
      </c>
      <c r="E122" s="4" t="s">
        <v>650</v>
      </c>
      <c r="F122" s="6">
        <v>44985</v>
      </c>
      <c r="G122" s="6">
        <v>44986</v>
      </c>
      <c r="H122" s="4">
        <v>1</v>
      </c>
      <c r="I122" s="4">
        <v>1</v>
      </c>
      <c r="J122" s="4">
        <v>1</v>
      </c>
      <c r="K122" s="4" t="s">
        <v>30</v>
      </c>
      <c r="L122" s="4">
        <v>397</v>
      </c>
      <c r="M122" s="4">
        <v>397</v>
      </c>
      <c r="N122" s="4" t="s">
        <v>651</v>
      </c>
      <c r="O122" s="4" t="s">
        <v>32</v>
      </c>
      <c r="P122" s="4" t="s">
        <v>33</v>
      </c>
      <c r="Q122" s="4">
        <v>0</v>
      </c>
      <c r="R122" s="7">
        <v>44985</v>
      </c>
      <c r="S122" s="6">
        <v>44989</v>
      </c>
      <c r="T122" s="4" t="s">
        <v>34</v>
      </c>
      <c r="U122" s="4">
        <v>397</v>
      </c>
      <c r="V122" s="4">
        <v>0</v>
      </c>
      <c r="W122" s="4">
        <v>0</v>
      </c>
      <c r="X122" s="4" t="s">
        <v>652</v>
      </c>
      <c r="Y122" s="4" t="s">
        <v>72</v>
      </c>
    </row>
    <row r="123" s="4" customFormat="1" spans="1:25">
      <c r="A123" s="4" t="s">
        <v>653</v>
      </c>
      <c r="B123" s="4" t="s">
        <v>26</v>
      </c>
      <c r="C123" s="4" t="s">
        <v>27</v>
      </c>
      <c r="D123" s="4" t="s">
        <v>654</v>
      </c>
      <c r="E123" s="4" t="s">
        <v>655</v>
      </c>
      <c r="F123" s="6">
        <v>44985</v>
      </c>
      <c r="G123" s="6">
        <v>44986</v>
      </c>
      <c r="H123" s="4">
        <v>1</v>
      </c>
      <c r="I123" s="4">
        <v>1</v>
      </c>
      <c r="J123" s="4">
        <v>1</v>
      </c>
      <c r="K123" s="4" t="s">
        <v>30</v>
      </c>
      <c r="L123" s="4">
        <v>502</v>
      </c>
      <c r="M123" s="4">
        <v>502</v>
      </c>
      <c r="N123" s="4" t="s">
        <v>656</v>
      </c>
      <c r="O123" s="4" t="s">
        <v>32</v>
      </c>
      <c r="P123" s="4" t="s">
        <v>33</v>
      </c>
      <c r="Q123" s="4">
        <v>0</v>
      </c>
      <c r="R123" s="7">
        <v>44985</v>
      </c>
      <c r="S123" s="6">
        <v>44989</v>
      </c>
      <c r="T123" s="4" t="s">
        <v>34</v>
      </c>
      <c r="U123" s="4">
        <v>502</v>
      </c>
      <c r="V123" s="4">
        <v>0</v>
      </c>
      <c r="W123" s="4">
        <v>0</v>
      </c>
      <c r="X123" s="4" t="s">
        <v>657</v>
      </c>
      <c r="Y123" s="4" t="s">
        <v>658</v>
      </c>
    </row>
    <row r="124" s="4" customFormat="1" spans="1:25">
      <c r="A124" s="4" t="s">
        <v>659</v>
      </c>
      <c r="B124" s="4" t="s">
        <v>26</v>
      </c>
      <c r="C124" s="4" t="s">
        <v>27</v>
      </c>
      <c r="D124" s="4" t="s">
        <v>660</v>
      </c>
      <c r="E124" s="4" t="s">
        <v>105</v>
      </c>
      <c r="F124" s="6">
        <v>44985</v>
      </c>
      <c r="G124" s="6">
        <v>44986</v>
      </c>
      <c r="H124" s="4">
        <v>1</v>
      </c>
      <c r="I124" s="4">
        <v>1</v>
      </c>
      <c r="J124" s="4">
        <v>1</v>
      </c>
      <c r="K124" s="4" t="s">
        <v>30</v>
      </c>
      <c r="L124" s="4">
        <v>147</v>
      </c>
      <c r="M124" s="4">
        <v>147</v>
      </c>
      <c r="N124" s="4" t="s">
        <v>661</v>
      </c>
      <c r="O124" s="4" t="s">
        <v>32</v>
      </c>
      <c r="P124" s="4" t="s">
        <v>33</v>
      </c>
      <c r="Q124" s="4">
        <v>0</v>
      </c>
      <c r="R124" s="7">
        <v>44985</v>
      </c>
      <c r="S124" s="6">
        <v>44989</v>
      </c>
      <c r="T124" s="4" t="s">
        <v>34</v>
      </c>
      <c r="U124" s="4">
        <v>147</v>
      </c>
      <c r="V124" s="4">
        <v>0</v>
      </c>
      <c r="W124" s="4">
        <v>0</v>
      </c>
      <c r="X124" s="4" t="s">
        <v>662</v>
      </c>
      <c r="Y124" s="4" t="s">
        <v>72</v>
      </c>
    </row>
    <row r="125" s="4" customFormat="1" spans="1:25">
      <c r="A125" s="4" t="s">
        <v>663</v>
      </c>
      <c r="B125" s="4" t="s">
        <v>26</v>
      </c>
      <c r="C125" s="4" t="s">
        <v>27</v>
      </c>
      <c r="D125" s="4" t="s">
        <v>664</v>
      </c>
      <c r="E125" s="4" t="s">
        <v>665</v>
      </c>
      <c r="F125" s="6">
        <v>44985</v>
      </c>
      <c r="G125" s="6">
        <v>44986</v>
      </c>
      <c r="H125" s="4">
        <v>1</v>
      </c>
      <c r="I125" s="4">
        <v>1</v>
      </c>
      <c r="J125" s="4">
        <v>1</v>
      </c>
      <c r="K125" s="4" t="s">
        <v>30</v>
      </c>
      <c r="L125" s="4">
        <v>1721</v>
      </c>
      <c r="M125" s="4">
        <v>1721</v>
      </c>
      <c r="N125" s="4" t="s">
        <v>666</v>
      </c>
      <c r="O125" s="4" t="s">
        <v>32</v>
      </c>
      <c r="P125" s="4" t="s">
        <v>33</v>
      </c>
      <c r="Q125" s="4">
        <v>0</v>
      </c>
      <c r="R125" s="7">
        <v>44985</v>
      </c>
      <c r="S125" s="6">
        <v>44989</v>
      </c>
      <c r="T125" s="4" t="s">
        <v>34</v>
      </c>
      <c r="U125" s="4">
        <v>1721</v>
      </c>
      <c r="V125" s="4">
        <v>0</v>
      </c>
      <c r="W125" s="4">
        <v>0</v>
      </c>
      <c r="X125" s="4" t="s">
        <v>667</v>
      </c>
      <c r="Y125" s="4" t="s">
        <v>72</v>
      </c>
    </row>
    <row r="126" s="4" customFormat="1" spans="1:25">
      <c r="A126" s="4" t="s">
        <v>426</v>
      </c>
      <c r="B126" s="4" t="s">
        <v>26</v>
      </c>
      <c r="C126" s="4" t="s">
        <v>102</v>
      </c>
      <c r="D126" s="4" t="s">
        <v>401</v>
      </c>
      <c r="E126" s="4" t="s">
        <v>225</v>
      </c>
      <c r="F126" s="6">
        <v>44985</v>
      </c>
      <c r="G126" s="6">
        <v>44986</v>
      </c>
      <c r="H126" s="4">
        <v>1</v>
      </c>
      <c r="I126" s="4">
        <v>1</v>
      </c>
      <c r="J126" s="4">
        <v>1</v>
      </c>
      <c r="K126" s="4" t="s">
        <v>30</v>
      </c>
      <c r="L126" s="4">
        <v>-106</v>
      </c>
      <c r="M126" s="4">
        <v>-106</v>
      </c>
      <c r="N126" s="4" t="s">
        <v>427</v>
      </c>
      <c r="O126" s="4" t="s">
        <v>32</v>
      </c>
      <c r="P126" s="4" t="s">
        <v>33</v>
      </c>
      <c r="Q126" s="4">
        <v>0</v>
      </c>
      <c r="R126" s="7">
        <v>44983</v>
      </c>
      <c r="S126" s="6">
        <v>44989</v>
      </c>
      <c r="T126" s="4" t="s">
        <v>34</v>
      </c>
      <c r="U126" s="4">
        <v>-106</v>
      </c>
      <c r="V126" s="4">
        <v>0</v>
      </c>
      <c r="W126" s="4">
        <v>0</v>
      </c>
      <c r="X126" s="4" t="s">
        <v>428</v>
      </c>
      <c r="Y126" s="4" t="s">
        <v>72</v>
      </c>
    </row>
    <row r="127" s="4" customFormat="1" spans="1:25">
      <c r="A127" s="4" t="s">
        <v>668</v>
      </c>
      <c r="B127" s="4" t="s">
        <v>26</v>
      </c>
      <c r="C127" s="4" t="s">
        <v>27</v>
      </c>
      <c r="D127" s="4" t="s">
        <v>669</v>
      </c>
      <c r="E127" s="4" t="s">
        <v>670</v>
      </c>
      <c r="F127" s="6">
        <v>44985</v>
      </c>
      <c r="G127" s="6">
        <v>44986</v>
      </c>
      <c r="H127" s="4">
        <v>1</v>
      </c>
      <c r="I127" s="4">
        <v>1</v>
      </c>
      <c r="J127" s="4">
        <v>1</v>
      </c>
      <c r="K127" s="4" t="s">
        <v>30</v>
      </c>
      <c r="L127" s="4">
        <v>1531</v>
      </c>
      <c r="M127" s="4">
        <v>1531</v>
      </c>
      <c r="N127" s="4" t="s">
        <v>671</v>
      </c>
      <c r="O127" s="4" t="s">
        <v>32</v>
      </c>
      <c r="P127" s="4" t="s">
        <v>33</v>
      </c>
      <c r="Q127" s="4">
        <v>0</v>
      </c>
      <c r="R127" s="7">
        <v>44985</v>
      </c>
      <c r="S127" s="6">
        <v>44989</v>
      </c>
      <c r="T127" s="4" t="s">
        <v>34</v>
      </c>
      <c r="U127" s="4">
        <v>1531</v>
      </c>
      <c r="V127" s="4">
        <v>0</v>
      </c>
      <c r="W127" s="4">
        <v>0</v>
      </c>
      <c r="X127" s="4" t="s">
        <v>672</v>
      </c>
      <c r="Y127" s="4" t="s">
        <v>673</v>
      </c>
    </row>
    <row r="128" s="4" customFormat="1" spans="1:25">
      <c r="A128" s="4" t="s">
        <v>674</v>
      </c>
      <c r="B128" s="4" t="s">
        <v>26</v>
      </c>
      <c r="C128" s="4" t="s">
        <v>27</v>
      </c>
      <c r="D128" s="4" t="s">
        <v>675</v>
      </c>
      <c r="E128" s="4" t="s">
        <v>676</v>
      </c>
      <c r="F128" s="6">
        <v>44985</v>
      </c>
      <c r="G128" s="6">
        <v>44986</v>
      </c>
      <c r="H128" s="4">
        <v>1</v>
      </c>
      <c r="I128" s="4">
        <v>1</v>
      </c>
      <c r="J128" s="4">
        <v>1</v>
      </c>
      <c r="K128" s="4" t="s">
        <v>30</v>
      </c>
      <c r="L128" s="4">
        <v>1539</v>
      </c>
      <c r="M128" s="4">
        <v>1539</v>
      </c>
      <c r="N128" s="4" t="s">
        <v>677</v>
      </c>
      <c r="O128" s="4" t="s">
        <v>32</v>
      </c>
      <c r="P128" s="4" t="s">
        <v>33</v>
      </c>
      <c r="Q128" s="4">
        <v>0</v>
      </c>
      <c r="R128" s="7">
        <v>44985</v>
      </c>
      <c r="S128" s="6">
        <v>44989</v>
      </c>
      <c r="T128" s="4" t="s">
        <v>34</v>
      </c>
      <c r="U128" s="4">
        <v>1539</v>
      </c>
      <c r="V128" s="4">
        <v>0</v>
      </c>
      <c r="W128" s="4">
        <v>0</v>
      </c>
      <c r="X128" s="4" t="s">
        <v>678</v>
      </c>
      <c r="Y128" s="4" t="s">
        <v>679</v>
      </c>
    </row>
    <row r="129" s="4" customFormat="1" spans="1:25">
      <c r="A129" s="4" t="s">
        <v>680</v>
      </c>
      <c r="B129" s="4" t="s">
        <v>26</v>
      </c>
      <c r="C129" s="4" t="s">
        <v>27</v>
      </c>
      <c r="D129" s="4" t="s">
        <v>681</v>
      </c>
      <c r="E129" s="4" t="s">
        <v>682</v>
      </c>
      <c r="F129" s="6">
        <v>44985</v>
      </c>
      <c r="G129" s="6">
        <v>44986</v>
      </c>
      <c r="H129" s="4">
        <v>1</v>
      </c>
      <c r="I129" s="4">
        <v>1</v>
      </c>
      <c r="J129" s="4">
        <v>1</v>
      </c>
      <c r="K129" s="4" t="s">
        <v>30</v>
      </c>
      <c r="L129" s="4">
        <v>237</v>
      </c>
      <c r="M129" s="4">
        <v>237</v>
      </c>
      <c r="N129" s="4" t="s">
        <v>683</v>
      </c>
      <c r="O129" s="4" t="s">
        <v>32</v>
      </c>
      <c r="P129" s="4" t="s">
        <v>33</v>
      </c>
      <c r="Q129" s="4">
        <v>0</v>
      </c>
      <c r="R129" s="7">
        <v>44985</v>
      </c>
      <c r="S129" s="6">
        <v>44989</v>
      </c>
      <c r="T129" s="4" t="s">
        <v>34</v>
      </c>
      <c r="U129" s="4">
        <v>237</v>
      </c>
      <c r="V129" s="4">
        <v>0</v>
      </c>
      <c r="W129" s="4">
        <v>0</v>
      </c>
      <c r="X129" s="4" t="s">
        <v>684</v>
      </c>
      <c r="Y129" s="4" t="s">
        <v>685</v>
      </c>
    </row>
    <row r="130" s="4" customFormat="1" spans="1:25">
      <c r="A130" s="4" t="s">
        <v>686</v>
      </c>
      <c r="B130" s="4" t="s">
        <v>26</v>
      </c>
      <c r="C130" s="4" t="s">
        <v>27</v>
      </c>
      <c r="D130" s="4" t="s">
        <v>607</v>
      </c>
      <c r="E130" s="4" t="s">
        <v>687</v>
      </c>
      <c r="F130" s="6">
        <v>44985</v>
      </c>
      <c r="G130" s="6">
        <v>44986</v>
      </c>
      <c r="H130" s="4">
        <v>1</v>
      </c>
      <c r="I130" s="4">
        <v>1</v>
      </c>
      <c r="J130" s="4">
        <v>1</v>
      </c>
      <c r="K130" s="4" t="s">
        <v>30</v>
      </c>
      <c r="L130" s="4">
        <v>174</v>
      </c>
      <c r="M130" s="4">
        <v>174</v>
      </c>
      <c r="N130" s="4" t="s">
        <v>688</v>
      </c>
      <c r="O130" s="4" t="s">
        <v>32</v>
      </c>
      <c r="P130" s="4" t="s">
        <v>33</v>
      </c>
      <c r="Q130" s="4">
        <v>0</v>
      </c>
      <c r="R130" s="7">
        <v>44985</v>
      </c>
      <c r="S130" s="6">
        <v>44989</v>
      </c>
      <c r="T130" s="4" t="s">
        <v>34</v>
      </c>
      <c r="U130" s="4">
        <v>174</v>
      </c>
      <c r="V130" s="4">
        <v>0</v>
      </c>
      <c r="W130" s="4">
        <v>0</v>
      </c>
      <c r="X130" s="4" t="s">
        <v>689</v>
      </c>
      <c r="Y130" s="4" t="s">
        <v>72</v>
      </c>
    </row>
    <row r="131" s="4" customFormat="1" spans="1:25">
      <c r="A131" s="4" t="s">
        <v>690</v>
      </c>
      <c r="B131" s="4" t="s">
        <v>26</v>
      </c>
      <c r="C131" s="4" t="s">
        <v>27</v>
      </c>
      <c r="D131" s="4" t="s">
        <v>691</v>
      </c>
      <c r="E131" s="4" t="s">
        <v>692</v>
      </c>
      <c r="F131" s="6">
        <v>44985</v>
      </c>
      <c r="G131" s="6">
        <v>44986</v>
      </c>
      <c r="H131" s="4">
        <v>1</v>
      </c>
      <c r="I131" s="4">
        <v>1</v>
      </c>
      <c r="J131" s="4">
        <v>1</v>
      </c>
      <c r="K131" s="4" t="s">
        <v>30</v>
      </c>
      <c r="L131" s="4">
        <v>786</v>
      </c>
      <c r="M131" s="4">
        <v>786</v>
      </c>
      <c r="N131" s="4" t="s">
        <v>693</v>
      </c>
      <c r="O131" s="4" t="s">
        <v>32</v>
      </c>
      <c r="P131" s="4" t="s">
        <v>33</v>
      </c>
      <c r="Q131" s="4">
        <v>0</v>
      </c>
      <c r="R131" s="7">
        <v>44985</v>
      </c>
      <c r="S131" s="6">
        <v>44989</v>
      </c>
      <c r="T131" s="4" t="s">
        <v>34</v>
      </c>
      <c r="U131" s="4">
        <v>786</v>
      </c>
      <c r="V131" s="4">
        <v>0</v>
      </c>
      <c r="W131" s="4">
        <v>0</v>
      </c>
      <c r="X131" s="4" t="s">
        <v>694</v>
      </c>
      <c r="Y131" s="4" t="s">
        <v>695</v>
      </c>
    </row>
    <row r="132" s="4" customFormat="1" spans="1:25">
      <c r="A132" s="4" t="s">
        <v>696</v>
      </c>
      <c r="B132" s="4" t="s">
        <v>26</v>
      </c>
      <c r="C132" s="4" t="s">
        <v>697</v>
      </c>
      <c r="D132" s="4" t="s">
        <v>698</v>
      </c>
      <c r="E132" s="4" t="s">
        <v>699</v>
      </c>
      <c r="F132" s="6">
        <v>44981</v>
      </c>
      <c r="G132" s="6">
        <v>44984</v>
      </c>
      <c r="H132" s="4">
        <v>1</v>
      </c>
      <c r="I132" s="4">
        <v>3</v>
      </c>
      <c r="J132" s="4">
        <v>3</v>
      </c>
      <c r="K132" s="4" t="s">
        <v>30</v>
      </c>
      <c r="L132" s="4">
        <v>-4919</v>
      </c>
      <c r="M132" s="4">
        <v>-4919</v>
      </c>
      <c r="N132" s="4" t="s">
        <v>700</v>
      </c>
      <c r="O132" s="4" t="s">
        <v>32</v>
      </c>
      <c r="P132" s="4" t="s">
        <v>33</v>
      </c>
      <c r="Q132" s="4">
        <v>0</v>
      </c>
      <c r="R132" s="7">
        <v>44958.2821527778</v>
      </c>
      <c r="S132" s="6">
        <v>44989</v>
      </c>
      <c r="T132" s="4" t="s">
        <v>34</v>
      </c>
      <c r="U132" s="4">
        <v>-4919</v>
      </c>
      <c r="V132" s="4">
        <v>0</v>
      </c>
      <c r="W132" s="4">
        <v>0</v>
      </c>
      <c r="X132" s="4" t="s">
        <v>701</v>
      </c>
      <c r="Y132" s="4" t="s">
        <v>702</v>
      </c>
    </row>
    <row r="133" s="4" customFormat="1" spans="1:25">
      <c r="A133" s="4" t="s">
        <v>690</v>
      </c>
      <c r="B133" s="4" t="s">
        <v>26</v>
      </c>
      <c r="C133" s="4" t="s">
        <v>102</v>
      </c>
      <c r="D133" s="4" t="s">
        <v>691</v>
      </c>
      <c r="E133" s="4" t="s">
        <v>692</v>
      </c>
      <c r="F133" s="6">
        <v>44985</v>
      </c>
      <c r="G133" s="6">
        <v>44986</v>
      </c>
      <c r="H133" s="4">
        <v>1</v>
      </c>
      <c r="I133" s="4">
        <v>1</v>
      </c>
      <c r="J133" s="4">
        <v>1</v>
      </c>
      <c r="K133" s="4" t="s">
        <v>30</v>
      </c>
      <c r="L133" s="4">
        <v>-786</v>
      </c>
      <c r="M133" s="4">
        <v>-786</v>
      </c>
      <c r="N133" s="4" t="s">
        <v>693</v>
      </c>
      <c r="O133" s="4" t="s">
        <v>32</v>
      </c>
      <c r="P133" s="4" t="s">
        <v>33</v>
      </c>
      <c r="Q133" s="4">
        <v>0</v>
      </c>
      <c r="R133" s="7">
        <v>44985</v>
      </c>
      <c r="S133" s="6">
        <v>44989</v>
      </c>
      <c r="T133" s="4" t="s">
        <v>34</v>
      </c>
      <c r="U133" s="4">
        <v>-786</v>
      </c>
      <c r="V133" s="4">
        <v>0</v>
      </c>
      <c r="W133" s="4">
        <v>0</v>
      </c>
      <c r="X133" s="4" t="s">
        <v>694</v>
      </c>
      <c r="Y133" s="4" t="s">
        <v>695</v>
      </c>
    </row>
    <row r="134" s="4" customFormat="1" spans="1:25">
      <c r="A134" s="4" t="s">
        <v>703</v>
      </c>
      <c r="B134" s="4" t="s">
        <v>26</v>
      </c>
      <c r="C134" s="4" t="s">
        <v>697</v>
      </c>
      <c r="D134" s="4" t="s">
        <v>704</v>
      </c>
      <c r="E134" s="4" t="s">
        <v>446</v>
      </c>
      <c r="F134" s="6">
        <v>44954</v>
      </c>
      <c r="G134" s="6">
        <v>44956</v>
      </c>
      <c r="H134" s="4">
        <v>1</v>
      </c>
      <c r="I134" s="4">
        <v>2</v>
      </c>
      <c r="J134" s="4">
        <v>2</v>
      </c>
      <c r="K134" s="4" t="s">
        <v>30</v>
      </c>
      <c r="L134" s="4">
        <v>-2174</v>
      </c>
      <c r="M134" s="4">
        <v>-2174</v>
      </c>
      <c r="N134" s="4" t="s">
        <v>705</v>
      </c>
      <c r="O134" s="4" t="s">
        <v>32</v>
      </c>
      <c r="P134" s="4" t="s">
        <v>33</v>
      </c>
      <c r="Q134" s="4">
        <v>0</v>
      </c>
      <c r="R134" s="7">
        <v>44954.581400463</v>
      </c>
      <c r="S134" s="6">
        <v>44989</v>
      </c>
      <c r="T134" s="4" t="s">
        <v>34</v>
      </c>
      <c r="U134" s="4">
        <v>-2174</v>
      </c>
      <c r="V134" s="4">
        <v>0</v>
      </c>
      <c r="W134" s="4">
        <v>0</v>
      </c>
      <c r="X134" s="4" t="s">
        <v>706</v>
      </c>
      <c r="Y134" s="4" t="s">
        <v>72</v>
      </c>
    </row>
    <row r="135" s="4" customFormat="1" spans="1:25">
      <c r="A135" s="4" t="s">
        <v>707</v>
      </c>
      <c r="B135" s="4" t="s">
        <v>26</v>
      </c>
      <c r="C135" s="4" t="s">
        <v>697</v>
      </c>
      <c r="D135" s="4" t="s">
        <v>708</v>
      </c>
      <c r="E135" s="4" t="s">
        <v>105</v>
      </c>
      <c r="F135" s="6">
        <v>44973</v>
      </c>
      <c r="G135" s="6">
        <v>44976</v>
      </c>
      <c r="H135" s="4">
        <v>1</v>
      </c>
      <c r="I135" s="4">
        <v>3</v>
      </c>
      <c r="J135" s="4">
        <v>3</v>
      </c>
      <c r="K135" s="4" t="s">
        <v>30</v>
      </c>
      <c r="L135" s="4">
        <v>-900</v>
      </c>
      <c r="M135" s="4">
        <v>-900</v>
      </c>
      <c r="N135" s="4" t="s">
        <v>709</v>
      </c>
      <c r="O135" s="4" t="s">
        <v>32</v>
      </c>
      <c r="P135" s="4" t="s">
        <v>33</v>
      </c>
      <c r="Q135" s="4">
        <v>0</v>
      </c>
      <c r="R135" s="7">
        <v>44972.6628703704</v>
      </c>
      <c r="S135" s="6">
        <v>44989</v>
      </c>
      <c r="T135" s="4" t="s">
        <v>34</v>
      </c>
      <c r="U135" s="4">
        <v>-900</v>
      </c>
      <c r="V135" s="4">
        <v>0</v>
      </c>
      <c r="W135" s="4">
        <v>0</v>
      </c>
      <c r="X135" s="4" t="s">
        <v>710</v>
      </c>
      <c r="Y135" s="4" t="s">
        <v>711</v>
      </c>
    </row>
    <row r="136" s="4" customFormat="1" spans="1:25">
      <c r="A136" s="4" t="s">
        <v>712</v>
      </c>
      <c r="B136" s="4" t="s">
        <v>26</v>
      </c>
      <c r="C136" s="4" t="s">
        <v>697</v>
      </c>
      <c r="D136" s="4" t="s">
        <v>713</v>
      </c>
      <c r="E136" s="4" t="s">
        <v>714</v>
      </c>
      <c r="F136" s="6">
        <v>44980</v>
      </c>
      <c r="G136" s="6">
        <v>44985</v>
      </c>
      <c r="H136" s="4">
        <v>1</v>
      </c>
      <c r="I136" s="4">
        <v>5</v>
      </c>
      <c r="J136" s="4">
        <v>5</v>
      </c>
      <c r="K136" s="4" t="s">
        <v>30</v>
      </c>
      <c r="L136" s="4">
        <v>-2680</v>
      </c>
      <c r="M136" s="4">
        <v>-2680</v>
      </c>
      <c r="N136" s="4" t="s">
        <v>715</v>
      </c>
      <c r="O136" s="4" t="s">
        <v>32</v>
      </c>
      <c r="P136" s="4" t="s">
        <v>33</v>
      </c>
      <c r="Q136" s="4">
        <v>0</v>
      </c>
      <c r="R136" s="7">
        <v>44979.6429166667</v>
      </c>
      <c r="S136" s="6">
        <v>44989</v>
      </c>
      <c r="T136" s="4" t="s">
        <v>34</v>
      </c>
      <c r="U136" s="4">
        <v>-2680</v>
      </c>
      <c r="V136" s="4">
        <v>0</v>
      </c>
      <c r="W136" s="4">
        <v>0</v>
      </c>
      <c r="X136" s="4" t="s">
        <v>716</v>
      </c>
      <c r="Y136" s="4" t="s">
        <v>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39"/>
  <sheetViews>
    <sheetView tabSelected="1" workbookViewId="0">
      <selection activeCell="A136" sqref="A136:C139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717</v>
      </c>
    </row>
    <row r="2" s="4" customFormat="1" hidden="1" spans="1:9">
      <c r="A2" s="5">
        <v>999221852237412</v>
      </c>
      <c r="B2" s="6">
        <v>44984</v>
      </c>
      <c r="C2" s="6">
        <v>44986</v>
      </c>
      <c r="D2" s="4">
        <v>13968</v>
      </c>
      <c r="E2" s="4" t="str">
        <f>VLOOKUP(A2,HOP!A:L,12,0)</f>
        <v>13968.00</v>
      </c>
      <c r="F2" s="4" t="str">
        <f>VLOOKUP(A2,HOP!A:C,3,0)</f>
        <v>2843865</v>
      </c>
      <c r="G2" s="4">
        <f>D2-E2</f>
        <v>0</v>
      </c>
      <c r="H2" s="4" t="str">
        <f>$H$1&amp;F2</f>
        <v>，2843865</v>
      </c>
      <c r="I2" s="4" t="str">
        <f>VLOOKUP(A2,HOP!A:U,21,0)</f>
        <v>直连</v>
      </c>
    </row>
    <row r="3" s="4" customFormat="1" hidden="1" spans="1:9">
      <c r="A3" s="5">
        <v>999222082618753</v>
      </c>
      <c r="B3" s="6">
        <v>44985</v>
      </c>
      <c r="C3" s="6">
        <v>44986</v>
      </c>
      <c r="D3" s="4">
        <v>376</v>
      </c>
      <c r="E3" s="4" t="str">
        <f>VLOOKUP(A3,HOP!A:L,12,0)</f>
        <v>376.00</v>
      </c>
      <c r="F3" s="4" t="str">
        <f>VLOOKUP(A3,HOP!A:C,3,0)</f>
        <v>2922050</v>
      </c>
      <c r="G3" s="4">
        <f t="shared" ref="G3:G34" si="0">D3-E3</f>
        <v>0</v>
      </c>
      <c r="H3" s="4" t="str">
        <f t="shared" ref="H3:H34" si="1">$H$1&amp;F3</f>
        <v>，2922050</v>
      </c>
      <c r="I3" s="4" t="str">
        <f>VLOOKUP(A3,HOP!A:U,21,0)</f>
        <v>直连</v>
      </c>
    </row>
    <row r="4" s="4" customFormat="1" hidden="1" spans="1:9">
      <c r="A4" s="5">
        <v>999222099770697</v>
      </c>
      <c r="B4" s="6">
        <v>44984</v>
      </c>
      <c r="C4" s="6">
        <v>44986</v>
      </c>
      <c r="D4" s="4">
        <v>5370</v>
      </c>
      <c r="E4" s="4" t="str">
        <f>VLOOKUP(A4,HOP!A:L,12,0)</f>
        <v>5370.00</v>
      </c>
      <c r="F4" s="4" t="str">
        <f>VLOOKUP(A4,HOP!A:C,3,0)</f>
        <v>2925979</v>
      </c>
      <c r="G4" s="4">
        <f t="shared" si="0"/>
        <v>0</v>
      </c>
      <c r="H4" s="4" t="str">
        <f t="shared" si="1"/>
        <v>，2925979</v>
      </c>
      <c r="I4" s="4" t="str">
        <f>VLOOKUP(A4,HOP!A:U,21,0)</f>
        <v>直采</v>
      </c>
    </row>
    <row r="5" s="4" customFormat="1" hidden="1" spans="1:9">
      <c r="A5" s="5">
        <v>999222136446086</v>
      </c>
      <c r="B5" s="6">
        <v>44985</v>
      </c>
      <c r="C5" s="6">
        <v>44986</v>
      </c>
      <c r="D5" s="4">
        <v>937</v>
      </c>
      <c r="E5" s="4" t="str">
        <f>VLOOKUP(A5,HOP!A:L,12,0)</f>
        <v>937.00</v>
      </c>
      <c r="F5" s="4" t="str">
        <f>VLOOKUP(A5,HOP!A:C,3,0)</f>
        <v>2935046</v>
      </c>
      <c r="G5" s="4">
        <f t="shared" si="0"/>
        <v>0</v>
      </c>
      <c r="H5" s="4" t="str">
        <f t="shared" si="1"/>
        <v>，2935046</v>
      </c>
      <c r="I5" s="4" t="str">
        <f>VLOOKUP(A5,HOP!A:U,21,0)</f>
        <v>直连</v>
      </c>
    </row>
    <row r="6" s="4" customFormat="1" hidden="1" spans="1:9">
      <c r="A6" s="5">
        <v>999222314602341</v>
      </c>
      <c r="B6" s="6">
        <v>44983</v>
      </c>
      <c r="C6" s="6">
        <v>44986</v>
      </c>
      <c r="D6" s="4">
        <v>8312</v>
      </c>
      <c r="E6" s="4" t="str">
        <f>VLOOKUP(A6,HOP!A:L,12,0)</f>
        <v>8312.00</v>
      </c>
      <c r="F6" s="4" t="str">
        <f>VLOOKUP(A6,HOP!A:C,3,0)</f>
        <v>2972065</v>
      </c>
      <c r="G6" s="4">
        <f t="shared" si="0"/>
        <v>0</v>
      </c>
      <c r="H6" s="4" t="str">
        <f t="shared" si="1"/>
        <v>，2972065</v>
      </c>
      <c r="I6" s="4" t="str">
        <f>VLOOKUP(A6,HOP!A:U,21,0)</f>
        <v>直连</v>
      </c>
    </row>
    <row r="7" s="4" customFormat="1" hidden="1" spans="1:9">
      <c r="A7" s="5">
        <v>999222322335235</v>
      </c>
      <c r="B7" s="6">
        <v>44982</v>
      </c>
      <c r="C7" s="6">
        <v>44986</v>
      </c>
      <c r="D7" s="4">
        <v>5219</v>
      </c>
      <c r="E7" s="4" t="str">
        <f>VLOOKUP(A7,HOP!A:L,12,0)</f>
        <v>5219.00</v>
      </c>
      <c r="F7" s="4" t="str">
        <f>VLOOKUP(A7,HOP!A:C,3,0)</f>
        <v>2973285</v>
      </c>
      <c r="G7" s="4">
        <f t="shared" si="0"/>
        <v>0</v>
      </c>
      <c r="H7" s="4" t="str">
        <f t="shared" si="1"/>
        <v>，2973285</v>
      </c>
      <c r="I7" s="4" t="str">
        <f>VLOOKUP(A7,HOP!A:U,21,0)</f>
        <v>直连</v>
      </c>
    </row>
    <row r="8" s="4" customFormat="1" hidden="1" spans="1:9">
      <c r="A8" s="5">
        <v>999222337425638</v>
      </c>
      <c r="B8" s="6">
        <v>44979</v>
      </c>
      <c r="C8" s="6">
        <v>44986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999222435470018</v>
      </c>
      <c r="B9" s="6">
        <v>44983</v>
      </c>
      <c r="C9" s="6">
        <v>44986</v>
      </c>
      <c r="D9" s="4">
        <v>4585</v>
      </c>
      <c r="E9" s="4" t="str">
        <f>VLOOKUP(A9,HOP!A:L,12,0)</f>
        <v>4585.00</v>
      </c>
      <c r="F9" s="4" t="str">
        <f>VLOOKUP(A9,HOP!A:C,3,0)</f>
        <v>2990983</v>
      </c>
      <c r="G9" s="4">
        <f t="shared" si="0"/>
        <v>0</v>
      </c>
      <c r="H9" s="4" t="str">
        <f t="shared" si="1"/>
        <v>，2990983</v>
      </c>
      <c r="I9" s="4" t="str">
        <f>VLOOKUP(A9,HOP!A:U,21,0)</f>
        <v>直连</v>
      </c>
    </row>
    <row r="10" s="4" customFormat="1" hidden="1" spans="1:9">
      <c r="A10" s="5">
        <v>999222450691124</v>
      </c>
      <c r="B10" s="6">
        <v>44985</v>
      </c>
      <c r="C10" s="6">
        <v>44986</v>
      </c>
      <c r="D10" s="4">
        <v>632</v>
      </c>
      <c r="E10" s="4" t="str">
        <f>VLOOKUP(A10,HOP!A:L,12,0)</f>
        <v>632.00</v>
      </c>
      <c r="F10" s="4" t="str">
        <f>VLOOKUP(A10,HOP!A:C,3,0)</f>
        <v>2993405</v>
      </c>
      <c r="G10" s="4">
        <f t="shared" si="0"/>
        <v>0</v>
      </c>
      <c r="H10" s="4" t="str">
        <f t="shared" si="1"/>
        <v>，2993405</v>
      </c>
      <c r="I10" s="4" t="str">
        <f>VLOOKUP(A10,HOP!A:U,21,0)</f>
        <v>直连</v>
      </c>
    </row>
    <row r="11" s="4" customFormat="1" hidden="1" spans="1:9">
      <c r="A11" s="5">
        <v>999222510296785</v>
      </c>
      <c r="B11" s="6">
        <v>44985</v>
      </c>
      <c r="C11" s="6">
        <v>44986</v>
      </c>
      <c r="D11" s="4">
        <v>430</v>
      </c>
      <c r="E11" s="4" t="str">
        <f>VLOOKUP(A11,HOP!A:L,12,0)</f>
        <v>430.00</v>
      </c>
      <c r="F11" s="4" t="str">
        <f>VLOOKUP(A11,HOP!A:C,3,0)</f>
        <v>3001851</v>
      </c>
      <c r="G11" s="4">
        <f t="shared" si="0"/>
        <v>0</v>
      </c>
      <c r="H11" s="4" t="str">
        <f t="shared" si="1"/>
        <v>，3001851</v>
      </c>
      <c r="I11" s="4" t="str">
        <f>VLOOKUP(A11,HOP!A:U,21,0)</f>
        <v>直采</v>
      </c>
    </row>
    <row r="12" s="4" customFormat="1" hidden="1" spans="1:9">
      <c r="A12" s="5">
        <v>999222529417603</v>
      </c>
      <c r="B12" s="6">
        <v>44984</v>
      </c>
      <c r="C12" s="6">
        <v>44986</v>
      </c>
      <c r="D12" s="4">
        <v>3088</v>
      </c>
      <c r="E12" s="4" t="str">
        <f>VLOOKUP(A12,HOP!A:L,12,0)</f>
        <v>3088.00</v>
      </c>
      <c r="F12" s="4" t="str">
        <f>VLOOKUP(A12,HOP!A:C,3,0)</f>
        <v>3004555</v>
      </c>
      <c r="G12" s="4">
        <f t="shared" si="0"/>
        <v>0</v>
      </c>
      <c r="H12" s="4" t="str">
        <f t="shared" si="1"/>
        <v>，3004555</v>
      </c>
      <c r="I12" s="4" t="str">
        <f>VLOOKUP(A12,HOP!A:U,21,0)</f>
        <v>直连</v>
      </c>
    </row>
    <row r="13" s="4" customFormat="1" hidden="1" spans="1:9">
      <c r="A13" s="5">
        <v>999222565003938</v>
      </c>
      <c r="B13" s="6">
        <v>44985</v>
      </c>
      <c r="C13" s="6">
        <v>44986</v>
      </c>
      <c r="D13" s="4">
        <v>411</v>
      </c>
      <c r="E13" s="4" t="str">
        <f>VLOOKUP(A13,HOP!A:L,12,0)</f>
        <v>411.00</v>
      </c>
      <c r="F13" s="4" t="str">
        <f>VLOOKUP(A13,HOP!A:C,3,0)</f>
        <v>3009733</v>
      </c>
      <c r="G13" s="4">
        <f t="shared" si="0"/>
        <v>0</v>
      </c>
      <c r="H13" s="4" t="str">
        <f t="shared" si="1"/>
        <v>，3009733</v>
      </c>
      <c r="I13" s="4" t="str">
        <f>VLOOKUP(A13,HOP!A:U,21,0)</f>
        <v>直连</v>
      </c>
    </row>
    <row r="14" s="4" customFormat="1" hidden="1" spans="1:9">
      <c r="A14" s="5">
        <v>999222587984734</v>
      </c>
      <c r="B14" s="6">
        <v>44983</v>
      </c>
      <c r="C14" s="6">
        <v>44986</v>
      </c>
      <c r="D14" s="4">
        <v>3117</v>
      </c>
      <c r="E14" s="4" t="str">
        <f>VLOOKUP(A14,HOP!A:L,12,0)</f>
        <v>3117.00</v>
      </c>
      <c r="F14" s="4" t="str">
        <f>VLOOKUP(A14,HOP!A:C,3,0)</f>
        <v>3012955</v>
      </c>
      <c r="G14" s="4">
        <f t="shared" si="0"/>
        <v>0</v>
      </c>
      <c r="H14" s="4" t="str">
        <f t="shared" si="1"/>
        <v>，3012955</v>
      </c>
      <c r="I14" s="4" t="str">
        <f>VLOOKUP(A14,HOP!A:U,21,0)</f>
        <v>直连</v>
      </c>
    </row>
    <row r="15" s="4" customFormat="1" hidden="1" spans="1:9">
      <c r="A15" s="5">
        <v>999222589052225</v>
      </c>
      <c r="B15" s="6">
        <v>44982</v>
      </c>
      <c r="C15" s="6">
        <v>44986</v>
      </c>
      <c r="D15" s="4">
        <v>2714</v>
      </c>
      <c r="E15" s="4" t="str">
        <f>VLOOKUP(A15,HOP!A:L,12,0)</f>
        <v>2714.00</v>
      </c>
      <c r="F15" s="4" t="str">
        <f>VLOOKUP(A15,HOP!A:C,3,0)</f>
        <v>3013176</v>
      </c>
      <c r="G15" s="4">
        <f t="shared" si="0"/>
        <v>0</v>
      </c>
      <c r="H15" s="4" t="str">
        <f t="shared" si="1"/>
        <v>，3013176</v>
      </c>
      <c r="I15" s="4" t="str">
        <f>VLOOKUP(A15,HOP!A:U,21,0)</f>
        <v>直连</v>
      </c>
    </row>
    <row r="16" s="4" customFormat="1" hidden="1" spans="1:9">
      <c r="A16" s="5">
        <v>999222673798819</v>
      </c>
      <c r="B16" s="6">
        <v>44984</v>
      </c>
      <c r="C16" s="6">
        <v>44986</v>
      </c>
      <c r="D16" s="4">
        <v>2024</v>
      </c>
      <c r="E16" s="4" t="str">
        <f>VLOOKUP(A16,HOP!A:L,12,0)</f>
        <v>2024.00</v>
      </c>
      <c r="F16" s="4" t="str">
        <f>VLOOKUP(A16,HOP!A:C,3,0)</f>
        <v>3024284</v>
      </c>
      <c r="G16" s="4">
        <f t="shared" si="0"/>
        <v>0</v>
      </c>
      <c r="H16" s="4" t="str">
        <f t="shared" si="1"/>
        <v>，3024284</v>
      </c>
      <c r="I16" s="4" t="str">
        <f>VLOOKUP(A16,HOP!A:U,21,0)</f>
        <v>直连</v>
      </c>
    </row>
    <row r="17" s="4" customFormat="1" hidden="1" spans="1:9">
      <c r="A17" s="5">
        <v>999222682640663</v>
      </c>
      <c r="B17" s="6">
        <v>44984</v>
      </c>
      <c r="C17" s="6">
        <v>44986</v>
      </c>
      <c r="D17" s="4">
        <v>1314</v>
      </c>
      <c r="E17" s="4" t="str">
        <f>VLOOKUP(A17,HOP!A:L,12,0)</f>
        <v>1314.00</v>
      </c>
      <c r="F17" s="4" t="str">
        <f>VLOOKUP(A17,HOP!A:C,3,0)</f>
        <v>3025180</v>
      </c>
      <c r="G17" s="4">
        <f t="shared" si="0"/>
        <v>0</v>
      </c>
      <c r="H17" s="4" t="str">
        <f t="shared" si="1"/>
        <v>，3025180</v>
      </c>
      <c r="I17" s="4" t="str">
        <f>VLOOKUP(A17,HOP!A:U,21,0)</f>
        <v>直连</v>
      </c>
    </row>
    <row r="18" s="4" customFormat="1" hidden="1" spans="1:9">
      <c r="A18" s="5">
        <v>999222706247899</v>
      </c>
      <c r="B18" s="6">
        <v>44985</v>
      </c>
      <c r="C18" s="6">
        <v>44986</v>
      </c>
      <c r="D18" s="4">
        <v>572</v>
      </c>
      <c r="E18" s="4" t="str">
        <f>VLOOKUP(A18,HOP!A:L,12,0)</f>
        <v>572.00</v>
      </c>
      <c r="F18" s="4" t="str">
        <f>VLOOKUP(A18,HOP!A:C,3,0)</f>
        <v>3028483</v>
      </c>
      <c r="G18" s="4">
        <f t="shared" si="0"/>
        <v>0</v>
      </c>
      <c r="H18" s="4" t="str">
        <f t="shared" si="1"/>
        <v>，3028483</v>
      </c>
      <c r="I18" s="4" t="str">
        <f>VLOOKUP(A18,HOP!A:U,21,0)</f>
        <v>直采</v>
      </c>
    </row>
    <row r="19" s="4" customFormat="1" hidden="1" spans="1:9">
      <c r="A19" s="5">
        <v>999222721699191</v>
      </c>
      <c r="B19" s="6">
        <v>44983</v>
      </c>
      <c r="C19" s="6">
        <v>44986</v>
      </c>
      <c r="D19" s="4">
        <v>13358</v>
      </c>
      <c r="E19" s="4" t="str">
        <f>VLOOKUP(A19,HOP!A:L,12,0)</f>
        <v>13358.00</v>
      </c>
      <c r="F19" s="4" t="str">
        <f>VLOOKUP(A19,HOP!A:C,3,0)</f>
        <v>3030342</v>
      </c>
      <c r="G19" s="4">
        <f t="shared" si="0"/>
        <v>0</v>
      </c>
      <c r="H19" s="4" t="str">
        <f t="shared" si="1"/>
        <v>，3030342</v>
      </c>
      <c r="I19" s="4" t="str">
        <f>VLOOKUP(A19,HOP!A:U,21,0)</f>
        <v>直连</v>
      </c>
    </row>
    <row r="20" s="4" customFormat="1" hidden="1" spans="1:9">
      <c r="A20" s="5">
        <v>999222732850845</v>
      </c>
      <c r="B20" s="6">
        <v>44984</v>
      </c>
      <c r="C20" s="6">
        <v>44986</v>
      </c>
      <c r="D20" s="4">
        <v>4238</v>
      </c>
      <c r="E20" s="4" t="str">
        <f>VLOOKUP(A20,HOP!A:L,12,0)</f>
        <v>4238.00</v>
      </c>
      <c r="F20" s="4" t="str">
        <f>VLOOKUP(A20,HOP!A:C,3,0)</f>
        <v>3031318</v>
      </c>
      <c r="G20" s="4">
        <f t="shared" si="0"/>
        <v>0</v>
      </c>
      <c r="H20" s="4" t="str">
        <f t="shared" si="1"/>
        <v>，3031318</v>
      </c>
      <c r="I20" s="4" t="str">
        <f>VLOOKUP(A20,HOP!A:U,21,0)</f>
        <v>直连</v>
      </c>
    </row>
    <row r="21" s="4" customFormat="1" hidden="1" spans="1:9">
      <c r="A21" s="5">
        <v>999222735511159</v>
      </c>
      <c r="B21" s="6">
        <v>44980</v>
      </c>
      <c r="C21" s="6">
        <v>44986</v>
      </c>
      <c r="D21" s="4">
        <v>9204</v>
      </c>
      <c r="E21" s="4" t="str">
        <f>VLOOKUP(A21,HOP!A:L,12,0)</f>
        <v>9204.00</v>
      </c>
      <c r="F21" s="4" t="str">
        <f>VLOOKUP(A21,HOP!A:C,3,0)</f>
        <v>3031807</v>
      </c>
      <c r="G21" s="4">
        <f t="shared" si="0"/>
        <v>0</v>
      </c>
      <c r="H21" s="4" t="str">
        <f t="shared" si="1"/>
        <v>，3031807</v>
      </c>
      <c r="I21" s="4" t="str">
        <f>VLOOKUP(A21,HOP!A:U,21,0)</f>
        <v>直连</v>
      </c>
    </row>
    <row r="22" s="4" customFormat="1" hidden="1" spans="1:9">
      <c r="A22" s="5">
        <v>999222740790513</v>
      </c>
      <c r="B22" s="6">
        <v>44982</v>
      </c>
      <c r="C22" s="6">
        <v>44986</v>
      </c>
      <c r="D22" s="4">
        <v>1567</v>
      </c>
      <c r="E22" s="4" t="str">
        <f>VLOOKUP(A22,HOP!A:L,12,0)</f>
        <v>1567.00</v>
      </c>
      <c r="F22" s="4" t="str">
        <f>VLOOKUP(A22,HOP!A:C,3,0)</f>
        <v>3032702</v>
      </c>
      <c r="G22" s="4">
        <f t="shared" si="0"/>
        <v>0</v>
      </c>
      <c r="H22" s="4" t="str">
        <f t="shared" si="1"/>
        <v>，3032702</v>
      </c>
      <c r="I22" s="4" t="str">
        <f>VLOOKUP(A22,HOP!A:U,21,0)</f>
        <v>直连</v>
      </c>
    </row>
    <row r="23" s="4" customFormat="1" hidden="1" spans="1:9">
      <c r="A23" s="5">
        <v>999222765596395</v>
      </c>
      <c r="B23" s="6">
        <v>44985</v>
      </c>
      <c r="C23" s="6">
        <v>44986</v>
      </c>
      <c r="D23" s="4">
        <v>814</v>
      </c>
      <c r="E23" s="4" t="str">
        <f>VLOOKUP(A23,HOP!A:L,12,0)</f>
        <v>814.00</v>
      </c>
      <c r="F23" s="4" t="str">
        <f>VLOOKUP(A23,HOP!A:C,3,0)</f>
        <v>3036604</v>
      </c>
      <c r="G23" s="4">
        <f t="shared" si="0"/>
        <v>0</v>
      </c>
      <c r="H23" s="4" t="str">
        <f t="shared" si="1"/>
        <v>，3036604</v>
      </c>
      <c r="I23" s="4" t="str">
        <f>VLOOKUP(A23,HOP!A:U,21,0)</f>
        <v>直连</v>
      </c>
    </row>
    <row r="24" s="4" customFormat="1" hidden="1" spans="1:9">
      <c r="A24" s="5">
        <v>999222770227007</v>
      </c>
      <c r="B24" s="6">
        <v>44984</v>
      </c>
      <c r="C24" s="6">
        <v>44986</v>
      </c>
      <c r="D24" s="4">
        <v>4068</v>
      </c>
      <c r="E24" s="4" t="str">
        <f>VLOOKUP(A24,HOP!A:L,12,0)</f>
        <v>4068.00</v>
      </c>
      <c r="F24" s="4" t="str">
        <f>VLOOKUP(A24,HOP!A:C,3,0)</f>
        <v>3036970</v>
      </c>
      <c r="G24" s="4">
        <f t="shared" si="0"/>
        <v>0</v>
      </c>
      <c r="H24" s="4" t="str">
        <f t="shared" si="1"/>
        <v>，3036970</v>
      </c>
      <c r="I24" s="4" t="str">
        <f>VLOOKUP(A24,HOP!A:U,21,0)</f>
        <v>直连</v>
      </c>
    </row>
    <row r="25" s="4" customFormat="1" hidden="1" spans="1:9">
      <c r="A25" s="5">
        <v>999222774138900</v>
      </c>
      <c r="B25" s="6">
        <v>44983</v>
      </c>
      <c r="C25" s="6">
        <v>44986</v>
      </c>
      <c r="D25" s="4">
        <v>6375</v>
      </c>
      <c r="E25" s="4" t="str">
        <f>VLOOKUP(A25,HOP!A:L,12,0)</f>
        <v>6375.00</v>
      </c>
      <c r="F25" s="4" t="str">
        <f>VLOOKUP(A25,HOP!A:C,3,0)</f>
        <v>3037805</v>
      </c>
      <c r="G25" s="4">
        <f t="shared" si="0"/>
        <v>0</v>
      </c>
      <c r="H25" s="4" t="str">
        <f t="shared" si="1"/>
        <v>，3037805</v>
      </c>
      <c r="I25" s="4" t="str">
        <f>VLOOKUP(A25,HOP!A:U,21,0)</f>
        <v>直连</v>
      </c>
    </row>
    <row r="26" s="4" customFormat="1" hidden="1" spans="1:9">
      <c r="A26" s="5">
        <v>999222779942738</v>
      </c>
      <c r="B26" s="6">
        <v>44982</v>
      </c>
      <c r="C26" s="6">
        <v>44986</v>
      </c>
      <c r="D26" s="4">
        <v>3658</v>
      </c>
      <c r="E26" s="4" t="str">
        <f>VLOOKUP(A26,HOP!A:L,12,0)</f>
        <v>3658.00</v>
      </c>
      <c r="F26" s="4" t="str">
        <f>VLOOKUP(A26,HOP!A:C,3,0)</f>
        <v>3038702</v>
      </c>
      <c r="G26" s="4">
        <f t="shared" si="0"/>
        <v>0</v>
      </c>
      <c r="H26" s="4" t="str">
        <f t="shared" si="1"/>
        <v>，3038702</v>
      </c>
      <c r="I26" s="4" t="str">
        <f>VLOOKUP(A26,HOP!A:U,21,0)</f>
        <v>直连</v>
      </c>
    </row>
    <row r="27" s="4" customFormat="1" hidden="1" spans="1:9">
      <c r="A27" s="5">
        <v>999222780939242</v>
      </c>
      <c r="B27" s="6">
        <v>44985</v>
      </c>
      <c r="C27" s="6">
        <v>44986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999222793422044</v>
      </c>
      <c r="B28" s="6">
        <v>44985</v>
      </c>
      <c r="C28" s="6">
        <v>44986</v>
      </c>
      <c r="D28" s="4">
        <v>351</v>
      </c>
      <c r="E28" s="4" t="str">
        <f>VLOOKUP(A28,HOP!A:L,12,0)</f>
        <v>351.00</v>
      </c>
      <c r="F28" s="4" t="str">
        <f>VLOOKUP(A28,HOP!A:C,3,0)</f>
        <v>3040985</v>
      </c>
      <c r="G28" s="4">
        <f t="shared" si="0"/>
        <v>0</v>
      </c>
      <c r="H28" s="4" t="str">
        <f t="shared" si="1"/>
        <v>，3040985</v>
      </c>
      <c r="I28" s="4" t="str">
        <f>VLOOKUP(A28,HOP!A:U,21,0)</f>
        <v>直连</v>
      </c>
    </row>
    <row r="29" s="4" customFormat="1" hidden="1" spans="1:9">
      <c r="A29" s="5">
        <v>999222793582119</v>
      </c>
      <c r="B29" s="6">
        <v>44985</v>
      </c>
      <c r="C29" s="6">
        <v>44986</v>
      </c>
      <c r="D29" s="4">
        <v>1298</v>
      </c>
      <c r="E29" s="4" t="str">
        <f>VLOOKUP(A29,HOP!A:L,12,0)</f>
        <v>1298.00</v>
      </c>
      <c r="F29" s="4" t="str">
        <f>VLOOKUP(A29,HOP!A:C,3,0)</f>
        <v>3041020</v>
      </c>
      <c r="G29" s="4">
        <f t="shared" si="0"/>
        <v>0</v>
      </c>
      <c r="H29" s="4" t="str">
        <f t="shared" si="1"/>
        <v>，3041020</v>
      </c>
      <c r="I29" s="4" t="str">
        <f>VLOOKUP(A29,HOP!A:U,21,0)</f>
        <v>直连</v>
      </c>
    </row>
    <row r="30" s="4" customFormat="1" hidden="1" spans="1:9">
      <c r="A30" s="5">
        <v>999222793772749</v>
      </c>
      <c r="B30" s="6">
        <v>44985</v>
      </c>
      <c r="C30" s="6">
        <v>44986</v>
      </c>
      <c r="D30" s="4">
        <v>633</v>
      </c>
      <c r="E30" s="4" t="str">
        <f>VLOOKUP(A30,HOP!A:L,12,0)</f>
        <v>633.00</v>
      </c>
      <c r="F30" s="4" t="str">
        <f>VLOOKUP(A30,HOP!A:C,3,0)</f>
        <v>3041046</v>
      </c>
      <c r="G30" s="4">
        <f t="shared" si="0"/>
        <v>0</v>
      </c>
      <c r="H30" s="4" t="str">
        <f t="shared" si="1"/>
        <v>，3041046</v>
      </c>
      <c r="I30" s="4" t="str">
        <f>VLOOKUP(A30,HOP!A:U,21,0)</f>
        <v>直连</v>
      </c>
    </row>
    <row r="31" s="4" customFormat="1" hidden="1" spans="1:9">
      <c r="A31" s="5">
        <v>999222808235274</v>
      </c>
      <c r="B31" s="6">
        <v>44983</v>
      </c>
      <c r="C31" s="6">
        <v>44986</v>
      </c>
      <c r="D31" s="4">
        <v>2199</v>
      </c>
      <c r="E31" s="4" t="str">
        <f>VLOOKUP(A31,HOP!A:L,12,0)</f>
        <v>2199.00</v>
      </c>
      <c r="F31" s="4" t="str">
        <f>VLOOKUP(A31,HOP!A:C,3,0)</f>
        <v>3044157</v>
      </c>
      <c r="G31" s="4">
        <f t="shared" si="0"/>
        <v>0</v>
      </c>
      <c r="H31" s="4" t="str">
        <f t="shared" si="1"/>
        <v>，3044157</v>
      </c>
      <c r="I31" s="4" t="str">
        <f>VLOOKUP(A31,HOP!A:U,21,0)</f>
        <v>直连</v>
      </c>
    </row>
    <row r="32" s="4" customFormat="1" hidden="1" spans="1:9">
      <c r="A32" s="5">
        <v>999222810096136</v>
      </c>
      <c r="B32" s="6">
        <v>44985</v>
      </c>
      <c r="C32" s="6">
        <v>44986</v>
      </c>
      <c r="D32" s="4">
        <v>3211</v>
      </c>
      <c r="E32" s="4" t="str">
        <f>VLOOKUP(A32,HOP!A:L,12,0)</f>
        <v>3211.00</v>
      </c>
      <c r="F32" s="4" t="str">
        <f>VLOOKUP(A32,HOP!A:C,3,0)</f>
        <v>3044445</v>
      </c>
      <c r="G32" s="4">
        <f t="shared" si="0"/>
        <v>0</v>
      </c>
      <c r="H32" s="4" t="str">
        <f t="shared" si="1"/>
        <v>，3044445</v>
      </c>
      <c r="I32" s="4" t="str">
        <f>VLOOKUP(A32,HOP!A:U,21,0)</f>
        <v>直连</v>
      </c>
    </row>
    <row r="33" s="4" customFormat="1" hidden="1" spans="1:9">
      <c r="A33" s="5">
        <v>999222810137988</v>
      </c>
      <c r="B33" s="6">
        <v>44982</v>
      </c>
      <c r="C33" s="6">
        <v>44986</v>
      </c>
      <c r="D33" s="4">
        <v>4019</v>
      </c>
      <c r="E33" s="4" t="str">
        <f>VLOOKUP(A33,HOP!A:L,12,0)</f>
        <v>4019.00</v>
      </c>
      <c r="F33" s="4" t="str">
        <f>VLOOKUP(A33,HOP!A:C,3,0)</f>
        <v>3044456</v>
      </c>
      <c r="G33" s="4">
        <f t="shared" si="0"/>
        <v>0</v>
      </c>
      <c r="H33" s="4" t="str">
        <f t="shared" si="1"/>
        <v>，3044456</v>
      </c>
      <c r="I33" s="4" t="str">
        <f>VLOOKUP(A33,HOP!A:U,21,0)</f>
        <v>直连</v>
      </c>
    </row>
    <row r="34" s="4" customFormat="1" hidden="1" spans="1:9">
      <c r="A34" s="5">
        <v>999222810463368</v>
      </c>
      <c r="B34" s="6">
        <v>44985</v>
      </c>
      <c r="C34" s="6">
        <v>44986</v>
      </c>
      <c r="D34" s="4">
        <v>459</v>
      </c>
      <c r="E34" s="4" t="str">
        <f>VLOOKUP(A34,HOP!A:L,12,0)</f>
        <v>459.00</v>
      </c>
      <c r="F34" s="4" t="str">
        <f>VLOOKUP(A34,HOP!A:C,3,0)</f>
        <v>3044564</v>
      </c>
      <c r="G34" s="4">
        <f t="shared" si="0"/>
        <v>0</v>
      </c>
      <c r="H34" s="4" t="str">
        <f t="shared" si="1"/>
        <v>，3044564</v>
      </c>
      <c r="I34" s="4" t="str">
        <f>VLOOKUP(A34,HOP!A:U,21,0)</f>
        <v>直连</v>
      </c>
    </row>
    <row r="35" s="4" customFormat="1" hidden="1" spans="1:9">
      <c r="A35" s="5">
        <v>999222818685389</v>
      </c>
      <c r="B35" s="6">
        <v>44985</v>
      </c>
      <c r="C35" s="6">
        <v>44986</v>
      </c>
      <c r="D35" s="4">
        <v>1464</v>
      </c>
      <c r="E35" s="4" t="str">
        <f>VLOOKUP(A35,HOP!A:L,12,0)</f>
        <v>1464.00</v>
      </c>
      <c r="F35" s="4" t="str">
        <f>VLOOKUP(A35,HOP!A:C,3,0)</f>
        <v>3046710</v>
      </c>
      <c r="G35" s="4">
        <f t="shared" ref="G35:G66" si="2">D35-E35</f>
        <v>0</v>
      </c>
      <c r="H35" s="4" t="str">
        <f t="shared" ref="H35:H66" si="3">$H$1&amp;F35</f>
        <v>，3046710</v>
      </c>
      <c r="I35" s="4" t="str">
        <f>VLOOKUP(A35,HOP!A:U,21,0)</f>
        <v>直连</v>
      </c>
    </row>
    <row r="36" s="4" customFormat="1" hidden="1" spans="1:9">
      <c r="A36" s="5">
        <v>999222839207207</v>
      </c>
      <c r="B36" s="6">
        <v>44984</v>
      </c>
      <c r="C36" s="6">
        <v>44986</v>
      </c>
      <c r="D36" s="4">
        <v>6204</v>
      </c>
      <c r="E36" s="4" t="str">
        <f>VLOOKUP(A36,HOP!A:L,12,0)</f>
        <v>6204.00</v>
      </c>
      <c r="F36" s="4" t="str">
        <f>VLOOKUP(A36,HOP!A:C,3,0)</f>
        <v>3050664</v>
      </c>
      <c r="G36" s="4">
        <f t="shared" si="2"/>
        <v>0</v>
      </c>
      <c r="H36" s="4" t="str">
        <f t="shared" si="3"/>
        <v>，3050664</v>
      </c>
      <c r="I36" s="4" t="str">
        <f>VLOOKUP(A36,HOP!A:U,21,0)</f>
        <v>直连</v>
      </c>
    </row>
    <row r="37" s="4" customFormat="1" hidden="1" spans="1:9">
      <c r="A37" s="5">
        <v>999222848899409</v>
      </c>
      <c r="B37" s="6">
        <v>44985</v>
      </c>
      <c r="C37" s="6">
        <v>44986</v>
      </c>
      <c r="D37" s="4">
        <v>640</v>
      </c>
      <c r="E37" s="4" t="str">
        <f>VLOOKUP(A37,HOP!A:L,12,0)</f>
        <v>640.00</v>
      </c>
      <c r="F37" s="4" t="str">
        <f>VLOOKUP(A37,HOP!A:C,3,0)</f>
        <v>3051602</v>
      </c>
      <c r="G37" s="4">
        <f t="shared" si="2"/>
        <v>0</v>
      </c>
      <c r="H37" s="4" t="str">
        <f t="shared" si="3"/>
        <v>，3051602</v>
      </c>
      <c r="I37" s="4" t="str">
        <f>VLOOKUP(A37,HOP!A:U,21,0)</f>
        <v>直连</v>
      </c>
    </row>
    <row r="38" s="4" customFormat="1" hidden="1" spans="1:9">
      <c r="A38" s="5">
        <v>999222851760045</v>
      </c>
      <c r="B38" s="6">
        <v>44983</v>
      </c>
      <c r="C38" s="6">
        <v>44986</v>
      </c>
      <c r="D38" s="4">
        <v>561</v>
      </c>
      <c r="E38" s="4" t="str">
        <f>VLOOKUP(A38,HOP!A:L,12,0)</f>
        <v>561.00</v>
      </c>
      <c r="F38" s="4" t="str">
        <f>VLOOKUP(A38,HOP!A:C,3,0)</f>
        <v>3052110</v>
      </c>
      <c r="G38" s="4">
        <f t="shared" si="2"/>
        <v>0</v>
      </c>
      <c r="H38" s="4" t="str">
        <f t="shared" si="3"/>
        <v>，3052110</v>
      </c>
      <c r="I38" s="4" t="str">
        <f>VLOOKUP(A38,HOP!A:U,21,0)</f>
        <v>直连</v>
      </c>
    </row>
    <row r="39" s="4" customFormat="1" hidden="1" spans="1:9">
      <c r="A39" s="5">
        <v>999222864894703</v>
      </c>
      <c r="B39" s="6">
        <v>44985</v>
      </c>
      <c r="C39" s="6">
        <v>44986</v>
      </c>
      <c r="D39" s="4">
        <v>378</v>
      </c>
      <c r="E39" s="4" t="str">
        <f>VLOOKUP(A39,HOP!A:L,12,0)</f>
        <v>378.00</v>
      </c>
      <c r="F39" s="4" t="str">
        <f>VLOOKUP(A39,HOP!A:C,3,0)</f>
        <v>3054161</v>
      </c>
      <c r="G39" s="4">
        <f t="shared" si="2"/>
        <v>0</v>
      </c>
      <c r="H39" s="4" t="str">
        <f t="shared" si="3"/>
        <v>，3054161</v>
      </c>
      <c r="I39" s="4" t="str">
        <f>VLOOKUP(A39,HOP!A:U,21,0)</f>
        <v>直连</v>
      </c>
    </row>
    <row r="40" s="4" customFormat="1" hidden="1" spans="1:9">
      <c r="A40" s="5">
        <v>999222866097092</v>
      </c>
      <c r="B40" s="6">
        <v>44984</v>
      </c>
      <c r="C40" s="6">
        <v>44986</v>
      </c>
      <c r="D40" s="4">
        <v>482</v>
      </c>
      <c r="E40" s="4" t="str">
        <f>VLOOKUP(A40,HOP!A:L,12,0)</f>
        <v>482.00</v>
      </c>
      <c r="F40" s="4" t="str">
        <f>VLOOKUP(A40,HOP!A:C,3,0)</f>
        <v>3054380</v>
      </c>
      <c r="G40" s="4">
        <f t="shared" si="2"/>
        <v>0</v>
      </c>
      <c r="H40" s="4" t="str">
        <f t="shared" si="3"/>
        <v>，3054380</v>
      </c>
      <c r="I40" s="4" t="str">
        <f>VLOOKUP(A40,HOP!A:U,21,0)</f>
        <v>直连</v>
      </c>
    </row>
    <row r="41" s="4" customFormat="1" hidden="1" spans="1:9">
      <c r="A41" s="5">
        <v>999222875175892</v>
      </c>
      <c r="B41" s="6">
        <v>44982</v>
      </c>
      <c r="C41" s="6">
        <v>44986</v>
      </c>
      <c r="D41" s="4">
        <v>4061</v>
      </c>
      <c r="E41" s="4" t="str">
        <f>VLOOKUP(A41,HOP!A:L,12,0)</f>
        <v>4061.00</v>
      </c>
      <c r="F41" s="4" t="str">
        <f>VLOOKUP(A41,HOP!A:C,3,0)</f>
        <v>3056268</v>
      </c>
      <c r="G41" s="4">
        <f t="shared" si="2"/>
        <v>0</v>
      </c>
      <c r="H41" s="4" t="str">
        <f t="shared" si="3"/>
        <v>，3056268</v>
      </c>
      <c r="I41" s="4" t="str">
        <f>VLOOKUP(A41,HOP!A:U,21,0)</f>
        <v>直连</v>
      </c>
    </row>
    <row r="42" s="4" customFormat="1" hidden="1" spans="1:9">
      <c r="A42" s="5">
        <v>999222876699115</v>
      </c>
      <c r="B42" s="6">
        <v>44980</v>
      </c>
      <c r="C42" s="6">
        <v>44986</v>
      </c>
      <c r="D42" s="4">
        <v>1893</v>
      </c>
      <c r="E42" s="4" t="str">
        <f>VLOOKUP(A42,HOP!A:L,12,0)</f>
        <v>1893.00</v>
      </c>
      <c r="F42" s="4" t="str">
        <f>VLOOKUP(A42,HOP!A:C,3,0)</f>
        <v>3056588</v>
      </c>
      <c r="G42" s="4">
        <f t="shared" si="2"/>
        <v>0</v>
      </c>
      <c r="H42" s="4" t="str">
        <f t="shared" si="3"/>
        <v>，3056588</v>
      </c>
      <c r="I42" s="4" t="str">
        <f>VLOOKUP(A42,HOP!A:U,21,0)</f>
        <v>直连</v>
      </c>
    </row>
    <row r="43" s="4" customFormat="1" hidden="1" spans="1:9">
      <c r="A43" s="5">
        <v>999222886232542</v>
      </c>
      <c r="B43" s="6">
        <v>44985</v>
      </c>
      <c r="C43" s="6">
        <v>44986</v>
      </c>
      <c r="D43" s="4">
        <v>285</v>
      </c>
      <c r="E43" s="4" t="str">
        <f>VLOOKUP(A43,HOP!A:L,12,0)</f>
        <v>285.00</v>
      </c>
      <c r="F43" s="4" t="str">
        <f>VLOOKUP(A43,HOP!A:C,3,0)</f>
        <v>3057508</v>
      </c>
      <c r="G43" s="4">
        <f t="shared" si="2"/>
        <v>0</v>
      </c>
      <c r="H43" s="4" t="str">
        <f t="shared" si="3"/>
        <v>，3057508</v>
      </c>
      <c r="I43" s="4" t="str">
        <f>VLOOKUP(A43,HOP!A:U,21,0)</f>
        <v>直连</v>
      </c>
    </row>
    <row r="44" s="4" customFormat="1" hidden="1" spans="1:9">
      <c r="A44" s="5">
        <v>999222890792406</v>
      </c>
      <c r="B44" s="6">
        <v>44984</v>
      </c>
      <c r="C44" s="6">
        <v>44986</v>
      </c>
      <c r="D44" s="4">
        <v>1864</v>
      </c>
      <c r="E44" s="4" t="str">
        <f>VLOOKUP(A44,HOP!A:L,12,0)</f>
        <v>1864.00</v>
      </c>
      <c r="F44" s="4" t="str">
        <f>VLOOKUP(A44,HOP!A:C,3,0)</f>
        <v>3058480</v>
      </c>
      <c r="G44" s="4">
        <f t="shared" si="2"/>
        <v>0</v>
      </c>
      <c r="H44" s="4" t="str">
        <f t="shared" si="3"/>
        <v>，3058480</v>
      </c>
      <c r="I44" s="4" t="str">
        <f>VLOOKUP(A44,HOP!A:U,21,0)</f>
        <v>直连</v>
      </c>
    </row>
    <row r="45" s="4" customFormat="1" hidden="1" spans="1:9">
      <c r="A45" s="5">
        <v>999222896797566</v>
      </c>
      <c r="B45" s="6">
        <v>44985</v>
      </c>
      <c r="C45" s="6">
        <v>44986</v>
      </c>
      <c r="D45" s="4">
        <v>537</v>
      </c>
      <c r="E45" s="4" t="str">
        <f>VLOOKUP(A45,HOP!A:L,12,0)</f>
        <v>537.00</v>
      </c>
      <c r="F45" s="4" t="str">
        <f>VLOOKUP(A45,HOP!A:C,3,0)</f>
        <v>3059698</v>
      </c>
      <c r="G45" s="4">
        <f t="shared" si="2"/>
        <v>0</v>
      </c>
      <c r="H45" s="4" t="str">
        <f t="shared" si="3"/>
        <v>，3059698</v>
      </c>
      <c r="I45" s="4" t="str">
        <f>VLOOKUP(A45,HOP!A:U,21,0)</f>
        <v>直采</v>
      </c>
    </row>
    <row r="46" s="4" customFormat="1" hidden="1" spans="1:9">
      <c r="A46" s="5">
        <v>999222896878024</v>
      </c>
      <c r="B46" s="6">
        <v>44985</v>
      </c>
      <c r="C46" s="6">
        <v>44986</v>
      </c>
      <c r="D46" s="4">
        <v>233</v>
      </c>
      <c r="E46" s="4" t="str">
        <f>VLOOKUP(A46,HOP!A:L,12,0)</f>
        <v>233.00</v>
      </c>
      <c r="F46" s="4" t="str">
        <f>VLOOKUP(A46,HOP!A:C,3,0)</f>
        <v>3059715</v>
      </c>
      <c r="G46" s="4">
        <f t="shared" si="2"/>
        <v>0</v>
      </c>
      <c r="H46" s="4" t="str">
        <f t="shared" si="3"/>
        <v>，3059715</v>
      </c>
      <c r="I46" s="4" t="str">
        <f>VLOOKUP(A46,HOP!A:U,21,0)</f>
        <v>直连</v>
      </c>
    </row>
    <row r="47" s="4" customFormat="1" hidden="1" spans="1:9">
      <c r="A47" s="5">
        <v>999222900503696</v>
      </c>
      <c r="B47" s="6">
        <v>44983</v>
      </c>
      <c r="C47" s="6">
        <v>44986</v>
      </c>
      <c r="D47" s="4">
        <v>3153</v>
      </c>
      <c r="E47" s="4" t="str">
        <f>VLOOKUP(A47,HOP!A:L,12,0)</f>
        <v>3153.00</v>
      </c>
      <c r="F47" s="4" t="str">
        <f>VLOOKUP(A47,HOP!A:C,3,0)</f>
        <v>3060553</v>
      </c>
      <c r="G47" s="4">
        <f t="shared" si="2"/>
        <v>0</v>
      </c>
      <c r="H47" s="4" t="str">
        <f t="shared" si="3"/>
        <v>，3060553</v>
      </c>
      <c r="I47" s="4" t="str">
        <f>VLOOKUP(A47,HOP!A:U,21,0)</f>
        <v>直采</v>
      </c>
    </row>
    <row r="48" s="4" customFormat="1" hidden="1" spans="1:9">
      <c r="A48" s="5">
        <v>999222901101249</v>
      </c>
      <c r="B48" s="6">
        <v>44982</v>
      </c>
      <c r="C48" s="6">
        <v>44986</v>
      </c>
      <c r="D48" s="4">
        <v>2556</v>
      </c>
      <c r="E48" s="4" t="str">
        <f>VLOOKUP(A48,HOP!A:L,12,0)</f>
        <v>2556.00</v>
      </c>
      <c r="F48" s="4" t="str">
        <f>VLOOKUP(A48,HOP!A:C,3,0)</f>
        <v>3060686</v>
      </c>
      <c r="G48" s="4">
        <f t="shared" si="2"/>
        <v>0</v>
      </c>
      <c r="H48" s="4" t="str">
        <f t="shared" si="3"/>
        <v>，3060686</v>
      </c>
      <c r="I48" s="4" t="str">
        <f>VLOOKUP(A48,HOP!A:U,21,0)</f>
        <v>直连</v>
      </c>
    </row>
    <row r="49" s="4" customFormat="1" hidden="1" spans="1:9">
      <c r="A49" s="5">
        <v>999222907994212</v>
      </c>
      <c r="B49" s="6">
        <v>44985</v>
      </c>
      <c r="C49" s="6">
        <v>44986</v>
      </c>
      <c r="D49" s="4">
        <v>953</v>
      </c>
      <c r="E49" s="4" t="str">
        <f>VLOOKUP(A49,HOP!A:L,12,0)</f>
        <v>953.00</v>
      </c>
      <c r="F49" s="4" t="str">
        <f>VLOOKUP(A49,HOP!A:C,3,0)</f>
        <v>3061084</v>
      </c>
      <c r="G49" s="4">
        <f t="shared" si="2"/>
        <v>0</v>
      </c>
      <c r="H49" s="4" t="str">
        <f t="shared" si="3"/>
        <v>，3061084</v>
      </c>
      <c r="I49" s="4" t="str">
        <f>VLOOKUP(A49,HOP!A:U,21,0)</f>
        <v>直连</v>
      </c>
    </row>
    <row r="50" s="4" customFormat="1" hidden="1" spans="1:9">
      <c r="A50" s="5">
        <v>999222912106018</v>
      </c>
      <c r="B50" s="6">
        <v>44984</v>
      </c>
      <c r="C50" s="6">
        <v>44986</v>
      </c>
      <c r="D50" s="4">
        <v>368</v>
      </c>
      <c r="E50" s="4" t="str">
        <f>VLOOKUP(A50,HOP!A:L,12,0)</f>
        <v>368.00</v>
      </c>
      <c r="F50" s="4" t="str">
        <f>VLOOKUP(A50,HOP!A:C,3,0)</f>
        <v>3062205</v>
      </c>
      <c r="G50" s="4">
        <f t="shared" si="2"/>
        <v>0</v>
      </c>
      <c r="H50" s="4" t="str">
        <f t="shared" si="3"/>
        <v>，3062205</v>
      </c>
      <c r="I50" s="4" t="str">
        <f>VLOOKUP(A50,HOP!A:U,21,0)</f>
        <v>直连</v>
      </c>
    </row>
    <row r="51" s="4" customFormat="1" hidden="1" spans="1:9">
      <c r="A51" s="5">
        <v>999222920884657</v>
      </c>
      <c r="B51" s="6">
        <v>44984</v>
      </c>
      <c r="C51" s="6">
        <v>44986</v>
      </c>
      <c r="D51" s="4">
        <v>848</v>
      </c>
      <c r="E51" s="4" t="str">
        <f>VLOOKUP(A51,HOP!A:L,12,0)</f>
        <v>848.00</v>
      </c>
      <c r="F51" s="4" t="str">
        <f>VLOOKUP(A51,HOP!A:C,3,0)</f>
        <v>3063916</v>
      </c>
      <c r="G51" s="4">
        <f t="shared" si="2"/>
        <v>0</v>
      </c>
      <c r="H51" s="4" t="str">
        <f t="shared" si="3"/>
        <v>，3063916</v>
      </c>
      <c r="I51" s="4" t="str">
        <f>VLOOKUP(A51,HOP!A:U,21,0)</f>
        <v>直连</v>
      </c>
    </row>
    <row r="52" s="4" customFormat="1" hidden="1" spans="1:9">
      <c r="A52" s="5">
        <v>999222924942814</v>
      </c>
      <c r="B52" s="6">
        <v>44985</v>
      </c>
      <c r="C52" s="6">
        <v>44986</v>
      </c>
      <c r="D52" s="4">
        <v>322</v>
      </c>
      <c r="E52" s="4" t="str">
        <f>VLOOKUP(A52,HOP!A:L,12,0)</f>
        <v>322.00</v>
      </c>
      <c r="F52" s="4" t="str">
        <f>VLOOKUP(A52,HOP!A:C,3,0)</f>
        <v>3064719</v>
      </c>
      <c r="G52" s="4">
        <f t="shared" si="2"/>
        <v>0</v>
      </c>
      <c r="H52" s="4" t="str">
        <f t="shared" si="3"/>
        <v>，3064719</v>
      </c>
      <c r="I52" s="4" t="str">
        <f>VLOOKUP(A52,HOP!A:U,21,0)</f>
        <v>直连</v>
      </c>
    </row>
    <row r="53" s="4" customFormat="1" hidden="1" spans="1:9">
      <c r="A53" s="5">
        <v>999222925090660</v>
      </c>
      <c r="B53" s="6">
        <v>44982</v>
      </c>
      <c r="C53" s="6">
        <v>44986</v>
      </c>
      <c r="D53" s="4">
        <v>9072</v>
      </c>
      <c r="E53" s="4" t="str">
        <f>VLOOKUP(A53,HOP!A:L,12,0)</f>
        <v>9072.00</v>
      </c>
      <c r="F53" s="4" t="str">
        <f>VLOOKUP(A53,HOP!A:C,3,0)</f>
        <v>3064775</v>
      </c>
      <c r="G53" s="4">
        <f t="shared" si="2"/>
        <v>0</v>
      </c>
      <c r="H53" s="4" t="str">
        <f t="shared" si="3"/>
        <v>，3064775</v>
      </c>
      <c r="I53" s="4" t="str">
        <f>VLOOKUP(A53,HOP!A:U,21,0)</f>
        <v>直连</v>
      </c>
    </row>
    <row r="54" s="4" customFormat="1" hidden="1" spans="1:9">
      <c r="A54" s="5">
        <v>999222925108421</v>
      </c>
      <c r="B54" s="6">
        <v>44984</v>
      </c>
      <c r="C54" s="6">
        <v>44986</v>
      </c>
      <c r="D54" s="4">
        <v>1218</v>
      </c>
      <c r="E54" s="4" t="str">
        <f>VLOOKUP(A54,HOP!A:L,12,0)</f>
        <v>1218.00</v>
      </c>
      <c r="F54" s="4" t="str">
        <f>VLOOKUP(A54,HOP!A:C,3,0)</f>
        <v>3064783</v>
      </c>
      <c r="G54" s="4">
        <f t="shared" si="2"/>
        <v>0</v>
      </c>
      <c r="H54" s="4" t="str">
        <f t="shared" si="3"/>
        <v>，3064783</v>
      </c>
      <c r="I54" s="4" t="str">
        <f>VLOOKUP(A54,HOP!A:U,21,0)</f>
        <v>直连</v>
      </c>
    </row>
    <row r="55" s="4" customFormat="1" hidden="1" spans="1:9">
      <c r="A55" s="5">
        <v>999222926058268</v>
      </c>
      <c r="B55" s="6">
        <v>44983</v>
      </c>
      <c r="C55" s="6">
        <v>44986</v>
      </c>
      <c r="D55" s="4">
        <v>881</v>
      </c>
      <c r="E55" s="4" t="str">
        <f>VLOOKUP(A55,HOP!A:L,12,0)</f>
        <v>881.00</v>
      </c>
      <c r="F55" s="4" t="str">
        <f>VLOOKUP(A55,HOP!A:C,3,0)</f>
        <v>3065000</v>
      </c>
      <c r="G55" s="4">
        <f t="shared" si="2"/>
        <v>0</v>
      </c>
      <c r="H55" s="4" t="str">
        <f t="shared" si="3"/>
        <v>，3065000</v>
      </c>
      <c r="I55" s="4" t="str">
        <f>VLOOKUP(A55,HOP!A:U,21,0)</f>
        <v>直连</v>
      </c>
    </row>
    <row r="56" s="4" customFormat="1" hidden="1" spans="1:9">
      <c r="A56" s="5">
        <v>999222927046439</v>
      </c>
      <c r="B56" s="6">
        <v>44985</v>
      </c>
      <c r="C56" s="6">
        <v>44986</v>
      </c>
      <c r="D56" s="4">
        <v>320</v>
      </c>
      <c r="E56" s="4" t="str">
        <f>VLOOKUP(A56,HOP!A:L,12,0)</f>
        <v>320.00</v>
      </c>
      <c r="F56" s="4" t="str">
        <f>VLOOKUP(A56,HOP!A:C,3,0)</f>
        <v>3065190</v>
      </c>
      <c r="G56" s="4">
        <f t="shared" si="2"/>
        <v>0</v>
      </c>
      <c r="H56" s="4" t="str">
        <f t="shared" si="3"/>
        <v>，3065190</v>
      </c>
      <c r="I56" s="4" t="str">
        <f>VLOOKUP(A56,HOP!A:U,21,0)</f>
        <v>直连</v>
      </c>
    </row>
    <row r="57" s="4" customFormat="1" hidden="1" spans="1:9">
      <c r="A57" s="5">
        <v>999222930853130</v>
      </c>
      <c r="B57" s="6">
        <v>44983</v>
      </c>
      <c r="C57" s="6">
        <v>44986</v>
      </c>
      <c r="D57" s="4">
        <v>2892</v>
      </c>
      <c r="E57" s="4" t="str">
        <f>VLOOKUP(A57,HOP!A:L,12,0)</f>
        <v>2892.00</v>
      </c>
      <c r="F57" s="4" t="str">
        <f>VLOOKUP(A57,HOP!A:C,3,0)</f>
        <v>3065793</v>
      </c>
      <c r="G57" s="4">
        <f t="shared" si="2"/>
        <v>0</v>
      </c>
      <c r="H57" s="4" t="str">
        <f t="shared" si="3"/>
        <v>，3065793</v>
      </c>
      <c r="I57" s="4" t="str">
        <f>VLOOKUP(A57,HOP!A:U,21,0)</f>
        <v>直连</v>
      </c>
    </row>
    <row r="58" s="4" customFormat="1" hidden="1" spans="1:9">
      <c r="A58" s="5">
        <v>999222935862349</v>
      </c>
      <c r="B58" s="6">
        <v>44984</v>
      </c>
      <c r="C58" s="6">
        <v>44986</v>
      </c>
      <c r="D58" s="4">
        <v>1716</v>
      </c>
      <c r="E58" s="4" t="str">
        <f>VLOOKUP(A58,HOP!A:L,12,0)</f>
        <v>1716.00</v>
      </c>
      <c r="F58" s="4" t="str">
        <f>VLOOKUP(A58,HOP!A:C,3,0)</f>
        <v>3066433</v>
      </c>
      <c r="G58" s="4">
        <f t="shared" si="2"/>
        <v>0</v>
      </c>
      <c r="H58" s="4" t="str">
        <f t="shared" si="3"/>
        <v>，3066433</v>
      </c>
      <c r="I58" s="4" t="str">
        <f>VLOOKUP(A58,HOP!A:U,21,0)</f>
        <v>直连</v>
      </c>
    </row>
    <row r="59" s="4" customFormat="1" hidden="1" spans="1:9">
      <c r="A59" s="5">
        <v>999222936569179</v>
      </c>
      <c r="B59" s="6">
        <v>44985</v>
      </c>
      <c r="C59" s="6">
        <v>44986</v>
      </c>
      <c r="D59" s="4">
        <v>826</v>
      </c>
      <c r="E59" s="4" t="str">
        <f>VLOOKUP(A59,HOP!A:L,12,0)</f>
        <v>826.00</v>
      </c>
      <c r="F59" s="4" t="str">
        <f>VLOOKUP(A59,HOP!A:C,3,0)</f>
        <v>3066596</v>
      </c>
      <c r="G59" s="4">
        <f t="shared" si="2"/>
        <v>0</v>
      </c>
      <c r="H59" s="4" t="str">
        <f t="shared" si="3"/>
        <v>，3066596</v>
      </c>
      <c r="I59" s="4" t="str">
        <f>VLOOKUP(A59,HOP!A:U,21,0)</f>
        <v>直连</v>
      </c>
    </row>
    <row r="60" s="4" customFormat="1" hidden="1" spans="1:9">
      <c r="A60" s="5">
        <v>999222936850560</v>
      </c>
      <c r="B60" s="6">
        <v>44983</v>
      </c>
      <c r="C60" s="6">
        <v>44986</v>
      </c>
      <c r="D60" s="4">
        <v>5748</v>
      </c>
      <c r="E60" s="4" t="str">
        <f>VLOOKUP(A60,HOP!A:L,12,0)</f>
        <v>5748.00</v>
      </c>
      <c r="F60" s="4" t="str">
        <f>VLOOKUP(A60,HOP!A:C,3,0)</f>
        <v>3066657</v>
      </c>
      <c r="G60" s="4">
        <f t="shared" si="2"/>
        <v>0</v>
      </c>
      <c r="H60" s="4" t="str">
        <f t="shared" si="3"/>
        <v>，3066657</v>
      </c>
      <c r="I60" s="4" t="str">
        <f>VLOOKUP(A60,HOP!A:U,21,0)</f>
        <v>直连</v>
      </c>
    </row>
    <row r="61" s="4" customFormat="1" hidden="1" spans="1:9">
      <c r="A61" s="5">
        <v>999222939074187</v>
      </c>
      <c r="B61" s="6">
        <v>44985</v>
      </c>
      <c r="C61" s="6">
        <v>44986</v>
      </c>
      <c r="D61" s="4">
        <v>2012</v>
      </c>
      <c r="E61" s="4" t="str">
        <f>VLOOKUP(A61,HOP!A:L,12,0)</f>
        <v>2012.00</v>
      </c>
      <c r="F61" s="4" t="str">
        <f>VLOOKUP(A61,HOP!A:C,3,0)</f>
        <v>3067250</v>
      </c>
      <c r="G61" s="4">
        <f t="shared" si="2"/>
        <v>0</v>
      </c>
      <c r="H61" s="4" t="str">
        <f t="shared" si="3"/>
        <v>，3067250</v>
      </c>
      <c r="I61" s="4" t="str">
        <f>VLOOKUP(A61,HOP!A:U,21,0)</f>
        <v>直连</v>
      </c>
    </row>
    <row r="62" s="4" customFormat="1" hidden="1" spans="1:9">
      <c r="A62" s="5">
        <v>999222939354954</v>
      </c>
      <c r="B62" s="6">
        <v>44984</v>
      </c>
      <c r="C62" s="6">
        <v>44986</v>
      </c>
      <c r="D62" s="4">
        <v>4782</v>
      </c>
      <c r="E62" s="4" t="str">
        <f>VLOOKUP(A62,HOP!A:L,12,0)</f>
        <v>4782.00</v>
      </c>
      <c r="F62" s="4" t="str">
        <f>VLOOKUP(A62,HOP!A:C,3,0)</f>
        <v>3067309</v>
      </c>
      <c r="G62" s="4">
        <f t="shared" si="2"/>
        <v>0</v>
      </c>
      <c r="H62" s="4" t="str">
        <f t="shared" si="3"/>
        <v>，3067309</v>
      </c>
      <c r="I62" s="4" t="str">
        <f>VLOOKUP(A62,HOP!A:U,21,0)</f>
        <v>直连</v>
      </c>
    </row>
    <row r="63" s="4" customFormat="1" hidden="1" spans="1:9">
      <c r="A63" s="5">
        <v>999222939794064</v>
      </c>
      <c r="B63" s="6">
        <v>44984</v>
      </c>
      <c r="C63" s="6">
        <v>44986</v>
      </c>
      <c r="D63" s="4">
        <v>1248</v>
      </c>
      <c r="E63" s="4" t="str">
        <f>VLOOKUP(A63,HOP!A:L,12,0)</f>
        <v>1248.00</v>
      </c>
      <c r="F63" s="4" t="str">
        <f>VLOOKUP(A63,HOP!A:C,3,0)</f>
        <v>3067425</v>
      </c>
      <c r="G63" s="4">
        <f t="shared" si="2"/>
        <v>0</v>
      </c>
      <c r="H63" s="4" t="str">
        <f t="shared" si="3"/>
        <v>，3067425</v>
      </c>
      <c r="I63" s="4" t="str">
        <f>VLOOKUP(A63,HOP!A:U,21,0)</f>
        <v>直连</v>
      </c>
    </row>
    <row r="64" s="4" customFormat="1" hidden="1" spans="1:9">
      <c r="A64" s="5">
        <v>22939843053</v>
      </c>
      <c r="B64" s="6">
        <v>44985</v>
      </c>
      <c r="C64" s="6">
        <v>44986</v>
      </c>
      <c r="D64" s="4">
        <v>1029</v>
      </c>
      <c r="E64" s="4" t="str">
        <f>VLOOKUP(A64,HOP!A:L,12,0)</f>
        <v>1029.00</v>
      </c>
      <c r="F64" s="4" t="str">
        <f>VLOOKUP(A64,HOP!A:C,3,0)</f>
        <v>3067440</v>
      </c>
      <c r="G64" s="4">
        <f t="shared" si="2"/>
        <v>0</v>
      </c>
      <c r="H64" s="4" t="str">
        <f t="shared" si="3"/>
        <v>，3067440</v>
      </c>
      <c r="I64" s="4" t="str">
        <f>VLOOKUP(A64,HOP!A:U,21,0)</f>
        <v>直连</v>
      </c>
    </row>
    <row r="65" s="4" customFormat="1" hidden="1" spans="1:9">
      <c r="A65" s="5">
        <v>999222940910484</v>
      </c>
      <c r="B65" s="6">
        <v>44983</v>
      </c>
      <c r="C65" s="6">
        <v>44986</v>
      </c>
      <c r="D65" s="4">
        <v>448</v>
      </c>
      <c r="E65" s="4" t="str">
        <f>VLOOKUP(A65,HOP!A:L,12,0)</f>
        <v>448.00</v>
      </c>
      <c r="F65" s="4" t="str">
        <f>VLOOKUP(A65,HOP!A:C,3,0)</f>
        <v>3067651</v>
      </c>
      <c r="G65" s="4">
        <f t="shared" si="2"/>
        <v>0</v>
      </c>
      <c r="H65" s="4" t="str">
        <f t="shared" si="3"/>
        <v>，3067651</v>
      </c>
      <c r="I65" s="4" t="str">
        <f>VLOOKUP(A65,HOP!A:U,21,0)</f>
        <v>直连</v>
      </c>
    </row>
    <row r="66" s="4" customFormat="1" hidden="1" spans="1:9">
      <c r="A66" s="5">
        <v>999222941316985</v>
      </c>
      <c r="B66" s="6">
        <v>44985</v>
      </c>
      <c r="C66" s="6">
        <v>44986</v>
      </c>
      <c r="D66" s="4">
        <v>125</v>
      </c>
      <c r="E66" s="4" t="str">
        <f>VLOOKUP(A66,HOP!A:L,12,0)</f>
        <v>125.00</v>
      </c>
      <c r="F66" s="4" t="str">
        <f>VLOOKUP(A66,HOP!A:C,3,0)</f>
        <v>3067757</v>
      </c>
      <c r="G66" s="4">
        <f t="shared" si="2"/>
        <v>0</v>
      </c>
      <c r="H66" s="4" t="str">
        <f t="shared" si="3"/>
        <v>，3067757</v>
      </c>
      <c r="I66" s="4" t="str">
        <f>VLOOKUP(A66,HOP!A:U,21,0)</f>
        <v>直连</v>
      </c>
    </row>
    <row r="67" s="4" customFormat="1" hidden="1" spans="1:9">
      <c r="A67" s="5">
        <v>999222941269133</v>
      </c>
      <c r="B67" s="6">
        <v>44984</v>
      </c>
      <c r="C67" s="6">
        <v>44986</v>
      </c>
      <c r="D67" s="4">
        <v>962</v>
      </c>
      <c r="E67" s="4" t="str">
        <f>VLOOKUP(A67,HOP!A:L,12,0)</f>
        <v>962.00</v>
      </c>
      <c r="F67" s="4" t="str">
        <f>VLOOKUP(A67,HOP!A:C,3,0)</f>
        <v>3067744</v>
      </c>
      <c r="G67" s="4">
        <f t="shared" ref="G67:G98" si="4">D67-E67</f>
        <v>0</v>
      </c>
      <c r="H67" s="4" t="str">
        <f t="shared" ref="H67:H98" si="5">$H$1&amp;F67</f>
        <v>，3067744</v>
      </c>
      <c r="I67" s="4" t="str">
        <f>VLOOKUP(A67,HOP!A:U,21,0)</f>
        <v>直连</v>
      </c>
    </row>
    <row r="68" s="4" customFormat="1" hidden="1" spans="1:9">
      <c r="A68" s="5">
        <v>999222941365119</v>
      </c>
      <c r="B68" s="6">
        <v>44985</v>
      </c>
      <c r="C68" s="6">
        <v>44986</v>
      </c>
      <c r="D68" s="4">
        <v>571</v>
      </c>
      <c r="E68" s="4" t="str">
        <f>VLOOKUP(A68,HOP!A:L,12,0)</f>
        <v>571.00</v>
      </c>
      <c r="F68" s="4" t="str">
        <f>VLOOKUP(A68,HOP!A:C,3,0)</f>
        <v>3067767</v>
      </c>
      <c r="G68" s="4">
        <f t="shared" si="4"/>
        <v>0</v>
      </c>
      <c r="H68" s="4" t="str">
        <f t="shared" si="5"/>
        <v>，3067767</v>
      </c>
      <c r="I68" s="4" t="str">
        <f>VLOOKUP(A68,HOP!A:U,21,0)</f>
        <v>直连</v>
      </c>
    </row>
    <row r="69" s="4" customFormat="1" hidden="1" spans="1:9">
      <c r="A69" s="5">
        <v>999222941447237</v>
      </c>
      <c r="B69" s="6">
        <v>44983</v>
      </c>
      <c r="C69" s="6">
        <v>44986</v>
      </c>
      <c r="D69" s="4">
        <v>0</v>
      </c>
      <c r="E69" s="4" t="str">
        <f>VLOOKUP(A69,HOP!A:L,12,0)</f>
        <v>0.00</v>
      </c>
      <c r="F69" s="4" t="str">
        <f>VLOOKUP(A69,HOP!A:C,3,0)</f>
        <v>3067789</v>
      </c>
      <c r="G69" s="4">
        <f t="shared" si="4"/>
        <v>0</v>
      </c>
      <c r="H69" s="4" t="str">
        <f t="shared" si="5"/>
        <v>，3067789</v>
      </c>
      <c r="I69" s="4" t="str">
        <f>VLOOKUP(A69,HOP!A:U,21,0)</f>
        <v>直连</v>
      </c>
    </row>
    <row r="70" s="4" customFormat="1" hidden="1" spans="1:9">
      <c r="A70" s="5">
        <v>999222942132142</v>
      </c>
      <c r="B70" s="6">
        <v>44985</v>
      </c>
      <c r="C70" s="6">
        <v>44986</v>
      </c>
      <c r="D70" s="4">
        <v>555</v>
      </c>
      <c r="E70" s="4" t="str">
        <f>VLOOKUP(A70,HOP!A:L,12,0)</f>
        <v>555.00</v>
      </c>
      <c r="F70" s="4" t="str">
        <f>VLOOKUP(A70,HOP!A:C,3,0)</f>
        <v>3067957</v>
      </c>
      <c r="G70" s="4">
        <f t="shared" si="4"/>
        <v>0</v>
      </c>
      <c r="H70" s="4" t="str">
        <f t="shared" si="5"/>
        <v>，3067957</v>
      </c>
      <c r="I70" s="4" t="str">
        <f>VLOOKUP(A70,HOP!A:U,21,0)</f>
        <v>直连</v>
      </c>
    </row>
    <row r="71" s="4" customFormat="1" hidden="1" spans="1:9">
      <c r="A71" s="5">
        <v>999222943197553</v>
      </c>
      <c r="B71" s="6">
        <v>44984</v>
      </c>
      <c r="C71" s="6">
        <v>44986</v>
      </c>
      <c r="D71" s="4">
        <v>864</v>
      </c>
      <c r="E71" s="4" t="str">
        <f>VLOOKUP(A71,HOP!A:L,12,0)</f>
        <v>864.00</v>
      </c>
      <c r="F71" s="4" t="str">
        <f>VLOOKUP(A71,HOP!A:C,3,0)</f>
        <v>3068243</v>
      </c>
      <c r="G71" s="4">
        <f t="shared" si="4"/>
        <v>0</v>
      </c>
      <c r="H71" s="4" t="str">
        <f t="shared" si="5"/>
        <v>，3068243</v>
      </c>
      <c r="I71" s="4" t="str">
        <f>VLOOKUP(A71,HOP!A:U,21,0)</f>
        <v>直连</v>
      </c>
    </row>
    <row r="72" s="4" customFormat="1" hidden="1" spans="1:9">
      <c r="A72" s="5">
        <v>999222943249216</v>
      </c>
      <c r="B72" s="6">
        <v>44984</v>
      </c>
      <c r="C72" s="6">
        <v>44986</v>
      </c>
      <c r="D72" s="4">
        <v>864</v>
      </c>
      <c r="E72" s="4" t="str">
        <f>VLOOKUP(A72,HOP!A:L,12,0)</f>
        <v>864.00</v>
      </c>
      <c r="F72" s="4" t="str">
        <f>VLOOKUP(A72,HOP!A:C,3,0)</f>
        <v>3068256</v>
      </c>
      <c r="G72" s="4">
        <f t="shared" si="4"/>
        <v>0</v>
      </c>
      <c r="H72" s="4" t="str">
        <f t="shared" si="5"/>
        <v>，3068256</v>
      </c>
      <c r="I72" s="4" t="str">
        <f>VLOOKUP(A72,HOP!A:U,21,0)</f>
        <v>直连</v>
      </c>
    </row>
    <row r="73" s="4" customFormat="1" hidden="1" spans="1:9">
      <c r="A73" s="5">
        <v>999222943435860</v>
      </c>
      <c r="B73" s="6">
        <v>44983</v>
      </c>
      <c r="C73" s="6">
        <v>44986</v>
      </c>
      <c r="D73" s="4">
        <v>968</v>
      </c>
      <c r="E73" s="4" t="str">
        <f>VLOOKUP(A73,HOP!A:L,12,0)</f>
        <v>968.00</v>
      </c>
      <c r="F73" s="4" t="str">
        <f>VLOOKUP(A73,HOP!A:C,3,0)</f>
        <v>3068315</v>
      </c>
      <c r="G73" s="4">
        <f t="shared" si="4"/>
        <v>0</v>
      </c>
      <c r="H73" s="4" t="str">
        <f t="shared" si="5"/>
        <v>，3068315</v>
      </c>
      <c r="I73" s="4" t="str">
        <f>VLOOKUP(A73,HOP!A:U,21,0)</f>
        <v>直连</v>
      </c>
    </row>
    <row r="74" s="4" customFormat="1" hidden="1" spans="1:9">
      <c r="A74" s="5">
        <v>999222944841875</v>
      </c>
      <c r="B74" s="6">
        <v>44985</v>
      </c>
      <c r="C74" s="6">
        <v>44986</v>
      </c>
      <c r="D74" s="4">
        <v>0</v>
      </c>
      <c r="E74" s="4" t="str">
        <f>VLOOKUP(A74,HOP!A:L,12,0)</f>
        <v>0.00</v>
      </c>
      <c r="F74" s="4" t="str">
        <f>VLOOKUP(A74,HOP!A:C,3,0)</f>
        <v>3068648</v>
      </c>
      <c r="G74" s="4">
        <f t="shared" si="4"/>
        <v>0</v>
      </c>
      <c r="H74" s="4" t="str">
        <f t="shared" si="5"/>
        <v>，3068648</v>
      </c>
      <c r="I74" s="4" t="str">
        <f>VLOOKUP(A74,HOP!A:U,21,0)</f>
        <v>直连</v>
      </c>
    </row>
    <row r="75" s="4" customFormat="1" hidden="1" spans="1:9">
      <c r="A75" s="5">
        <v>999222945080556</v>
      </c>
      <c r="B75" s="6">
        <v>44984</v>
      </c>
      <c r="C75" s="6">
        <v>44986</v>
      </c>
      <c r="D75" s="4">
        <v>624</v>
      </c>
      <c r="E75" s="4" t="str">
        <f>VLOOKUP(A75,HOP!A:L,12,0)</f>
        <v>624.00</v>
      </c>
      <c r="F75" s="4" t="str">
        <f>VLOOKUP(A75,HOP!A:C,3,0)</f>
        <v>3068696</v>
      </c>
      <c r="G75" s="4">
        <f t="shared" si="4"/>
        <v>0</v>
      </c>
      <c r="H75" s="4" t="str">
        <f t="shared" si="5"/>
        <v>，3068696</v>
      </c>
      <c r="I75" s="4" t="str">
        <f>VLOOKUP(A75,HOP!A:U,21,0)</f>
        <v>直连</v>
      </c>
    </row>
    <row r="76" s="4" customFormat="1" hidden="1" spans="1:9">
      <c r="A76" s="5">
        <v>22945399698</v>
      </c>
      <c r="B76" s="6">
        <v>44985</v>
      </c>
      <c r="C76" s="6">
        <v>44986</v>
      </c>
      <c r="D76" s="4">
        <v>346</v>
      </c>
      <c r="E76" s="4" t="str">
        <f>VLOOKUP(A76,HOP!A:L,12,0)</f>
        <v>346.00</v>
      </c>
      <c r="F76" s="4" t="str">
        <f>VLOOKUP(A76,HOP!A:C,3,0)</f>
        <v>3068782</v>
      </c>
      <c r="G76" s="4">
        <f t="shared" si="4"/>
        <v>0</v>
      </c>
      <c r="H76" s="4" t="str">
        <f t="shared" si="5"/>
        <v>，3068782</v>
      </c>
      <c r="I76" s="4" t="str">
        <f>VLOOKUP(A76,HOP!A:U,21,0)</f>
        <v>直连</v>
      </c>
    </row>
    <row r="77" s="4" customFormat="1" hidden="1" spans="1:9">
      <c r="A77" s="5">
        <v>999222947024952</v>
      </c>
      <c r="B77" s="6">
        <v>44985</v>
      </c>
      <c r="C77" s="6">
        <v>44986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999222947176227</v>
      </c>
      <c r="B78" s="6">
        <v>44985</v>
      </c>
      <c r="C78" s="6">
        <v>44986</v>
      </c>
      <c r="D78" s="4">
        <v>623</v>
      </c>
      <c r="E78" s="4" t="str">
        <f>VLOOKUP(A78,HOP!A:L,12,0)</f>
        <v>623.00</v>
      </c>
      <c r="F78" s="4" t="str">
        <f>VLOOKUP(A78,HOP!A:C,3,0)</f>
        <v>3069335</v>
      </c>
      <c r="G78" s="4">
        <f t="shared" si="4"/>
        <v>0</v>
      </c>
      <c r="H78" s="4" t="str">
        <f t="shared" si="5"/>
        <v>，3069335</v>
      </c>
      <c r="I78" s="4" t="str">
        <f>VLOOKUP(A78,HOP!A:U,21,0)</f>
        <v>直连</v>
      </c>
    </row>
    <row r="79" s="4" customFormat="1" hidden="1" spans="1:9">
      <c r="A79" s="5">
        <v>999222947177082</v>
      </c>
      <c r="B79" s="6">
        <v>44985</v>
      </c>
      <c r="C79" s="6">
        <v>44986</v>
      </c>
      <c r="D79" s="4">
        <v>2006</v>
      </c>
      <c r="E79" s="4" t="str">
        <f>VLOOKUP(A79,HOP!A:L,12,0)</f>
        <v>2006.00</v>
      </c>
      <c r="F79" s="4" t="str">
        <f>VLOOKUP(A79,HOP!A:C,3,0)</f>
        <v>3069337</v>
      </c>
      <c r="G79" s="4">
        <f t="shared" si="4"/>
        <v>0</v>
      </c>
      <c r="H79" s="4" t="str">
        <f t="shared" si="5"/>
        <v>，3069337</v>
      </c>
      <c r="I79" s="4" t="str">
        <f>VLOOKUP(A79,HOP!A:U,21,0)</f>
        <v>直连</v>
      </c>
    </row>
    <row r="80" s="4" customFormat="1" hidden="1" spans="1:9">
      <c r="A80" s="5">
        <v>999222947229415</v>
      </c>
      <c r="B80" s="6">
        <v>44984</v>
      </c>
      <c r="C80" s="6">
        <v>44986</v>
      </c>
      <c r="D80" s="4">
        <v>2341</v>
      </c>
      <c r="E80" s="4" t="str">
        <f>VLOOKUP(A80,HOP!A:L,12,0)</f>
        <v>2341.00</v>
      </c>
      <c r="F80" s="4" t="str">
        <f>VLOOKUP(A80,HOP!A:C,3,0)</f>
        <v>3069347</v>
      </c>
      <c r="G80" s="4">
        <f t="shared" si="4"/>
        <v>0</v>
      </c>
      <c r="H80" s="4" t="str">
        <f t="shared" si="5"/>
        <v>，3069347</v>
      </c>
      <c r="I80" s="4" t="str">
        <f>VLOOKUP(A80,HOP!A:U,21,0)</f>
        <v>直连</v>
      </c>
    </row>
    <row r="81" s="4" customFormat="1" hidden="1" spans="1:9">
      <c r="A81" s="5">
        <v>999222947732108</v>
      </c>
      <c r="B81" s="6">
        <v>44984</v>
      </c>
      <c r="C81" s="6">
        <v>44986</v>
      </c>
      <c r="D81" s="4">
        <v>7940</v>
      </c>
      <c r="E81" s="4" t="str">
        <f>VLOOKUP(A81,HOP!A:L,12,0)</f>
        <v>7940.00</v>
      </c>
      <c r="F81" s="4" t="str">
        <f>VLOOKUP(A81,HOP!A:C,3,0)</f>
        <v>3069597</v>
      </c>
      <c r="G81" s="4">
        <f t="shared" si="4"/>
        <v>0</v>
      </c>
      <c r="H81" s="4" t="str">
        <f t="shared" si="5"/>
        <v>，3069597</v>
      </c>
      <c r="I81" s="4" t="str">
        <f>VLOOKUP(A81,HOP!A:U,21,0)</f>
        <v>直连</v>
      </c>
    </row>
    <row r="82" s="4" customFormat="1" hidden="1" spans="1:9">
      <c r="A82" s="5">
        <v>999222947749535</v>
      </c>
      <c r="B82" s="6">
        <v>44984</v>
      </c>
      <c r="C82" s="6">
        <v>44986</v>
      </c>
      <c r="D82" s="4">
        <v>3936</v>
      </c>
      <c r="E82" s="4" t="str">
        <f>VLOOKUP(A82,HOP!A:L,12,0)</f>
        <v>3936.00</v>
      </c>
      <c r="F82" s="4" t="str">
        <f>VLOOKUP(A82,HOP!A:C,3,0)</f>
        <v>3069600</v>
      </c>
      <c r="G82" s="4">
        <f t="shared" si="4"/>
        <v>0</v>
      </c>
      <c r="H82" s="4" t="str">
        <f t="shared" si="5"/>
        <v>，3069600</v>
      </c>
      <c r="I82" s="4" t="str">
        <f>VLOOKUP(A82,HOP!A:U,21,0)</f>
        <v>直连</v>
      </c>
    </row>
    <row r="83" s="4" customFormat="1" hidden="1" spans="1:9">
      <c r="A83" s="5">
        <v>999222948177580</v>
      </c>
      <c r="B83" s="6">
        <v>44985</v>
      </c>
      <c r="C83" s="6">
        <v>44986</v>
      </c>
      <c r="D83" s="4">
        <v>1120</v>
      </c>
      <c r="E83" s="4" t="str">
        <f>VLOOKUP(A83,HOP!A:L,12,0)</f>
        <v>1120.00</v>
      </c>
      <c r="F83" s="4" t="str">
        <f>VLOOKUP(A83,HOP!A:C,3,0)</f>
        <v>3069719</v>
      </c>
      <c r="G83" s="4">
        <f t="shared" si="4"/>
        <v>0</v>
      </c>
      <c r="H83" s="4" t="str">
        <f t="shared" si="5"/>
        <v>，3069719</v>
      </c>
      <c r="I83" s="4" t="str">
        <f>VLOOKUP(A83,HOP!A:U,21,0)</f>
        <v>直连</v>
      </c>
    </row>
    <row r="84" s="4" customFormat="1" hidden="1" spans="1:9">
      <c r="A84" s="5">
        <v>999222948343575</v>
      </c>
      <c r="B84" s="6">
        <v>44985</v>
      </c>
      <c r="C84" s="6">
        <v>44986</v>
      </c>
      <c r="D84" s="4">
        <v>379</v>
      </c>
      <c r="E84" s="4" t="str">
        <f>VLOOKUP(A84,HOP!A:L,12,0)</f>
        <v>379.00</v>
      </c>
      <c r="F84" s="4" t="str">
        <f>VLOOKUP(A84,HOP!A:C,3,0)</f>
        <v>3069773</v>
      </c>
      <c r="G84" s="4">
        <f t="shared" si="4"/>
        <v>0</v>
      </c>
      <c r="H84" s="4" t="str">
        <f t="shared" si="5"/>
        <v>，3069773</v>
      </c>
      <c r="I84" s="4" t="str">
        <f>VLOOKUP(A84,HOP!A:U,21,0)</f>
        <v>直连</v>
      </c>
    </row>
    <row r="85" s="4" customFormat="1" hidden="1" spans="1:9">
      <c r="A85" s="5">
        <v>999222948391195</v>
      </c>
      <c r="B85" s="6">
        <v>44984</v>
      </c>
      <c r="C85" s="6">
        <v>44986</v>
      </c>
      <c r="D85" s="4">
        <v>1650</v>
      </c>
      <c r="E85" s="4" t="str">
        <f>VLOOKUP(A85,HOP!A:L,12,0)</f>
        <v>1650.00</v>
      </c>
      <c r="F85" s="4" t="str">
        <f>VLOOKUP(A85,HOP!A:C,3,0)</f>
        <v>3069788</v>
      </c>
      <c r="G85" s="4">
        <f t="shared" si="4"/>
        <v>0</v>
      </c>
      <c r="H85" s="4" t="str">
        <f t="shared" si="5"/>
        <v>，3069788</v>
      </c>
      <c r="I85" s="4" t="str">
        <f>VLOOKUP(A85,HOP!A:U,21,0)</f>
        <v>直连</v>
      </c>
    </row>
    <row r="86" s="4" customFormat="1" hidden="1" spans="1:9">
      <c r="A86" s="5">
        <v>999222949315999</v>
      </c>
      <c r="B86" s="6">
        <v>44984</v>
      </c>
      <c r="C86" s="6">
        <v>44986</v>
      </c>
      <c r="D86" s="4">
        <v>222</v>
      </c>
      <c r="E86" s="4" t="str">
        <f>VLOOKUP(A86,HOP!A:L,12,0)</f>
        <v>222.00</v>
      </c>
      <c r="F86" s="4" t="str">
        <f>VLOOKUP(A86,HOP!A:C,3,0)</f>
        <v>3070072</v>
      </c>
      <c r="G86" s="4">
        <f t="shared" si="4"/>
        <v>0</v>
      </c>
      <c r="H86" s="4" t="str">
        <f t="shared" si="5"/>
        <v>，3070072</v>
      </c>
      <c r="I86" s="4" t="str">
        <f>VLOOKUP(A86,HOP!A:U,21,0)</f>
        <v>直连</v>
      </c>
    </row>
    <row r="87" s="4" customFormat="1" hidden="1" spans="1:9">
      <c r="A87" s="5">
        <v>999222949575904</v>
      </c>
      <c r="B87" s="6">
        <v>44984</v>
      </c>
      <c r="C87" s="6">
        <v>44986</v>
      </c>
      <c r="D87" s="4">
        <v>826</v>
      </c>
      <c r="E87" s="4" t="str">
        <f>VLOOKUP(A87,HOP!A:L,12,0)</f>
        <v>826.00</v>
      </c>
      <c r="F87" s="4" t="str">
        <f>VLOOKUP(A87,HOP!A:C,3,0)</f>
        <v>3070151</v>
      </c>
      <c r="G87" s="4">
        <f t="shared" si="4"/>
        <v>0</v>
      </c>
      <c r="H87" s="4" t="str">
        <f t="shared" si="5"/>
        <v>，3070151</v>
      </c>
      <c r="I87" s="4" t="str">
        <f>VLOOKUP(A87,HOP!A:U,21,0)</f>
        <v>直连</v>
      </c>
    </row>
    <row r="88" s="4" customFormat="1" hidden="1" spans="1:9">
      <c r="A88" s="5">
        <v>999222949839017</v>
      </c>
      <c r="B88" s="6">
        <v>44984</v>
      </c>
      <c r="C88" s="6">
        <v>44986</v>
      </c>
      <c r="D88" s="4">
        <v>808</v>
      </c>
      <c r="E88" s="4" t="str">
        <f>VLOOKUP(A88,HOP!A:L,12,0)</f>
        <v>808.00</v>
      </c>
      <c r="F88" s="4" t="str">
        <f>VLOOKUP(A88,HOP!A:C,3,0)</f>
        <v>3070233</v>
      </c>
      <c r="G88" s="4">
        <f t="shared" si="4"/>
        <v>0</v>
      </c>
      <c r="H88" s="4" t="str">
        <f t="shared" si="5"/>
        <v>，3070233</v>
      </c>
      <c r="I88" s="4" t="str">
        <f>VLOOKUP(A88,HOP!A:U,21,0)</f>
        <v>直连</v>
      </c>
    </row>
    <row r="89" s="4" customFormat="1" hidden="1" spans="1:9">
      <c r="A89" s="5">
        <v>999222949632593</v>
      </c>
      <c r="B89" s="6">
        <v>44984</v>
      </c>
      <c r="C89" s="6">
        <v>44986</v>
      </c>
      <c r="D89" s="4">
        <v>1618</v>
      </c>
      <c r="E89" s="4" t="str">
        <f>VLOOKUP(A89,HOP!A:L,12,0)</f>
        <v>1618.00</v>
      </c>
      <c r="F89" s="4" t="str">
        <f>VLOOKUP(A89,HOP!A:C,3,0)</f>
        <v>3070166</v>
      </c>
      <c r="G89" s="4">
        <f t="shared" si="4"/>
        <v>0</v>
      </c>
      <c r="H89" s="4" t="str">
        <f t="shared" si="5"/>
        <v>，3070166</v>
      </c>
      <c r="I89" s="4" t="str">
        <f>VLOOKUP(A89,HOP!A:U,21,0)</f>
        <v>直连</v>
      </c>
    </row>
    <row r="90" s="4" customFormat="1" hidden="1" spans="1:9">
      <c r="A90" s="5">
        <v>999222950083400</v>
      </c>
      <c r="B90" s="6">
        <v>44984</v>
      </c>
      <c r="C90" s="6">
        <v>44986</v>
      </c>
      <c r="D90" s="4">
        <v>802</v>
      </c>
      <c r="E90" s="4" t="str">
        <f>VLOOKUP(A90,HOP!A:L,12,0)</f>
        <v>802.00</v>
      </c>
      <c r="F90" s="4" t="str">
        <f>VLOOKUP(A90,HOP!A:C,3,0)</f>
        <v>3070307</v>
      </c>
      <c r="G90" s="4">
        <f t="shared" si="4"/>
        <v>0</v>
      </c>
      <c r="H90" s="4" t="str">
        <f t="shared" si="5"/>
        <v>，3070307</v>
      </c>
      <c r="I90" s="4" t="str">
        <f>VLOOKUP(A90,HOP!A:U,21,0)</f>
        <v>直连</v>
      </c>
    </row>
    <row r="91" s="4" customFormat="1" hidden="1" spans="1:9">
      <c r="A91" s="5">
        <v>999222950516607</v>
      </c>
      <c r="B91" s="6">
        <v>44984</v>
      </c>
      <c r="C91" s="6">
        <v>44986</v>
      </c>
      <c r="D91" s="4">
        <v>1646</v>
      </c>
      <c r="E91" s="4" t="str">
        <f>VLOOKUP(A91,HOP!A:L,12,0)</f>
        <v>1646.00</v>
      </c>
      <c r="F91" s="4" t="str">
        <f>VLOOKUP(A91,HOP!A:C,3,0)</f>
        <v>3070435</v>
      </c>
      <c r="G91" s="4">
        <f t="shared" si="4"/>
        <v>0</v>
      </c>
      <c r="H91" s="4" t="str">
        <f t="shared" si="5"/>
        <v>，3070435</v>
      </c>
      <c r="I91" s="4" t="str">
        <f>VLOOKUP(A91,HOP!A:U,21,0)</f>
        <v>直连</v>
      </c>
    </row>
    <row r="92" s="4" customFormat="1" hidden="1" spans="1:9">
      <c r="A92" s="5">
        <v>999222951663061</v>
      </c>
      <c r="B92" s="6">
        <v>44984</v>
      </c>
      <c r="C92" s="6">
        <v>44986</v>
      </c>
      <c r="D92" s="4">
        <v>750</v>
      </c>
      <c r="E92" s="4" t="str">
        <f>VLOOKUP(A92,HOP!A:L,12,0)</f>
        <v>750.00</v>
      </c>
      <c r="F92" s="4" t="str">
        <f>VLOOKUP(A92,HOP!A:C,3,0)</f>
        <v>3070746</v>
      </c>
      <c r="G92" s="4">
        <f t="shared" si="4"/>
        <v>0</v>
      </c>
      <c r="H92" s="4" t="str">
        <f t="shared" si="5"/>
        <v>，3070746</v>
      </c>
      <c r="I92" s="4" t="str">
        <f>VLOOKUP(A92,HOP!A:U,21,0)</f>
        <v>直连</v>
      </c>
    </row>
    <row r="93" s="4" customFormat="1" hidden="1" spans="1:9">
      <c r="A93" s="5">
        <v>999222951961427</v>
      </c>
      <c r="B93" s="6">
        <v>44984</v>
      </c>
      <c r="C93" s="6">
        <v>44986</v>
      </c>
      <c r="D93" s="4">
        <v>260</v>
      </c>
      <c r="E93" s="4" t="str">
        <f>VLOOKUP(A93,HOP!A:L,12,0)</f>
        <v>260.00</v>
      </c>
      <c r="F93" s="4" t="str">
        <f>VLOOKUP(A93,HOP!A:C,3,0)</f>
        <v>3070834</v>
      </c>
      <c r="G93" s="4">
        <f t="shared" si="4"/>
        <v>0</v>
      </c>
      <c r="H93" s="4" t="str">
        <f t="shared" si="5"/>
        <v>，3070834</v>
      </c>
      <c r="I93" s="4" t="str">
        <f>VLOOKUP(A93,HOP!A:U,21,0)</f>
        <v>直连</v>
      </c>
    </row>
    <row r="94" s="4" customFormat="1" hidden="1" spans="1:9">
      <c r="A94" s="5">
        <v>999222952411566</v>
      </c>
      <c r="B94" s="6">
        <v>44984</v>
      </c>
      <c r="C94" s="6">
        <v>44986</v>
      </c>
      <c r="D94" s="4">
        <v>1286</v>
      </c>
      <c r="E94" s="4" t="str">
        <f>VLOOKUP(A94,HOP!A:L,12,0)</f>
        <v>1286.00</v>
      </c>
      <c r="F94" s="4" t="str">
        <f>VLOOKUP(A94,HOP!A:C,3,0)</f>
        <v>3070969</v>
      </c>
      <c r="G94" s="4">
        <f t="shared" si="4"/>
        <v>0</v>
      </c>
      <c r="H94" s="4" t="str">
        <f t="shared" si="5"/>
        <v>，3070969</v>
      </c>
      <c r="I94" s="4" t="str">
        <f>VLOOKUP(A94,HOP!A:U,21,0)</f>
        <v>直连</v>
      </c>
    </row>
    <row r="95" s="4" customFormat="1" hidden="1" spans="1:9">
      <c r="A95" s="5">
        <v>999222954171434</v>
      </c>
      <c r="B95" s="6">
        <v>44985</v>
      </c>
      <c r="C95" s="6">
        <v>44986</v>
      </c>
      <c r="D95" s="4">
        <v>477</v>
      </c>
      <c r="E95" s="4" t="str">
        <f>VLOOKUP(A95,HOP!A:L,12,0)</f>
        <v>477.00</v>
      </c>
      <c r="F95" s="4" t="str">
        <f>VLOOKUP(A95,HOP!A:C,3,0)</f>
        <v>3071417</v>
      </c>
      <c r="G95" s="4">
        <f t="shared" si="4"/>
        <v>0</v>
      </c>
      <c r="H95" s="4" t="str">
        <f t="shared" si="5"/>
        <v>，3071417</v>
      </c>
      <c r="I95" s="4" t="str">
        <f>VLOOKUP(A95,HOP!A:U,21,0)</f>
        <v>直连</v>
      </c>
    </row>
    <row r="96" s="4" customFormat="1" hidden="1" spans="1:9">
      <c r="A96" s="5">
        <v>999222954536557</v>
      </c>
      <c r="B96" s="6">
        <v>44985</v>
      </c>
      <c r="C96" s="6">
        <v>44986</v>
      </c>
      <c r="D96" s="4">
        <v>387</v>
      </c>
      <c r="E96" s="4" t="str">
        <f>VLOOKUP(A96,HOP!A:L,12,0)</f>
        <v>387.00</v>
      </c>
      <c r="F96" s="4" t="str">
        <f>VLOOKUP(A96,HOP!A:C,3,0)</f>
        <v>3071529</v>
      </c>
      <c r="G96" s="4">
        <f t="shared" si="4"/>
        <v>0</v>
      </c>
      <c r="H96" s="4" t="str">
        <f t="shared" si="5"/>
        <v>，3071529</v>
      </c>
      <c r="I96" s="4" t="str">
        <f>VLOOKUP(A96,HOP!A:U,21,0)</f>
        <v>直连</v>
      </c>
    </row>
    <row r="97" s="4" customFormat="1" hidden="1" spans="1:9">
      <c r="A97" s="5">
        <v>999222955855029</v>
      </c>
      <c r="B97" s="6">
        <v>44985</v>
      </c>
      <c r="C97" s="6">
        <v>44986</v>
      </c>
      <c r="D97" s="4">
        <v>192</v>
      </c>
      <c r="E97" s="4" t="str">
        <f>VLOOKUP(A97,HOP!A:L,12,0)</f>
        <v>192.00</v>
      </c>
      <c r="F97" s="4" t="str">
        <f>VLOOKUP(A97,HOP!A:C,3,0)</f>
        <v>3071951</v>
      </c>
      <c r="G97" s="4">
        <f t="shared" si="4"/>
        <v>0</v>
      </c>
      <c r="H97" s="4" t="str">
        <f t="shared" si="5"/>
        <v>，3071951</v>
      </c>
      <c r="I97" s="4" t="str">
        <f>VLOOKUP(A97,HOP!A:U,21,0)</f>
        <v>直连</v>
      </c>
    </row>
    <row r="98" s="4" customFormat="1" hidden="1" spans="1:9">
      <c r="A98" s="5">
        <v>999222955923454</v>
      </c>
      <c r="B98" s="6">
        <v>44985</v>
      </c>
      <c r="C98" s="6">
        <v>44986</v>
      </c>
      <c r="D98" s="4">
        <v>1273</v>
      </c>
      <c r="E98" s="4" t="str">
        <f>VLOOKUP(A98,HOP!A:L,12,0)</f>
        <v>1273.00</v>
      </c>
      <c r="F98" s="4" t="str">
        <f>VLOOKUP(A98,HOP!A:C,3,0)</f>
        <v>3071973</v>
      </c>
      <c r="G98" s="4">
        <f t="shared" si="4"/>
        <v>0</v>
      </c>
      <c r="H98" s="4" t="str">
        <f t="shared" si="5"/>
        <v>，3071973</v>
      </c>
      <c r="I98" s="4" t="str">
        <f>VLOOKUP(A98,HOP!A:U,21,0)</f>
        <v>直连</v>
      </c>
    </row>
    <row r="99" s="4" customFormat="1" hidden="1" spans="1:9">
      <c r="A99" s="5">
        <v>999222956652785</v>
      </c>
      <c r="B99" s="6">
        <v>44985</v>
      </c>
      <c r="C99" s="6">
        <v>44986</v>
      </c>
      <c r="D99" s="4">
        <v>286</v>
      </c>
      <c r="E99" s="4" t="str">
        <f>VLOOKUP(A99,HOP!A:L,12,0)</f>
        <v>286.00</v>
      </c>
      <c r="F99" s="4" t="str">
        <f>VLOOKUP(A99,HOP!A:C,3,0)</f>
        <v>3072252</v>
      </c>
      <c r="G99" s="4">
        <f t="shared" ref="G99:G130" si="6">D99-E99</f>
        <v>0</v>
      </c>
      <c r="H99" s="4" t="str">
        <f t="shared" ref="H99:H130" si="7">$H$1&amp;F99</f>
        <v>，3072252</v>
      </c>
      <c r="I99" s="4" t="str">
        <f>VLOOKUP(A99,HOP!A:U,21,0)</f>
        <v>直连</v>
      </c>
    </row>
    <row r="100" s="4" customFormat="1" hidden="1" spans="1:9">
      <c r="A100" s="5">
        <v>999222956672321</v>
      </c>
      <c r="B100" s="6">
        <v>44985</v>
      </c>
      <c r="C100" s="6">
        <v>44986</v>
      </c>
      <c r="D100" s="4">
        <v>470</v>
      </c>
      <c r="E100" s="4" t="str">
        <f>VLOOKUP(A100,HOP!A:L,12,0)</f>
        <v>470.00</v>
      </c>
      <c r="F100" s="4" t="str">
        <f>VLOOKUP(A100,HOP!A:C,3,0)</f>
        <v>3072259</v>
      </c>
      <c r="G100" s="4">
        <f t="shared" si="6"/>
        <v>0</v>
      </c>
      <c r="H100" s="4" t="str">
        <f t="shared" si="7"/>
        <v>，3072259</v>
      </c>
      <c r="I100" s="4" t="str">
        <f>VLOOKUP(A100,HOP!A:U,21,0)</f>
        <v>直连</v>
      </c>
    </row>
    <row r="101" s="4" customFormat="1" hidden="1" spans="1:9">
      <c r="A101" s="5">
        <v>999222957572373</v>
      </c>
      <c r="B101" s="6">
        <v>44985</v>
      </c>
      <c r="C101" s="6">
        <v>44986</v>
      </c>
      <c r="D101" s="4">
        <v>495</v>
      </c>
      <c r="E101" s="4" t="str">
        <f>VLOOKUP(A101,HOP!A:L,12,0)</f>
        <v>495.00</v>
      </c>
      <c r="F101" s="4" t="str">
        <f>VLOOKUP(A101,HOP!A:C,3,0)</f>
        <v>3072553</v>
      </c>
      <c r="G101" s="4">
        <f t="shared" si="6"/>
        <v>0</v>
      </c>
      <c r="H101" s="4" t="str">
        <f t="shared" si="7"/>
        <v>，3072553</v>
      </c>
      <c r="I101" s="4" t="str">
        <f>VLOOKUP(A101,HOP!A:U,21,0)</f>
        <v>直连</v>
      </c>
    </row>
    <row r="102" s="4" customFormat="1" hidden="1" spans="1:9">
      <c r="A102" s="5">
        <v>999222957943207</v>
      </c>
      <c r="B102" s="6">
        <v>44985</v>
      </c>
      <c r="C102" s="6">
        <v>44986</v>
      </c>
      <c r="D102" s="4">
        <v>828</v>
      </c>
      <c r="E102" s="4" t="str">
        <f>VLOOKUP(A102,HOP!A:L,12,0)</f>
        <v>828.00</v>
      </c>
      <c r="F102" s="4" t="str">
        <f>VLOOKUP(A102,HOP!A:C,3,0)</f>
        <v>3072707</v>
      </c>
      <c r="G102" s="4">
        <f t="shared" si="6"/>
        <v>0</v>
      </c>
      <c r="H102" s="4" t="str">
        <f t="shared" si="7"/>
        <v>，3072707</v>
      </c>
      <c r="I102" s="4" t="str">
        <f>VLOOKUP(A102,HOP!A:U,21,0)</f>
        <v>直连</v>
      </c>
    </row>
    <row r="103" s="4" customFormat="1" hidden="1" spans="1:9">
      <c r="A103" s="5">
        <v>999222959022930</v>
      </c>
      <c r="B103" s="6">
        <v>44985</v>
      </c>
      <c r="C103" s="6">
        <v>44986</v>
      </c>
      <c r="D103" s="4">
        <v>1854</v>
      </c>
      <c r="E103" s="4" t="str">
        <f>VLOOKUP(A103,HOP!A:L,12,0)</f>
        <v>1854.00</v>
      </c>
      <c r="F103" s="4" t="str">
        <f>VLOOKUP(A103,HOP!A:C,3,0)</f>
        <v>3073064</v>
      </c>
      <c r="G103" s="4">
        <f t="shared" si="6"/>
        <v>0</v>
      </c>
      <c r="H103" s="4" t="str">
        <f t="shared" si="7"/>
        <v>，3073064</v>
      </c>
      <c r="I103" s="4" t="str">
        <f>VLOOKUP(A103,HOP!A:U,21,0)</f>
        <v>直连</v>
      </c>
    </row>
    <row r="104" s="4" customFormat="1" hidden="1" spans="1:9">
      <c r="A104" s="5">
        <v>999222959127808</v>
      </c>
      <c r="B104" s="6">
        <v>44985</v>
      </c>
      <c r="C104" s="6">
        <v>44986</v>
      </c>
      <c r="D104" s="4">
        <v>513</v>
      </c>
      <c r="E104" s="4" t="str">
        <f>VLOOKUP(A104,HOP!A:L,12,0)</f>
        <v>513.00</v>
      </c>
      <c r="F104" s="4" t="str">
        <f>VLOOKUP(A104,HOP!A:C,3,0)</f>
        <v>3073089</v>
      </c>
      <c r="G104" s="4">
        <f t="shared" si="6"/>
        <v>0</v>
      </c>
      <c r="H104" s="4" t="str">
        <f t="shared" si="7"/>
        <v>，3073089</v>
      </c>
      <c r="I104" s="4" t="str">
        <f>VLOOKUP(A104,HOP!A:U,21,0)</f>
        <v>直连</v>
      </c>
    </row>
    <row r="105" s="4" customFormat="1" hidden="1" spans="1:9">
      <c r="A105" s="5">
        <v>999222959318688</v>
      </c>
      <c r="B105" s="6">
        <v>44985</v>
      </c>
      <c r="C105" s="6">
        <v>44986</v>
      </c>
      <c r="D105" s="4">
        <v>804</v>
      </c>
      <c r="E105" s="4" t="str">
        <f>VLOOKUP(A105,HOP!A:L,12,0)</f>
        <v>804.00</v>
      </c>
      <c r="F105" s="4" t="str">
        <f>VLOOKUP(A105,HOP!A:C,3,0)</f>
        <v>3073143</v>
      </c>
      <c r="G105" s="4">
        <f t="shared" si="6"/>
        <v>0</v>
      </c>
      <c r="H105" s="4" t="str">
        <f t="shared" si="7"/>
        <v>，3073143</v>
      </c>
      <c r="I105" s="4" t="str">
        <f>VLOOKUP(A105,HOP!A:U,21,0)</f>
        <v>直连</v>
      </c>
    </row>
    <row r="106" s="4" customFormat="1" hidden="1" spans="1:9">
      <c r="A106" s="5">
        <v>999222959597820</v>
      </c>
      <c r="B106" s="6">
        <v>44985</v>
      </c>
      <c r="C106" s="6">
        <v>44986</v>
      </c>
      <c r="D106" s="4">
        <v>524</v>
      </c>
      <c r="E106" s="4" t="str">
        <f>VLOOKUP(A106,HOP!A:L,12,0)</f>
        <v>524.00</v>
      </c>
      <c r="F106" s="4" t="str">
        <f>VLOOKUP(A106,HOP!A:C,3,0)</f>
        <v>3073235</v>
      </c>
      <c r="G106" s="4">
        <f t="shared" si="6"/>
        <v>0</v>
      </c>
      <c r="H106" s="4" t="str">
        <f t="shared" si="7"/>
        <v>，3073235</v>
      </c>
      <c r="I106" s="4" t="str">
        <f>VLOOKUP(A106,HOP!A:U,21,0)</f>
        <v>直连</v>
      </c>
    </row>
    <row r="107" s="4" customFormat="1" hidden="1" spans="1:9">
      <c r="A107" s="5">
        <v>999222959624103</v>
      </c>
      <c r="B107" s="6">
        <v>44985</v>
      </c>
      <c r="C107" s="6">
        <v>44986</v>
      </c>
      <c r="D107" s="4">
        <v>129</v>
      </c>
      <c r="E107" s="4" t="str">
        <f>VLOOKUP(A107,HOP!A:L,12,0)</f>
        <v>129.00</v>
      </c>
      <c r="F107" s="4" t="str">
        <f>VLOOKUP(A107,HOP!A:C,3,0)</f>
        <v>3073244</v>
      </c>
      <c r="G107" s="4">
        <f t="shared" si="6"/>
        <v>0</v>
      </c>
      <c r="H107" s="4" t="str">
        <f t="shared" si="7"/>
        <v>，3073244</v>
      </c>
      <c r="I107" s="4" t="str">
        <f>VLOOKUP(A107,HOP!A:U,21,0)</f>
        <v>直连</v>
      </c>
    </row>
    <row r="108" s="4" customFormat="1" hidden="1" spans="1:9">
      <c r="A108" s="5">
        <v>999222959689395</v>
      </c>
      <c r="B108" s="6">
        <v>44985</v>
      </c>
      <c r="C108" s="6">
        <v>44986</v>
      </c>
      <c r="D108" s="4">
        <v>147</v>
      </c>
      <c r="E108" s="4" t="str">
        <f>VLOOKUP(A108,HOP!A:L,12,0)</f>
        <v>147.00</v>
      </c>
      <c r="F108" s="4" t="str">
        <f>VLOOKUP(A108,HOP!A:C,3,0)</f>
        <v>3073258</v>
      </c>
      <c r="G108" s="4">
        <f t="shared" si="6"/>
        <v>0</v>
      </c>
      <c r="H108" s="4" t="str">
        <f t="shared" si="7"/>
        <v>，3073258</v>
      </c>
      <c r="I108" s="4" t="str">
        <f>VLOOKUP(A108,HOP!A:U,21,0)</f>
        <v>直连</v>
      </c>
    </row>
    <row r="109" s="4" customFormat="1" hidden="1" spans="1:9">
      <c r="A109" s="5">
        <v>999222960110366</v>
      </c>
      <c r="B109" s="6">
        <v>44985</v>
      </c>
      <c r="C109" s="6">
        <v>44986</v>
      </c>
      <c r="D109" s="4">
        <v>200</v>
      </c>
      <c r="E109" s="4" t="str">
        <f>VLOOKUP(A109,HOP!A:L,12,0)</f>
        <v>200.00</v>
      </c>
      <c r="F109" s="4" t="str">
        <f>VLOOKUP(A109,HOP!A:C,3,0)</f>
        <v>3073380</v>
      </c>
      <c r="G109" s="4">
        <f t="shared" si="6"/>
        <v>0</v>
      </c>
      <c r="H109" s="4" t="str">
        <f t="shared" si="7"/>
        <v>，3073380</v>
      </c>
      <c r="I109" s="4" t="str">
        <f>VLOOKUP(A109,HOP!A:U,21,0)</f>
        <v>直连</v>
      </c>
    </row>
    <row r="110" s="4" customFormat="1" hidden="1" spans="1:9">
      <c r="A110" s="5">
        <v>999222960424433</v>
      </c>
      <c r="B110" s="6">
        <v>44985</v>
      </c>
      <c r="C110" s="6">
        <v>44986</v>
      </c>
      <c r="D110" s="4">
        <v>397</v>
      </c>
      <c r="E110" s="4" t="str">
        <f>VLOOKUP(A110,HOP!A:L,12,0)</f>
        <v>397.00</v>
      </c>
      <c r="F110" s="4" t="str">
        <f>VLOOKUP(A110,HOP!A:C,3,0)</f>
        <v>3073475</v>
      </c>
      <c r="G110" s="4">
        <f t="shared" si="6"/>
        <v>0</v>
      </c>
      <c r="H110" s="4" t="str">
        <f t="shared" si="7"/>
        <v>，3073475</v>
      </c>
      <c r="I110" s="4" t="str">
        <f>VLOOKUP(A110,HOP!A:U,21,0)</f>
        <v>直连</v>
      </c>
    </row>
    <row r="111" s="4" customFormat="1" hidden="1" spans="1:9">
      <c r="A111" s="5">
        <v>999222960612709</v>
      </c>
      <c r="B111" s="6">
        <v>44985</v>
      </c>
      <c r="C111" s="6">
        <v>44986</v>
      </c>
      <c r="D111" s="4">
        <v>409</v>
      </c>
      <c r="E111" s="4" t="str">
        <f>VLOOKUP(A111,HOP!A:L,12,0)</f>
        <v>409.00</v>
      </c>
      <c r="F111" s="4" t="str">
        <f>VLOOKUP(A111,HOP!A:C,3,0)</f>
        <v>3073544</v>
      </c>
      <c r="G111" s="4">
        <f t="shared" si="6"/>
        <v>0</v>
      </c>
      <c r="H111" s="4" t="str">
        <f t="shared" si="7"/>
        <v>，3073544</v>
      </c>
      <c r="I111" s="4" t="str">
        <f>VLOOKUP(A111,HOP!A:U,21,0)</f>
        <v>直连</v>
      </c>
    </row>
    <row r="112" s="4" customFormat="1" hidden="1" spans="1:9">
      <c r="A112" s="5">
        <v>999222960998715</v>
      </c>
      <c r="B112" s="6">
        <v>44985</v>
      </c>
      <c r="C112" s="6">
        <v>44986</v>
      </c>
      <c r="D112" s="4">
        <v>400</v>
      </c>
      <c r="E112" s="4" t="str">
        <f>VLOOKUP(A112,HOP!A:L,12,0)</f>
        <v>400.00</v>
      </c>
      <c r="F112" s="4" t="str">
        <f>VLOOKUP(A112,HOP!A:C,3,0)</f>
        <v>3073656</v>
      </c>
      <c r="G112" s="4">
        <f t="shared" si="6"/>
        <v>0</v>
      </c>
      <c r="H112" s="4" t="str">
        <f t="shared" si="7"/>
        <v>，3073656</v>
      </c>
      <c r="I112" s="4" t="str">
        <f>VLOOKUP(A112,HOP!A:U,21,0)</f>
        <v>直连</v>
      </c>
    </row>
    <row r="113" s="4" customFormat="1" hidden="1" spans="1:9">
      <c r="A113" s="5">
        <v>999222961129833</v>
      </c>
      <c r="B113" s="6">
        <v>44985</v>
      </c>
      <c r="C113" s="6">
        <v>44986</v>
      </c>
      <c r="D113" s="4">
        <v>355</v>
      </c>
      <c r="E113" s="4">
        <v>355</v>
      </c>
      <c r="F113" s="4" t="str">
        <f>VLOOKUP(A113,HOP!A:C,3,0)</f>
        <v>3073696</v>
      </c>
      <c r="G113" s="4">
        <f t="shared" si="6"/>
        <v>0</v>
      </c>
      <c r="H113" s="4" t="str">
        <f t="shared" si="7"/>
        <v>，3073696</v>
      </c>
      <c r="I113" s="4" t="str">
        <f>VLOOKUP(A113,HOP!A:U,21,0)</f>
        <v>直连</v>
      </c>
    </row>
    <row r="114" s="4" customFormat="1" hidden="1" spans="1:9">
      <c r="A114" s="5">
        <v>999222961492328</v>
      </c>
      <c r="B114" s="6">
        <v>44985</v>
      </c>
      <c r="C114" s="6">
        <v>44986</v>
      </c>
      <c r="D114" s="4">
        <v>251</v>
      </c>
      <c r="E114" s="4" t="str">
        <f>VLOOKUP(A114,HOP!A:L,12,0)</f>
        <v>251.00</v>
      </c>
      <c r="F114" s="4" t="str">
        <f>VLOOKUP(A114,HOP!A:C,3,0)</f>
        <v>3073812</v>
      </c>
      <c r="G114" s="4">
        <f t="shared" si="6"/>
        <v>0</v>
      </c>
      <c r="H114" s="4" t="str">
        <f t="shared" si="7"/>
        <v>，3073812</v>
      </c>
      <c r="I114" s="4" t="str">
        <f>VLOOKUP(A114,HOP!A:U,21,0)</f>
        <v>直连</v>
      </c>
    </row>
    <row r="115" s="4" customFormat="1" hidden="1" spans="1:9">
      <c r="A115" s="5">
        <v>999222961564786</v>
      </c>
      <c r="B115" s="6">
        <v>44985</v>
      </c>
      <c r="C115" s="6">
        <v>44986</v>
      </c>
      <c r="D115" s="4">
        <v>188</v>
      </c>
      <c r="E115" s="4" t="str">
        <f>VLOOKUP(A115,HOP!A:L,12,0)</f>
        <v>188.00</v>
      </c>
      <c r="F115" s="4" t="str">
        <f>VLOOKUP(A115,HOP!A:C,3,0)</f>
        <v>3073842</v>
      </c>
      <c r="G115" s="4">
        <f t="shared" si="6"/>
        <v>0</v>
      </c>
      <c r="H115" s="4" t="str">
        <f t="shared" si="7"/>
        <v>，3073842</v>
      </c>
      <c r="I115" s="4" t="str">
        <f>VLOOKUP(A115,HOP!A:U,21,0)</f>
        <v>直连</v>
      </c>
    </row>
    <row r="116" s="4" customFormat="1" hidden="1" spans="1:9">
      <c r="A116" s="5">
        <v>22961570721</v>
      </c>
      <c r="B116" s="6">
        <v>44985</v>
      </c>
      <c r="C116" s="6">
        <v>44986</v>
      </c>
      <c r="D116" s="4">
        <v>1253</v>
      </c>
      <c r="E116" s="4" t="str">
        <f>VLOOKUP(A116,HOP!A:L,12,0)</f>
        <v>1253.00</v>
      </c>
      <c r="F116" s="4" t="str">
        <f>VLOOKUP(A116,HOP!A:C,3,0)</f>
        <v>3073850</v>
      </c>
      <c r="G116" s="4">
        <f t="shared" si="6"/>
        <v>0</v>
      </c>
      <c r="H116" s="4" t="str">
        <f t="shared" si="7"/>
        <v>，3073850</v>
      </c>
      <c r="I116" s="4" t="str">
        <f>VLOOKUP(A116,HOP!A:U,21,0)</f>
        <v>直连</v>
      </c>
    </row>
    <row r="117" s="4" customFormat="1" hidden="1" spans="1:9">
      <c r="A117" s="5">
        <v>999222961630708</v>
      </c>
      <c r="B117" s="6">
        <v>44985</v>
      </c>
      <c r="C117" s="6">
        <v>44986</v>
      </c>
      <c r="D117" s="4">
        <v>320</v>
      </c>
      <c r="E117" s="4" t="str">
        <f>VLOOKUP(A117,HOP!A:L,12,0)</f>
        <v>320.00</v>
      </c>
      <c r="F117" s="4" t="str">
        <f>VLOOKUP(A117,HOP!A:C,3,0)</f>
        <v>3073864</v>
      </c>
      <c r="G117" s="4">
        <f t="shared" si="6"/>
        <v>0</v>
      </c>
      <c r="H117" s="4" t="str">
        <f t="shared" si="7"/>
        <v>，3073864</v>
      </c>
      <c r="I117" s="4" t="str">
        <f>VLOOKUP(A117,HOP!A:U,21,0)</f>
        <v>直连</v>
      </c>
    </row>
    <row r="118" s="4" customFormat="1" hidden="1" spans="1:9">
      <c r="A118" s="5">
        <v>22961901411</v>
      </c>
      <c r="B118" s="6">
        <v>44985</v>
      </c>
      <c r="C118" s="6">
        <v>44986</v>
      </c>
      <c r="D118" s="4">
        <v>397</v>
      </c>
      <c r="E118" s="4" t="str">
        <f>VLOOKUP(A118,HOP!A:L,12,0)</f>
        <v>397.00</v>
      </c>
      <c r="F118" s="4" t="str">
        <f>VLOOKUP(A118,HOP!A:C,3,0)</f>
        <v>3073969</v>
      </c>
      <c r="G118" s="4">
        <f t="shared" si="6"/>
        <v>0</v>
      </c>
      <c r="H118" s="4" t="str">
        <f t="shared" si="7"/>
        <v>，3073969</v>
      </c>
      <c r="I118" s="4" t="str">
        <f>VLOOKUP(A118,HOP!A:U,21,0)</f>
        <v>直连</v>
      </c>
    </row>
    <row r="119" s="4" customFormat="1" hidden="1" spans="1:9">
      <c r="A119" s="5">
        <v>999222963216158</v>
      </c>
      <c r="B119" s="6">
        <v>44985</v>
      </c>
      <c r="C119" s="6">
        <v>44986</v>
      </c>
      <c r="D119" s="4">
        <v>502</v>
      </c>
      <c r="E119" s="4" t="str">
        <f>VLOOKUP(A119,HOP!A:L,12,0)</f>
        <v>502.00</v>
      </c>
      <c r="F119" s="4" t="str">
        <f>VLOOKUP(A119,HOP!A:C,3,0)</f>
        <v>3074386</v>
      </c>
      <c r="G119" s="4">
        <f t="shared" si="6"/>
        <v>0</v>
      </c>
      <c r="H119" s="4" t="str">
        <f t="shared" si="7"/>
        <v>，3074386</v>
      </c>
      <c r="I119" s="4" t="str">
        <f>VLOOKUP(A119,HOP!A:U,21,0)</f>
        <v>直连</v>
      </c>
    </row>
    <row r="120" s="4" customFormat="1" hidden="1" spans="1:9">
      <c r="A120" s="5">
        <v>999222965070711</v>
      </c>
      <c r="B120" s="6">
        <v>44985</v>
      </c>
      <c r="C120" s="6">
        <v>44986</v>
      </c>
      <c r="D120" s="4">
        <v>147</v>
      </c>
      <c r="E120" s="4" t="str">
        <f>VLOOKUP(A120,HOP!A:L,12,0)</f>
        <v>147.00</v>
      </c>
      <c r="F120" s="4" t="str">
        <f>VLOOKUP(A120,HOP!A:C,3,0)</f>
        <v>3074938</v>
      </c>
      <c r="G120" s="4">
        <f t="shared" si="6"/>
        <v>0</v>
      </c>
      <c r="H120" s="4" t="str">
        <f t="shared" si="7"/>
        <v>，3074938</v>
      </c>
      <c r="I120" s="4" t="str">
        <f>VLOOKUP(A120,HOP!A:U,21,0)</f>
        <v>直连</v>
      </c>
    </row>
    <row r="121" s="4" customFormat="1" hidden="1" spans="1:9">
      <c r="A121" s="5">
        <v>999222965556003</v>
      </c>
      <c r="B121" s="6">
        <v>44985</v>
      </c>
      <c r="C121" s="6">
        <v>44986</v>
      </c>
      <c r="D121" s="4">
        <v>1721</v>
      </c>
      <c r="E121" s="4" t="str">
        <f>VLOOKUP(A121,HOP!A:L,12,0)</f>
        <v>1721.00</v>
      </c>
      <c r="F121" s="4" t="str">
        <f>VLOOKUP(A121,HOP!A:C,3,0)</f>
        <v>3075098</v>
      </c>
      <c r="G121" s="4">
        <f t="shared" si="6"/>
        <v>0</v>
      </c>
      <c r="H121" s="4" t="str">
        <f t="shared" si="7"/>
        <v>，3075098</v>
      </c>
      <c r="I121" s="4" t="str">
        <f>VLOOKUP(A121,HOP!A:U,21,0)</f>
        <v>直连</v>
      </c>
    </row>
    <row r="122" s="4" customFormat="1" hidden="1" spans="1:9">
      <c r="A122" s="5">
        <v>999222966474802</v>
      </c>
      <c r="B122" s="6">
        <v>44985</v>
      </c>
      <c r="C122" s="6">
        <v>44986</v>
      </c>
      <c r="D122" s="4">
        <v>1531</v>
      </c>
      <c r="E122" s="4" t="str">
        <f>VLOOKUP(A122,HOP!A:L,12,0)</f>
        <v>1531.00</v>
      </c>
      <c r="F122" s="4" t="str">
        <f>VLOOKUP(A122,HOP!A:C,3,0)</f>
        <v>3075402</v>
      </c>
      <c r="G122" s="4">
        <f t="shared" si="6"/>
        <v>0</v>
      </c>
      <c r="H122" s="4" t="str">
        <f t="shared" si="7"/>
        <v>，3075402</v>
      </c>
      <c r="I122" s="4" t="str">
        <f>VLOOKUP(A122,HOP!A:U,21,0)</f>
        <v>直连</v>
      </c>
    </row>
    <row r="123" s="4" customFormat="1" hidden="1" spans="1:9">
      <c r="A123" s="5">
        <v>999222966603542</v>
      </c>
      <c r="B123" s="6">
        <v>44985</v>
      </c>
      <c r="C123" s="6">
        <v>44986</v>
      </c>
      <c r="D123" s="4">
        <v>1539</v>
      </c>
      <c r="E123" s="4" t="str">
        <f>VLOOKUP(A123,HOP!A:L,12,0)</f>
        <v>1539.00</v>
      </c>
      <c r="F123" s="4" t="str">
        <f>VLOOKUP(A123,HOP!A:C,3,0)</f>
        <v>3075445</v>
      </c>
      <c r="G123" s="4">
        <f t="shared" si="6"/>
        <v>0</v>
      </c>
      <c r="H123" s="4" t="str">
        <f t="shared" si="7"/>
        <v>，3075445</v>
      </c>
      <c r="I123" s="4" t="str">
        <f>VLOOKUP(A123,HOP!A:U,21,0)</f>
        <v>直连</v>
      </c>
    </row>
    <row r="124" s="4" customFormat="1" hidden="1" spans="1:9">
      <c r="A124" s="5">
        <v>999222966438253</v>
      </c>
      <c r="B124" s="6">
        <v>44985</v>
      </c>
      <c r="C124" s="6">
        <v>44986</v>
      </c>
      <c r="D124" s="4">
        <v>237</v>
      </c>
      <c r="E124" s="4" t="str">
        <f>VLOOKUP(A124,HOP!A:L,12,0)</f>
        <v>237.00</v>
      </c>
      <c r="F124" s="4" t="str">
        <f>VLOOKUP(A124,HOP!A:C,3,0)</f>
        <v>3075391</v>
      </c>
      <c r="G124" s="4">
        <f t="shared" si="6"/>
        <v>0</v>
      </c>
      <c r="H124" s="4" t="str">
        <f t="shared" si="7"/>
        <v>，3075391</v>
      </c>
      <c r="I124" s="4" t="str">
        <f>VLOOKUP(A124,HOP!A:U,21,0)</f>
        <v>直连</v>
      </c>
    </row>
    <row r="125" s="4" customFormat="1" hidden="1" spans="1:9">
      <c r="A125" s="5">
        <v>999222966847816</v>
      </c>
      <c r="B125" s="6">
        <v>44985</v>
      </c>
      <c r="C125" s="6">
        <v>44986</v>
      </c>
      <c r="D125" s="4">
        <v>174</v>
      </c>
      <c r="E125" s="4" t="str">
        <f>VLOOKUP(A125,HOP!A:L,12,0)</f>
        <v>174.00</v>
      </c>
      <c r="F125" s="4" t="str">
        <f>VLOOKUP(A125,HOP!A:C,3,0)</f>
        <v>3075504</v>
      </c>
      <c r="G125" s="4">
        <f t="shared" si="6"/>
        <v>0</v>
      </c>
      <c r="H125" s="4" t="str">
        <f t="shared" si="7"/>
        <v>，3075504</v>
      </c>
      <c r="I125" s="4" t="str">
        <f>VLOOKUP(A125,HOP!A:U,21,0)</f>
        <v>直连</v>
      </c>
    </row>
    <row r="126" s="4" customFormat="1" hidden="1" spans="1:9">
      <c r="A126" s="5">
        <v>999222967625647</v>
      </c>
      <c r="B126" s="6">
        <v>44985</v>
      </c>
      <c r="C126" s="6">
        <v>44986</v>
      </c>
      <c r="D126" s="4">
        <v>0</v>
      </c>
      <c r="E126" s="4" t="str">
        <f>VLOOKUP(A126,HOP!A:L,12,0)</f>
        <v>0.00</v>
      </c>
      <c r="F126" s="4" t="str">
        <f>VLOOKUP(A126,HOP!A:C,3,0)</f>
        <v>3075746</v>
      </c>
      <c r="G126" s="4">
        <f t="shared" si="6"/>
        <v>0</v>
      </c>
      <c r="H126" s="4" t="str">
        <f t="shared" si="7"/>
        <v>，3075746</v>
      </c>
      <c r="I126" s="4" t="str">
        <f>VLOOKUP(A126,HOP!A:U,21,0)</f>
        <v>直连</v>
      </c>
    </row>
    <row r="127" s="4" customFormat="1" spans="1:10">
      <c r="A127" s="8" t="s">
        <v>718</v>
      </c>
      <c r="B127" s="6">
        <v>44981</v>
      </c>
      <c r="C127" s="6">
        <v>44984</v>
      </c>
      <c r="D127" s="4">
        <v>-4919</v>
      </c>
      <c r="E127" s="4" t="e">
        <f>VLOOKUP(A127,HOP!A:L,12,0)</f>
        <v>#N/A</v>
      </c>
      <c r="F127" s="4">
        <v>2994356</v>
      </c>
      <c r="G127" s="4" t="e">
        <f t="shared" si="6"/>
        <v>#N/A</v>
      </c>
      <c r="H127" s="4" t="str">
        <f t="shared" si="7"/>
        <v>，2994356</v>
      </c>
      <c r="I127" s="4" t="e">
        <f>VLOOKUP(A127,HOP!A:U,21,0)</f>
        <v>#N/A</v>
      </c>
      <c r="J127" s="4" t="s">
        <v>719</v>
      </c>
    </row>
    <row r="128" s="4" customFormat="1" spans="1:10">
      <c r="A128" s="8" t="s">
        <v>720</v>
      </c>
      <c r="B128" s="6">
        <v>44954</v>
      </c>
      <c r="C128" s="6">
        <v>44956</v>
      </c>
      <c r="D128" s="4">
        <v>-2174</v>
      </c>
      <c r="E128" s="4" t="e">
        <f>VLOOKUP(A128,HOP!A:L,12,0)</f>
        <v>#N/A</v>
      </c>
      <c r="F128" s="4">
        <v>2984377</v>
      </c>
      <c r="G128" s="4" t="e">
        <f t="shared" si="6"/>
        <v>#N/A</v>
      </c>
      <c r="H128" s="4" t="str">
        <f t="shared" si="7"/>
        <v>，2984377</v>
      </c>
      <c r="I128" s="4" t="e">
        <f>VLOOKUP(A128,HOP!A:U,21,0)</f>
        <v>#N/A</v>
      </c>
      <c r="J128" s="4" t="s">
        <v>721</v>
      </c>
    </row>
    <row r="129" s="4" customFormat="1" spans="1:12">
      <c r="A129" s="5">
        <v>22740500332</v>
      </c>
      <c r="B129" s="6">
        <v>44973</v>
      </c>
      <c r="C129" s="6">
        <v>44976</v>
      </c>
      <c r="D129" s="4">
        <v>-900</v>
      </c>
      <c r="E129" s="4" t="e">
        <f>VLOOKUP(A129,HOP!A:L,12,0)</f>
        <v>#N/A</v>
      </c>
      <c r="F129" s="4">
        <v>3032623</v>
      </c>
      <c r="G129" s="4" t="e">
        <f t="shared" si="6"/>
        <v>#N/A</v>
      </c>
      <c r="H129" s="4" t="str">
        <f t="shared" si="7"/>
        <v>，3032623</v>
      </c>
      <c r="I129" s="4" t="e">
        <f>VLOOKUP(A129,HOP!A:U,21,0)</f>
        <v>#N/A</v>
      </c>
      <c r="J129" s="4" t="s">
        <v>722</v>
      </c>
      <c r="L129" s="4" t="s">
        <v>723</v>
      </c>
    </row>
    <row r="130" s="4" customFormat="1" spans="1:10">
      <c r="A130" s="5">
        <v>22870713891</v>
      </c>
      <c r="B130" s="6">
        <v>44980</v>
      </c>
      <c r="C130" s="6">
        <v>44985</v>
      </c>
      <c r="D130" s="4">
        <v>-2680</v>
      </c>
      <c r="E130" s="4" t="e">
        <f>VLOOKUP(A130,HOP!A:L,12,0)</f>
        <v>#N/A</v>
      </c>
      <c r="F130" s="4">
        <v>3055352</v>
      </c>
      <c r="G130" s="4" t="e">
        <f t="shared" si="6"/>
        <v>#N/A</v>
      </c>
      <c r="H130" s="4" t="str">
        <f t="shared" si="7"/>
        <v>，3055352</v>
      </c>
      <c r="I130" s="4" t="e">
        <f>VLOOKUP(A130,HOP!A:U,21,0)</f>
        <v>#N/A</v>
      </c>
      <c r="J130" s="4" t="s">
        <v>724</v>
      </c>
    </row>
    <row r="132" spans="4:4">
      <c r="D132" s="4">
        <f>SUM(D2:D131)</f>
        <v>209334</v>
      </c>
    </row>
    <row r="134" spans="4:4">
      <c r="D134" s="4" t="s">
        <v>725</v>
      </c>
    </row>
    <row r="136" spans="1:3">
      <c r="A136" s="4" t="s">
        <v>726</v>
      </c>
      <c r="C136" s="4">
        <v>10062</v>
      </c>
    </row>
    <row r="137" spans="1:3">
      <c r="A137" s="4" t="s">
        <v>727</v>
      </c>
      <c r="C137" s="4">
        <v>204191</v>
      </c>
    </row>
    <row r="138" spans="1:3">
      <c r="A138" s="4" t="s">
        <v>728</v>
      </c>
      <c r="C138" s="4">
        <v>-4919</v>
      </c>
    </row>
    <row r="139" spans="1:3">
      <c r="A139" s="4" t="s">
        <v>729</v>
      </c>
      <c r="C139" s="4">
        <f>SUBTOTAL(9,C136:C138)</f>
        <v>209334</v>
      </c>
    </row>
  </sheetData>
  <autoFilter ref="A1:X130">
    <filterColumn colId="3">
      <filters>
        <filter val="200"/>
        <filter val="400"/>
        <filter val="-900"/>
        <filter val="502"/>
        <filter val="802"/>
        <filter val="804"/>
        <filter val="6204"/>
        <filter val="9204"/>
        <filter val="2006"/>
        <filter val="808"/>
        <filter val="409"/>
        <filter val="411"/>
        <filter val="3211"/>
        <filter val="2012"/>
        <filter val="8312"/>
        <filter val="513"/>
        <filter val="814"/>
        <filter val="1314"/>
        <filter val="2714"/>
        <filter val="1716"/>
        <filter val="3117"/>
        <filter val="1218"/>
        <filter val="1618"/>
        <filter val="4019"/>
        <filter val="5219"/>
        <filter val="-4919"/>
        <filter val="320"/>
        <filter val="1120"/>
        <filter val="1721"/>
        <filter val="222"/>
        <filter val="322"/>
        <filter val="623"/>
        <filter val="524"/>
        <filter val="624"/>
        <filter val="2024"/>
        <filter val="125"/>
        <filter val="826"/>
        <filter val="828"/>
        <filter val="129"/>
        <filter val="1029"/>
        <filter val="430"/>
        <filter val="1531"/>
        <filter val="632"/>
        <filter val="233"/>
        <filter val="633"/>
        <filter val="3936"/>
        <filter val="237"/>
        <filter val="537"/>
        <filter val="937"/>
        <filter val="4238"/>
        <filter val="1539"/>
        <filter val="640"/>
        <filter val="7940"/>
        <filter val="2341"/>
        <filter val="346"/>
        <filter val="1646"/>
        <filter val="147"/>
        <filter val="448"/>
        <filter val="848"/>
        <filter val="1248"/>
        <filter val="5748"/>
        <filter val="750"/>
        <filter val="1650"/>
        <filter val="251"/>
        <filter val="351"/>
        <filter val="953"/>
        <filter val="1253"/>
        <filter val="3153"/>
        <filter val="1854"/>
        <filter val="355"/>
        <filter val="555"/>
        <filter val="2556"/>
        <filter val="3658"/>
        <filter val="13358"/>
        <filter val="459"/>
        <filter val="260"/>
        <filter val="561"/>
        <filter val="4061"/>
        <filter val="962"/>
        <filter val="864"/>
        <filter val="1464"/>
        <filter val="1864"/>
        <filter val="1567"/>
        <filter val="368"/>
        <filter val="968"/>
        <filter val="4068"/>
        <filter val="13968"/>
        <filter val="470"/>
        <filter val="5370"/>
        <filter val="571"/>
        <filter val="572"/>
        <filter val="9072"/>
        <filter val="1273"/>
        <filter val="174"/>
        <filter val="-2174"/>
        <filter val="6375"/>
        <filter val="376"/>
        <filter val="477"/>
        <filter val="378"/>
        <filter val="379"/>
        <filter val="-2680"/>
        <filter val="881"/>
        <filter val="482"/>
        <filter val="4782"/>
        <filter val="285"/>
        <filter val="4585"/>
        <filter val="286"/>
        <filter val="1286"/>
        <filter val="387"/>
        <filter val="188"/>
        <filter val="3088"/>
        <filter val="192"/>
        <filter val="2892"/>
        <filter val="1893"/>
        <filter val="495"/>
        <filter val="397"/>
        <filter val="1298"/>
        <filter val="21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3"/>
  <sheetViews>
    <sheetView workbookViewId="0">
      <selection activeCell="A2" sqref="A2:A1048576"/>
    </sheetView>
  </sheetViews>
  <sheetFormatPr defaultColWidth="8" defaultRowHeight="13.5"/>
  <cols>
    <col min="1" max="1" width="11.125" style="1"/>
    <col min="2" max="16382" width="8" style="1"/>
  </cols>
  <sheetData>
    <row r="1" s="1" customFormat="1" ht="12.75" spans="1:22">
      <c r="A1" s="2" t="s">
        <v>730</v>
      </c>
      <c r="B1" s="2" t="s">
        <v>731</v>
      </c>
      <c r="C1" s="2" t="s">
        <v>732</v>
      </c>
      <c r="D1" s="2" t="s">
        <v>733</v>
      </c>
      <c r="E1" s="2" t="s">
        <v>13</v>
      </c>
      <c r="F1" s="2" t="s">
        <v>5</v>
      </c>
      <c r="G1" s="2" t="s">
        <v>6</v>
      </c>
      <c r="H1" s="2" t="s">
        <v>734</v>
      </c>
      <c r="I1" s="2" t="s">
        <v>735</v>
      </c>
      <c r="J1" s="2" t="s">
        <v>736</v>
      </c>
      <c r="K1" s="2" t="s">
        <v>737</v>
      </c>
      <c r="L1" s="2" t="s">
        <v>738</v>
      </c>
      <c r="M1" s="2" t="s">
        <v>739</v>
      </c>
      <c r="N1" s="2" t="s">
        <v>740</v>
      </c>
      <c r="O1" s="2" t="s">
        <v>741</v>
      </c>
      <c r="P1" s="2" t="s">
        <v>742</v>
      </c>
      <c r="Q1" s="2" t="s">
        <v>743</v>
      </c>
      <c r="R1" s="2" t="s">
        <v>744</v>
      </c>
      <c r="S1" s="2" t="s">
        <v>745</v>
      </c>
      <c r="T1" s="2" t="s">
        <v>746</v>
      </c>
      <c r="U1" s="2" t="s">
        <v>747</v>
      </c>
      <c r="V1" s="2" t="s">
        <v>748</v>
      </c>
    </row>
    <row r="2" s="1" customFormat="1" ht="12.75" spans="1:22">
      <c r="A2" s="3">
        <v>999222967625647</v>
      </c>
      <c r="B2" s="1" t="s">
        <v>749</v>
      </c>
      <c r="C2" s="1" t="s">
        <v>750</v>
      </c>
      <c r="D2" s="1" t="s">
        <v>751</v>
      </c>
      <c r="E2" s="1" t="s">
        <v>752</v>
      </c>
      <c r="F2" s="1" t="s">
        <v>749</v>
      </c>
      <c r="G2" s="1" t="s">
        <v>753</v>
      </c>
      <c r="H2" s="1" t="s">
        <v>754</v>
      </c>
      <c r="I2" s="1" t="s">
        <v>755</v>
      </c>
      <c r="J2" s="1" t="s">
        <v>30</v>
      </c>
      <c r="K2" s="1" t="s">
        <v>756</v>
      </c>
      <c r="L2" s="1" t="s">
        <v>757</v>
      </c>
      <c r="M2" s="1" t="s">
        <v>758</v>
      </c>
      <c r="N2" s="1" t="s">
        <v>759</v>
      </c>
      <c r="O2" s="1" t="s">
        <v>757</v>
      </c>
      <c r="P2" s="1" t="s">
        <v>760</v>
      </c>
      <c r="Q2" s="1" t="s">
        <v>761</v>
      </c>
      <c r="R2" s="1" t="s">
        <v>762</v>
      </c>
      <c r="S2" s="1" t="s">
        <v>763</v>
      </c>
      <c r="T2" s="1" t="s">
        <v>764</v>
      </c>
      <c r="U2" s="1" t="s">
        <v>765</v>
      </c>
      <c r="V2" s="1" t="s">
        <v>766</v>
      </c>
    </row>
    <row r="3" s="1" customFormat="1" ht="12.75" spans="1:22">
      <c r="A3" s="3">
        <v>999222966847816</v>
      </c>
      <c r="B3" s="1" t="s">
        <v>749</v>
      </c>
      <c r="C3" s="1" t="s">
        <v>767</v>
      </c>
      <c r="D3" s="1" t="s">
        <v>768</v>
      </c>
      <c r="E3" s="1" t="s">
        <v>769</v>
      </c>
      <c r="F3" s="1" t="s">
        <v>749</v>
      </c>
      <c r="G3" s="1" t="s">
        <v>753</v>
      </c>
      <c r="H3" s="1" t="s">
        <v>754</v>
      </c>
      <c r="I3" s="1" t="s">
        <v>770</v>
      </c>
      <c r="J3" s="1" t="s">
        <v>30</v>
      </c>
      <c r="K3" s="1" t="s">
        <v>771</v>
      </c>
      <c r="L3" s="1" t="s">
        <v>771</v>
      </c>
      <c r="M3" s="1" t="s">
        <v>772</v>
      </c>
      <c r="N3" s="1" t="s">
        <v>772</v>
      </c>
      <c r="O3" s="1" t="s">
        <v>757</v>
      </c>
      <c r="P3" s="1" t="s">
        <v>760</v>
      </c>
      <c r="Q3" s="1" t="s">
        <v>761</v>
      </c>
      <c r="R3" s="1" t="s">
        <v>773</v>
      </c>
      <c r="S3" s="1" t="s">
        <v>763</v>
      </c>
      <c r="T3" s="1" t="s">
        <v>764</v>
      </c>
      <c r="U3" s="1" t="s">
        <v>765</v>
      </c>
      <c r="V3" s="1" t="s">
        <v>774</v>
      </c>
    </row>
    <row r="4" s="1" customFormat="1" ht="12.75" spans="1:22">
      <c r="A4" s="3">
        <v>999222966603542</v>
      </c>
      <c r="B4" s="1" t="s">
        <v>749</v>
      </c>
      <c r="C4" s="1" t="s">
        <v>775</v>
      </c>
      <c r="D4" s="1" t="s">
        <v>776</v>
      </c>
      <c r="E4" s="1" t="s">
        <v>777</v>
      </c>
      <c r="F4" s="1" t="s">
        <v>749</v>
      </c>
      <c r="G4" s="1" t="s">
        <v>753</v>
      </c>
      <c r="H4" s="1" t="s">
        <v>754</v>
      </c>
      <c r="I4" s="1" t="s">
        <v>778</v>
      </c>
      <c r="J4" s="1" t="s">
        <v>30</v>
      </c>
      <c r="K4" s="1" t="s">
        <v>779</v>
      </c>
      <c r="L4" s="1" t="s">
        <v>779</v>
      </c>
      <c r="M4" s="1" t="s">
        <v>772</v>
      </c>
      <c r="N4" s="1" t="s">
        <v>772</v>
      </c>
      <c r="O4" s="1" t="s">
        <v>757</v>
      </c>
      <c r="P4" s="1" t="s">
        <v>760</v>
      </c>
      <c r="Q4" s="1" t="s">
        <v>761</v>
      </c>
      <c r="R4" s="1" t="s">
        <v>780</v>
      </c>
      <c r="S4" s="1" t="s">
        <v>763</v>
      </c>
      <c r="T4" s="1" t="s">
        <v>764</v>
      </c>
      <c r="U4" s="1" t="s">
        <v>765</v>
      </c>
      <c r="V4" s="1" t="s">
        <v>781</v>
      </c>
    </row>
    <row r="5" s="1" customFormat="1" ht="12.75" spans="1:22">
      <c r="A5" s="3">
        <v>999222966474802</v>
      </c>
      <c r="B5" s="1" t="s">
        <v>749</v>
      </c>
      <c r="C5" s="1" t="s">
        <v>782</v>
      </c>
      <c r="D5" s="1" t="s">
        <v>783</v>
      </c>
      <c r="E5" s="1" t="s">
        <v>784</v>
      </c>
      <c r="F5" s="1" t="s">
        <v>749</v>
      </c>
      <c r="G5" s="1" t="s">
        <v>753</v>
      </c>
      <c r="H5" s="1" t="s">
        <v>754</v>
      </c>
      <c r="I5" s="1" t="s">
        <v>785</v>
      </c>
      <c r="J5" s="1" t="s">
        <v>30</v>
      </c>
      <c r="K5" s="1" t="s">
        <v>786</v>
      </c>
      <c r="L5" s="1" t="s">
        <v>786</v>
      </c>
      <c r="M5" s="1" t="s">
        <v>772</v>
      </c>
      <c r="N5" s="1" t="s">
        <v>772</v>
      </c>
      <c r="O5" s="1" t="s">
        <v>757</v>
      </c>
      <c r="P5" s="1" t="s">
        <v>760</v>
      </c>
      <c r="Q5" s="1" t="s">
        <v>761</v>
      </c>
      <c r="R5" s="1" t="s">
        <v>787</v>
      </c>
      <c r="S5" s="1" t="s">
        <v>763</v>
      </c>
      <c r="T5" s="1" t="s">
        <v>764</v>
      </c>
      <c r="U5" s="1" t="s">
        <v>765</v>
      </c>
      <c r="V5" s="1" t="s">
        <v>781</v>
      </c>
    </row>
    <row r="6" s="1" customFormat="1" ht="12.75" spans="1:22">
      <c r="A6" s="3">
        <v>999222966438253</v>
      </c>
      <c r="B6" s="1" t="s">
        <v>749</v>
      </c>
      <c r="C6" s="1" t="s">
        <v>788</v>
      </c>
      <c r="D6" s="1" t="s">
        <v>789</v>
      </c>
      <c r="E6" s="1" t="s">
        <v>790</v>
      </c>
      <c r="F6" s="1" t="s">
        <v>749</v>
      </c>
      <c r="G6" s="1" t="s">
        <v>753</v>
      </c>
      <c r="H6" s="1" t="s">
        <v>754</v>
      </c>
      <c r="I6" s="1" t="s">
        <v>791</v>
      </c>
      <c r="J6" s="1" t="s">
        <v>30</v>
      </c>
      <c r="K6" s="1" t="s">
        <v>792</v>
      </c>
      <c r="L6" s="1" t="s">
        <v>792</v>
      </c>
      <c r="M6" s="1" t="s">
        <v>772</v>
      </c>
      <c r="N6" s="1" t="s">
        <v>772</v>
      </c>
      <c r="O6" s="1" t="s">
        <v>757</v>
      </c>
      <c r="P6" s="1" t="s">
        <v>760</v>
      </c>
      <c r="Q6" s="1" t="s">
        <v>761</v>
      </c>
      <c r="R6" s="1" t="s">
        <v>793</v>
      </c>
      <c r="S6" s="1" t="s">
        <v>763</v>
      </c>
      <c r="T6" s="1" t="s">
        <v>764</v>
      </c>
      <c r="U6" s="1" t="s">
        <v>765</v>
      </c>
      <c r="V6" s="1" t="s">
        <v>794</v>
      </c>
    </row>
    <row r="7" s="1" customFormat="1" ht="12.75" spans="1:22">
      <c r="A7" s="3">
        <v>999222965556003</v>
      </c>
      <c r="B7" s="1" t="s">
        <v>749</v>
      </c>
      <c r="C7" s="1" t="s">
        <v>795</v>
      </c>
      <c r="D7" s="1" t="s">
        <v>796</v>
      </c>
      <c r="E7" s="1" t="s">
        <v>797</v>
      </c>
      <c r="F7" s="1" t="s">
        <v>749</v>
      </c>
      <c r="G7" s="1" t="s">
        <v>753</v>
      </c>
      <c r="H7" s="1" t="s">
        <v>754</v>
      </c>
      <c r="I7" s="1" t="s">
        <v>798</v>
      </c>
      <c r="J7" s="1" t="s">
        <v>30</v>
      </c>
      <c r="K7" s="1" t="s">
        <v>799</v>
      </c>
      <c r="L7" s="1" t="s">
        <v>799</v>
      </c>
      <c r="M7" s="1" t="s">
        <v>772</v>
      </c>
      <c r="N7" s="1" t="s">
        <v>772</v>
      </c>
      <c r="O7" s="1" t="s">
        <v>757</v>
      </c>
      <c r="P7" s="1" t="s">
        <v>760</v>
      </c>
      <c r="Q7" s="1" t="s">
        <v>761</v>
      </c>
      <c r="R7" s="1" t="s">
        <v>800</v>
      </c>
      <c r="S7" s="1" t="s">
        <v>763</v>
      </c>
      <c r="T7" s="1" t="s">
        <v>764</v>
      </c>
      <c r="U7" s="1" t="s">
        <v>765</v>
      </c>
      <c r="V7" s="1" t="s">
        <v>801</v>
      </c>
    </row>
    <row r="8" s="1" customFormat="1" ht="12.75" spans="1:22">
      <c r="A8" s="3">
        <v>999222965070711</v>
      </c>
      <c r="B8" s="1" t="s">
        <v>749</v>
      </c>
      <c r="C8" s="1" t="s">
        <v>802</v>
      </c>
      <c r="D8" s="1" t="s">
        <v>803</v>
      </c>
      <c r="E8" s="1" t="s">
        <v>804</v>
      </c>
      <c r="F8" s="1" t="s">
        <v>749</v>
      </c>
      <c r="G8" s="1" t="s">
        <v>753</v>
      </c>
      <c r="H8" s="1" t="s">
        <v>754</v>
      </c>
      <c r="I8" s="1" t="s">
        <v>805</v>
      </c>
      <c r="J8" s="1" t="s">
        <v>30</v>
      </c>
      <c r="K8" s="1" t="s">
        <v>806</v>
      </c>
      <c r="L8" s="1" t="s">
        <v>806</v>
      </c>
      <c r="M8" s="1" t="s">
        <v>772</v>
      </c>
      <c r="N8" s="1" t="s">
        <v>772</v>
      </c>
      <c r="O8" s="1" t="s">
        <v>757</v>
      </c>
      <c r="P8" s="1" t="s">
        <v>760</v>
      </c>
      <c r="Q8" s="1" t="s">
        <v>761</v>
      </c>
      <c r="R8" s="1" t="s">
        <v>807</v>
      </c>
      <c r="S8" s="1" t="s">
        <v>763</v>
      </c>
      <c r="T8" s="1" t="s">
        <v>764</v>
      </c>
      <c r="U8" s="1" t="s">
        <v>765</v>
      </c>
      <c r="V8" s="1" t="s">
        <v>794</v>
      </c>
    </row>
    <row r="9" s="1" customFormat="1" ht="12.75" spans="1:22">
      <c r="A9" s="3">
        <v>999222963216158</v>
      </c>
      <c r="B9" s="1" t="s">
        <v>749</v>
      </c>
      <c r="C9" s="1" t="s">
        <v>808</v>
      </c>
      <c r="D9" s="1" t="s">
        <v>809</v>
      </c>
      <c r="E9" s="1" t="s">
        <v>810</v>
      </c>
      <c r="F9" s="1" t="s">
        <v>749</v>
      </c>
      <c r="G9" s="1" t="s">
        <v>753</v>
      </c>
      <c r="H9" s="1" t="s">
        <v>754</v>
      </c>
      <c r="I9" s="1" t="s">
        <v>811</v>
      </c>
      <c r="J9" s="1" t="s">
        <v>30</v>
      </c>
      <c r="K9" s="1" t="s">
        <v>812</v>
      </c>
      <c r="L9" s="1" t="s">
        <v>812</v>
      </c>
      <c r="M9" s="1" t="s">
        <v>772</v>
      </c>
      <c r="N9" s="1" t="s">
        <v>772</v>
      </c>
      <c r="O9" s="1" t="s">
        <v>757</v>
      </c>
      <c r="P9" s="1" t="s">
        <v>760</v>
      </c>
      <c r="Q9" s="1" t="s">
        <v>761</v>
      </c>
      <c r="R9" s="1" t="s">
        <v>813</v>
      </c>
      <c r="S9" s="1" t="s">
        <v>763</v>
      </c>
      <c r="T9" s="1" t="s">
        <v>764</v>
      </c>
      <c r="U9" s="1" t="s">
        <v>765</v>
      </c>
      <c r="V9" s="1" t="s">
        <v>801</v>
      </c>
    </row>
    <row r="10" s="1" customFormat="1" ht="12.75" spans="1:22">
      <c r="A10" s="3">
        <v>22961901411</v>
      </c>
      <c r="B10" s="1" t="s">
        <v>749</v>
      </c>
      <c r="C10" s="1" t="s">
        <v>814</v>
      </c>
      <c r="D10" s="1" t="s">
        <v>815</v>
      </c>
      <c r="E10" s="1" t="s">
        <v>816</v>
      </c>
      <c r="F10" s="1" t="s">
        <v>749</v>
      </c>
      <c r="G10" s="1" t="s">
        <v>753</v>
      </c>
      <c r="H10" s="1" t="s">
        <v>754</v>
      </c>
      <c r="I10" s="1" t="s">
        <v>817</v>
      </c>
      <c r="J10" s="1" t="s">
        <v>30</v>
      </c>
      <c r="K10" s="1" t="s">
        <v>818</v>
      </c>
      <c r="L10" s="1" t="s">
        <v>818</v>
      </c>
      <c r="M10" s="1" t="s">
        <v>772</v>
      </c>
      <c r="N10" s="1" t="s">
        <v>772</v>
      </c>
      <c r="O10" s="1" t="s">
        <v>757</v>
      </c>
      <c r="P10" s="1" t="s">
        <v>760</v>
      </c>
      <c r="Q10" s="1" t="s">
        <v>761</v>
      </c>
      <c r="R10" s="1" t="s">
        <v>819</v>
      </c>
      <c r="S10" s="1" t="s">
        <v>763</v>
      </c>
      <c r="T10" s="1" t="s">
        <v>764</v>
      </c>
      <c r="U10" s="1" t="s">
        <v>765</v>
      </c>
      <c r="V10" s="1" t="s">
        <v>794</v>
      </c>
    </row>
    <row r="11" s="1" customFormat="1" ht="12.75" spans="1:22">
      <c r="A11" s="3">
        <v>999222961630708</v>
      </c>
      <c r="B11" s="1" t="s">
        <v>749</v>
      </c>
      <c r="C11" s="1" t="s">
        <v>820</v>
      </c>
      <c r="D11" s="1" t="s">
        <v>821</v>
      </c>
      <c r="E11" s="1" t="s">
        <v>822</v>
      </c>
      <c r="F11" s="1" t="s">
        <v>749</v>
      </c>
      <c r="G11" s="1" t="s">
        <v>753</v>
      </c>
      <c r="H11" s="1" t="s">
        <v>754</v>
      </c>
      <c r="I11" s="1" t="s">
        <v>823</v>
      </c>
      <c r="J11" s="1" t="s">
        <v>30</v>
      </c>
      <c r="K11" s="1" t="s">
        <v>824</v>
      </c>
      <c r="L11" s="1" t="s">
        <v>824</v>
      </c>
      <c r="M11" s="1" t="s">
        <v>772</v>
      </c>
      <c r="N11" s="1" t="s">
        <v>772</v>
      </c>
      <c r="O11" s="1" t="s">
        <v>757</v>
      </c>
      <c r="P11" s="1" t="s">
        <v>760</v>
      </c>
      <c r="Q11" s="1" t="s">
        <v>761</v>
      </c>
      <c r="R11" s="1" t="s">
        <v>825</v>
      </c>
      <c r="S11" s="1" t="s">
        <v>763</v>
      </c>
      <c r="T11" s="1" t="s">
        <v>764</v>
      </c>
      <c r="U11" s="1" t="s">
        <v>765</v>
      </c>
      <c r="V11" s="1" t="s">
        <v>826</v>
      </c>
    </row>
    <row r="12" s="1" customFormat="1" ht="12.75" spans="1:22">
      <c r="A12" s="3">
        <v>22961570721</v>
      </c>
      <c r="B12" s="1" t="s">
        <v>749</v>
      </c>
      <c r="C12" s="1" t="s">
        <v>827</v>
      </c>
      <c r="D12" s="1" t="s">
        <v>828</v>
      </c>
      <c r="E12" s="1" t="s">
        <v>829</v>
      </c>
      <c r="F12" s="1" t="s">
        <v>749</v>
      </c>
      <c r="G12" s="1" t="s">
        <v>753</v>
      </c>
      <c r="H12" s="1" t="s">
        <v>754</v>
      </c>
      <c r="I12" s="1" t="s">
        <v>830</v>
      </c>
      <c r="J12" s="1" t="s">
        <v>30</v>
      </c>
      <c r="K12" s="1" t="s">
        <v>831</v>
      </c>
      <c r="L12" s="1" t="s">
        <v>831</v>
      </c>
      <c r="M12" s="1" t="s">
        <v>772</v>
      </c>
      <c r="N12" s="1" t="s">
        <v>772</v>
      </c>
      <c r="O12" s="1" t="s">
        <v>757</v>
      </c>
      <c r="P12" s="1" t="s">
        <v>760</v>
      </c>
      <c r="Q12" s="1" t="s">
        <v>761</v>
      </c>
      <c r="R12" s="1" t="s">
        <v>832</v>
      </c>
      <c r="S12" s="1" t="s">
        <v>763</v>
      </c>
      <c r="T12" s="1" t="s">
        <v>764</v>
      </c>
      <c r="U12" s="1" t="s">
        <v>765</v>
      </c>
      <c r="V12" s="1" t="s">
        <v>833</v>
      </c>
    </row>
    <row r="13" s="1" customFormat="1" ht="12.75" spans="1:22">
      <c r="A13" s="3">
        <v>999222961564786</v>
      </c>
      <c r="B13" s="1" t="s">
        <v>749</v>
      </c>
      <c r="C13" s="1" t="s">
        <v>834</v>
      </c>
      <c r="D13" s="1" t="s">
        <v>835</v>
      </c>
      <c r="E13" s="1" t="s">
        <v>836</v>
      </c>
      <c r="F13" s="1" t="s">
        <v>749</v>
      </c>
      <c r="G13" s="1" t="s">
        <v>753</v>
      </c>
      <c r="H13" s="1" t="s">
        <v>754</v>
      </c>
      <c r="I13" s="1" t="s">
        <v>837</v>
      </c>
      <c r="J13" s="1" t="s">
        <v>30</v>
      </c>
      <c r="K13" s="1" t="s">
        <v>838</v>
      </c>
      <c r="L13" s="1" t="s">
        <v>838</v>
      </c>
      <c r="M13" s="1" t="s">
        <v>772</v>
      </c>
      <c r="N13" s="1" t="s">
        <v>772</v>
      </c>
      <c r="O13" s="1" t="s">
        <v>757</v>
      </c>
      <c r="P13" s="1" t="s">
        <v>760</v>
      </c>
      <c r="Q13" s="1" t="s">
        <v>761</v>
      </c>
      <c r="R13" s="1" t="s">
        <v>839</v>
      </c>
      <c r="S13" s="1" t="s">
        <v>763</v>
      </c>
      <c r="T13" s="1" t="s">
        <v>764</v>
      </c>
      <c r="U13" s="1" t="s">
        <v>765</v>
      </c>
      <c r="V13" s="1" t="s">
        <v>774</v>
      </c>
    </row>
    <row r="14" s="1" customFormat="1" ht="12.75" spans="1:22">
      <c r="A14" s="3">
        <v>999222961492328</v>
      </c>
      <c r="B14" s="1" t="s">
        <v>749</v>
      </c>
      <c r="C14" s="1" t="s">
        <v>840</v>
      </c>
      <c r="D14" s="1" t="s">
        <v>841</v>
      </c>
      <c r="E14" s="1" t="s">
        <v>842</v>
      </c>
      <c r="F14" s="1" t="s">
        <v>749</v>
      </c>
      <c r="G14" s="1" t="s">
        <v>753</v>
      </c>
      <c r="H14" s="1" t="s">
        <v>754</v>
      </c>
      <c r="I14" s="1" t="s">
        <v>843</v>
      </c>
      <c r="J14" s="1" t="s">
        <v>30</v>
      </c>
      <c r="K14" s="1" t="s">
        <v>844</v>
      </c>
      <c r="L14" s="1" t="s">
        <v>844</v>
      </c>
      <c r="M14" s="1" t="s">
        <v>772</v>
      </c>
      <c r="N14" s="1" t="s">
        <v>772</v>
      </c>
      <c r="O14" s="1" t="s">
        <v>757</v>
      </c>
      <c r="P14" s="1" t="s">
        <v>760</v>
      </c>
      <c r="Q14" s="1" t="s">
        <v>761</v>
      </c>
      <c r="R14" s="1" t="s">
        <v>845</v>
      </c>
      <c r="S14" s="1" t="s">
        <v>763</v>
      </c>
      <c r="T14" s="1" t="s">
        <v>764</v>
      </c>
      <c r="U14" s="1" t="s">
        <v>765</v>
      </c>
      <c r="V14" s="1" t="s">
        <v>826</v>
      </c>
    </row>
    <row r="15" s="1" customFormat="1" ht="12.75" spans="1:22">
      <c r="A15" s="3">
        <v>999222961129833</v>
      </c>
      <c r="B15" s="1" t="s">
        <v>749</v>
      </c>
      <c r="C15" s="1" t="s">
        <v>846</v>
      </c>
      <c r="D15" s="1" t="s">
        <v>847</v>
      </c>
      <c r="E15" s="1" t="s">
        <v>848</v>
      </c>
      <c r="F15" s="1" t="s">
        <v>749</v>
      </c>
      <c r="G15" s="1" t="s">
        <v>753</v>
      </c>
      <c r="H15" s="1" t="s">
        <v>754</v>
      </c>
      <c r="I15" s="1" t="s">
        <v>849</v>
      </c>
      <c r="J15" s="1" t="s">
        <v>30</v>
      </c>
      <c r="K15" s="1" t="s">
        <v>850</v>
      </c>
      <c r="L15" s="1" t="s">
        <v>850</v>
      </c>
      <c r="M15" s="1" t="s">
        <v>772</v>
      </c>
      <c r="N15" s="1" t="s">
        <v>772</v>
      </c>
      <c r="O15" s="1" t="s">
        <v>757</v>
      </c>
      <c r="P15" s="1" t="s">
        <v>760</v>
      </c>
      <c r="Q15" s="1" t="s">
        <v>761</v>
      </c>
      <c r="R15" s="1" t="s">
        <v>851</v>
      </c>
      <c r="S15" s="1" t="s">
        <v>763</v>
      </c>
      <c r="T15" s="1" t="s">
        <v>764</v>
      </c>
      <c r="U15" s="1" t="s">
        <v>765</v>
      </c>
      <c r="V15" s="1" t="s">
        <v>774</v>
      </c>
    </row>
    <row r="16" s="1" customFormat="1" ht="12.75" spans="1:22">
      <c r="A16" s="3">
        <v>999222960998715</v>
      </c>
      <c r="B16" s="1" t="s">
        <v>749</v>
      </c>
      <c r="C16" s="1" t="s">
        <v>852</v>
      </c>
      <c r="D16" s="1" t="s">
        <v>853</v>
      </c>
      <c r="E16" s="1" t="s">
        <v>854</v>
      </c>
      <c r="F16" s="1" t="s">
        <v>749</v>
      </c>
      <c r="G16" s="1" t="s">
        <v>753</v>
      </c>
      <c r="H16" s="1" t="s">
        <v>754</v>
      </c>
      <c r="I16" s="1" t="s">
        <v>855</v>
      </c>
      <c r="J16" s="1" t="s">
        <v>30</v>
      </c>
      <c r="K16" s="1" t="s">
        <v>856</v>
      </c>
      <c r="L16" s="1" t="s">
        <v>856</v>
      </c>
      <c r="M16" s="1" t="s">
        <v>772</v>
      </c>
      <c r="N16" s="1" t="s">
        <v>772</v>
      </c>
      <c r="O16" s="1" t="s">
        <v>757</v>
      </c>
      <c r="P16" s="1" t="s">
        <v>760</v>
      </c>
      <c r="Q16" s="1" t="s">
        <v>761</v>
      </c>
      <c r="R16" s="1" t="s">
        <v>857</v>
      </c>
      <c r="S16" s="1" t="s">
        <v>763</v>
      </c>
      <c r="T16" s="1" t="s">
        <v>764</v>
      </c>
      <c r="U16" s="1" t="s">
        <v>765</v>
      </c>
      <c r="V16" s="1" t="s">
        <v>826</v>
      </c>
    </row>
    <row r="17" s="1" customFormat="1" ht="12.75" spans="1:22">
      <c r="A17" s="3">
        <v>999222960612709</v>
      </c>
      <c r="B17" s="1" t="s">
        <v>749</v>
      </c>
      <c r="C17" s="1" t="s">
        <v>858</v>
      </c>
      <c r="D17" s="1" t="s">
        <v>859</v>
      </c>
      <c r="E17" s="1" t="s">
        <v>860</v>
      </c>
      <c r="F17" s="1" t="s">
        <v>749</v>
      </c>
      <c r="G17" s="1" t="s">
        <v>753</v>
      </c>
      <c r="H17" s="1" t="s">
        <v>754</v>
      </c>
      <c r="I17" s="1" t="s">
        <v>861</v>
      </c>
      <c r="J17" s="1" t="s">
        <v>30</v>
      </c>
      <c r="K17" s="1" t="s">
        <v>862</v>
      </c>
      <c r="L17" s="1" t="s">
        <v>862</v>
      </c>
      <c r="M17" s="1" t="s">
        <v>772</v>
      </c>
      <c r="N17" s="1" t="s">
        <v>772</v>
      </c>
      <c r="O17" s="1" t="s">
        <v>757</v>
      </c>
      <c r="P17" s="1" t="s">
        <v>760</v>
      </c>
      <c r="Q17" s="1" t="s">
        <v>761</v>
      </c>
      <c r="R17" s="1" t="s">
        <v>863</v>
      </c>
      <c r="S17" s="1" t="s">
        <v>763</v>
      </c>
      <c r="T17" s="1" t="s">
        <v>764</v>
      </c>
      <c r="U17" s="1" t="s">
        <v>765</v>
      </c>
      <c r="V17" s="1" t="s">
        <v>774</v>
      </c>
    </row>
    <row r="18" s="1" customFormat="1" ht="12.75" spans="1:22">
      <c r="A18" s="3">
        <v>999222960424433</v>
      </c>
      <c r="B18" s="1" t="s">
        <v>749</v>
      </c>
      <c r="C18" s="1" t="s">
        <v>864</v>
      </c>
      <c r="D18" s="1" t="s">
        <v>815</v>
      </c>
      <c r="E18" s="1" t="s">
        <v>865</v>
      </c>
      <c r="F18" s="1" t="s">
        <v>749</v>
      </c>
      <c r="G18" s="1" t="s">
        <v>753</v>
      </c>
      <c r="H18" s="1" t="s">
        <v>754</v>
      </c>
      <c r="I18" s="1" t="s">
        <v>817</v>
      </c>
      <c r="J18" s="1" t="s">
        <v>30</v>
      </c>
      <c r="K18" s="1" t="s">
        <v>818</v>
      </c>
      <c r="L18" s="1" t="s">
        <v>818</v>
      </c>
      <c r="M18" s="1" t="s">
        <v>772</v>
      </c>
      <c r="N18" s="1" t="s">
        <v>772</v>
      </c>
      <c r="O18" s="1" t="s">
        <v>757</v>
      </c>
      <c r="P18" s="1" t="s">
        <v>760</v>
      </c>
      <c r="Q18" s="1" t="s">
        <v>761</v>
      </c>
      <c r="R18" s="1" t="s">
        <v>866</v>
      </c>
      <c r="S18" s="1" t="s">
        <v>763</v>
      </c>
      <c r="T18" s="1" t="s">
        <v>764</v>
      </c>
      <c r="U18" s="1" t="s">
        <v>765</v>
      </c>
      <c r="V18" s="1" t="s">
        <v>794</v>
      </c>
    </row>
    <row r="19" s="1" customFormat="1" ht="12.75" spans="1:22">
      <c r="A19" s="3">
        <v>999222960110366</v>
      </c>
      <c r="B19" s="1" t="s">
        <v>749</v>
      </c>
      <c r="C19" s="1" t="s">
        <v>867</v>
      </c>
      <c r="D19" s="1" t="s">
        <v>768</v>
      </c>
      <c r="E19" s="1" t="s">
        <v>868</v>
      </c>
      <c r="F19" s="1" t="s">
        <v>749</v>
      </c>
      <c r="G19" s="1" t="s">
        <v>753</v>
      </c>
      <c r="H19" s="1" t="s">
        <v>754</v>
      </c>
      <c r="I19" s="1" t="s">
        <v>869</v>
      </c>
      <c r="J19" s="1" t="s">
        <v>30</v>
      </c>
      <c r="K19" s="1" t="s">
        <v>870</v>
      </c>
      <c r="L19" s="1" t="s">
        <v>870</v>
      </c>
      <c r="M19" s="1" t="s">
        <v>772</v>
      </c>
      <c r="N19" s="1" t="s">
        <v>772</v>
      </c>
      <c r="O19" s="1" t="s">
        <v>757</v>
      </c>
      <c r="P19" s="1" t="s">
        <v>760</v>
      </c>
      <c r="Q19" s="1" t="s">
        <v>761</v>
      </c>
      <c r="R19" s="1" t="s">
        <v>871</v>
      </c>
      <c r="S19" s="1" t="s">
        <v>763</v>
      </c>
      <c r="T19" s="1" t="s">
        <v>764</v>
      </c>
      <c r="U19" s="1" t="s">
        <v>765</v>
      </c>
      <c r="V19" s="1" t="s">
        <v>774</v>
      </c>
    </row>
    <row r="20" s="1" customFormat="1" ht="12.75" spans="1:22">
      <c r="A20" s="3">
        <v>999222959689395</v>
      </c>
      <c r="B20" s="1" t="s">
        <v>749</v>
      </c>
      <c r="C20" s="1" t="s">
        <v>872</v>
      </c>
      <c r="D20" s="1" t="s">
        <v>873</v>
      </c>
      <c r="E20" s="1" t="s">
        <v>874</v>
      </c>
      <c r="F20" s="1" t="s">
        <v>749</v>
      </c>
      <c r="G20" s="1" t="s">
        <v>753</v>
      </c>
      <c r="H20" s="1" t="s">
        <v>754</v>
      </c>
      <c r="I20" s="1" t="s">
        <v>805</v>
      </c>
      <c r="J20" s="1" t="s">
        <v>30</v>
      </c>
      <c r="K20" s="1" t="s">
        <v>806</v>
      </c>
      <c r="L20" s="1" t="s">
        <v>806</v>
      </c>
      <c r="M20" s="1" t="s">
        <v>772</v>
      </c>
      <c r="N20" s="1" t="s">
        <v>772</v>
      </c>
      <c r="O20" s="1" t="s">
        <v>757</v>
      </c>
      <c r="P20" s="1" t="s">
        <v>760</v>
      </c>
      <c r="Q20" s="1" t="s">
        <v>761</v>
      </c>
      <c r="R20" s="1" t="s">
        <v>875</v>
      </c>
      <c r="S20" s="1" t="s">
        <v>763</v>
      </c>
      <c r="T20" s="1" t="s">
        <v>764</v>
      </c>
      <c r="U20" s="1" t="s">
        <v>765</v>
      </c>
      <c r="V20" s="1" t="s">
        <v>774</v>
      </c>
    </row>
    <row r="21" s="1" customFormat="1" ht="12.75" spans="1:22">
      <c r="A21" s="3">
        <v>999222959624103</v>
      </c>
      <c r="B21" s="1" t="s">
        <v>749</v>
      </c>
      <c r="C21" s="1" t="s">
        <v>876</v>
      </c>
      <c r="D21" s="1" t="s">
        <v>877</v>
      </c>
      <c r="E21" s="1" t="s">
        <v>878</v>
      </c>
      <c r="F21" s="1" t="s">
        <v>749</v>
      </c>
      <c r="G21" s="1" t="s">
        <v>753</v>
      </c>
      <c r="H21" s="1" t="s">
        <v>754</v>
      </c>
      <c r="I21" s="1" t="s">
        <v>879</v>
      </c>
      <c r="J21" s="1" t="s">
        <v>30</v>
      </c>
      <c r="K21" s="1" t="s">
        <v>880</v>
      </c>
      <c r="L21" s="1" t="s">
        <v>880</v>
      </c>
      <c r="M21" s="1" t="s">
        <v>772</v>
      </c>
      <c r="N21" s="1" t="s">
        <v>772</v>
      </c>
      <c r="O21" s="1" t="s">
        <v>757</v>
      </c>
      <c r="P21" s="1" t="s">
        <v>760</v>
      </c>
      <c r="Q21" s="1" t="s">
        <v>761</v>
      </c>
      <c r="R21" s="1" t="s">
        <v>881</v>
      </c>
      <c r="S21" s="1" t="s">
        <v>763</v>
      </c>
      <c r="T21" s="1" t="s">
        <v>764</v>
      </c>
      <c r="U21" s="1" t="s">
        <v>765</v>
      </c>
      <c r="V21" s="1" t="s">
        <v>794</v>
      </c>
    </row>
    <row r="22" s="1" customFormat="1" ht="12.75" spans="1:22">
      <c r="A22" s="3">
        <v>999222959597820</v>
      </c>
      <c r="B22" s="1" t="s">
        <v>749</v>
      </c>
      <c r="C22" s="1" t="s">
        <v>882</v>
      </c>
      <c r="D22" s="1" t="s">
        <v>883</v>
      </c>
      <c r="E22" s="1" t="s">
        <v>884</v>
      </c>
      <c r="F22" s="1" t="s">
        <v>749</v>
      </c>
      <c r="G22" s="1" t="s">
        <v>753</v>
      </c>
      <c r="H22" s="1" t="s">
        <v>754</v>
      </c>
      <c r="I22" s="1" t="s">
        <v>885</v>
      </c>
      <c r="J22" s="1" t="s">
        <v>30</v>
      </c>
      <c r="K22" s="1" t="s">
        <v>886</v>
      </c>
      <c r="L22" s="1" t="s">
        <v>886</v>
      </c>
      <c r="M22" s="1" t="s">
        <v>772</v>
      </c>
      <c r="N22" s="1" t="s">
        <v>772</v>
      </c>
      <c r="O22" s="1" t="s">
        <v>757</v>
      </c>
      <c r="P22" s="1" t="s">
        <v>760</v>
      </c>
      <c r="Q22" s="1" t="s">
        <v>761</v>
      </c>
      <c r="R22" s="1" t="s">
        <v>887</v>
      </c>
      <c r="S22" s="1" t="s">
        <v>763</v>
      </c>
      <c r="T22" s="1" t="s">
        <v>764</v>
      </c>
      <c r="U22" s="1" t="s">
        <v>765</v>
      </c>
      <c r="V22" s="1" t="s">
        <v>801</v>
      </c>
    </row>
    <row r="23" s="1" customFormat="1" ht="12.75" spans="1:22">
      <c r="A23" s="3">
        <v>999222959318688</v>
      </c>
      <c r="B23" s="1" t="s">
        <v>749</v>
      </c>
      <c r="C23" s="1" t="s">
        <v>888</v>
      </c>
      <c r="D23" s="1" t="s">
        <v>889</v>
      </c>
      <c r="E23" s="1" t="s">
        <v>890</v>
      </c>
      <c r="F23" s="1" t="s">
        <v>749</v>
      </c>
      <c r="G23" s="1" t="s">
        <v>753</v>
      </c>
      <c r="H23" s="1" t="s">
        <v>754</v>
      </c>
      <c r="I23" s="1" t="s">
        <v>891</v>
      </c>
      <c r="J23" s="1" t="s">
        <v>30</v>
      </c>
      <c r="K23" s="1" t="s">
        <v>892</v>
      </c>
      <c r="L23" s="1" t="s">
        <v>892</v>
      </c>
      <c r="M23" s="1" t="s">
        <v>772</v>
      </c>
      <c r="N23" s="1" t="s">
        <v>772</v>
      </c>
      <c r="O23" s="1" t="s">
        <v>757</v>
      </c>
      <c r="P23" s="1" t="s">
        <v>760</v>
      </c>
      <c r="Q23" s="1" t="s">
        <v>761</v>
      </c>
      <c r="R23" s="1" t="s">
        <v>893</v>
      </c>
      <c r="S23" s="1" t="s">
        <v>763</v>
      </c>
      <c r="T23" s="1" t="s">
        <v>764</v>
      </c>
      <c r="U23" s="1" t="s">
        <v>765</v>
      </c>
      <c r="V23" s="1" t="s">
        <v>894</v>
      </c>
    </row>
    <row r="24" s="1" customFormat="1" ht="12.75" spans="1:22">
      <c r="A24" s="3">
        <v>999222959127808</v>
      </c>
      <c r="B24" s="1" t="s">
        <v>749</v>
      </c>
      <c r="C24" s="1" t="s">
        <v>895</v>
      </c>
      <c r="D24" s="1" t="s">
        <v>896</v>
      </c>
      <c r="E24" s="1" t="s">
        <v>897</v>
      </c>
      <c r="F24" s="1" t="s">
        <v>749</v>
      </c>
      <c r="G24" s="1" t="s">
        <v>753</v>
      </c>
      <c r="H24" s="1" t="s">
        <v>754</v>
      </c>
      <c r="I24" s="1" t="s">
        <v>898</v>
      </c>
      <c r="J24" s="1" t="s">
        <v>30</v>
      </c>
      <c r="K24" s="1" t="s">
        <v>899</v>
      </c>
      <c r="L24" s="1" t="s">
        <v>899</v>
      </c>
      <c r="M24" s="1" t="s">
        <v>772</v>
      </c>
      <c r="N24" s="1" t="s">
        <v>772</v>
      </c>
      <c r="O24" s="1" t="s">
        <v>757</v>
      </c>
      <c r="P24" s="1" t="s">
        <v>760</v>
      </c>
      <c r="Q24" s="1" t="s">
        <v>761</v>
      </c>
      <c r="R24" s="1" t="s">
        <v>900</v>
      </c>
      <c r="S24" s="1" t="s">
        <v>763</v>
      </c>
      <c r="T24" s="1" t="s">
        <v>764</v>
      </c>
      <c r="U24" s="1" t="s">
        <v>765</v>
      </c>
      <c r="V24" s="1" t="s">
        <v>901</v>
      </c>
    </row>
    <row r="25" s="1" customFormat="1" ht="12.75" spans="1:22">
      <c r="A25" s="3">
        <v>999222959022930</v>
      </c>
      <c r="B25" s="1" t="s">
        <v>749</v>
      </c>
      <c r="C25" s="1" t="s">
        <v>902</v>
      </c>
      <c r="D25" s="1" t="s">
        <v>903</v>
      </c>
      <c r="E25" s="1" t="s">
        <v>904</v>
      </c>
      <c r="F25" s="1" t="s">
        <v>749</v>
      </c>
      <c r="G25" s="1" t="s">
        <v>753</v>
      </c>
      <c r="H25" s="1" t="s">
        <v>754</v>
      </c>
      <c r="I25" s="1" t="s">
        <v>905</v>
      </c>
      <c r="J25" s="1" t="s">
        <v>30</v>
      </c>
      <c r="K25" s="1" t="s">
        <v>906</v>
      </c>
      <c r="L25" s="1" t="s">
        <v>906</v>
      </c>
      <c r="M25" s="1" t="s">
        <v>772</v>
      </c>
      <c r="N25" s="1" t="s">
        <v>772</v>
      </c>
      <c r="O25" s="1" t="s">
        <v>757</v>
      </c>
      <c r="P25" s="1" t="s">
        <v>760</v>
      </c>
      <c r="Q25" s="1" t="s">
        <v>761</v>
      </c>
      <c r="R25" s="1" t="s">
        <v>907</v>
      </c>
      <c r="S25" s="1" t="s">
        <v>763</v>
      </c>
      <c r="T25" s="1" t="s">
        <v>764</v>
      </c>
      <c r="U25" s="1" t="s">
        <v>765</v>
      </c>
      <c r="V25" s="1" t="s">
        <v>908</v>
      </c>
    </row>
    <row r="26" s="1" customFormat="1" ht="12.75" spans="1:22">
      <c r="A26" s="3">
        <v>999222957943207</v>
      </c>
      <c r="B26" s="1" t="s">
        <v>749</v>
      </c>
      <c r="C26" s="1" t="s">
        <v>909</v>
      </c>
      <c r="D26" s="1" t="s">
        <v>903</v>
      </c>
      <c r="E26" s="1" t="s">
        <v>910</v>
      </c>
      <c r="F26" s="1" t="s">
        <v>749</v>
      </c>
      <c r="G26" s="1" t="s">
        <v>753</v>
      </c>
      <c r="H26" s="1" t="s">
        <v>754</v>
      </c>
      <c r="I26" s="1" t="s">
        <v>911</v>
      </c>
      <c r="J26" s="1" t="s">
        <v>30</v>
      </c>
      <c r="K26" s="1" t="s">
        <v>912</v>
      </c>
      <c r="L26" s="1" t="s">
        <v>912</v>
      </c>
      <c r="M26" s="1" t="s">
        <v>772</v>
      </c>
      <c r="N26" s="1" t="s">
        <v>772</v>
      </c>
      <c r="O26" s="1" t="s">
        <v>757</v>
      </c>
      <c r="P26" s="1" t="s">
        <v>760</v>
      </c>
      <c r="Q26" s="1" t="s">
        <v>761</v>
      </c>
      <c r="R26" s="1" t="s">
        <v>913</v>
      </c>
      <c r="S26" s="1" t="s">
        <v>763</v>
      </c>
      <c r="T26" s="1" t="s">
        <v>764</v>
      </c>
      <c r="U26" s="1" t="s">
        <v>765</v>
      </c>
      <c r="V26" s="1" t="s">
        <v>908</v>
      </c>
    </row>
    <row r="27" s="1" customFormat="1" ht="12.75" spans="1:22">
      <c r="A27" s="3">
        <v>999222957572373</v>
      </c>
      <c r="B27" s="1" t="s">
        <v>749</v>
      </c>
      <c r="C27" s="1" t="s">
        <v>914</v>
      </c>
      <c r="D27" s="1" t="s">
        <v>915</v>
      </c>
      <c r="E27" s="1" t="s">
        <v>916</v>
      </c>
      <c r="F27" s="1" t="s">
        <v>749</v>
      </c>
      <c r="G27" s="1" t="s">
        <v>753</v>
      </c>
      <c r="H27" s="1" t="s">
        <v>754</v>
      </c>
      <c r="I27" s="1" t="s">
        <v>917</v>
      </c>
      <c r="J27" s="1" t="s">
        <v>30</v>
      </c>
      <c r="K27" s="1" t="s">
        <v>918</v>
      </c>
      <c r="L27" s="1" t="s">
        <v>918</v>
      </c>
      <c r="M27" s="1" t="s">
        <v>772</v>
      </c>
      <c r="N27" s="1" t="s">
        <v>772</v>
      </c>
      <c r="O27" s="1" t="s">
        <v>757</v>
      </c>
      <c r="P27" s="1" t="s">
        <v>760</v>
      </c>
      <c r="Q27" s="1" t="s">
        <v>761</v>
      </c>
      <c r="R27" s="1" t="s">
        <v>919</v>
      </c>
      <c r="S27" s="1" t="s">
        <v>763</v>
      </c>
      <c r="T27" s="1" t="s">
        <v>764</v>
      </c>
      <c r="U27" s="1" t="s">
        <v>765</v>
      </c>
      <c r="V27" s="1" t="s">
        <v>920</v>
      </c>
    </row>
    <row r="28" s="1" customFormat="1" ht="12.75" spans="1:22">
      <c r="A28" s="3">
        <v>999222956672321</v>
      </c>
      <c r="B28" s="1" t="s">
        <v>921</v>
      </c>
      <c r="C28" s="1" t="s">
        <v>922</v>
      </c>
      <c r="D28" s="1" t="s">
        <v>923</v>
      </c>
      <c r="E28" s="1" t="s">
        <v>924</v>
      </c>
      <c r="F28" s="1" t="s">
        <v>749</v>
      </c>
      <c r="G28" s="1" t="s">
        <v>753</v>
      </c>
      <c r="H28" s="1" t="s">
        <v>754</v>
      </c>
      <c r="I28" s="1" t="s">
        <v>925</v>
      </c>
      <c r="J28" s="1" t="s">
        <v>30</v>
      </c>
      <c r="K28" s="1" t="s">
        <v>926</v>
      </c>
      <c r="L28" s="1" t="s">
        <v>926</v>
      </c>
      <c r="M28" s="1" t="s">
        <v>772</v>
      </c>
      <c r="N28" s="1" t="s">
        <v>772</v>
      </c>
      <c r="O28" s="1" t="s">
        <v>757</v>
      </c>
      <c r="P28" s="1" t="s">
        <v>760</v>
      </c>
      <c r="Q28" s="1" t="s">
        <v>761</v>
      </c>
      <c r="R28" s="1" t="s">
        <v>927</v>
      </c>
      <c r="S28" s="1" t="s">
        <v>763</v>
      </c>
      <c r="T28" s="1" t="s">
        <v>764</v>
      </c>
      <c r="U28" s="1" t="s">
        <v>765</v>
      </c>
      <c r="V28" s="1" t="s">
        <v>826</v>
      </c>
    </row>
    <row r="29" s="1" customFormat="1" ht="12.75" spans="1:22">
      <c r="A29" s="3">
        <v>999222956652785</v>
      </c>
      <c r="B29" s="1" t="s">
        <v>921</v>
      </c>
      <c r="C29" s="1" t="s">
        <v>928</v>
      </c>
      <c r="D29" s="1" t="s">
        <v>929</v>
      </c>
      <c r="E29" s="1" t="s">
        <v>930</v>
      </c>
      <c r="F29" s="1" t="s">
        <v>749</v>
      </c>
      <c r="G29" s="1" t="s">
        <v>753</v>
      </c>
      <c r="H29" s="1" t="s">
        <v>754</v>
      </c>
      <c r="I29" s="1" t="s">
        <v>931</v>
      </c>
      <c r="J29" s="1" t="s">
        <v>30</v>
      </c>
      <c r="K29" s="1" t="s">
        <v>932</v>
      </c>
      <c r="L29" s="1" t="s">
        <v>932</v>
      </c>
      <c r="M29" s="1" t="s">
        <v>772</v>
      </c>
      <c r="N29" s="1" t="s">
        <v>772</v>
      </c>
      <c r="O29" s="1" t="s">
        <v>757</v>
      </c>
      <c r="P29" s="1" t="s">
        <v>760</v>
      </c>
      <c r="Q29" s="1" t="s">
        <v>761</v>
      </c>
      <c r="R29" s="1" t="s">
        <v>933</v>
      </c>
      <c r="S29" s="1" t="s">
        <v>763</v>
      </c>
      <c r="T29" s="1" t="s">
        <v>764</v>
      </c>
      <c r="U29" s="1" t="s">
        <v>765</v>
      </c>
      <c r="V29" s="1" t="s">
        <v>774</v>
      </c>
    </row>
    <row r="30" s="1" customFormat="1" ht="12.75" spans="1:22">
      <c r="A30" s="3">
        <v>999222955923454</v>
      </c>
      <c r="B30" s="1" t="s">
        <v>921</v>
      </c>
      <c r="C30" s="1" t="s">
        <v>934</v>
      </c>
      <c r="D30" s="1" t="s">
        <v>935</v>
      </c>
      <c r="E30" s="1" t="s">
        <v>936</v>
      </c>
      <c r="F30" s="1" t="s">
        <v>749</v>
      </c>
      <c r="G30" s="1" t="s">
        <v>753</v>
      </c>
      <c r="H30" s="1" t="s">
        <v>754</v>
      </c>
      <c r="I30" s="1" t="s">
        <v>937</v>
      </c>
      <c r="J30" s="1" t="s">
        <v>30</v>
      </c>
      <c r="K30" s="1" t="s">
        <v>938</v>
      </c>
      <c r="L30" s="1" t="s">
        <v>938</v>
      </c>
      <c r="M30" s="1" t="s">
        <v>772</v>
      </c>
      <c r="N30" s="1" t="s">
        <v>772</v>
      </c>
      <c r="O30" s="1" t="s">
        <v>757</v>
      </c>
      <c r="P30" s="1" t="s">
        <v>760</v>
      </c>
      <c r="Q30" s="1" t="s">
        <v>761</v>
      </c>
      <c r="R30" s="1" t="s">
        <v>939</v>
      </c>
      <c r="S30" s="1" t="s">
        <v>763</v>
      </c>
      <c r="T30" s="1" t="s">
        <v>764</v>
      </c>
      <c r="U30" s="1" t="s">
        <v>765</v>
      </c>
      <c r="V30" s="1" t="s">
        <v>940</v>
      </c>
    </row>
    <row r="31" s="1" customFormat="1" ht="12.75" spans="1:22">
      <c r="A31" s="3">
        <v>999222955855029</v>
      </c>
      <c r="B31" s="1" t="s">
        <v>921</v>
      </c>
      <c r="C31" s="1" t="s">
        <v>941</v>
      </c>
      <c r="D31" s="1" t="s">
        <v>942</v>
      </c>
      <c r="E31" s="1" t="s">
        <v>943</v>
      </c>
      <c r="F31" s="1" t="s">
        <v>749</v>
      </c>
      <c r="G31" s="1" t="s">
        <v>753</v>
      </c>
      <c r="H31" s="1" t="s">
        <v>754</v>
      </c>
      <c r="I31" s="1" t="s">
        <v>944</v>
      </c>
      <c r="J31" s="1" t="s">
        <v>30</v>
      </c>
      <c r="K31" s="1" t="s">
        <v>945</v>
      </c>
      <c r="L31" s="1" t="s">
        <v>945</v>
      </c>
      <c r="M31" s="1" t="s">
        <v>772</v>
      </c>
      <c r="N31" s="1" t="s">
        <v>772</v>
      </c>
      <c r="O31" s="1" t="s">
        <v>757</v>
      </c>
      <c r="P31" s="1" t="s">
        <v>760</v>
      </c>
      <c r="Q31" s="1" t="s">
        <v>761</v>
      </c>
      <c r="R31" s="1" t="s">
        <v>946</v>
      </c>
      <c r="S31" s="1" t="s">
        <v>763</v>
      </c>
      <c r="T31" s="1" t="s">
        <v>764</v>
      </c>
      <c r="U31" s="1" t="s">
        <v>765</v>
      </c>
      <c r="V31" s="1" t="s">
        <v>774</v>
      </c>
    </row>
    <row r="32" s="1" customFormat="1" ht="12.75" spans="1:22">
      <c r="A32" s="3">
        <v>999222954536557</v>
      </c>
      <c r="B32" s="1" t="s">
        <v>921</v>
      </c>
      <c r="C32" s="1" t="s">
        <v>947</v>
      </c>
      <c r="D32" s="1" t="s">
        <v>948</v>
      </c>
      <c r="E32" s="1" t="s">
        <v>949</v>
      </c>
      <c r="F32" s="1" t="s">
        <v>749</v>
      </c>
      <c r="G32" s="1" t="s">
        <v>753</v>
      </c>
      <c r="H32" s="1" t="s">
        <v>754</v>
      </c>
      <c r="I32" s="1" t="s">
        <v>950</v>
      </c>
      <c r="J32" s="1" t="s">
        <v>30</v>
      </c>
      <c r="K32" s="1" t="s">
        <v>951</v>
      </c>
      <c r="L32" s="1" t="s">
        <v>951</v>
      </c>
      <c r="M32" s="1" t="s">
        <v>772</v>
      </c>
      <c r="N32" s="1" t="s">
        <v>772</v>
      </c>
      <c r="O32" s="1" t="s">
        <v>757</v>
      </c>
      <c r="P32" s="1" t="s">
        <v>760</v>
      </c>
      <c r="Q32" s="1" t="s">
        <v>761</v>
      </c>
      <c r="R32" s="1" t="s">
        <v>952</v>
      </c>
      <c r="S32" s="1" t="s">
        <v>763</v>
      </c>
      <c r="T32" s="1" t="s">
        <v>764</v>
      </c>
      <c r="U32" s="1" t="s">
        <v>765</v>
      </c>
      <c r="V32" s="1" t="s">
        <v>794</v>
      </c>
    </row>
    <row r="33" s="1" customFormat="1" ht="12.75" spans="1:22">
      <c r="A33" s="3">
        <v>999222954171434</v>
      </c>
      <c r="B33" s="1" t="s">
        <v>921</v>
      </c>
      <c r="C33" s="1" t="s">
        <v>953</v>
      </c>
      <c r="D33" s="1" t="s">
        <v>954</v>
      </c>
      <c r="E33" s="1" t="s">
        <v>955</v>
      </c>
      <c r="F33" s="1" t="s">
        <v>749</v>
      </c>
      <c r="G33" s="1" t="s">
        <v>753</v>
      </c>
      <c r="H33" s="1" t="s">
        <v>754</v>
      </c>
      <c r="I33" s="1" t="s">
        <v>956</v>
      </c>
      <c r="J33" s="1" t="s">
        <v>30</v>
      </c>
      <c r="K33" s="1" t="s">
        <v>957</v>
      </c>
      <c r="L33" s="1" t="s">
        <v>957</v>
      </c>
      <c r="M33" s="1" t="s">
        <v>772</v>
      </c>
      <c r="N33" s="1" t="s">
        <v>772</v>
      </c>
      <c r="O33" s="1" t="s">
        <v>757</v>
      </c>
      <c r="P33" s="1" t="s">
        <v>760</v>
      </c>
      <c r="Q33" s="1" t="s">
        <v>761</v>
      </c>
      <c r="R33" s="1" t="s">
        <v>958</v>
      </c>
      <c r="S33" s="1" t="s">
        <v>763</v>
      </c>
      <c r="T33" s="1" t="s">
        <v>764</v>
      </c>
      <c r="U33" s="1" t="s">
        <v>765</v>
      </c>
      <c r="V33" s="1" t="s">
        <v>794</v>
      </c>
    </row>
    <row r="34" s="1" customFormat="1" ht="12.75" spans="1:22">
      <c r="A34" s="3">
        <v>999222952411566</v>
      </c>
      <c r="B34" s="1" t="s">
        <v>921</v>
      </c>
      <c r="C34" s="1" t="s">
        <v>959</v>
      </c>
      <c r="D34" s="1" t="s">
        <v>960</v>
      </c>
      <c r="E34" s="1" t="s">
        <v>961</v>
      </c>
      <c r="F34" s="1" t="s">
        <v>921</v>
      </c>
      <c r="G34" s="1" t="s">
        <v>753</v>
      </c>
      <c r="H34" s="1" t="s">
        <v>754</v>
      </c>
      <c r="I34" s="1" t="s">
        <v>962</v>
      </c>
      <c r="J34" s="1" t="s">
        <v>30</v>
      </c>
      <c r="K34" s="1" t="s">
        <v>963</v>
      </c>
      <c r="L34" s="1" t="s">
        <v>963</v>
      </c>
      <c r="M34" s="1" t="s">
        <v>772</v>
      </c>
      <c r="N34" s="1" t="s">
        <v>772</v>
      </c>
      <c r="O34" s="1" t="s">
        <v>757</v>
      </c>
      <c r="P34" s="1" t="s">
        <v>760</v>
      </c>
      <c r="Q34" s="1" t="s">
        <v>761</v>
      </c>
      <c r="R34" s="1" t="s">
        <v>964</v>
      </c>
      <c r="S34" s="1" t="s">
        <v>763</v>
      </c>
      <c r="T34" s="1" t="s">
        <v>764</v>
      </c>
      <c r="U34" s="1" t="s">
        <v>765</v>
      </c>
      <c r="V34" s="1" t="s">
        <v>965</v>
      </c>
    </row>
    <row r="35" s="1" customFormat="1" ht="12.75" spans="1:22">
      <c r="A35" s="3">
        <v>999222951961427</v>
      </c>
      <c r="B35" s="1" t="s">
        <v>921</v>
      </c>
      <c r="C35" s="1" t="s">
        <v>966</v>
      </c>
      <c r="D35" s="1" t="s">
        <v>967</v>
      </c>
      <c r="E35" s="1" t="s">
        <v>968</v>
      </c>
      <c r="F35" s="1" t="s">
        <v>921</v>
      </c>
      <c r="G35" s="1" t="s">
        <v>753</v>
      </c>
      <c r="H35" s="1" t="s">
        <v>754</v>
      </c>
      <c r="I35" s="1" t="s">
        <v>969</v>
      </c>
      <c r="J35" s="1" t="s">
        <v>30</v>
      </c>
      <c r="K35" s="1" t="s">
        <v>970</v>
      </c>
      <c r="L35" s="1" t="s">
        <v>970</v>
      </c>
      <c r="M35" s="1" t="s">
        <v>772</v>
      </c>
      <c r="N35" s="1" t="s">
        <v>772</v>
      </c>
      <c r="O35" s="1" t="s">
        <v>757</v>
      </c>
      <c r="P35" s="1" t="s">
        <v>760</v>
      </c>
      <c r="Q35" s="1" t="s">
        <v>761</v>
      </c>
      <c r="R35" s="1" t="s">
        <v>971</v>
      </c>
      <c r="S35" s="1" t="s">
        <v>763</v>
      </c>
      <c r="T35" s="1" t="s">
        <v>764</v>
      </c>
      <c r="U35" s="1" t="s">
        <v>765</v>
      </c>
      <c r="V35" s="1" t="s">
        <v>794</v>
      </c>
    </row>
    <row r="36" s="1" customFormat="1" ht="12.75" spans="1:22">
      <c r="A36" s="3">
        <v>999222951663061</v>
      </c>
      <c r="B36" s="1" t="s">
        <v>921</v>
      </c>
      <c r="C36" s="1" t="s">
        <v>972</v>
      </c>
      <c r="D36" s="1" t="s">
        <v>973</v>
      </c>
      <c r="E36" s="1" t="s">
        <v>974</v>
      </c>
      <c r="F36" s="1" t="s">
        <v>921</v>
      </c>
      <c r="G36" s="1" t="s">
        <v>753</v>
      </c>
      <c r="H36" s="1" t="s">
        <v>754</v>
      </c>
      <c r="I36" s="1" t="s">
        <v>975</v>
      </c>
      <c r="J36" s="1" t="s">
        <v>30</v>
      </c>
      <c r="K36" s="1" t="s">
        <v>976</v>
      </c>
      <c r="L36" s="1" t="s">
        <v>976</v>
      </c>
      <c r="M36" s="1" t="s">
        <v>772</v>
      </c>
      <c r="N36" s="1" t="s">
        <v>772</v>
      </c>
      <c r="O36" s="1" t="s">
        <v>757</v>
      </c>
      <c r="P36" s="1" t="s">
        <v>760</v>
      </c>
      <c r="Q36" s="1" t="s">
        <v>761</v>
      </c>
      <c r="R36" s="1" t="s">
        <v>977</v>
      </c>
      <c r="S36" s="1" t="s">
        <v>763</v>
      </c>
      <c r="T36" s="1" t="s">
        <v>764</v>
      </c>
      <c r="U36" s="1" t="s">
        <v>765</v>
      </c>
      <c r="V36" s="1" t="s">
        <v>774</v>
      </c>
    </row>
    <row r="37" s="1" customFormat="1" ht="12.75" spans="1:22">
      <c r="A37" s="3">
        <v>999222950516607</v>
      </c>
      <c r="B37" s="1" t="s">
        <v>921</v>
      </c>
      <c r="C37" s="1" t="s">
        <v>978</v>
      </c>
      <c r="D37" s="1" t="s">
        <v>979</v>
      </c>
      <c r="E37" s="1" t="s">
        <v>980</v>
      </c>
      <c r="F37" s="1" t="s">
        <v>921</v>
      </c>
      <c r="G37" s="1" t="s">
        <v>753</v>
      </c>
      <c r="H37" s="1" t="s">
        <v>754</v>
      </c>
      <c r="I37" s="1" t="s">
        <v>981</v>
      </c>
      <c r="J37" s="1" t="s">
        <v>30</v>
      </c>
      <c r="K37" s="1" t="s">
        <v>982</v>
      </c>
      <c r="L37" s="1" t="s">
        <v>982</v>
      </c>
      <c r="M37" s="1" t="s">
        <v>772</v>
      </c>
      <c r="N37" s="1" t="s">
        <v>772</v>
      </c>
      <c r="O37" s="1" t="s">
        <v>757</v>
      </c>
      <c r="P37" s="1" t="s">
        <v>760</v>
      </c>
      <c r="Q37" s="1" t="s">
        <v>761</v>
      </c>
      <c r="R37" s="1" t="s">
        <v>983</v>
      </c>
      <c r="S37" s="1" t="s">
        <v>763</v>
      </c>
      <c r="T37" s="1" t="s">
        <v>764</v>
      </c>
      <c r="U37" s="1" t="s">
        <v>765</v>
      </c>
      <c r="V37" s="1" t="s">
        <v>801</v>
      </c>
    </row>
    <row r="38" s="1" customFormat="1" ht="12.75" spans="1:22">
      <c r="A38" s="3">
        <v>999222950083400</v>
      </c>
      <c r="B38" s="1" t="s">
        <v>921</v>
      </c>
      <c r="C38" s="1" t="s">
        <v>984</v>
      </c>
      <c r="D38" s="1" t="s">
        <v>853</v>
      </c>
      <c r="E38" s="1" t="s">
        <v>985</v>
      </c>
      <c r="F38" s="1" t="s">
        <v>921</v>
      </c>
      <c r="G38" s="1" t="s">
        <v>753</v>
      </c>
      <c r="H38" s="1" t="s">
        <v>754</v>
      </c>
      <c r="I38" s="1" t="s">
        <v>986</v>
      </c>
      <c r="J38" s="1" t="s">
        <v>30</v>
      </c>
      <c r="K38" s="1" t="s">
        <v>987</v>
      </c>
      <c r="L38" s="1" t="s">
        <v>987</v>
      </c>
      <c r="M38" s="1" t="s">
        <v>772</v>
      </c>
      <c r="N38" s="1" t="s">
        <v>772</v>
      </c>
      <c r="O38" s="1" t="s">
        <v>757</v>
      </c>
      <c r="P38" s="1" t="s">
        <v>760</v>
      </c>
      <c r="Q38" s="1" t="s">
        <v>761</v>
      </c>
      <c r="R38" s="1" t="s">
        <v>988</v>
      </c>
      <c r="S38" s="1" t="s">
        <v>763</v>
      </c>
      <c r="T38" s="1" t="s">
        <v>764</v>
      </c>
      <c r="U38" s="1" t="s">
        <v>765</v>
      </c>
      <c r="V38" s="1" t="s">
        <v>826</v>
      </c>
    </row>
    <row r="39" s="1" customFormat="1" ht="12.75" spans="1:22">
      <c r="A39" s="3">
        <v>999222949839017</v>
      </c>
      <c r="B39" s="1" t="s">
        <v>921</v>
      </c>
      <c r="C39" s="1" t="s">
        <v>989</v>
      </c>
      <c r="D39" s="1" t="s">
        <v>990</v>
      </c>
      <c r="E39" s="1" t="s">
        <v>991</v>
      </c>
      <c r="F39" s="1" t="s">
        <v>921</v>
      </c>
      <c r="G39" s="1" t="s">
        <v>753</v>
      </c>
      <c r="H39" s="1" t="s">
        <v>754</v>
      </c>
      <c r="I39" s="1" t="s">
        <v>992</v>
      </c>
      <c r="J39" s="1" t="s">
        <v>30</v>
      </c>
      <c r="K39" s="1" t="s">
        <v>993</v>
      </c>
      <c r="L39" s="1" t="s">
        <v>993</v>
      </c>
      <c r="M39" s="1" t="s">
        <v>772</v>
      </c>
      <c r="N39" s="1" t="s">
        <v>772</v>
      </c>
      <c r="O39" s="1" t="s">
        <v>757</v>
      </c>
      <c r="P39" s="1" t="s">
        <v>760</v>
      </c>
      <c r="Q39" s="1" t="s">
        <v>761</v>
      </c>
      <c r="R39" s="1" t="s">
        <v>994</v>
      </c>
      <c r="S39" s="1" t="s">
        <v>763</v>
      </c>
      <c r="T39" s="1" t="s">
        <v>764</v>
      </c>
      <c r="U39" s="1" t="s">
        <v>765</v>
      </c>
      <c r="V39" s="1" t="s">
        <v>995</v>
      </c>
    </row>
    <row r="40" s="1" customFormat="1" ht="12.75" spans="1:22">
      <c r="A40" s="3">
        <v>999222949632593</v>
      </c>
      <c r="B40" s="1" t="s">
        <v>921</v>
      </c>
      <c r="C40" s="1" t="s">
        <v>996</v>
      </c>
      <c r="D40" s="1" t="s">
        <v>997</v>
      </c>
      <c r="E40" s="1" t="s">
        <v>998</v>
      </c>
      <c r="F40" s="1" t="s">
        <v>921</v>
      </c>
      <c r="G40" s="1" t="s">
        <v>753</v>
      </c>
      <c r="H40" s="1" t="s">
        <v>754</v>
      </c>
      <c r="I40" s="1" t="s">
        <v>999</v>
      </c>
      <c r="J40" s="1" t="s">
        <v>30</v>
      </c>
      <c r="K40" s="1" t="s">
        <v>1000</v>
      </c>
      <c r="L40" s="1" t="s">
        <v>1000</v>
      </c>
      <c r="M40" s="1" t="s">
        <v>772</v>
      </c>
      <c r="N40" s="1" t="s">
        <v>772</v>
      </c>
      <c r="O40" s="1" t="s">
        <v>757</v>
      </c>
      <c r="P40" s="1" t="s">
        <v>760</v>
      </c>
      <c r="Q40" s="1" t="s">
        <v>761</v>
      </c>
      <c r="R40" s="1" t="s">
        <v>1001</v>
      </c>
      <c r="S40" s="1" t="s">
        <v>763</v>
      </c>
      <c r="T40" s="1" t="s">
        <v>764</v>
      </c>
      <c r="U40" s="1" t="s">
        <v>765</v>
      </c>
      <c r="V40" s="1" t="s">
        <v>1002</v>
      </c>
    </row>
    <row r="41" s="1" customFormat="1" ht="12.75" spans="1:22">
      <c r="A41" s="3">
        <v>999222949575904</v>
      </c>
      <c r="B41" s="1" t="s">
        <v>921</v>
      </c>
      <c r="C41" s="1" t="s">
        <v>1003</v>
      </c>
      <c r="D41" s="1" t="s">
        <v>1004</v>
      </c>
      <c r="E41" s="1" t="s">
        <v>1005</v>
      </c>
      <c r="F41" s="1" t="s">
        <v>921</v>
      </c>
      <c r="G41" s="1" t="s">
        <v>753</v>
      </c>
      <c r="H41" s="1" t="s">
        <v>754</v>
      </c>
      <c r="I41" s="1" t="s">
        <v>1006</v>
      </c>
      <c r="J41" s="1" t="s">
        <v>30</v>
      </c>
      <c r="K41" s="1" t="s">
        <v>1007</v>
      </c>
      <c r="L41" s="1" t="s">
        <v>1007</v>
      </c>
      <c r="M41" s="1" t="s">
        <v>772</v>
      </c>
      <c r="N41" s="1" t="s">
        <v>772</v>
      </c>
      <c r="O41" s="1" t="s">
        <v>757</v>
      </c>
      <c r="P41" s="1" t="s">
        <v>760</v>
      </c>
      <c r="Q41" s="1" t="s">
        <v>761</v>
      </c>
      <c r="R41" s="1" t="s">
        <v>1008</v>
      </c>
      <c r="S41" s="1" t="s">
        <v>763</v>
      </c>
      <c r="T41" s="1" t="s">
        <v>764</v>
      </c>
      <c r="U41" s="1" t="s">
        <v>765</v>
      </c>
      <c r="V41" s="1" t="s">
        <v>1009</v>
      </c>
    </row>
    <row r="42" s="1" customFormat="1" ht="12.75" spans="1:22">
      <c r="A42" s="3">
        <v>999222949315999</v>
      </c>
      <c r="B42" s="1" t="s">
        <v>921</v>
      </c>
      <c r="C42" s="1" t="s">
        <v>1010</v>
      </c>
      <c r="D42" s="1" t="s">
        <v>1011</v>
      </c>
      <c r="E42" s="1" t="s">
        <v>1012</v>
      </c>
      <c r="F42" s="1" t="s">
        <v>921</v>
      </c>
      <c r="G42" s="1" t="s">
        <v>753</v>
      </c>
      <c r="H42" s="1" t="s">
        <v>754</v>
      </c>
      <c r="I42" s="1" t="s">
        <v>1013</v>
      </c>
      <c r="J42" s="1" t="s">
        <v>30</v>
      </c>
      <c r="K42" s="1" t="s">
        <v>1014</v>
      </c>
      <c r="L42" s="1" t="s">
        <v>1014</v>
      </c>
      <c r="M42" s="1" t="s">
        <v>772</v>
      </c>
      <c r="N42" s="1" t="s">
        <v>772</v>
      </c>
      <c r="O42" s="1" t="s">
        <v>757</v>
      </c>
      <c r="P42" s="1" t="s">
        <v>760</v>
      </c>
      <c r="Q42" s="1" t="s">
        <v>761</v>
      </c>
      <c r="R42" s="1" t="s">
        <v>1015</v>
      </c>
      <c r="S42" s="1" t="s">
        <v>763</v>
      </c>
      <c r="T42" s="1" t="s">
        <v>764</v>
      </c>
      <c r="U42" s="1" t="s">
        <v>765</v>
      </c>
      <c r="V42" s="1" t="s">
        <v>794</v>
      </c>
    </row>
    <row r="43" s="1" customFormat="1" ht="12.75" spans="1:22">
      <c r="A43" s="3">
        <v>999222948391195</v>
      </c>
      <c r="B43" s="1" t="s">
        <v>921</v>
      </c>
      <c r="C43" s="1" t="s">
        <v>1016</v>
      </c>
      <c r="D43" s="1" t="s">
        <v>1017</v>
      </c>
      <c r="E43" s="1" t="s">
        <v>1018</v>
      </c>
      <c r="F43" s="1" t="s">
        <v>921</v>
      </c>
      <c r="G43" s="1" t="s">
        <v>753</v>
      </c>
      <c r="H43" s="1" t="s">
        <v>754</v>
      </c>
      <c r="I43" s="1" t="s">
        <v>1019</v>
      </c>
      <c r="J43" s="1" t="s">
        <v>30</v>
      </c>
      <c r="K43" s="1" t="s">
        <v>1020</v>
      </c>
      <c r="L43" s="1" t="s">
        <v>1020</v>
      </c>
      <c r="M43" s="1" t="s">
        <v>772</v>
      </c>
      <c r="N43" s="1" t="s">
        <v>772</v>
      </c>
      <c r="O43" s="1" t="s">
        <v>757</v>
      </c>
      <c r="P43" s="1" t="s">
        <v>760</v>
      </c>
      <c r="Q43" s="1" t="s">
        <v>761</v>
      </c>
      <c r="R43" s="1" t="s">
        <v>1021</v>
      </c>
      <c r="S43" s="1" t="s">
        <v>763</v>
      </c>
      <c r="T43" s="1" t="s">
        <v>764</v>
      </c>
      <c r="U43" s="1" t="s">
        <v>765</v>
      </c>
      <c r="V43" s="1" t="s">
        <v>826</v>
      </c>
    </row>
    <row r="44" s="1" customFormat="1" ht="12.75" spans="1:22">
      <c r="A44" s="3">
        <v>999222948343575</v>
      </c>
      <c r="B44" s="1" t="s">
        <v>921</v>
      </c>
      <c r="C44" s="1" t="s">
        <v>1022</v>
      </c>
      <c r="D44" s="1" t="s">
        <v>948</v>
      </c>
      <c r="E44" s="1" t="s">
        <v>1023</v>
      </c>
      <c r="F44" s="1" t="s">
        <v>749</v>
      </c>
      <c r="G44" s="1" t="s">
        <v>753</v>
      </c>
      <c r="H44" s="1" t="s">
        <v>754</v>
      </c>
      <c r="I44" s="1" t="s">
        <v>1024</v>
      </c>
      <c r="J44" s="1" t="s">
        <v>30</v>
      </c>
      <c r="K44" s="1" t="s">
        <v>1025</v>
      </c>
      <c r="L44" s="1" t="s">
        <v>1025</v>
      </c>
      <c r="M44" s="1" t="s">
        <v>772</v>
      </c>
      <c r="N44" s="1" t="s">
        <v>772</v>
      </c>
      <c r="O44" s="1" t="s">
        <v>757</v>
      </c>
      <c r="P44" s="1" t="s">
        <v>760</v>
      </c>
      <c r="Q44" s="1" t="s">
        <v>761</v>
      </c>
      <c r="R44" s="1" t="s">
        <v>1026</v>
      </c>
      <c r="S44" s="1" t="s">
        <v>763</v>
      </c>
      <c r="T44" s="1" t="s">
        <v>764</v>
      </c>
      <c r="U44" s="1" t="s">
        <v>765</v>
      </c>
      <c r="V44" s="1" t="s">
        <v>794</v>
      </c>
    </row>
    <row r="45" s="1" customFormat="1" ht="12.75" spans="1:22">
      <c r="A45" s="3">
        <v>999222948177580</v>
      </c>
      <c r="B45" s="1" t="s">
        <v>921</v>
      </c>
      <c r="C45" s="1" t="s">
        <v>1027</v>
      </c>
      <c r="D45" s="1" t="s">
        <v>1028</v>
      </c>
      <c r="E45" s="1" t="s">
        <v>1029</v>
      </c>
      <c r="F45" s="1" t="s">
        <v>749</v>
      </c>
      <c r="G45" s="1" t="s">
        <v>753</v>
      </c>
      <c r="H45" s="1" t="s">
        <v>754</v>
      </c>
      <c r="I45" s="1" t="s">
        <v>1030</v>
      </c>
      <c r="J45" s="1" t="s">
        <v>30</v>
      </c>
      <c r="K45" s="1" t="s">
        <v>1031</v>
      </c>
      <c r="L45" s="1" t="s">
        <v>1031</v>
      </c>
      <c r="M45" s="1" t="s">
        <v>772</v>
      </c>
      <c r="N45" s="1" t="s">
        <v>772</v>
      </c>
      <c r="O45" s="1" t="s">
        <v>757</v>
      </c>
      <c r="P45" s="1" t="s">
        <v>760</v>
      </c>
      <c r="Q45" s="1" t="s">
        <v>761</v>
      </c>
      <c r="R45" s="1" t="s">
        <v>1032</v>
      </c>
      <c r="S45" s="1" t="s">
        <v>763</v>
      </c>
      <c r="T45" s="1" t="s">
        <v>764</v>
      </c>
      <c r="U45" s="1" t="s">
        <v>765</v>
      </c>
      <c r="V45" s="1" t="s">
        <v>826</v>
      </c>
    </row>
    <row r="46" s="1" customFormat="1" ht="12.75" spans="1:22">
      <c r="A46" s="3">
        <v>999222947749535</v>
      </c>
      <c r="B46" s="1" t="s">
        <v>921</v>
      </c>
      <c r="C46" s="1" t="s">
        <v>1033</v>
      </c>
      <c r="D46" s="1" t="s">
        <v>1034</v>
      </c>
      <c r="E46" s="1" t="s">
        <v>1035</v>
      </c>
      <c r="F46" s="1" t="s">
        <v>921</v>
      </c>
      <c r="G46" s="1" t="s">
        <v>753</v>
      </c>
      <c r="H46" s="1" t="s">
        <v>754</v>
      </c>
      <c r="I46" s="1" t="s">
        <v>1036</v>
      </c>
      <c r="J46" s="1" t="s">
        <v>30</v>
      </c>
      <c r="K46" s="1" t="s">
        <v>1037</v>
      </c>
      <c r="L46" s="1" t="s">
        <v>1037</v>
      </c>
      <c r="M46" s="1" t="s">
        <v>772</v>
      </c>
      <c r="N46" s="1" t="s">
        <v>772</v>
      </c>
      <c r="O46" s="1" t="s">
        <v>757</v>
      </c>
      <c r="P46" s="1" t="s">
        <v>760</v>
      </c>
      <c r="Q46" s="1" t="s">
        <v>761</v>
      </c>
      <c r="R46" s="1" t="s">
        <v>1038</v>
      </c>
      <c r="S46" s="1" t="s">
        <v>763</v>
      </c>
      <c r="T46" s="1" t="s">
        <v>764</v>
      </c>
      <c r="U46" s="1" t="s">
        <v>765</v>
      </c>
      <c r="V46" s="1" t="s">
        <v>801</v>
      </c>
    </row>
    <row r="47" s="1" customFormat="1" ht="12.75" spans="1:22">
      <c r="A47" s="3">
        <v>999222947732108</v>
      </c>
      <c r="B47" s="1" t="s">
        <v>921</v>
      </c>
      <c r="C47" s="1" t="s">
        <v>1039</v>
      </c>
      <c r="D47" s="1" t="s">
        <v>1040</v>
      </c>
      <c r="E47" s="1" t="s">
        <v>1041</v>
      </c>
      <c r="F47" s="1" t="s">
        <v>921</v>
      </c>
      <c r="G47" s="1" t="s">
        <v>753</v>
      </c>
      <c r="H47" s="1" t="s">
        <v>754</v>
      </c>
      <c r="I47" s="1" t="s">
        <v>1042</v>
      </c>
      <c r="J47" s="1" t="s">
        <v>30</v>
      </c>
      <c r="K47" s="1" t="s">
        <v>1043</v>
      </c>
      <c r="L47" s="1" t="s">
        <v>1043</v>
      </c>
      <c r="M47" s="1" t="s">
        <v>772</v>
      </c>
      <c r="N47" s="1" t="s">
        <v>772</v>
      </c>
      <c r="O47" s="1" t="s">
        <v>757</v>
      </c>
      <c r="P47" s="1" t="s">
        <v>760</v>
      </c>
      <c r="Q47" s="1" t="s">
        <v>761</v>
      </c>
      <c r="R47" s="1" t="s">
        <v>1044</v>
      </c>
      <c r="S47" s="1" t="s">
        <v>763</v>
      </c>
      <c r="T47" s="1" t="s">
        <v>764</v>
      </c>
      <c r="U47" s="1" t="s">
        <v>765</v>
      </c>
      <c r="V47" s="1" t="s">
        <v>801</v>
      </c>
    </row>
    <row r="48" s="1" customFormat="1" ht="12.75" spans="1:22">
      <c r="A48" s="3">
        <v>999222947229415</v>
      </c>
      <c r="B48" s="1" t="s">
        <v>921</v>
      </c>
      <c r="C48" s="1" t="s">
        <v>1045</v>
      </c>
      <c r="D48" s="1" t="s">
        <v>1046</v>
      </c>
      <c r="E48" s="1" t="s">
        <v>1047</v>
      </c>
      <c r="F48" s="1" t="s">
        <v>921</v>
      </c>
      <c r="G48" s="1" t="s">
        <v>753</v>
      </c>
      <c r="H48" s="1" t="s">
        <v>754</v>
      </c>
      <c r="I48" s="1" t="s">
        <v>1048</v>
      </c>
      <c r="J48" s="1" t="s">
        <v>30</v>
      </c>
      <c r="K48" s="1" t="s">
        <v>1049</v>
      </c>
      <c r="L48" s="1" t="s">
        <v>1049</v>
      </c>
      <c r="M48" s="1" t="s">
        <v>772</v>
      </c>
      <c r="N48" s="1" t="s">
        <v>772</v>
      </c>
      <c r="O48" s="1" t="s">
        <v>757</v>
      </c>
      <c r="P48" s="1" t="s">
        <v>760</v>
      </c>
      <c r="Q48" s="1" t="s">
        <v>761</v>
      </c>
      <c r="R48" s="1" t="s">
        <v>1050</v>
      </c>
      <c r="S48" s="1" t="s">
        <v>763</v>
      </c>
      <c r="T48" s="1" t="s">
        <v>764</v>
      </c>
      <c r="U48" s="1" t="s">
        <v>765</v>
      </c>
      <c r="V48" s="1" t="s">
        <v>965</v>
      </c>
    </row>
    <row r="49" s="1" customFormat="1" ht="12.75" spans="1:22">
      <c r="A49" s="3">
        <v>999222947177082</v>
      </c>
      <c r="B49" s="1" t="s">
        <v>921</v>
      </c>
      <c r="C49" s="1" t="s">
        <v>1051</v>
      </c>
      <c r="D49" s="1" t="s">
        <v>1052</v>
      </c>
      <c r="E49" s="1" t="s">
        <v>1053</v>
      </c>
      <c r="F49" s="1" t="s">
        <v>749</v>
      </c>
      <c r="G49" s="1" t="s">
        <v>753</v>
      </c>
      <c r="H49" s="1" t="s">
        <v>754</v>
      </c>
      <c r="I49" s="1" t="s">
        <v>1054</v>
      </c>
      <c r="J49" s="1" t="s">
        <v>30</v>
      </c>
      <c r="K49" s="1" t="s">
        <v>1055</v>
      </c>
      <c r="L49" s="1" t="s">
        <v>1055</v>
      </c>
      <c r="M49" s="1" t="s">
        <v>772</v>
      </c>
      <c r="N49" s="1" t="s">
        <v>772</v>
      </c>
      <c r="O49" s="1" t="s">
        <v>757</v>
      </c>
      <c r="P49" s="1" t="s">
        <v>760</v>
      </c>
      <c r="Q49" s="1" t="s">
        <v>761</v>
      </c>
      <c r="R49" s="1" t="s">
        <v>1056</v>
      </c>
      <c r="S49" s="1" t="s">
        <v>763</v>
      </c>
      <c r="T49" s="1" t="s">
        <v>764</v>
      </c>
      <c r="U49" s="1" t="s">
        <v>765</v>
      </c>
      <c r="V49" s="1" t="s">
        <v>801</v>
      </c>
    </row>
    <row r="50" s="1" customFormat="1" ht="12.75" spans="1:22">
      <c r="A50" s="3">
        <v>999222947176227</v>
      </c>
      <c r="B50" s="1" t="s">
        <v>921</v>
      </c>
      <c r="C50" s="1" t="s">
        <v>1057</v>
      </c>
      <c r="D50" s="1" t="s">
        <v>1058</v>
      </c>
      <c r="E50" s="1" t="s">
        <v>1059</v>
      </c>
      <c r="F50" s="1" t="s">
        <v>749</v>
      </c>
      <c r="G50" s="1" t="s">
        <v>753</v>
      </c>
      <c r="H50" s="1" t="s">
        <v>754</v>
      </c>
      <c r="I50" s="1" t="s">
        <v>1060</v>
      </c>
      <c r="J50" s="1" t="s">
        <v>30</v>
      </c>
      <c r="K50" s="1" t="s">
        <v>1061</v>
      </c>
      <c r="L50" s="1" t="s">
        <v>1061</v>
      </c>
      <c r="M50" s="1" t="s">
        <v>772</v>
      </c>
      <c r="N50" s="1" t="s">
        <v>772</v>
      </c>
      <c r="O50" s="1" t="s">
        <v>757</v>
      </c>
      <c r="P50" s="1" t="s">
        <v>760</v>
      </c>
      <c r="Q50" s="1" t="s">
        <v>761</v>
      </c>
      <c r="R50" s="1" t="s">
        <v>1062</v>
      </c>
      <c r="S50" s="1" t="s">
        <v>763</v>
      </c>
      <c r="T50" s="1" t="s">
        <v>764</v>
      </c>
      <c r="U50" s="1" t="s">
        <v>765</v>
      </c>
      <c r="V50" s="1" t="s">
        <v>801</v>
      </c>
    </row>
    <row r="51" s="1" customFormat="1" ht="12.75" spans="1:22">
      <c r="A51" s="3">
        <v>22945399698</v>
      </c>
      <c r="B51" s="1" t="s">
        <v>1063</v>
      </c>
      <c r="C51" s="1" t="s">
        <v>1064</v>
      </c>
      <c r="D51" s="1" t="s">
        <v>1065</v>
      </c>
      <c r="E51" s="1" t="s">
        <v>1066</v>
      </c>
      <c r="F51" s="1" t="s">
        <v>749</v>
      </c>
      <c r="G51" s="1" t="s">
        <v>753</v>
      </c>
      <c r="H51" s="1" t="s">
        <v>754</v>
      </c>
      <c r="I51" s="1" t="s">
        <v>1067</v>
      </c>
      <c r="J51" s="1" t="s">
        <v>30</v>
      </c>
      <c r="K51" s="1" t="s">
        <v>1068</v>
      </c>
      <c r="L51" s="1" t="s">
        <v>1068</v>
      </c>
      <c r="M51" s="1" t="s">
        <v>772</v>
      </c>
      <c r="N51" s="1" t="s">
        <v>772</v>
      </c>
      <c r="O51" s="1" t="s">
        <v>757</v>
      </c>
      <c r="P51" s="1" t="s">
        <v>760</v>
      </c>
      <c r="Q51" s="1" t="s">
        <v>761</v>
      </c>
      <c r="R51" s="1" t="s">
        <v>1069</v>
      </c>
      <c r="S51" s="1" t="s">
        <v>763</v>
      </c>
      <c r="T51" s="1" t="s">
        <v>764</v>
      </c>
      <c r="U51" s="1" t="s">
        <v>765</v>
      </c>
      <c r="V51" s="1" t="s">
        <v>901</v>
      </c>
    </row>
    <row r="52" s="1" customFormat="1" ht="12.75" spans="1:22">
      <c r="A52" s="3">
        <v>999222945080556</v>
      </c>
      <c r="B52" s="1" t="s">
        <v>1063</v>
      </c>
      <c r="C52" s="1" t="s">
        <v>1070</v>
      </c>
      <c r="D52" s="1" t="s">
        <v>1071</v>
      </c>
      <c r="E52" s="1" t="s">
        <v>1072</v>
      </c>
      <c r="F52" s="1" t="s">
        <v>921</v>
      </c>
      <c r="G52" s="1" t="s">
        <v>753</v>
      </c>
      <c r="H52" s="1" t="s">
        <v>754</v>
      </c>
      <c r="I52" s="1" t="s">
        <v>1073</v>
      </c>
      <c r="J52" s="1" t="s">
        <v>30</v>
      </c>
      <c r="K52" s="1" t="s">
        <v>1074</v>
      </c>
      <c r="L52" s="1" t="s">
        <v>1074</v>
      </c>
      <c r="M52" s="1" t="s">
        <v>772</v>
      </c>
      <c r="N52" s="1" t="s">
        <v>772</v>
      </c>
      <c r="O52" s="1" t="s">
        <v>757</v>
      </c>
      <c r="P52" s="1" t="s">
        <v>760</v>
      </c>
      <c r="Q52" s="1" t="s">
        <v>761</v>
      </c>
      <c r="R52" s="1" t="s">
        <v>1075</v>
      </c>
      <c r="S52" s="1" t="s">
        <v>763</v>
      </c>
      <c r="T52" s="1" t="s">
        <v>764</v>
      </c>
      <c r="U52" s="1" t="s">
        <v>765</v>
      </c>
      <c r="V52" s="1" t="s">
        <v>774</v>
      </c>
    </row>
    <row r="53" s="1" customFormat="1" ht="12.75" spans="1:22">
      <c r="A53" s="3">
        <v>999222944841875</v>
      </c>
      <c r="B53" s="1" t="s">
        <v>1063</v>
      </c>
      <c r="C53" s="1" t="s">
        <v>1076</v>
      </c>
      <c r="D53" s="1" t="s">
        <v>1077</v>
      </c>
      <c r="E53" s="1" t="s">
        <v>1078</v>
      </c>
      <c r="F53" s="1" t="s">
        <v>749</v>
      </c>
      <c r="G53" s="1" t="s">
        <v>753</v>
      </c>
      <c r="H53" s="1" t="s">
        <v>754</v>
      </c>
      <c r="I53" s="1" t="s">
        <v>1079</v>
      </c>
      <c r="J53" s="1" t="s">
        <v>30</v>
      </c>
      <c r="K53" s="1" t="s">
        <v>1080</v>
      </c>
      <c r="L53" s="1" t="s">
        <v>757</v>
      </c>
      <c r="M53" s="1" t="s">
        <v>1081</v>
      </c>
      <c r="N53" s="1" t="s">
        <v>1082</v>
      </c>
      <c r="O53" s="1" t="s">
        <v>757</v>
      </c>
      <c r="P53" s="1" t="s">
        <v>760</v>
      </c>
      <c r="Q53" s="1" t="s">
        <v>761</v>
      </c>
      <c r="R53" s="1" t="s">
        <v>1083</v>
      </c>
      <c r="S53" s="1" t="s">
        <v>763</v>
      </c>
      <c r="T53" s="1" t="s">
        <v>764</v>
      </c>
      <c r="U53" s="1" t="s">
        <v>765</v>
      </c>
      <c r="V53" s="1" t="s">
        <v>826</v>
      </c>
    </row>
    <row r="54" s="1" customFormat="1" ht="12.75" spans="1:22">
      <c r="A54" s="3">
        <v>999222943435860</v>
      </c>
      <c r="B54" s="1" t="s">
        <v>1063</v>
      </c>
      <c r="C54" s="1" t="s">
        <v>1084</v>
      </c>
      <c r="D54" s="1" t="s">
        <v>1085</v>
      </c>
      <c r="E54" s="1" t="s">
        <v>1086</v>
      </c>
      <c r="F54" s="1" t="s">
        <v>1063</v>
      </c>
      <c r="G54" s="1" t="s">
        <v>753</v>
      </c>
      <c r="H54" s="1" t="s">
        <v>754</v>
      </c>
      <c r="I54" s="1" t="s">
        <v>1087</v>
      </c>
      <c r="J54" s="1" t="s">
        <v>30</v>
      </c>
      <c r="K54" s="1" t="s">
        <v>1088</v>
      </c>
      <c r="L54" s="1" t="s">
        <v>1088</v>
      </c>
      <c r="M54" s="1" t="s">
        <v>772</v>
      </c>
      <c r="N54" s="1" t="s">
        <v>772</v>
      </c>
      <c r="O54" s="1" t="s">
        <v>757</v>
      </c>
      <c r="P54" s="1" t="s">
        <v>760</v>
      </c>
      <c r="Q54" s="1" t="s">
        <v>761</v>
      </c>
      <c r="R54" s="1" t="s">
        <v>1089</v>
      </c>
      <c r="S54" s="1" t="s">
        <v>763</v>
      </c>
      <c r="T54" s="1" t="s">
        <v>764</v>
      </c>
      <c r="U54" s="1" t="s">
        <v>765</v>
      </c>
      <c r="V54" s="1" t="s">
        <v>774</v>
      </c>
    </row>
    <row r="55" s="1" customFormat="1" ht="12.75" spans="1:22">
      <c r="A55" s="3">
        <v>999222943249216</v>
      </c>
      <c r="B55" s="1" t="s">
        <v>1063</v>
      </c>
      <c r="C55" s="1" t="s">
        <v>1090</v>
      </c>
      <c r="D55" s="1" t="s">
        <v>1091</v>
      </c>
      <c r="E55" s="1" t="s">
        <v>1092</v>
      </c>
      <c r="F55" s="1" t="s">
        <v>921</v>
      </c>
      <c r="G55" s="1" t="s">
        <v>753</v>
      </c>
      <c r="H55" s="1" t="s">
        <v>754</v>
      </c>
      <c r="I55" s="1" t="s">
        <v>1093</v>
      </c>
      <c r="J55" s="1" t="s">
        <v>30</v>
      </c>
      <c r="K55" s="1" t="s">
        <v>1094</v>
      </c>
      <c r="L55" s="1" t="s">
        <v>1094</v>
      </c>
      <c r="M55" s="1" t="s">
        <v>772</v>
      </c>
      <c r="N55" s="1" t="s">
        <v>772</v>
      </c>
      <c r="O55" s="1" t="s">
        <v>757</v>
      </c>
      <c r="P55" s="1" t="s">
        <v>760</v>
      </c>
      <c r="Q55" s="1" t="s">
        <v>761</v>
      </c>
      <c r="R55" s="1" t="s">
        <v>1095</v>
      </c>
      <c r="S55" s="1" t="s">
        <v>763</v>
      </c>
      <c r="T55" s="1" t="s">
        <v>764</v>
      </c>
      <c r="U55" s="1" t="s">
        <v>765</v>
      </c>
      <c r="V55" s="1" t="s">
        <v>774</v>
      </c>
    </row>
    <row r="56" s="1" customFormat="1" ht="12.75" spans="1:22">
      <c r="A56" s="3">
        <v>999222943197553</v>
      </c>
      <c r="B56" s="1" t="s">
        <v>1063</v>
      </c>
      <c r="C56" s="1" t="s">
        <v>1096</v>
      </c>
      <c r="D56" s="1" t="s">
        <v>1091</v>
      </c>
      <c r="E56" s="1" t="s">
        <v>1097</v>
      </c>
      <c r="F56" s="1" t="s">
        <v>921</v>
      </c>
      <c r="G56" s="1" t="s">
        <v>753</v>
      </c>
      <c r="H56" s="1" t="s">
        <v>754</v>
      </c>
      <c r="I56" s="1" t="s">
        <v>1093</v>
      </c>
      <c r="J56" s="1" t="s">
        <v>30</v>
      </c>
      <c r="K56" s="1" t="s">
        <v>1094</v>
      </c>
      <c r="L56" s="1" t="s">
        <v>1094</v>
      </c>
      <c r="M56" s="1" t="s">
        <v>772</v>
      </c>
      <c r="N56" s="1" t="s">
        <v>772</v>
      </c>
      <c r="O56" s="1" t="s">
        <v>757</v>
      </c>
      <c r="P56" s="1" t="s">
        <v>760</v>
      </c>
      <c r="Q56" s="1" t="s">
        <v>761</v>
      </c>
      <c r="R56" s="1" t="s">
        <v>1098</v>
      </c>
      <c r="S56" s="1" t="s">
        <v>763</v>
      </c>
      <c r="T56" s="1" t="s">
        <v>764</v>
      </c>
      <c r="U56" s="1" t="s">
        <v>765</v>
      </c>
      <c r="V56" s="1" t="s">
        <v>774</v>
      </c>
    </row>
    <row r="57" s="1" customFormat="1" ht="12.75" spans="1:22">
      <c r="A57" s="3">
        <v>999222942132142</v>
      </c>
      <c r="B57" s="1" t="s">
        <v>1063</v>
      </c>
      <c r="C57" s="1" t="s">
        <v>1099</v>
      </c>
      <c r="D57" s="1" t="s">
        <v>1100</v>
      </c>
      <c r="E57" s="1" t="s">
        <v>1101</v>
      </c>
      <c r="F57" s="1" t="s">
        <v>749</v>
      </c>
      <c r="G57" s="1" t="s">
        <v>753</v>
      </c>
      <c r="H57" s="1" t="s">
        <v>754</v>
      </c>
      <c r="I57" s="1" t="s">
        <v>1102</v>
      </c>
      <c r="J57" s="1" t="s">
        <v>30</v>
      </c>
      <c r="K57" s="1" t="s">
        <v>1103</v>
      </c>
      <c r="L57" s="1" t="s">
        <v>1103</v>
      </c>
      <c r="M57" s="1" t="s">
        <v>772</v>
      </c>
      <c r="N57" s="1" t="s">
        <v>772</v>
      </c>
      <c r="O57" s="1" t="s">
        <v>757</v>
      </c>
      <c r="P57" s="1" t="s">
        <v>760</v>
      </c>
      <c r="Q57" s="1" t="s">
        <v>761</v>
      </c>
      <c r="R57" s="1" t="s">
        <v>1104</v>
      </c>
      <c r="S57" s="1" t="s">
        <v>763</v>
      </c>
      <c r="T57" s="1" t="s">
        <v>764</v>
      </c>
      <c r="U57" s="1" t="s">
        <v>765</v>
      </c>
      <c r="V57" s="1" t="s">
        <v>965</v>
      </c>
    </row>
    <row r="58" s="1" customFormat="1" ht="12.75" spans="1:22">
      <c r="A58" s="3">
        <v>999222941447237</v>
      </c>
      <c r="B58" s="1" t="s">
        <v>1063</v>
      </c>
      <c r="C58" s="1" t="s">
        <v>1105</v>
      </c>
      <c r="D58" s="1" t="s">
        <v>1077</v>
      </c>
      <c r="E58" s="1" t="s">
        <v>1106</v>
      </c>
      <c r="F58" s="1" t="s">
        <v>1063</v>
      </c>
      <c r="G58" s="1" t="s">
        <v>753</v>
      </c>
      <c r="H58" s="1" t="s">
        <v>754</v>
      </c>
      <c r="I58" s="1" t="s">
        <v>1107</v>
      </c>
      <c r="J58" s="1" t="s">
        <v>30</v>
      </c>
      <c r="K58" s="1" t="s">
        <v>1108</v>
      </c>
      <c r="L58" s="1" t="s">
        <v>757</v>
      </c>
      <c r="M58" s="1" t="s">
        <v>1109</v>
      </c>
      <c r="N58" s="1" t="s">
        <v>1110</v>
      </c>
      <c r="O58" s="1" t="s">
        <v>757</v>
      </c>
      <c r="P58" s="1" t="s">
        <v>760</v>
      </c>
      <c r="Q58" s="1" t="s">
        <v>761</v>
      </c>
      <c r="R58" s="1" t="s">
        <v>1111</v>
      </c>
      <c r="S58" s="1" t="s">
        <v>763</v>
      </c>
      <c r="T58" s="1" t="s">
        <v>764</v>
      </c>
      <c r="U58" s="1" t="s">
        <v>765</v>
      </c>
      <c r="V58" s="1" t="s">
        <v>826</v>
      </c>
    </row>
    <row r="59" s="1" customFormat="1" ht="12.75" spans="1:22">
      <c r="A59" s="3">
        <v>999222941365119</v>
      </c>
      <c r="B59" s="1" t="s">
        <v>1063</v>
      </c>
      <c r="C59" s="1" t="s">
        <v>1112</v>
      </c>
      <c r="D59" s="1" t="s">
        <v>1113</v>
      </c>
      <c r="E59" s="1" t="s">
        <v>1114</v>
      </c>
      <c r="F59" s="1" t="s">
        <v>749</v>
      </c>
      <c r="G59" s="1" t="s">
        <v>753</v>
      </c>
      <c r="H59" s="1" t="s">
        <v>754</v>
      </c>
      <c r="I59" s="1" t="s">
        <v>1115</v>
      </c>
      <c r="J59" s="1" t="s">
        <v>30</v>
      </c>
      <c r="K59" s="1" t="s">
        <v>1116</v>
      </c>
      <c r="L59" s="1" t="s">
        <v>1116</v>
      </c>
      <c r="M59" s="1" t="s">
        <v>772</v>
      </c>
      <c r="N59" s="1" t="s">
        <v>772</v>
      </c>
      <c r="O59" s="1" t="s">
        <v>757</v>
      </c>
      <c r="P59" s="1" t="s">
        <v>760</v>
      </c>
      <c r="Q59" s="1" t="s">
        <v>761</v>
      </c>
      <c r="R59" s="1" t="s">
        <v>1117</v>
      </c>
      <c r="S59" s="1" t="s">
        <v>763</v>
      </c>
      <c r="T59" s="1" t="s">
        <v>764</v>
      </c>
      <c r="U59" s="1" t="s">
        <v>765</v>
      </c>
      <c r="V59" s="1" t="s">
        <v>1118</v>
      </c>
    </row>
    <row r="60" s="1" customFormat="1" ht="12.75" spans="1:22">
      <c r="A60" s="3">
        <v>999222941316985</v>
      </c>
      <c r="B60" s="1" t="s">
        <v>1063</v>
      </c>
      <c r="C60" s="1" t="s">
        <v>1119</v>
      </c>
      <c r="D60" s="1" t="s">
        <v>1120</v>
      </c>
      <c r="E60" s="1" t="s">
        <v>1121</v>
      </c>
      <c r="F60" s="1" t="s">
        <v>749</v>
      </c>
      <c r="G60" s="1" t="s">
        <v>753</v>
      </c>
      <c r="H60" s="1" t="s">
        <v>754</v>
      </c>
      <c r="I60" s="1" t="s">
        <v>1122</v>
      </c>
      <c r="J60" s="1" t="s">
        <v>30</v>
      </c>
      <c r="K60" s="1" t="s">
        <v>1123</v>
      </c>
      <c r="L60" s="1" t="s">
        <v>1123</v>
      </c>
      <c r="M60" s="1" t="s">
        <v>772</v>
      </c>
      <c r="N60" s="1" t="s">
        <v>772</v>
      </c>
      <c r="O60" s="1" t="s">
        <v>757</v>
      </c>
      <c r="P60" s="1" t="s">
        <v>760</v>
      </c>
      <c r="Q60" s="1" t="s">
        <v>761</v>
      </c>
      <c r="R60" s="1" t="s">
        <v>1124</v>
      </c>
      <c r="S60" s="1" t="s">
        <v>763</v>
      </c>
      <c r="T60" s="1" t="s">
        <v>764</v>
      </c>
      <c r="U60" s="1" t="s">
        <v>765</v>
      </c>
      <c r="V60" s="1" t="s">
        <v>833</v>
      </c>
    </row>
    <row r="61" s="1" customFormat="1" ht="12.75" spans="1:22">
      <c r="A61" s="3">
        <v>999222941269133</v>
      </c>
      <c r="B61" s="1" t="s">
        <v>1063</v>
      </c>
      <c r="C61" s="1" t="s">
        <v>1125</v>
      </c>
      <c r="D61" s="1" t="s">
        <v>1126</v>
      </c>
      <c r="E61" s="1" t="s">
        <v>1127</v>
      </c>
      <c r="F61" s="1" t="s">
        <v>921</v>
      </c>
      <c r="G61" s="1" t="s">
        <v>753</v>
      </c>
      <c r="H61" s="1" t="s">
        <v>754</v>
      </c>
      <c r="I61" s="1" t="s">
        <v>1128</v>
      </c>
      <c r="J61" s="1" t="s">
        <v>30</v>
      </c>
      <c r="K61" s="1" t="s">
        <v>1129</v>
      </c>
      <c r="L61" s="1" t="s">
        <v>1129</v>
      </c>
      <c r="M61" s="1" t="s">
        <v>772</v>
      </c>
      <c r="N61" s="1" t="s">
        <v>772</v>
      </c>
      <c r="O61" s="1" t="s">
        <v>757</v>
      </c>
      <c r="P61" s="1" t="s">
        <v>760</v>
      </c>
      <c r="Q61" s="1" t="s">
        <v>761</v>
      </c>
      <c r="R61" s="1" t="s">
        <v>1130</v>
      </c>
      <c r="S61" s="1" t="s">
        <v>763</v>
      </c>
      <c r="T61" s="1" t="s">
        <v>764</v>
      </c>
      <c r="U61" s="1" t="s">
        <v>765</v>
      </c>
      <c r="V61" s="1" t="s">
        <v>801</v>
      </c>
    </row>
    <row r="62" s="1" customFormat="1" ht="12.75" spans="1:22">
      <c r="A62" s="3">
        <v>999222940910484</v>
      </c>
      <c r="B62" s="1" t="s">
        <v>1063</v>
      </c>
      <c r="C62" s="1" t="s">
        <v>1131</v>
      </c>
      <c r="D62" s="1" t="s">
        <v>1132</v>
      </c>
      <c r="E62" s="1" t="s">
        <v>1133</v>
      </c>
      <c r="F62" s="1" t="s">
        <v>1063</v>
      </c>
      <c r="G62" s="1" t="s">
        <v>753</v>
      </c>
      <c r="H62" s="1" t="s">
        <v>754</v>
      </c>
      <c r="I62" s="1" t="s">
        <v>1134</v>
      </c>
      <c r="J62" s="1" t="s">
        <v>30</v>
      </c>
      <c r="K62" s="1" t="s">
        <v>1135</v>
      </c>
      <c r="L62" s="1" t="s">
        <v>1135</v>
      </c>
      <c r="M62" s="1" t="s">
        <v>772</v>
      </c>
      <c r="N62" s="1" t="s">
        <v>772</v>
      </c>
      <c r="O62" s="1" t="s">
        <v>757</v>
      </c>
      <c r="P62" s="1" t="s">
        <v>760</v>
      </c>
      <c r="Q62" s="1" t="s">
        <v>761</v>
      </c>
      <c r="R62" s="1" t="s">
        <v>1136</v>
      </c>
      <c r="S62" s="1" t="s">
        <v>763</v>
      </c>
      <c r="T62" s="1" t="s">
        <v>764</v>
      </c>
      <c r="U62" s="1" t="s">
        <v>765</v>
      </c>
      <c r="V62" s="1" t="s">
        <v>774</v>
      </c>
    </row>
    <row r="63" s="1" customFormat="1" ht="12.75" spans="1:22">
      <c r="A63" s="3">
        <v>22939843053</v>
      </c>
      <c r="B63" s="1" t="s">
        <v>1063</v>
      </c>
      <c r="C63" s="1" t="s">
        <v>1137</v>
      </c>
      <c r="D63" s="1" t="s">
        <v>1138</v>
      </c>
      <c r="E63" s="1" t="s">
        <v>1139</v>
      </c>
      <c r="F63" s="1" t="s">
        <v>749</v>
      </c>
      <c r="G63" s="1" t="s">
        <v>753</v>
      </c>
      <c r="H63" s="1" t="s">
        <v>754</v>
      </c>
      <c r="I63" s="1" t="s">
        <v>1140</v>
      </c>
      <c r="J63" s="1" t="s">
        <v>30</v>
      </c>
      <c r="K63" s="1" t="s">
        <v>1141</v>
      </c>
      <c r="L63" s="1" t="s">
        <v>1141</v>
      </c>
      <c r="M63" s="1" t="s">
        <v>772</v>
      </c>
      <c r="N63" s="1" t="s">
        <v>772</v>
      </c>
      <c r="O63" s="1" t="s">
        <v>757</v>
      </c>
      <c r="P63" s="1" t="s">
        <v>760</v>
      </c>
      <c r="Q63" s="1" t="s">
        <v>761</v>
      </c>
      <c r="R63" s="1" t="s">
        <v>1142</v>
      </c>
      <c r="S63" s="1" t="s">
        <v>763</v>
      </c>
      <c r="T63" s="1" t="s">
        <v>764</v>
      </c>
      <c r="U63" s="1" t="s">
        <v>765</v>
      </c>
      <c r="V63" s="1" t="s">
        <v>901</v>
      </c>
    </row>
    <row r="64" s="1" customFormat="1" ht="12.75" spans="1:22">
      <c r="A64" s="3">
        <v>999222939794064</v>
      </c>
      <c r="B64" s="1" t="s">
        <v>1063</v>
      </c>
      <c r="C64" s="1" t="s">
        <v>1143</v>
      </c>
      <c r="D64" s="1" t="s">
        <v>1071</v>
      </c>
      <c r="E64" s="1" t="s">
        <v>1144</v>
      </c>
      <c r="F64" s="1" t="s">
        <v>921</v>
      </c>
      <c r="G64" s="1" t="s">
        <v>753</v>
      </c>
      <c r="H64" s="1" t="s">
        <v>754</v>
      </c>
      <c r="I64" s="1" t="s">
        <v>1145</v>
      </c>
      <c r="J64" s="1" t="s">
        <v>30</v>
      </c>
      <c r="K64" s="1" t="s">
        <v>1146</v>
      </c>
      <c r="L64" s="1" t="s">
        <v>1146</v>
      </c>
      <c r="M64" s="1" t="s">
        <v>772</v>
      </c>
      <c r="N64" s="1" t="s">
        <v>772</v>
      </c>
      <c r="O64" s="1" t="s">
        <v>757</v>
      </c>
      <c r="P64" s="1" t="s">
        <v>760</v>
      </c>
      <c r="Q64" s="1" t="s">
        <v>761</v>
      </c>
      <c r="R64" s="1" t="s">
        <v>1147</v>
      </c>
      <c r="S64" s="1" t="s">
        <v>763</v>
      </c>
      <c r="T64" s="1" t="s">
        <v>764</v>
      </c>
      <c r="U64" s="1" t="s">
        <v>765</v>
      </c>
      <c r="V64" s="1" t="s">
        <v>774</v>
      </c>
    </row>
    <row r="65" s="1" customFormat="1" ht="12.75" spans="1:22">
      <c r="A65" s="3">
        <v>999222939354954</v>
      </c>
      <c r="B65" s="1" t="s">
        <v>1063</v>
      </c>
      <c r="C65" s="1" t="s">
        <v>1148</v>
      </c>
      <c r="D65" s="1" t="s">
        <v>1149</v>
      </c>
      <c r="E65" s="1" t="s">
        <v>1150</v>
      </c>
      <c r="F65" s="1" t="s">
        <v>921</v>
      </c>
      <c r="G65" s="1" t="s">
        <v>753</v>
      </c>
      <c r="H65" s="1" t="s">
        <v>754</v>
      </c>
      <c r="I65" s="1" t="s">
        <v>1151</v>
      </c>
      <c r="J65" s="1" t="s">
        <v>30</v>
      </c>
      <c r="K65" s="1" t="s">
        <v>1152</v>
      </c>
      <c r="L65" s="1" t="s">
        <v>1152</v>
      </c>
      <c r="M65" s="1" t="s">
        <v>772</v>
      </c>
      <c r="N65" s="1" t="s">
        <v>772</v>
      </c>
      <c r="O65" s="1" t="s">
        <v>757</v>
      </c>
      <c r="P65" s="1" t="s">
        <v>760</v>
      </c>
      <c r="Q65" s="1" t="s">
        <v>761</v>
      </c>
      <c r="R65" s="1" t="s">
        <v>1153</v>
      </c>
      <c r="S65" s="1" t="s">
        <v>763</v>
      </c>
      <c r="T65" s="1" t="s">
        <v>764</v>
      </c>
      <c r="U65" s="1" t="s">
        <v>765</v>
      </c>
      <c r="V65" s="1" t="s">
        <v>920</v>
      </c>
    </row>
    <row r="66" s="1" customFormat="1" ht="12.75" spans="1:22">
      <c r="A66" s="3">
        <v>999222939074187</v>
      </c>
      <c r="B66" s="1" t="s">
        <v>1063</v>
      </c>
      <c r="C66" s="1" t="s">
        <v>1154</v>
      </c>
      <c r="D66" s="1" t="s">
        <v>1155</v>
      </c>
      <c r="E66" s="1" t="s">
        <v>1156</v>
      </c>
      <c r="F66" s="1" t="s">
        <v>749</v>
      </c>
      <c r="G66" s="1" t="s">
        <v>753</v>
      </c>
      <c r="H66" s="1" t="s">
        <v>754</v>
      </c>
      <c r="I66" s="1" t="s">
        <v>1157</v>
      </c>
      <c r="J66" s="1" t="s">
        <v>30</v>
      </c>
      <c r="K66" s="1" t="s">
        <v>1158</v>
      </c>
      <c r="L66" s="1" t="s">
        <v>1158</v>
      </c>
      <c r="M66" s="1" t="s">
        <v>772</v>
      </c>
      <c r="N66" s="1" t="s">
        <v>772</v>
      </c>
      <c r="O66" s="1" t="s">
        <v>757</v>
      </c>
      <c r="P66" s="1" t="s">
        <v>760</v>
      </c>
      <c r="Q66" s="1" t="s">
        <v>761</v>
      </c>
      <c r="R66" s="1" t="s">
        <v>1159</v>
      </c>
      <c r="S66" s="1" t="s">
        <v>763</v>
      </c>
      <c r="T66" s="1" t="s">
        <v>764</v>
      </c>
      <c r="U66" s="1" t="s">
        <v>765</v>
      </c>
      <c r="V66" s="1" t="s">
        <v>801</v>
      </c>
    </row>
    <row r="67" s="1" customFormat="1" ht="12.75" spans="1:22">
      <c r="A67" s="3">
        <v>999222936850560</v>
      </c>
      <c r="B67" s="1" t="s">
        <v>1160</v>
      </c>
      <c r="C67" s="1" t="s">
        <v>1161</v>
      </c>
      <c r="D67" s="1" t="s">
        <v>1162</v>
      </c>
      <c r="E67" s="1" t="s">
        <v>1163</v>
      </c>
      <c r="F67" s="1" t="s">
        <v>1063</v>
      </c>
      <c r="G67" s="1" t="s">
        <v>753</v>
      </c>
      <c r="H67" s="1" t="s">
        <v>754</v>
      </c>
      <c r="I67" s="1" t="s">
        <v>1164</v>
      </c>
      <c r="J67" s="1" t="s">
        <v>30</v>
      </c>
      <c r="K67" s="1" t="s">
        <v>1165</v>
      </c>
      <c r="L67" s="1" t="s">
        <v>1165</v>
      </c>
      <c r="M67" s="1" t="s">
        <v>772</v>
      </c>
      <c r="N67" s="1" t="s">
        <v>772</v>
      </c>
      <c r="O67" s="1" t="s">
        <v>757</v>
      </c>
      <c r="P67" s="1" t="s">
        <v>760</v>
      </c>
      <c r="Q67" s="1" t="s">
        <v>761</v>
      </c>
      <c r="R67" s="1" t="s">
        <v>1166</v>
      </c>
      <c r="S67" s="1" t="s">
        <v>763</v>
      </c>
      <c r="T67" s="1" t="s">
        <v>764</v>
      </c>
      <c r="U67" s="1" t="s">
        <v>765</v>
      </c>
      <c r="V67" s="1" t="s">
        <v>826</v>
      </c>
    </row>
    <row r="68" s="1" customFormat="1" ht="12.75" spans="1:22">
      <c r="A68" s="3">
        <v>999222936569179</v>
      </c>
      <c r="B68" s="1" t="s">
        <v>1160</v>
      </c>
      <c r="C68" s="1" t="s">
        <v>1167</v>
      </c>
      <c r="D68" s="1" t="s">
        <v>903</v>
      </c>
      <c r="E68" s="1" t="s">
        <v>1168</v>
      </c>
      <c r="F68" s="1" t="s">
        <v>749</v>
      </c>
      <c r="G68" s="1" t="s">
        <v>753</v>
      </c>
      <c r="H68" s="1" t="s">
        <v>754</v>
      </c>
      <c r="I68" s="1" t="s">
        <v>1169</v>
      </c>
      <c r="J68" s="1" t="s">
        <v>30</v>
      </c>
      <c r="K68" s="1" t="s">
        <v>1007</v>
      </c>
      <c r="L68" s="1" t="s">
        <v>1007</v>
      </c>
      <c r="M68" s="1" t="s">
        <v>772</v>
      </c>
      <c r="N68" s="1" t="s">
        <v>772</v>
      </c>
      <c r="O68" s="1" t="s">
        <v>757</v>
      </c>
      <c r="P68" s="1" t="s">
        <v>760</v>
      </c>
      <c r="Q68" s="1" t="s">
        <v>761</v>
      </c>
      <c r="R68" s="1" t="s">
        <v>1170</v>
      </c>
      <c r="S68" s="1" t="s">
        <v>763</v>
      </c>
      <c r="T68" s="1" t="s">
        <v>764</v>
      </c>
      <c r="U68" s="1" t="s">
        <v>765</v>
      </c>
      <c r="V68" s="1" t="s">
        <v>908</v>
      </c>
    </row>
    <row r="69" s="1" customFormat="1" ht="12.75" spans="1:22">
      <c r="A69" s="3">
        <v>999222935862349</v>
      </c>
      <c r="B69" s="1" t="s">
        <v>1160</v>
      </c>
      <c r="C69" s="1" t="s">
        <v>1171</v>
      </c>
      <c r="D69" s="1" t="s">
        <v>1172</v>
      </c>
      <c r="E69" s="1" t="s">
        <v>1173</v>
      </c>
      <c r="F69" s="1" t="s">
        <v>921</v>
      </c>
      <c r="G69" s="1" t="s">
        <v>753</v>
      </c>
      <c r="H69" s="1" t="s">
        <v>754</v>
      </c>
      <c r="I69" s="1" t="s">
        <v>1174</v>
      </c>
      <c r="J69" s="1" t="s">
        <v>30</v>
      </c>
      <c r="K69" s="1" t="s">
        <v>1175</v>
      </c>
      <c r="L69" s="1" t="s">
        <v>1175</v>
      </c>
      <c r="M69" s="1" t="s">
        <v>772</v>
      </c>
      <c r="N69" s="1" t="s">
        <v>772</v>
      </c>
      <c r="O69" s="1" t="s">
        <v>757</v>
      </c>
      <c r="P69" s="1" t="s">
        <v>760</v>
      </c>
      <c r="Q69" s="1" t="s">
        <v>761</v>
      </c>
      <c r="R69" s="1" t="s">
        <v>1176</v>
      </c>
      <c r="S69" s="1" t="s">
        <v>763</v>
      </c>
      <c r="T69" s="1" t="s">
        <v>764</v>
      </c>
      <c r="U69" s="1" t="s">
        <v>765</v>
      </c>
      <c r="V69" s="1" t="s">
        <v>826</v>
      </c>
    </row>
    <row r="70" s="1" customFormat="1" ht="12.75" spans="1:22">
      <c r="A70" s="3">
        <v>999222930853130</v>
      </c>
      <c r="B70" s="1" t="s">
        <v>1160</v>
      </c>
      <c r="C70" s="1" t="s">
        <v>1177</v>
      </c>
      <c r="D70" s="1" t="s">
        <v>1178</v>
      </c>
      <c r="E70" s="1" t="s">
        <v>1179</v>
      </c>
      <c r="F70" s="1" t="s">
        <v>1063</v>
      </c>
      <c r="G70" s="1" t="s">
        <v>753</v>
      </c>
      <c r="H70" s="1" t="s">
        <v>754</v>
      </c>
      <c r="I70" s="1" t="s">
        <v>1180</v>
      </c>
      <c r="J70" s="1" t="s">
        <v>30</v>
      </c>
      <c r="K70" s="1" t="s">
        <v>1181</v>
      </c>
      <c r="L70" s="1" t="s">
        <v>1181</v>
      </c>
      <c r="M70" s="1" t="s">
        <v>772</v>
      </c>
      <c r="N70" s="1" t="s">
        <v>772</v>
      </c>
      <c r="O70" s="1" t="s">
        <v>757</v>
      </c>
      <c r="P70" s="1" t="s">
        <v>760</v>
      </c>
      <c r="Q70" s="1" t="s">
        <v>761</v>
      </c>
      <c r="R70" s="1" t="s">
        <v>1182</v>
      </c>
      <c r="S70" s="1" t="s">
        <v>763</v>
      </c>
      <c r="T70" s="1" t="s">
        <v>764</v>
      </c>
      <c r="U70" s="1" t="s">
        <v>765</v>
      </c>
      <c r="V70" s="1" t="s">
        <v>1183</v>
      </c>
    </row>
    <row r="71" s="1" customFormat="1" ht="12.75" spans="1:22">
      <c r="A71" s="3">
        <v>999222927046439</v>
      </c>
      <c r="B71" s="1" t="s">
        <v>1160</v>
      </c>
      <c r="C71" s="1" t="s">
        <v>1184</v>
      </c>
      <c r="D71" s="1" t="s">
        <v>1185</v>
      </c>
      <c r="E71" s="1" t="s">
        <v>1186</v>
      </c>
      <c r="F71" s="1" t="s">
        <v>749</v>
      </c>
      <c r="G71" s="1" t="s">
        <v>753</v>
      </c>
      <c r="H71" s="1" t="s">
        <v>754</v>
      </c>
      <c r="I71" s="1" t="s">
        <v>1187</v>
      </c>
      <c r="J71" s="1" t="s">
        <v>30</v>
      </c>
      <c r="K71" s="1" t="s">
        <v>824</v>
      </c>
      <c r="L71" s="1" t="s">
        <v>824</v>
      </c>
      <c r="M71" s="1" t="s">
        <v>772</v>
      </c>
      <c r="N71" s="1" t="s">
        <v>772</v>
      </c>
      <c r="O71" s="1" t="s">
        <v>757</v>
      </c>
      <c r="P71" s="1" t="s">
        <v>760</v>
      </c>
      <c r="Q71" s="1" t="s">
        <v>761</v>
      </c>
      <c r="R71" s="1" t="s">
        <v>1188</v>
      </c>
      <c r="S71" s="1" t="s">
        <v>763</v>
      </c>
      <c r="T71" s="1" t="s">
        <v>764</v>
      </c>
      <c r="U71" s="1" t="s">
        <v>765</v>
      </c>
      <c r="V71" s="1" t="s">
        <v>794</v>
      </c>
    </row>
    <row r="72" s="1" customFormat="1" ht="12.75" spans="1:22">
      <c r="A72" s="3">
        <v>999222926058268</v>
      </c>
      <c r="B72" s="1" t="s">
        <v>1160</v>
      </c>
      <c r="C72" s="1" t="s">
        <v>1189</v>
      </c>
      <c r="D72" s="1" t="s">
        <v>1071</v>
      </c>
      <c r="E72" s="1" t="s">
        <v>1190</v>
      </c>
      <c r="F72" s="1" t="s">
        <v>1063</v>
      </c>
      <c r="G72" s="1" t="s">
        <v>753</v>
      </c>
      <c r="H72" s="1" t="s">
        <v>754</v>
      </c>
      <c r="I72" s="1" t="s">
        <v>1191</v>
      </c>
      <c r="J72" s="1" t="s">
        <v>30</v>
      </c>
      <c r="K72" s="1" t="s">
        <v>1192</v>
      </c>
      <c r="L72" s="1" t="s">
        <v>1192</v>
      </c>
      <c r="M72" s="1" t="s">
        <v>772</v>
      </c>
      <c r="N72" s="1" t="s">
        <v>772</v>
      </c>
      <c r="O72" s="1" t="s">
        <v>757</v>
      </c>
      <c r="P72" s="1" t="s">
        <v>760</v>
      </c>
      <c r="Q72" s="1" t="s">
        <v>761</v>
      </c>
      <c r="R72" s="1" t="s">
        <v>1193</v>
      </c>
      <c r="S72" s="1" t="s">
        <v>763</v>
      </c>
      <c r="T72" s="1" t="s">
        <v>764</v>
      </c>
      <c r="U72" s="1" t="s">
        <v>765</v>
      </c>
      <c r="V72" s="1" t="s">
        <v>774</v>
      </c>
    </row>
    <row r="73" s="1" customFormat="1" ht="12.75" spans="1:22">
      <c r="A73" s="3">
        <v>999222925108421</v>
      </c>
      <c r="B73" s="1" t="s">
        <v>1160</v>
      </c>
      <c r="C73" s="1" t="s">
        <v>1194</v>
      </c>
      <c r="D73" s="1" t="s">
        <v>1195</v>
      </c>
      <c r="E73" s="1" t="s">
        <v>1196</v>
      </c>
      <c r="F73" s="1" t="s">
        <v>921</v>
      </c>
      <c r="G73" s="1" t="s">
        <v>753</v>
      </c>
      <c r="H73" s="1" t="s">
        <v>754</v>
      </c>
      <c r="I73" s="1" t="s">
        <v>1197</v>
      </c>
      <c r="J73" s="1" t="s">
        <v>30</v>
      </c>
      <c r="K73" s="1" t="s">
        <v>1198</v>
      </c>
      <c r="L73" s="1" t="s">
        <v>1198</v>
      </c>
      <c r="M73" s="1" t="s">
        <v>772</v>
      </c>
      <c r="N73" s="1" t="s">
        <v>772</v>
      </c>
      <c r="O73" s="1" t="s">
        <v>757</v>
      </c>
      <c r="P73" s="1" t="s">
        <v>760</v>
      </c>
      <c r="Q73" s="1" t="s">
        <v>761</v>
      </c>
      <c r="R73" s="1" t="s">
        <v>1199</v>
      </c>
      <c r="S73" s="1" t="s">
        <v>763</v>
      </c>
      <c r="T73" s="1" t="s">
        <v>764</v>
      </c>
      <c r="U73" s="1" t="s">
        <v>765</v>
      </c>
      <c r="V73" s="1" t="s">
        <v>1200</v>
      </c>
    </row>
    <row r="74" s="1" customFormat="1" ht="12.75" spans="1:22">
      <c r="A74" s="3">
        <v>999222925090660</v>
      </c>
      <c r="B74" s="1" t="s">
        <v>1160</v>
      </c>
      <c r="C74" s="1" t="s">
        <v>1201</v>
      </c>
      <c r="D74" s="1" t="s">
        <v>1202</v>
      </c>
      <c r="E74" s="1" t="s">
        <v>1203</v>
      </c>
      <c r="F74" s="1" t="s">
        <v>1160</v>
      </c>
      <c r="G74" s="1" t="s">
        <v>753</v>
      </c>
      <c r="H74" s="1" t="s">
        <v>754</v>
      </c>
      <c r="I74" s="1" t="s">
        <v>1204</v>
      </c>
      <c r="J74" s="1" t="s">
        <v>30</v>
      </c>
      <c r="K74" s="1" t="s">
        <v>1205</v>
      </c>
      <c r="L74" s="1" t="s">
        <v>1205</v>
      </c>
      <c r="M74" s="1" t="s">
        <v>772</v>
      </c>
      <c r="N74" s="1" t="s">
        <v>772</v>
      </c>
      <c r="O74" s="1" t="s">
        <v>757</v>
      </c>
      <c r="P74" s="1" t="s">
        <v>760</v>
      </c>
      <c r="Q74" s="1" t="s">
        <v>761</v>
      </c>
      <c r="R74" s="1" t="s">
        <v>1206</v>
      </c>
      <c r="S74" s="1" t="s">
        <v>763</v>
      </c>
      <c r="T74" s="1" t="s">
        <v>764</v>
      </c>
      <c r="U74" s="1" t="s">
        <v>765</v>
      </c>
      <c r="V74" s="1" t="s">
        <v>1200</v>
      </c>
    </row>
    <row r="75" s="1" customFormat="1" ht="12.75" spans="1:22">
      <c r="A75" s="3">
        <v>999222924942814</v>
      </c>
      <c r="B75" s="1" t="s">
        <v>1160</v>
      </c>
      <c r="C75" s="1" t="s">
        <v>1207</v>
      </c>
      <c r="D75" s="1" t="s">
        <v>1208</v>
      </c>
      <c r="E75" s="1" t="s">
        <v>1209</v>
      </c>
      <c r="F75" s="1" t="s">
        <v>749</v>
      </c>
      <c r="G75" s="1" t="s">
        <v>753</v>
      </c>
      <c r="H75" s="1" t="s">
        <v>754</v>
      </c>
      <c r="I75" s="1" t="s">
        <v>1210</v>
      </c>
      <c r="J75" s="1" t="s">
        <v>30</v>
      </c>
      <c r="K75" s="1" t="s">
        <v>1211</v>
      </c>
      <c r="L75" s="1" t="s">
        <v>1211</v>
      </c>
      <c r="M75" s="1" t="s">
        <v>772</v>
      </c>
      <c r="N75" s="1" t="s">
        <v>772</v>
      </c>
      <c r="O75" s="1" t="s">
        <v>757</v>
      </c>
      <c r="P75" s="1" t="s">
        <v>760</v>
      </c>
      <c r="Q75" s="1" t="s">
        <v>761</v>
      </c>
      <c r="R75" s="1" t="s">
        <v>1212</v>
      </c>
      <c r="S75" s="1" t="s">
        <v>763</v>
      </c>
      <c r="T75" s="1" t="s">
        <v>764</v>
      </c>
      <c r="U75" s="1" t="s">
        <v>765</v>
      </c>
      <c r="V75" s="1" t="s">
        <v>826</v>
      </c>
    </row>
    <row r="76" s="1" customFormat="1" ht="12.75" spans="1:22">
      <c r="A76" s="3">
        <v>999222920884657</v>
      </c>
      <c r="B76" s="1" t="s">
        <v>1213</v>
      </c>
      <c r="C76" s="1" t="s">
        <v>1214</v>
      </c>
      <c r="D76" s="1" t="s">
        <v>1215</v>
      </c>
      <c r="E76" s="1" t="s">
        <v>1216</v>
      </c>
      <c r="F76" s="1" t="s">
        <v>921</v>
      </c>
      <c r="G76" s="1" t="s">
        <v>753</v>
      </c>
      <c r="H76" s="1" t="s">
        <v>754</v>
      </c>
      <c r="I76" s="1" t="s">
        <v>1217</v>
      </c>
      <c r="J76" s="1" t="s">
        <v>30</v>
      </c>
      <c r="K76" s="1" t="s">
        <v>1218</v>
      </c>
      <c r="L76" s="1" t="s">
        <v>1218</v>
      </c>
      <c r="M76" s="1" t="s">
        <v>772</v>
      </c>
      <c r="N76" s="1" t="s">
        <v>772</v>
      </c>
      <c r="O76" s="1" t="s">
        <v>757</v>
      </c>
      <c r="P76" s="1" t="s">
        <v>760</v>
      </c>
      <c r="Q76" s="1" t="s">
        <v>761</v>
      </c>
      <c r="R76" s="1" t="s">
        <v>1219</v>
      </c>
      <c r="S76" s="1" t="s">
        <v>763</v>
      </c>
      <c r="T76" s="1" t="s">
        <v>764</v>
      </c>
      <c r="U76" s="1" t="s">
        <v>765</v>
      </c>
      <c r="V76" s="1" t="s">
        <v>794</v>
      </c>
    </row>
    <row r="77" s="1" customFormat="1" ht="12.75" spans="1:22">
      <c r="A77" s="3">
        <v>999222912106018</v>
      </c>
      <c r="B77" s="1" t="s">
        <v>1213</v>
      </c>
      <c r="C77" s="1" t="s">
        <v>1220</v>
      </c>
      <c r="D77" s="1" t="s">
        <v>1221</v>
      </c>
      <c r="E77" s="1" t="s">
        <v>1222</v>
      </c>
      <c r="F77" s="1" t="s">
        <v>921</v>
      </c>
      <c r="G77" s="1" t="s">
        <v>753</v>
      </c>
      <c r="H77" s="1" t="s">
        <v>754</v>
      </c>
      <c r="I77" s="1" t="s">
        <v>1223</v>
      </c>
      <c r="J77" s="1" t="s">
        <v>30</v>
      </c>
      <c r="K77" s="1" t="s">
        <v>1224</v>
      </c>
      <c r="L77" s="1" t="s">
        <v>1224</v>
      </c>
      <c r="M77" s="1" t="s">
        <v>772</v>
      </c>
      <c r="N77" s="1" t="s">
        <v>772</v>
      </c>
      <c r="O77" s="1" t="s">
        <v>757</v>
      </c>
      <c r="P77" s="1" t="s">
        <v>760</v>
      </c>
      <c r="Q77" s="1" t="s">
        <v>761</v>
      </c>
      <c r="R77" s="1" t="s">
        <v>1225</v>
      </c>
      <c r="S77" s="1" t="s">
        <v>763</v>
      </c>
      <c r="T77" s="1" t="s">
        <v>764</v>
      </c>
      <c r="U77" s="1" t="s">
        <v>765</v>
      </c>
      <c r="V77" s="1" t="s">
        <v>774</v>
      </c>
    </row>
    <row r="78" s="1" customFormat="1" ht="12.75" spans="1:22">
      <c r="A78" s="3">
        <v>999222907994212</v>
      </c>
      <c r="B78" s="1" t="s">
        <v>1213</v>
      </c>
      <c r="C78" s="1" t="s">
        <v>1226</v>
      </c>
      <c r="D78" s="1" t="s">
        <v>1227</v>
      </c>
      <c r="E78" s="1" t="s">
        <v>1228</v>
      </c>
      <c r="F78" s="1" t="s">
        <v>749</v>
      </c>
      <c r="G78" s="1" t="s">
        <v>753</v>
      </c>
      <c r="H78" s="1" t="s">
        <v>754</v>
      </c>
      <c r="I78" s="1" t="s">
        <v>1229</v>
      </c>
      <c r="J78" s="1" t="s">
        <v>30</v>
      </c>
      <c r="K78" s="1" t="s">
        <v>1230</v>
      </c>
      <c r="L78" s="1" t="s">
        <v>1230</v>
      </c>
      <c r="M78" s="1" t="s">
        <v>772</v>
      </c>
      <c r="N78" s="1" t="s">
        <v>772</v>
      </c>
      <c r="O78" s="1" t="s">
        <v>757</v>
      </c>
      <c r="P78" s="1" t="s">
        <v>760</v>
      </c>
      <c r="Q78" s="1" t="s">
        <v>761</v>
      </c>
      <c r="R78" s="1" t="s">
        <v>1231</v>
      </c>
      <c r="S78" s="1" t="s">
        <v>763</v>
      </c>
      <c r="T78" s="1" t="s">
        <v>764</v>
      </c>
      <c r="U78" s="1" t="s">
        <v>765</v>
      </c>
      <c r="V78" s="1" t="s">
        <v>1232</v>
      </c>
    </row>
    <row r="79" s="1" customFormat="1" ht="12.75" spans="1:22">
      <c r="A79" s="3">
        <v>999222901101249</v>
      </c>
      <c r="B79" s="1" t="s">
        <v>1233</v>
      </c>
      <c r="C79" s="1" t="s">
        <v>1234</v>
      </c>
      <c r="D79" s="1" t="s">
        <v>1235</v>
      </c>
      <c r="E79" s="1" t="s">
        <v>1236</v>
      </c>
      <c r="F79" s="1" t="s">
        <v>1160</v>
      </c>
      <c r="G79" s="1" t="s">
        <v>753</v>
      </c>
      <c r="H79" s="1" t="s">
        <v>754</v>
      </c>
      <c r="I79" s="1" t="s">
        <v>1237</v>
      </c>
      <c r="J79" s="1" t="s">
        <v>30</v>
      </c>
      <c r="K79" s="1" t="s">
        <v>1238</v>
      </c>
      <c r="L79" s="1" t="s">
        <v>1238</v>
      </c>
      <c r="M79" s="1" t="s">
        <v>772</v>
      </c>
      <c r="N79" s="1" t="s">
        <v>772</v>
      </c>
      <c r="O79" s="1" t="s">
        <v>757</v>
      </c>
      <c r="P79" s="1" t="s">
        <v>760</v>
      </c>
      <c r="Q79" s="1" t="s">
        <v>761</v>
      </c>
      <c r="R79" s="1" t="s">
        <v>1239</v>
      </c>
      <c r="S79" s="1" t="s">
        <v>763</v>
      </c>
      <c r="T79" s="1" t="s">
        <v>764</v>
      </c>
      <c r="U79" s="1" t="s">
        <v>765</v>
      </c>
      <c r="V79" s="1" t="s">
        <v>774</v>
      </c>
    </row>
    <row r="80" s="1" customFormat="1" ht="12.75" spans="1:22">
      <c r="A80" s="3">
        <v>999222900503696</v>
      </c>
      <c r="B80" s="1" t="s">
        <v>1233</v>
      </c>
      <c r="C80" s="1" t="s">
        <v>1240</v>
      </c>
      <c r="D80" s="1" t="s">
        <v>1241</v>
      </c>
      <c r="E80" s="1" t="s">
        <v>1242</v>
      </c>
      <c r="F80" s="1" t="s">
        <v>1063</v>
      </c>
      <c r="G80" s="1" t="s">
        <v>753</v>
      </c>
      <c r="H80" s="1" t="s">
        <v>754</v>
      </c>
      <c r="I80" s="1" t="s">
        <v>1243</v>
      </c>
      <c r="J80" s="1" t="s">
        <v>30</v>
      </c>
      <c r="K80" s="1" t="s">
        <v>1244</v>
      </c>
      <c r="L80" s="1" t="s">
        <v>1244</v>
      </c>
      <c r="M80" s="1" t="s">
        <v>772</v>
      </c>
      <c r="N80" s="1" t="s">
        <v>772</v>
      </c>
      <c r="O80" s="1" t="s">
        <v>757</v>
      </c>
      <c r="P80" s="1" t="s">
        <v>760</v>
      </c>
      <c r="Q80" s="1" t="s">
        <v>761</v>
      </c>
      <c r="R80" s="1" t="s">
        <v>1245</v>
      </c>
      <c r="S80" s="1" t="s">
        <v>763</v>
      </c>
      <c r="T80" s="1" t="s">
        <v>764</v>
      </c>
      <c r="U80" s="1" t="s">
        <v>1246</v>
      </c>
      <c r="V80" s="1" t="s">
        <v>794</v>
      </c>
    </row>
    <row r="81" s="1" customFormat="1" ht="12.75" spans="1:22">
      <c r="A81" s="3">
        <v>999222896878024</v>
      </c>
      <c r="B81" s="1" t="s">
        <v>1233</v>
      </c>
      <c r="C81" s="1" t="s">
        <v>1247</v>
      </c>
      <c r="D81" s="1" t="s">
        <v>1248</v>
      </c>
      <c r="E81" s="1" t="s">
        <v>1249</v>
      </c>
      <c r="F81" s="1" t="s">
        <v>749</v>
      </c>
      <c r="G81" s="1" t="s">
        <v>753</v>
      </c>
      <c r="H81" s="1" t="s">
        <v>754</v>
      </c>
      <c r="I81" s="1" t="s">
        <v>1250</v>
      </c>
      <c r="J81" s="1" t="s">
        <v>30</v>
      </c>
      <c r="K81" s="1" t="s">
        <v>1251</v>
      </c>
      <c r="L81" s="1" t="s">
        <v>1251</v>
      </c>
      <c r="M81" s="1" t="s">
        <v>772</v>
      </c>
      <c r="N81" s="1" t="s">
        <v>772</v>
      </c>
      <c r="O81" s="1" t="s">
        <v>757</v>
      </c>
      <c r="P81" s="1" t="s">
        <v>760</v>
      </c>
      <c r="Q81" s="1" t="s">
        <v>761</v>
      </c>
      <c r="R81" s="1" t="s">
        <v>1252</v>
      </c>
      <c r="S81" s="1" t="s">
        <v>763</v>
      </c>
      <c r="T81" s="1" t="s">
        <v>764</v>
      </c>
      <c r="U81" s="1" t="s">
        <v>765</v>
      </c>
      <c r="V81" s="1" t="s">
        <v>826</v>
      </c>
    </row>
    <row r="82" s="1" customFormat="1" ht="12.75" spans="1:22">
      <c r="A82" s="3">
        <v>999222896797566</v>
      </c>
      <c r="B82" s="1" t="s">
        <v>1233</v>
      </c>
      <c r="C82" s="1" t="s">
        <v>1253</v>
      </c>
      <c r="D82" s="1" t="s">
        <v>1254</v>
      </c>
      <c r="E82" s="1" t="s">
        <v>1255</v>
      </c>
      <c r="F82" s="1" t="s">
        <v>749</v>
      </c>
      <c r="G82" s="1" t="s">
        <v>753</v>
      </c>
      <c r="H82" s="1" t="s">
        <v>754</v>
      </c>
      <c r="I82" s="1" t="s">
        <v>1256</v>
      </c>
      <c r="J82" s="1" t="s">
        <v>30</v>
      </c>
      <c r="K82" s="1" t="s">
        <v>1257</v>
      </c>
      <c r="L82" s="1" t="s">
        <v>1257</v>
      </c>
      <c r="M82" s="1" t="s">
        <v>772</v>
      </c>
      <c r="N82" s="1" t="s">
        <v>772</v>
      </c>
      <c r="O82" s="1" t="s">
        <v>757</v>
      </c>
      <c r="P82" s="1" t="s">
        <v>760</v>
      </c>
      <c r="Q82" s="1" t="s">
        <v>761</v>
      </c>
      <c r="R82" s="1" t="s">
        <v>1258</v>
      </c>
      <c r="S82" s="1" t="s">
        <v>763</v>
      </c>
      <c r="T82" s="1" t="s">
        <v>764</v>
      </c>
      <c r="U82" s="1" t="s">
        <v>1246</v>
      </c>
      <c r="V82" s="1" t="s">
        <v>826</v>
      </c>
    </row>
    <row r="83" s="1" customFormat="1" ht="12.75" spans="1:22">
      <c r="A83" s="3">
        <v>999222890792406</v>
      </c>
      <c r="B83" s="1" t="s">
        <v>1233</v>
      </c>
      <c r="C83" s="1" t="s">
        <v>1259</v>
      </c>
      <c r="D83" s="1" t="s">
        <v>1260</v>
      </c>
      <c r="E83" s="1" t="s">
        <v>1261</v>
      </c>
      <c r="F83" s="1" t="s">
        <v>921</v>
      </c>
      <c r="G83" s="1" t="s">
        <v>753</v>
      </c>
      <c r="H83" s="1" t="s">
        <v>754</v>
      </c>
      <c r="I83" s="1" t="s">
        <v>1262</v>
      </c>
      <c r="J83" s="1" t="s">
        <v>30</v>
      </c>
      <c r="K83" s="1" t="s">
        <v>1263</v>
      </c>
      <c r="L83" s="1" t="s">
        <v>1263</v>
      </c>
      <c r="M83" s="1" t="s">
        <v>772</v>
      </c>
      <c r="N83" s="1" t="s">
        <v>772</v>
      </c>
      <c r="O83" s="1" t="s">
        <v>757</v>
      </c>
      <c r="P83" s="1" t="s">
        <v>760</v>
      </c>
      <c r="Q83" s="1" t="s">
        <v>761</v>
      </c>
      <c r="R83" s="1" t="s">
        <v>1264</v>
      </c>
      <c r="S83" s="1" t="s">
        <v>763</v>
      </c>
      <c r="T83" s="1" t="s">
        <v>764</v>
      </c>
      <c r="U83" s="1" t="s">
        <v>765</v>
      </c>
      <c r="V83" s="1" t="s">
        <v>801</v>
      </c>
    </row>
    <row r="84" s="1" customFormat="1" ht="12.75" spans="1:22">
      <c r="A84" s="3">
        <v>999222886232542</v>
      </c>
      <c r="B84" s="1" t="s">
        <v>1233</v>
      </c>
      <c r="C84" s="1" t="s">
        <v>1265</v>
      </c>
      <c r="D84" s="1" t="s">
        <v>1266</v>
      </c>
      <c r="E84" s="1" t="s">
        <v>1267</v>
      </c>
      <c r="F84" s="1" t="s">
        <v>749</v>
      </c>
      <c r="G84" s="1" t="s">
        <v>753</v>
      </c>
      <c r="H84" s="1" t="s">
        <v>754</v>
      </c>
      <c r="I84" s="1" t="s">
        <v>1268</v>
      </c>
      <c r="J84" s="1" t="s">
        <v>30</v>
      </c>
      <c r="K84" s="1" t="s">
        <v>1269</v>
      </c>
      <c r="L84" s="1" t="s">
        <v>1269</v>
      </c>
      <c r="M84" s="1" t="s">
        <v>772</v>
      </c>
      <c r="N84" s="1" t="s">
        <v>772</v>
      </c>
      <c r="O84" s="1" t="s">
        <v>757</v>
      </c>
      <c r="P84" s="1" t="s">
        <v>760</v>
      </c>
      <c r="Q84" s="1" t="s">
        <v>761</v>
      </c>
      <c r="R84" s="1" t="s">
        <v>1270</v>
      </c>
      <c r="S84" s="1" t="s">
        <v>763</v>
      </c>
      <c r="T84" s="1" t="s">
        <v>764</v>
      </c>
      <c r="U84" s="1" t="s">
        <v>765</v>
      </c>
      <c r="V84" s="1" t="s">
        <v>826</v>
      </c>
    </row>
    <row r="85" s="1" customFormat="1" ht="12.75" spans="1:22">
      <c r="A85" s="3">
        <v>999222876699115</v>
      </c>
      <c r="B85" s="1" t="s">
        <v>1271</v>
      </c>
      <c r="C85" s="1" t="s">
        <v>1272</v>
      </c>
      <c r="D85" s="1" t="s">
        <v>1085</v>
      </c>
      <c r="E85" s="1" t="s">
        <v>1273</v>
      </c>
      <c r="F85" s="1" t="s">
        <v>1233</v>
      </c>
      <c r="G85" s="1" t="s">
        <v>753</v>
      </c>
      <c r="H85" s="1" t="s">
        <v>754</v>
      </c>
      <c r="I85" s="1" t="s">
        <v>1274</v>
      </c>
      <c r="J85" s="1" t="s">
        <v>30</v>
      </c>
      <c r="K85" s="1" t="s">
        <v>1275</v>
      </c>
      <c r="L85" s="1" t="s">
        <v>1275</v>
      </c>
      <c r="M85" s="1" t="s">
        <v>772</v>
      </c>
      <c r="N85" s="1" t="s">
        <v>772</v>
      </c>
      <c r="O85" s="1" t="s">
        <v>757</v>
      </c>
      <c r="P85" s="1" t="s">
        <v>760</v>
      </c>
      <c r="Q85" s="1" t="s">
        <v>761</v>
      </c>
      <c r="R85" s="1" t="s">
        <v>1276</v>
      </c>
      <c r="S85" s="1" t="s">
        <v>763</v>
      </c>
      <c r="T85" s="1" t="s">
        <v>764</v>
      </c>
      <c r="U85" s="1" t="s">
        <v>765</v>
      </c>
      <c r="V85" s="1" t="s">
        <v>774</v>
      </c>
    </row>
    <row r="86" s="1" customFormat="1" ht="12.75" spans="1:22">
      <c r="A86" s="3">
        <v>999222875175892</v>
      </c>
      <c r="B86" s="1" t="s">
        <v>1271</v>
      </c>
      <c r="C86" s="1" t="s">
        <v>1277</v>
      </c>
      <c r="D86" s="1" t="s">
        <v>1278</v>
      </c>
      <c r="E86" s="1" t="s">
        <v>1279</v>
      </c>
      <c r="F86" s="1" t="s">
        <v>1160</v>
      </c>
      <c r="G86" s="1" t="s">
        <v>753</v>
      </c>
      <c r="H86" s="1" t="s">
        <v>754</v>
      </c>
      <c r="I86" s="1" t="s">
        <v>1280</v>
      </c>
      <c r="J86" s="1" t="s">
        <v>30</v>
      </c>
      <c r="K86" s="1" t="s">
        <v>1281</v>
      </c>
      <c r="L86" s="1" t="s">
        <v>1281</v>
      </c>
      <c r="M86" s="1" t="s">
        <v>772</v>
      </c>
      <c r="N86" s="1" t="s">
        <v>772</v>
      </c>
      <c r="O86" s="1" t="s">
        <v>757</v>
      </c>
      <c r="P86" s="1" t="s">
        <v>760</v>
      </c>
      <c r="Q86" s="1" t="s">
        <v>761</v>
      </c>
      <c r="R86" s="1" t="s">
        <v>1282</v>
      </c>
      <c r="S86" s="1" t="s">
        <v>763</v>
      </c>
      <c r="T86" s="1" t="s">
        <v>764</v>
      </c>
      <c r="U86" s="1" t="s">
        <v>765</v>
      </c>
      <c r="V86" s="1" t="s">
        <v>1283</v>
      </c>
    </row>
    <row r="87" s="1" customFormat="1" ht="12.75" spans="1:22">
      <c r="A87" s="3">
        <v>999222866097092</v>
      </c>
      <c r="B87" s="1" t="s">
        <v>1271</v>
      </c>
      <c r="C87" s="1" t="s">
        <v>1284</v>
      </c>
      <c r="D87" s="1" t="s">
        <v>1285</v>
      </c>
      <c r="E87" s="1" t="s">
        <v>1286</v>
      </c>
      <c r="F87" s="1" t="s">
        <v>921</v>
      </c>
      <c r="G87" s="1" t="s">
        <v>753</v>
      </c>
      <c r="H87" s="1" t="s">
        <v>754</v>
      </c>
      <c r="I87" s="1" t="s">
        <v>1287</v>
      </c>
      <c r="J87" s="1" t="s">
        <v>30</v>
      </c>
      <c r="K87" s="1" t="s">
        <v>1288</v>
      </c>
      <c r="L87" s="1" t="s">
        <v>1288</v>
      </c>
      <c r="M87" s="1" t="s">
        <v>772</v>
      </c>
      <c r="N87" s="1" t="s">
        <v>772</v>
      </c>
      <c r="O87" s="1" t="s">
        <v>757</v>
      </c>
      <c r="P87" s="1" t="s">
        <v>760</v>
      </c>
      <c r="Q87" s="1" t="s">
        <v>761</v>
      </c>
      <c r="R87" s="1" t="s">
        <v>1289</v>
      </c>
      <c r="S87" s="1" t="s">
        <v>763</v>
      </c>
      <c r="T87" s="1" t="s">
        <v>764</v>
      </c>
      <c r="U87" s="1" t="s">
        <v>765</v>
      </c>
      <c r="V87" s="1" t="s">
        <v>826</v>
      </c>
    </row>
    <row r="88" s="1" customFormat="1" ht="12.75" spans="1:22">
      <c r="A88" s="3">
        <v>999222864894703</v>
      </c>
      <c r="B88" s="1" t="s">
        <v>1271</v>
      </c>
      <c r="C88" s="1" t="s">
        <v>1290</v>
      </c>
      <c r="D88" s="1" t="s">
        <v>948</v>
      </c>
      <c r="E88" s="1" t="s">
        <v>1291</v>
      </c>
      <c r="F88" s="1" t="s">
        <v>749</v>
      </c>
      <c r="G88" s="1" t="s">
        <v>753</v>
      </c>
      <c r="H88" s="1" t="s">
        <v>754</v>
      </c>
      <c r="I88" s="1" t="s">
        <v>1292</v>
      </c>
      <c r="J88" s="1" t="s">
        <v>30</v>
      </c>
      <c r="K88" s="1" t="s">
        <v>1293</v>
      </c>
      <c r="L88" s="1" t="s">
        <v>1293</v>
      </c>
      <c r="M88" s="1" t="s">
        <v>772</v>
      </c>
      <c r="N88" s="1" t="s">
        <v>772</v>
      </c>
      <c r="O88" s="1" t="s">
        <v>757</v>
      </c>
      <c r="P88" s="1" t="s">
        <v>760</v>
      </c>
      <c r="Q88" s="1" t="s">
        <v>761</v>
      </c>
      <c r="R88" s="1" t="s">
        <v>1294</v>
      </c>
      <c r="S88" s="1" t="s">
        <v>763</v>
      </c>
      <c r="T88" s="1" t="s">
        <v>764</v>
      </c>
      <c r="U88" s="1" t="s">
        <v>765</v>
      </c>
      <c r="V88" s="1" t="s">
        <v>794</v>
      </c>
    </row>
    <row r="89" s="1" customFormat="1" ht="12.75" spans="1:22">
      <c r="A89" s="3">
        <v>999222851760045</v>
      </c>
      <c r="B89" s="1" t="s">
        <v>1295</v>
      </c>
      <c r="C89" s="1" t="s">
        <v>1296</v>
      </c>
      <c r="D89" s="1" t="s">
        <v>1297</v>
      </c>
      <c r="E89" s="1" t="s">
        <v>1298</v>
      </c>
      <c r="F89" s="1" t="s">
        <v>1063</v>
      </c>
      <c r="G89" s="1" t="s">
        <v>753</v>
      </c>
      <c r="H89" s="1" t="s">
        <v>754</v>
      </c>
      <c r="I89" s="1" t="s">
        <v>1299</v>
      </c>
      <c r="J89" s="1" t="s">
        <v>30</v>
      </c>
      <c r="K89" s="1" t="s">
        <v>1300</v>
      </c>
      <c r="L89" s="1" t="s">
        <v>1300</v>
      </c>
      <c r="M89" s="1" t="s">
        <v>772</v>
      </c>
      <c r="N89" s="1" t="s">
        <v>772</v>
      </c>
      <c r="O89" s="1" t="s">
        <v>757</v>
      </c>
      <c r="P89" s="1" t="s">
        <v>760</v>
      </c>
      <c r="Q89" s="1" t="s">
        <v>761</v>
      </c>
      <c r="R89" s="1" t="s">
        <v>1301</v>
      </c>
      <c r="S89" s="1" t="s">
        <v>763</v>
      </c>
      <c r="T89" s="1" t="s">
        <v>764</v>
      </c>
      <c r="U89" s="1" t="s">
        <v>765</v>
      </c>
      <c r="V89" s="1" t="s">
        <v>774</v>
      </c>
    </row>
    <row r="90" s="1" customFormat="1" ht="12.75" spans="1:22">
      <c r="A90" s="3">
        <v>999222848899409</v>
      </c>
      <c r="B90" s="1" t="s">
        <v>1295</v>
      </c>
      <c r="C90" s="1" t="s">
        <v>1302</v>
      </c>
      <c r="D90" s="1" t="s">
        <v>1303</v>
      </c>
      <c r="E90" s="1" t="s">
        <v>1304</v>
      </c>
      <c r="F90" s="1" t="s">
        <v>749</v>
      </c>
      <c r="G90" s="1" t="s">
        <v>753</v>
      </c>
      <c r="H90" s="1" t="s">
        <v>754</v>
      </c>
      <c r="I90" s="1" t="s">
        <v>1305</v>
      </c>
      <c r="J90" s="1" t="s">
        <v>30</v>
      </c>
      <c r="K90" s="1" t="s">
        <v>1306</v>
      </c>
      <c r="L90" s="1" t="s">
        <v>1306</v>
      </c>
      <c r="M90" s="1" t="s">
        <v>772</v>
      </c>
      <c r="N90" s="1" t="s">
        <v>772</v>
      </c>
      <c r="O90" s="1" t="s">
        <v>757</v>
      </c>
      <c r="P90" s="1" t="s">
        <v>760</v>
      </c>
      <c r="Q90" s="1" t="s">
        <v>761</v>
      </c>
      <c r="R90" s="1" t="s">
        <v>1307</v>
      </c>
      <c r="S90" s="1" t="s">
        <v>763</v>
      </c>
      <c r="T90" s="1" t="s">
        <v>764</v>
      </c>
      <c r="U90" s="1" t="s">
        <v>765</v>
      </c>
      <c r="V90" s="1" t="s">
        <v>774</v>
      </c>
    </row>
    <row r="91" s="1" customFormat="1" ht="12.75" spans="1:22">
      <c r="A91" s="3">
        <v>999222839207207</v>
      </c>
      <c r="B91" s="1" t="s">
        <v>1295</v>
      </c>
      <c r="C91" s="1" t="s">
        <v>1308</v>
      </c>
      <c r="D91" s="1" t="s">
        <v>1309</v>
      </c>
      <c r="E91" s="1" t="s">
        <v>1310</v>
      </c>
      <c r="F91" s="1" t="s">
        <v>921</v>
      </c>
      <c r="G91" s="1" t="s">
        <v>753</v>
      </c>
      <c r="H91" s="1" t="s">
        <v>754</v>
      </c>
      <c r="I91" s="1" t="s">
        <v>1311</v>
      </c>
      <c r="J91" s="1" t="s">
        <v>30</v>
      </c>
      <c r="K91" s="1" t="s">
        <v>1312</v>
      </c>
      <c r="L91" s="1" t="s">
        <v>1312</v>
      </c>
      <c r="M91" s="1" t="s">
        <v>772</v>
      </c>
      <c r="N91" s="1" t="s">
        <v>772</v>
      </c>
      <c r="O91" s="1" t="s">
        <v>757</v>
      </c>
      <c r="P91" s="1" t="s">
        <v>760</v>
      </c>
      <c r="Q91" s="1" t="s">
        <v>761</v>
      </c>
      <c r="R91" s="1" t="s">
        <v>1313</v>
      </c>
      <c r="S91" s="1" t="s">
        <v>763</v>
      </c>
      <c r="T91" s="1" t="s">
        <v>764</v>
      </c>
      <c r="U91" s="1" t="s">
        <v>765</v>
      </c>
      <c r="V91" s="1" t="s">
        <v>920</v>
      </c>
    </row>
    <row r="92" s="1" customFormat="1" ht="12.75" spans="1:22">
      <c r="A92" s="3">
        <v>999222818685389</v>
      </c>
      <c r="B92" s="1" t="s">
        <v>1314</v>
      </c>
      <c r="C92" s="1" t="s">
        <v>1315</v>
      </c>
      <c r="D92" s="1" t="s">
        <v>1316</v>
      </c>
      <c r="E92" s="1" t="s">
        <v>1317</v>
      </c>
      <c r="F92" s="1" t="s">
        <v>749</v>
      </c>
      <c r="G92" s="1" t="s">
        <v>753</v>
      </c>
      <c r="H92" s="1" t="s">
        <v>754</v>
      </c>
      <c r="I92" s="1" t="s">
        <v>1318</v>
      </c>
      <c r="J92" s="1" t="s">
        <v>30</v>
      </c>
      <c r="K92" s="1" t="s">
        <v>1319</v>
      </c>
      <c r="L92" s="1" t="s">
        <v>1319</v>
      </c>
      <c r="M92" s="1" t="s">
        <v>772</v>
      </c>
      <c r="N92" s="1" t="s">
        <v>772</v>
      </c>
      <c r="O92" s="1" t="s">
        <v>757</v>
      </c>
      <c r="P92" s="1" t="s">
        <v>760</v>
      </c>
      <c r="Q92" s="1" t="s">
        <v>761</v>
      </c>
      <c r="R92" s="1" t="s">
        <v>1320</v>
      </c>
      <c r="S92" s="1" t="s">
        <v>763</v>
      </c>
      <c r="T92" s="1" t="s">
        <v>764</v>
      </c>
      <c r="U92" s="1" t="s">
        <v>765</v>
      </c>
      <c r="V92" s="1" t="s">
        <v>826</v>
      </c>
    </row>
    <row r="93" s="1" customFormat="1" ht="12.75" spans="1:22">
      <c r="A93" s="3">
        <v>999222810463368</v>
      </c>
      <c r="B93" s="1" t="s">
        <v>1314</v>
      </c>
      <c r="C93" s="1" t="s">
        <v>1321</v>
      </c>
      <c r="D93" s="1" t="s">
        <v>1322</v>
      </c>
      <c r="E93" s="1" t="s">
        <v>1323</v>
      </c>
      <c r="F93" s="1" t="s">
        <v>749</v>
      </c>
      <c r="G93" s="1" t="s">
        <v>753</v>
      </c>
      <c r="H93" s="1" t="s">
        <v>754</v>
      </c>
      <c r="I93" s="1" t="s">
        <v>1324</v>
      </c>
      <c r="J93" s="1" t="s">
        <v>30</v>
      </c>
      <c r="K93" s="1" t="s">
        <v>1325</v>
      </c>
      <c r="L93" s="1" t="s">
        <v>1325</v>
      </c>
      <c r="M93" s="1" t="s">
        <v>772</v>
      </c>
      <c r="N93" s="1" t="s">
        <v>772</v>
      </c>
      <c r="O93" s="1" t="s">
        <v>757</v>
      </c>
      <c r="P93" s="1" t="s">
        <v>760</v>
      </c>
      <c r="Q93" s="1" t="s">
        <v>761</v>
      </c>
      <c r="R93" s="1" t="s">
        <v>1326</v>
      </c>
      <c r="S93" s="1" t="s">
        <v>763</v>
      </c>
      <c r="T93" s="1" t="s">
        <v>764</v>
      </c>
      <c r="U93" s="1" t="s">
        <v>765</v>
      </c>
      <c r="V93" s="1" t="s">
        <v>801</v>
      </c>
    </row>
    <row r="94" s="1" customFormat="1" ht="12.75" spans="1:22">
      <c r="A94" s="3">
        <v>999222810137988</v>
      </c>
      <c r="B94" s="1" t="s">
        <v>1314</v>
      </c>
      <c r="C94" s="1" t="s">
        <v>1327</v>
      </c>
      <c r="D94" s="1" t="s">
        <v>1328</v>
      </c>
      <c r="E94" s="1" t="s">
        <v>1329</v>
      </c>
      <c r="F94" s="1" t="s">
        <v>1160</v>
      </c>
      <c r="G94" s="1" t="s">
        <v>753</v>
      </c>
      <c r="H94" s="1" t="s">
        <v>754</v>
      </c>
      <c r="I94" s="1" t="s">
        <v>1330</v>
      </c>
      <c r="J94" s="1" t="s">
        <v>30</v>
      </c>
      <c r="K94" s="1" t="s">
        <v>1331</v>
      </c>
      <c r="L94" s="1" t="s">
        <v>1331</v>
      </c>
      <c r="M94" s="1" t="s">
        <v>772</v>
      </c>
      <c r="N94" s="1" t="s">
        <v>772</v>
      </c>
      <c r="O94" s="1" t="s">
        <v>757</v>
      </c>
      <c r="P94" s="1" t="s">
        <v>760</v>
      </c>
      <c r="Q94" s="1" t="s">
        <v>761</v>
      </c>
      <c r="R94" s="1" t="s">
        <v>1332</v>
      </c>
      <c r="S94" s="1" t="s">
        <v>763</v>
      </c>
      <c r="T94" s="1" t="s">
        <v>764</v>
      </c>
      <c r="U94" s="1" t="s">
        <v>765</v>
      </c>
      <c r="V94" s="1" t="s">
        <v>801</v>
      </c>
    </row>
    <row r="95" s="1" customFormat="1" ht="12.75" spans="1:22">
      <c r="A95" s="3">
        <v>999222810096136</v>
      </c>
      <c r="B95" s="1" t="s">
        <v>1314</v>
      </c>
      <c r="C95" s="1" t="s">
        <v>1333</v>
      </c>
      <c r="D95" s="1" t="s">
        <v>1334</v>
      </c>
      <c r="E95" s="1" t="s">
        <v>1335</v>
      </c>
      <c r="F95" s="1" t="s">
        <v>749</v>
      </c>
      <c r="G95" s="1" t="s">
        <v>753</v>
      </c>
      <c r="H95" s="1" t="s">
        <v>754</v>
      </c>
      <c r="I95" s="1" t="s">
        <v>1336</v>
      </c>
      <c r="J95" s="1" t="s">
        <v>30</v>
      </c>
      <c r="K95" s="1" t="s">
        <v>1337</v>
      </c>
      <c r="L95" s="1" t="s">
        <v>1337</v>
      </c>
      <c r="M95" s="1" t="s">
        <v>772</v>
      </c>
      <c r="N95" s="1" t="s">
        <v>772</v>
      </c>
      <c r="O95" s="1" t="s">
        <v>757</v>
      </c>
      <c r="P95" s="1" t="s">
        <v>760</v>
      </c>
      <c r="Q95" s="1" t="s">
        <v>761</v>
      </c>
      <c r="R95" s="1" t="s">
        <v>1338</v>
      </c>
      <c r="S95" s="1" t="s">
        <v>763</v>
      </c>
      <c r="T95" s="1" t="s">
        <v>764</v>
      </c>
      <c r="U95" s="1" t="s">
        <v>765</v>
      </c>
      <c r="V95" s="1" t="s">
        <v>826</v>
      </c>
    </row>
    <row r="96" s="1" customFormat="1" ht="12.75" spans="1:22">
      <c r="A96" s="3">
        <v>999222808235274</v>
      </c>
      <c r="B96" s="1" t="s">
        <v>1339</v>
      </c>
      <c r="C96" s="1" t="s">
        <v>1340</v>
      </c>
      <c r="D96" s="1" t="s">
        <v>889</v>
      </c>
      <c r="E96" s="1" t="s">
        <v>1341</v>
      </c>
      <c r="F96" s="1" t="s">
        <v>1063</v>
      </c>
      <c r="G96" s="1" t="s">
        <v>753</v>
      </c>
      <c r="H96" s="1" t="s">
        <v>754</v>
      </c>
      <c r="I96" s="1" t="s">
        <v>1342</v>
      </c>
      <c r="J96" s="1" t="s">
        <v>30</v>
      </c>
      <c r="K96" s="1" t="s">
        <v>1343</v>
      </c>
      <c r="L96" s="1" t="s">
        <v>1343</v>
      </c>
      <c r="M96" s="1" t="s">
        <v>772</v>
      </c>
      <c r="N96" s="1" t="s">
        <v>772</v>
      </c>
      <c r="O96" s="1" t="s">
        <v>757</v>
      </c>
      <c r="P96" s="1" t="s">
        <v>760</v>
      </c>
      <c r="Q96" s="1" t="s">
        <v>761</v>
      </c>
      <c r="R96" s="1" t="s">
        <v>1344</v>
      </c>
      <c r="S96" s="1" t="s">
        <v>763</v>
      </c>
      <c r="T96" s="1" t="s">
        <v>764</v>
      </c>
      <c r="U96" s="1" t="s">
        <v>765</v>
      </c>
      <c r="V96" s="1" t="s">
        <v>894</v>
      </c>
    </row>
    <row r="97" s="1" customFormat="1" ht="12.75" spans="1:22">
      <c r="A97" s="3">
        <v>999222793772749</v>
      </c>
      <c r="B97" s="1" t="s">
        <v>1339</v>
      </c>
      <c r="C97" s="1" t="s">
        <v>1345</v>
      </c>
      <c r="D97" s="1" t="s">
        <v>1346</v>
      </c>
      <c r="E97" s="1" t="s">
        <v>1347</v>
      </c>
      <c r="F97" s="1" t="s">
        <v>749</v>
      </c>
      <c r="G97" s="1" t="s">
        <v>753</v>
      </c>
      <c r="H97" s="1" t="s">
        <v>754</v>
      </c>
      <c r="I97" s="1" t="s">
        <v>1348</v>
      </c>
      <c r="J97" s="1" t="s">
        <v>30</v>
      </c>
      <c r="K97" s="1" t="s">
        <v>1349</v>
      </c>
      <c r="L97" s="1" t="s">
        <v>1349</v>
      </c>
      <c r="M97" s="1" t="s">
        <v>772</v>
      </c>
      <c r="N97" s="1" t="s">
        <v>772</v>
      </c>
      <c r="O97" s="1" t="s">
        <v>757</v>
      </c>
      <c r="P97" s="1" t="s">
        <v>760</v>
      </c>
      <c r="Q97" s="1" t="s">
        <v>761</v>
      </c>
      <c r="R97" s="1" t="s">
        <v>1350</v>
      </c>
      <c r="S97" s="1" t="s">
        <v>763</v>
      </c>
      <c r="T97" s="1" t="s">
        <v>764</v>
      </c>
      <c r="U97" s="1" t="s">
        <v>765</v>
      </c>
      <c r="V97" s="1" t="s">
        <v>1183</v>
      </c>
    </row>
    <row r="98" s="1" customFormat="1" ht="12.75" spans="1:22">
      <c r="A98" s="3">
        <v>999222793582119</v>
      </c>
      <c r="B98" s="1" t="s">
        <v>1339</v>
      </c>
      <c r="C98" s="1" t="s">
        <v>1351</v>
      </c>
      <c r="D98" s="1" t="s">
        <v>1352</v>
      </c>
      <c r="E98" s="1" t="s">
        <v>1353</v>
      </c>
      <c r="F98" s="1" t="s">
        <v>749</v>
      </c>
      <c r="G98" s="1" t="s">
        <v>753</v>
      </c>
      <c r="H98" s="1" t="s">
        <v>754</v>
      </c>
      <c r="I98" s="1" t="s">
        <v>1354</v>
      </c>
      <c r="J98" s="1" t="s">
        <v>30</v>
      </c>
      <c r="K98" s="1" t="s">
        <v>1355</v>
      </c>
      <c r="L98" s="1" t="s">
        <v>1355</v>
      </c>
      <c r="M98" s="1" t="s">
        <v>772</v>
      </c>
      <c r="N98" s="1" t="s">
        <v>772</v>
      </c>
      <c r="O98" s="1" t="s">
        <v>757</v>
      </c>
      <c r="P98" s="1" t="s">
        <v>760</v>
      </c>
      <c r="Q98" s="1" t="s">
        <v>761</v>
      </c>
      <c r="R98" s="1" t="s">
        <v>1356</v>
      </c>
      <c r="S98" s="1" t="s">
        <v>763</v>
      </c>
      <c r="T98" s="1" t="s">
        <v>764</v>
      </c>
      <c r="U98" s="1" t="s">
        <v>765</v>
      </c>
      <c r="V98" s="1" t="s">
        <v>794</v>
      </c>
    </row>
    <row r="99" s="1" customFormat="1" ht="12.75" spans="1:22">
      <c r="A99" s="3">
        <v>999222793422044</v>
      </c>
      <c r="B99" s="1" t="s">
        <v>1339</v>
      </c>
      <c r="C99" s="1" t="s">
        <v>1357</v>
      </c>
      <c r="D99" s="1" t="s">
        <v>1358</v>
      </c>
      <c r="E99" s="1" t="s">
        <v>1359</v>
      </c>
      <c r="F99" s="1" t="s">
        <v>749</v>
      </c>
      <c r="G99" s="1" t="s">
        <v>753</v>
      </c>
      <c r="H99" s="1" t="s">
        <v>754</v>
      </c>
      <c r="I99" s="1" t="s">
        <v>1360</v>
      </c>
      <c r="J99" s="1" t="s">
        <v>30</v>
      </c>
      <c r="K99" s="1" t="s">
        <v>1361</v>
      </c>
      <c r="L99" s="1" t="s">
        <v>1361</v>
      </c>
      <c r="M99" s="1" t="s">
        <v>772</v>
      </c>
      <c r="N99" s="1" t="s">
        <v>772</v>
      </c>
      <c r="O99" s="1" t="s">
        <v>757</v>
      </c>
      <c r="P99" s="1" t="s">
        <v>760</v>
      </c>
      <c r="Q99" s="1" t="s">
        <v>761</v>
      </c>
      <c r="R99" s="1" t="s">
        <v>1362</v>
      </c>
      <c r="S99" s="1" t="s">
        <v>763</v>
      </c>
      <c r="T99" s="1" t="s">
        <v>764</v>
      </c>
      <c r="U99" s="1" t="s">
        <v>765</v>
      </c>
      <c r="V99" s="1" t="s">
        <v>901</v>
      </c>
    </row>
    <row r="100" s="1" customFormat="1" ht="12.75" spans="1:22">
      <c r="A100" s="3">
        <v>999222779942738</v>
      </c>
      <c r="B100" s="1" t="s">
        <v>1363</v>
      </c>
      <c r="C100" s="1" t="s">
        <v>1364</v>
      </c>
      <c r="D100" s="1" t="s">
        <v>1365</v>
      </c>
      <c r="E100" s="1" t="s">
        <v>1366</v>
      </c>
      <c r="F100" s="1" t="s">
        <v>1160</v>
      </c>
      <c r="G100" s="1" t="s">
        <v>753</v>
      </c>
      <c r="H100" s="1" t="s">
        <v>754</v>
      </c>
      <c r="I100" s="1" t="s">
        <v>1367</v>
      </c>
      <c r="J100" s="1" t="s">
        <v>30</v>
      </c>
      <c r="K100" s="1" t="s">
        <v>1368</v>
      </c>
      <c r="L100" s="1" t="s">
        <v>1368</v>
      </c>
      <c r="M100" s="1" t="s">
        <v>772</v>
      </c>
      <c r="N100" s="1" t="s">
        <v>772</v>
      </c>
      <c r="O100" s="1" t="s">
        <v>757</v>
      </c>
      <c r="P100" s="1" t="s">
        <v>760</v>
      </c>
      <c r="Q100" s="1" t="s">
        <v>761</v>
      </c>
      <c r="R100" s="1" t="s">
        <v>1369</v>
      </c>
      <c r="S100" s="1" t="s">
        <v>763</v>
      </c>
      <c r="T100" s="1" t="s">
        <v>764</v>
      </c>
      <c r="U100" s="1" t="s">
        <v>765</v>
      </c>
      <c r="V100" s="1" t="s">
        <v>908</v>
      </c>
    </row>
    <row r="101" s="1" customFormat="1" ht="12.75" spans="1:22">
      <c r="A101" s="3">
        <v>999222774138900</v>
      </c>
      <c r="B101" s="1" t="s">
        <v>1363</v>
      </c>
      <c r="C101" s="1" t="s">
        <v>1370</v>
      </c>
      <c r="D101" s="1" t="s">
        <v>1371</v>
      </c>
      <c r="E101" s="1" t="s">
        <v>1372</v>
      </c>
      <c r="F101" s="1" t="s">
        <v>1063</v>
      </c>
      <c r="G101" s="1" t="s">
        <v>753</v>
      </c>
      <c r="H101" s="1" t="s">
        <v>754</v>
      </c>
      <c r="I101" s="1" t="s">
        <v>1373</v>
      </c>
      <c r="J101" s="1" t="s">
        <v>30</v>
      </c>
      <c r="K101" s="1" t="s">
        <v>1374</v>
      </c>
      <c r="L101" s="1" t="s">
        <v>1374</v>
      </c>
      <c r="M101" s="1" t="s">
        <v>772</v>
      </c>
      <c r="N101" s="1" t="s">
        <v>772</v>
      </c>
      <c r="O101" s="1" t="s">
        <v>757</v>
      </c>
      <c r="P101" s="1" t="s">
        <v>760</v>
      </c>
      <c r="Q101" s="1" t="s">
        <v>761</v>
      </c>
      <c r="R101" s="1" t="s">
        <v>1375</v>
      </c>
      <c r="S101" s="1" t="s">
        <v>763</v>
      </c>
      <c r="T101" s="1" t="s">
        <v>764</v>
      </c>
      <c r="U101" s="1" t="s">
        <v>765</v>
      </c>
      <c r="V101" s="1" t="s">
        <v>920</v>
      </c>
    </row>
    <row r="102" s="1" customFormat="1" ht="12.75" spans="1:22">
      <c r="A102" s="3">
        <v>999222770227007</v>
      </c>
      <c r="B102" s="1" t="s">
        <v>1376</v>
      </c>
      <c r="C102" s="1" t="s">
        <v>1377</v>
      </c>
      <c r="D102" s="1" t="s">
        <v>1378</v>
      </c>
      <c r="E102" s="1" t="s">
        <v>1379</v>
      </c>
      <c r="F102" s="1" t="s">
        <v>921</v>
      </c>
      <c r="G102" s="1" t="s">
        <v>753</v>
      </c>
      <c r="H102" s="1" t="s">
        <v>754</v>
      </c>
      <c r="I102" s="1" t="s">
        <v>1380</v>
      </c>
      <c r="J102" s="1" t="s">
        <v>30</v>
      </c>
      <c r="K102" s="1" t="s">
        <v>1381</v>
      </c>
      <c r="L102" s="1" t="s">
        <v>1381</v>
      </c>
      <c r="M102" s="1" t="s">
        <v>772</v>
      </c>
      <c r="N102" s="1" t="s">
        <v>772</v>
      </c>
      <c r="O102" s="1" t="s">
        <v>757</v>
      </c>
      <c r="P102" s="1" t="s">
        <v>760</v>
      </c>
      <c r="Q102" s="1" t="s">
        <v>761</v>
      </c>
      <c r="R102" s="1" t="s">
        <v>1382</v>
      </c>
      <c r="S102" s="1" t="s">
        <v>763</v>
      </c>
      <c r="T102" s="1" t="s">
        <v>764</v>
      </c>
      <c r="U102" s="1" t="s">
        <v>765</v>
      </c>
      <c r="V102" s="1" t="s">
        <v>920</v>
      </c>
    </row>
    <row r="103" s="1" customFormat="1" ht="12.75" spans="1:22">
      <c r="A103" s="3">
        <v>999222765596395</v>
      </c>
      <c r="B103" s="1" t="s">
        <v>1376</v>
      </c>
      <c r="C103" s="1" t="s">
        <v>1383</v>
      </c>
      <c r="D103" s="1" t="s">
        <v>1384</v>
      </c>
      <c r="E103" s="1" t="s">
        <v>1385</v>
      </c>
      <c r="F103" s="1" t="s">
        <v>749</v>
      </c>
      <c r="G103" s="1" t="s">
        <v>753</v>
      </c>
      <c r="H103" s="1" t="s">
        <v>754</v>
      </c>
      <c r="I103" s="1" t="s">
        <v>1386</v>
      </c>
      <c r="J103" s="1" t="s">
        <v>30</v>
      </c>
      <c r="K103" s="1" t="s">
        <v>1387</v>
      </c>
      <c r="L103" s="1" t="s">
        <v>1387</v>
      </c>
      <c r="M103" s="1" t="s">
        <v>772</v>
      </c>
      <c r="N103" s="1" t="s">
        <v>772</v>
      </c>
      <c r="O103" s="1" t="s">
        <v>757</v>
      </c>
      <c r="P103" s="1" t="s">
        <v>760</v>
      </c>
      <c r="Q103" s="1" t="s">
        <v>761</v>
      </c>
      <c r="R103" s="1" t="s">
        <v>1388</v>
      </c>
      <c r="S103" s="1" t="s">
        <v>763</v>
      </c>
      <c r="T103" s="1" t="s">
        <v>764</v>
      </c>
      <c r="U103" s="1" t="s">
        <v>765</v>
      </c>
      <c r="V103" s="1" t="s">
        <v>826</v>
      </c>
    </row>
    <row r="104" s="1" customFormat="1" ht="12.75" spans="1:22">
      <c r="A104" s="3">
        <v>999222740790513</v>
      </c>
      <c r="B104" s="1" t="s">
        <v>1389</v>
      </c>
      <c r="C104" s="1" t="s">
        <v>1390</v>
      </c>
      <c r="D104" s="1" t="s">
        <v>1235</v>
      </c>
      <c r="E104" s="1" t="s">
        <v>1391</v>
      </c>
      <c r="F104" s="1" t="s">
        <v>1160</v>
      </c>
      <c r="G104" s="1" t="s">
        <v>753</v>
      </c>
      <c r="H104" s="1" t="s">
        <v>754</v>
      </c>
      <c r="I104" s="1" t="s">
        <v>1392</v>
      </c>
      <c r="J104" s="1" t="s">
        <v>30</v>
      </c>
      <c r="K104" s="1" t="s">
        <v>1393</v>
      </c>
      <c r="L104" s="1" t="s">
        <v>1393</v>
      </c>
      <c r="M104" s="1" t="s">
        <v>772</v>
      </c>
      <c r="N104" s="1" t="s">
        <v>772</v>
      </c>
      <c r="O104" s="1" t="s">
        <v>757</v>
      </c>
      <c r="P104" s="1" t="s">
        <v>760</v>
      </c>
      <c r="Q104" s="1" t="s">
        <v>761</v>
      </c>
      <c r="R104" s="1" t="s">
        <v>1394</v>
      </c>
      <c r="S104" s="1" t="s">
        <v>763</v>
      </c>
      <c r="T104" s="1" t="s">
        <v>764</v>
      </c>
      <c r="U104" s="1" t="s">
        <v>765</v>
      </c>
      <c r="V104" s="1" t="s">
        <v>774</v>
      </c>
    </row>
    <row r="105" s="1" customFormat="1" ht="12.75" spans="1:22">
      <c r="A105" s="3">
        <v>999222735511159</v>
      </c>
      <c r="B105" s="1" t="s">
        <v>1389</v>
      </c>
      <c r="C105" s="1" t="s">
        <v>1395</v>
      </c>
      <c r="D105" s="1" t="s">
        <v>1396</v>
      </c>
      <c r="E105" s="1" t="s">
        <v>1397</v>
      </c>
      <c r="F105" s="1" t="s">
        <v>1233</v>
      </c>
      <c r="G105" s="1" t="s">
        <v>753</v>
      </c>
      <c r="H105" s="1" t="s">
        <v>754</v>
      </c>
      <c r="I105" s="1" t="s">
        <v>1398</v>
      </c>
      <c r="J105" s="1" t="s">
        <v>30</v>
      </c>
      <c r="K105" s="1" t="s">
        <v>1399</v>
      </c>
      <c r="L105" s="1" t="s">
        <v>1399</v>
      </c>
      <c r="M105" s="1" t="s">
        <v>772</v>
      </c>
      <c r="N105" s="1" t="s">
        <v>772</v>
      </c>
      <c r="O105" s="1" t="s">
        <v>757</v>
      </c>
      <c r="P105" s="1" t="s">
        <v>760</v>
      </c>
      <c r="Q105" s="1" t="s">
        <v>761</v>
      </c>
      <c r="R105" s="1" t="s">
        <v>1400</v>
      </c>
      <c r="S105" s="1" t="s">
        <v>763</v>
      </c>
      <c r="T105" s="1" t="s">
        <v>764</v>
      </c>
      <c r="U105" s="1" t="s">
        <v>765</v>
      </c>
      <c r="V105" s="1" t="s">
        <v>801</v>
      </c>
    </row>
    <row r="106" s="1" customFormat="1" ht="12.75" spans="1:22">
      <c r="A106" s="3">
        <v>999222732850845</v>
      </c>
      <c r="B106" s="1" t="s">
        <v>1389</v>
      </c>
      <c r="C106" s="1" t="s">
        <v>1401</v>
      </c>
      <c r="D106" s="1" t="s">
        <v>1402</v>
      </c>
      <c r="E106" s="1" t="s">
        <v>1403</v>
      </c>
      <c r="F106" s="1" t="s">
        <v>921</v>
      </c>
      <c r="G106" s="1" t="s">
        <v>753</v>
      </c>
      <c r="H106" s="1" t="s">
        <v>754</v>
      </c>
      <c r="I106" s="1" t="s">
        <v>1404</v>
      </c>
      <c r="J106" s="1" t="s">
        <v>30</v>
      </c>
      <c r="K106" s="1" t="s">
        <v>1405</v>
      </c>
      <c r="L106" s="1" t="s">
        <v>1405</v>
      </c>
      <c r="M106" s="1" t="s">
        <v>772</v>
      </c>
      <c r="N106" s="1" t="s">
        <v>772</v>
      </c>
      <c r="O106" s="1" t="s">
        <v>757</v>
      </c>
      <c r="P106" s="1" t="s">
        <v>760</v>
      </c>
      <c r="Q106" s="1" t="s">
        <v>761</v>
      </c>
      <c r="R106" s="1" t="s">
        <v>1406</v>
      </c>
      <c r="S106" s="1" t="s">
        <v>763</v>
      </c>
      <c r="T106" s="1" t="s">
        <v>764</v>
      </c>
      <c r="U106" s="1" t="s">
        <v>765</v>
      </c>
      <c r="V106" s="1" t="s">
        <v>1407</v>
      </c>
    </row>
    <row r="107" s="1" customFormat="1" ht="12.75" spans="1:22">
      <c r="A107" s="3">
        <v>999222721699191</v>
      </c>
      <c r="B107" s="1" t="s">
        <v>1408</v>
      </c>
      <c r="C107" s="1" t="s">
        <v>1409</v>
      </c>
      <c r="D107" s="1" t="s">
        <v>1410</v>
      </c>
      <c r="E107" s="1" t="s">
        <v>1411</v>
      </c>
      <c r="F107" s="1" t="s">
        <v>1063</v>
      </c>
      <c r="G107" s="1" t="s">
        <v>753</v>
      </c>
      <c r="H107" s="1" t="s">
        <v>754</v>
      </c>
      <c r="I107" s="1" t="s">
        <v>1412</v>
      </c>
      <c r="J107" s="1" t="s">
        <v>30</v>
      </c>
      <c r="K107" s="1" t="s">
        <v>1413</v>
      </c>
      <c r="L107" s="1" t="s">
        <v>1413</v>
      </c>
      <c r="M107" s="1" t="s">
        <v>772</v>
      </c>
      <c r="N107" s="1" t="s">
        <v>772</v>
      </c>
      <c r="O107" s="1" t="s">
        <v>757</v>
      </c>
      <c r="P107" s="1" t="s">
        <v>760</v>
      </c>
      <c r="Q107" s="1" t="s">
        <v>761</v>
      </c>
      <c r="R107" s="1" t="s">
        <v>1414</v>
      </c>
      <c r="S107" s="1" t="s">
        <v>763</v>
      </c>
      <c r="T107" s="1" t="s">
        <v>764</v>
      </c>
      <c r="U107" s="1" t="s">
        <v>765</v>
      </c>
      <c r="V107" s="1" t="s">
        <v>920</v>
      </c>
    </row>
    <row r="108" s="1" customFormat="1" ht="12.75" spans="1:22">
      <c r="A108" s="3">
        <v>999222706247899</v>
      </c>
      <c r="B108" s="1" t="s">
        <v>1415</v>
      </c>
      <c r="C108" s="1" t="s">
        <v>1416</v>
      </c>
      <c r="D108" s="1" t="s">
        <v>1254</v>
      </c>
      <c r="E108" s="1" t="s">
        <v>1417</v>
      </c>
      <c r="F108" s="1" t="s">
        <v>749</v>
      </c>
      <c r="G108" s="1" t="s">
        <v>753</v>
      </c>
      <c r="H108" s="1" t="s">
        <v>754</v>
      </c>
      <c r="I108" s="1" t="s">
        <v>1418</v>
      </c>
      <c r="J108" s="1" t="s">
        <v>30</v>
      </c>
      <c r="K108" s="1" t="s">
        <v>1419</v>
      </c>
      <c r="L108" s="1" t="s">
        <v>1419</v>
      </c>
      <c r="M108" s="1" t="s">
        <v>772</v>
      </c>
      <c r="N108" s="1" t="s">
        <v>772</v>
      </c>
      <c r="O108" s="1" t="s">
        <v>757</v>
      </c>
      <c r="P108" s="1" t="s">
        <v>760</v>
      </c>
      <c r="Q108" s="1" t="s">
        <v>761</v>
      </c>
      <c r="R108" s="1" t="s">
        <v>1420</v>
      </c>
      <c r="S108" s="1" t="s">
        <v>763</v>
      </c>
      <c r="T108" s="1" t="s">
        <v>764</v>
      </c>
      <c r="U108" s="1" t="s">
        <v>1246</v>
      </c>
      <c r="V108" s="1" t="s">
        <v>826</v>
      </c>
    </row>
    <row r="109" s="1" customFormat="1" ht="12.75" spans="1:22">
      <c r="A109" s="3">
        <v>999222682640663</v>
      </c>
      <c r="B109" s="1" t="s">
        <v>1421</v>
      </c>
      <c r="C109" s="1" t="s">
        <v>1422</v>
      </c>
      <c r="D109" s="1" t="s">
        <v>1384</v>
      </c>
      <c r="E109" s="1" t="s">
        <v>1423</v>
      </c>
      <c r="F109" s="1" t="s">
        <v>921</v>
      </c>
      <c r="G109" s="1" t="s">
        <v>753</v>
      </c>
      <c r="H109" s="1" t="s">
        <v>754</v>
      </c>
      <c r="I109" s="1" t="s">
        <v>1424</v>
      </c>
      <c r="J109" s="1" t="s">
        <v>30</v>
      </c>
      <c r="K109" s="1" t="s">
        <v>1425</v>
      </c>
      <c r="L109" s="1" t="s">
        <v>1425</v>
      </c>
      <c r="M109" s="1" t="s">
        <v>772</v>
      </c>
      <c r="N109" s="1" t="s">
        <v>772</v>
      </c>
      <c r="O109" s="1" t="s">
        <v>757</v>
      </c>
      <c r="P109" s="1" t="s">
        <v>760</v>
      </c>
      <c r="Q109" s="1" t="s">
        <v>761</v>
      </c>
      <c r="R109" s="1" t="s">
        <v>1426</v>
      </c>
      <c r="S109" s="1" t="s">
        <v>763</v>
      </c>
      <c r="T109" s="1" t="s">
        <v>764</v>
      </c>
      <c r="U109" s="1" t="s">
        <v>765</v>
      </c>
      <c r="V109" s="1" t="s">
        <v>826</v>
      </c>
    </row>
    <row r="110" s="1" customFormat="1" ht="12.75" spans="1:22">
      <c r="A110" s="3">
        <v>999222673798819</v>
      </c>
      <c r="B110" s="1" t="s">
        <v>1421</v>
      </c>
      <c r="C110" s="1" t="s">
        <v>1427</v>
      </c>
      <c r="D110" s="1" t="s">
        <v>1428</v>
      </c>
      <c r="E110" s="1" t="s">
        <v>1429</v>
      </c>
      <c r="F110" s="1" t="s">
        <v>921</v>
      </c>
      <c r="G110" s="1" t="s">
        <v>753</v>
      </c>
      <c r="H110" s="1" t="s">
        <v>754</v>
      </c>
      <c r="I110" s="1" t="s">
        <v>1430</v>
      </c>
      <c r="J110" s="1" t="s">
        <v>30</v>
      </c>
      <c r="K110" s="1" t="s">
        <v>1431</v>
      </c>
      <c r="L110" s="1" t="s">
        <v>1431</v>
      </c>
      <c r="M110" s="1" t="s">
        <v>772</v>
      </c>
      <c r="N110" s="1" t="s">
        <v>772</v>
      </c>
      <c r="O110" s="1" t="s">
        <v>757</v>
      </c>
      <c r="P110" s="1" t="s">
        <v>760</v>
      </c>
      <c r="Q110" s="1" t="s">
        <v>761</v>
      </c>
      <c r="R110" s="1" t="s">
        <v>1432</v>
      </c>
      <c r="S110" s="1" t="s">
        <v>763</v>
      </c>
      <c r="T110" s="1" t="s">
        <v>764</v>
      </c>
      <c r="U110" s="1" t="s">
        <v>765</v>
      </c>
      <c r="V110" s="1" t="s">
        <v>1002</v>
      </c>
    </row>
    <row r="111" s="1" customFormat="1" ht="12.75" spans="1:22">
      <c r="A111" s="3">
        <v>999222589052225</v>
      </c>
      <c r="B111" s="1" t="s">
        <v>1433</v>
      </c>
      <c r="C111" s="1" t="s">
        <v>1434</v>
      </c>
      <c r="D111" s="1" t="s">
        <v>1435</v>
      </c>
      <c r="E111" s="1" t="s">
        <v>1436</v>
      </c>
      <c r="F111" s="1" t="s">
        <v>1160</v>
      </c>
      <c r="G111" s="1" t="s">
        <v>753</v>
      </c>
      <c r="H111" s="1" t="s">
        <v>754</v>
      </c>
      <c r="I111" s="1" t="s">
        <v>1437</v>
      </c>
      <c r="J111" s="1" t="s">
        <v>30</v>
      </c>
      <c r="K111" s="1" t="s">
        <v>1438</v>
      </c>
      <c r="L111" s="1" t="s">
        <v>1438</v>
      </c>
      <c r="M111" s="1" t="s">
        <v>772</v>
      </c>
      <c r="N111" s="1" t="s">
        <v>772</v>
      </c>
      <c r="O111" s="1" t="s">
        <v>757</v>
      </c>
      <c r="P111" s="1" t="s">
        <v>760</v>
      </c>
      <c r="Q111" s="1" t="s">
        <v>761</v>
      </c>
      <c r="R111" s="1" t="s">
        <v>1439</v>
      </c>
      <c r="S111" s="1" t="s">
        <v>763</v>
      </c>
      <c r="T111" s="1" t="s">
        <v>764</v>
      </c>
      <c r="U111" s="1" t="s">
        <v>765</v>
      </c>
      <c r="V111" s="1" t="s">
        <v>1440</v>
      </c>
    </row>
    <row r="112" s="1" customFormat="1" ht="12.75" spans="1:22">
      <c r="A112" s="3">
        <v>999222587984734</v>
      </c>
      <c r="B112" s="1" t="s">
        <v>1433</v>
      </c>
      <c r="C112" s="1" t="s">
        <v>1441</v>
      </c>
      <c r="D112" s="1" t="s">
        <v>1442</v>
      </c>
      <c r="E112" s="1" t="s">
        <v>1443</v>
      </c>
      <c r="F112" s="1" t="s">
        <v>1063</v>
      </c>
      <c r="G112" s="1" t="s">
        <v>753</v>
      </c>
      <c r="H112" s="1" t="s">
        <v>754</v>
      </c>
      <c r="I112" s="1" t="s">
        <v>1444</v>
      </c>
      <c r="J112" s="1" t="s">
        <v>30</v>
      </c>
      <c r="K112" s="1" t="s">
        <v>1445</v>
      </c>
      <c r="L112" s="1" t="s">
        <v>1445</v>
      </c>
      <c r="M112" s="1" t="s">
        <v>772</v>
      </c>
      <c r="N112" s="1" t="s">
        <v>772</v>
      </c>
      <c r="O112" s="1" t="s">
        <v>757</v>
      </c>
      <c r="P112" s="1" t="s">
        <v>760</v>
      </c>
      <c r="Q112" s="1" t="s">
        <v>761</v>
      </c>
      <c r="R112" s="1" t="s">
        <v>1446</v>
      </c>
      <c r="S112" s="1" t="s">
        <v>763</v>
      </c>
      <c r="T112" s="1" t="s">
        <v>764</v>
      </c>
      <c r="U112" s="1" t="s">
        <v>765</v>
      </c>
      <c r="V112" s="1" t="s">
        <v>801</v>
      </c>
    </row>
    <row r="113" s="1" customFormat="1" ht="12.75" spans="1:22">
      <c r="A113" s="3">
        <v>999222565003938</v>
      </c>
      <c r="B113" s="1" t="s">
        <v>1447</v>
      </c>
      <c r="C113" s="1" t="s">
        <v>1448</v>
      </c>
      <c r="D113" s="1" t="s">
        <v>1449</v>
      </c>
      <c r="E113" s="1" t="s">
        <v>1450</v>
      </c>
      <c r="F113" s="1" t="s">
        <v>749</v>
      </c>
      <c r="G113" s="1" t="s">
        <v>753</v>
      </c>
      <c r="H113" s="1" t="s">
        <v>754</v>
      </c>
      <c r="I113" s="1" t="s">
        <v>1451</v>
      </c>
      <c r="J113" s="1" t="s">
        <v>30</v>
      </c>
      <c r="K113" s="1" t="s">
        <v>1452</v>
      </c>
      <c r="L113" s="1" t="s">
        <v>1452</v>
      </c>
      <c r="M113" s="1" t="s">
        <v>772</v>
      </c>
      <c r="N113" s="1" t="s">
        <v>772</v>
      </c>
      <c r="O113" s="1" t="s">
        <v>757</v>
      </c>
      <c r="P113" s="1" t="s">
        <v>760</v>
      </c>
      <c r="Q113" s="1" t="s">
        <v>761</v>
      </c>
      <c r="R113" s="1" t="s">
        <v>1453</v>
      </c>
      <c r="S113" s="1" t="s">
        <v>763</v>
      </c>
      <c r="T113" s="1" t="s">
        <v>764</v>
      </c>
      <c r="U113" s="1" t="s">
        <v>765</v>
      </c>
      <c r="V113" s="1" t="s">
        <v>794</v>
      </c>
    </row>
    <row r="114" s="1" customFormat="1" ht="12.75" spans="1:22">
      <c r="A114" s="3">
        <v>999222529417603</v>
      </c>
      <c r="B114" s="1" t="s">
        <v>1454</v>
      </c>
      <c r="C114" s="1" t="s">
        <v>1455</v>
      </c>
      <c r="D114" s="1" t="s">
        <v>815</v>
      </c>
      <c r="E114" s="1" t="s">
        <v>1456</v>
      </c>
      <c r="F114" s="1" t="s">
        <v>921</v>
      </c>
      <c r="G114" s="1" t="s">
        <v>753</v>
      </c>
      <c r="H114" s="1" t="s">
        <v>754</v>
      </c>
      <c r="I114" s="1" t="s">
        <v>1457</v>
      </c>
      <c r="J114" s="1" t="s">
        <v>30</v>
      </c>
      <c r="K114" s="1" t="s">
        <v>1458</v>
      </c>
      <c r="L114" s="1" t="s">
        <v>1458</v>
      </c>
      <c r="M114" s="1" t="s">
        <v>772</v>
      </c>
      <c r="N114" s="1" t="s">
        <v>772</v>
      </c>
      <c r="O114" s="1" t="s">
        <v>757</v>
      </c>
      <c r="P114" s="1" t="s">
        <v>760</v>
      </c>
      <c r="Q114" s="1" t="s">
        <v>761</v>
      </c>
      <c r="R114" s="1" t="s">
        <v>1459</v>
      </c>
      <c r="S114" s="1" t="s">
        <v>763</v>
      </c>
      <c r="T114" s="1" t="s">
        <v>764</v>
      </c>
      <c r="U114" s="1" t="s">
        <v>765</v>
      </c>
      <c r="V114" s="1" t="s">
        <v>794</v>
      </c>
    </row>
    <row r="115" s="1" customFormat="1" ht="12.75" spans="1:22">
      <c r="A115" s="3">
        <v>999222510296785</v>
      </c>
      <c r="B115" s="1" t="s">
        <v>1460</v>
      </c>
      <c r="C115" s="1" t="s">
        <v>1461</v>
      </c>
      <c r="D115" s="1" t="s">
        <v>1462</v>
      </c>
      <c r="E115" s="1" t="s">
        <v>1463</v>
      </c>
      <c r="F115" s="1" t="s">
        <v>749</v>
      </c>
      <c r="G115" s="1" t="s">
        <v>753</v>
      </c>
      <c r="H115" s="1" t="s">
        <v>754</v>
      </c>
      <c r="I115" s="1" t="s">
        <v>1464</v>
      </c>
      <c r="J115" s="1" t="s">
        <v>30</v>
      </c>
      <c r="K115" s="1" t="s">
        <v>1465</v>
      </c>
      <c r="L115" s="1" t="s">
        <v>1465</v>
      </c>
      <c r="M115" s="1" t="s">
        <v>772</v>
      </c>
      <c r="N115" s="1" t="s">
        <v>772</v>
      </c>
      <c r="O115" s="1" t="s">
        <v>757</v>
      </c>
      <c r="P115" s="1" t="s">
        <v>760</v>
      </c>
      <c r="Q115" s="1" t="s">
        <v>761</v>
      </c>
      <c r="R115" s="1" t="s">
        <v>1466</v>
      </c>
      <c r="S115" s="1" t="s">
        <v>763</v>
      </c>
      <c r="T115" s="1" t="s">
        <v>764</v>
      </c>
      <c r="U115" s="1" t="s">
        <v>1246</v>
      </c>
      <c r="V115" s="1" t="s">
        <v>794</v>
      </c>
    </row>
    <row r="116" s="1" customFormat="1" ht="12.75" spans="1:22">
      <c r="A116" s="3">
        <v>999222450691124</v>
      </c>
      <c r="B116" s="1" t="s">
        <v>1467</v>
      </c>
      <c r="C116" s="1" t="s">
        <v>1468</v>
      </c>
      <c r="D116" s="1" t="s">
        <v>1469</v>
      </c>
      <c r="E116" s="1" t="s">
        <v>1470</v>
      </c>
      <c r="F116" s="1" t="s">
        <v>749</v>
      </c>
      <c r="G116" s="1" t="s">
        <v>753</v>
      </c>
      <c r="H116" s="1" t="s">
        <v>754</v>
      </c>
      <c r="I116" s="1" t="s">
        <v>1471</v>
      </c>
      <c r="J116" s="1" t="s">
        <v>30</v>
      </c>
      <c r="K116" s="1" t="s">
        <v>1472</v>
      </c>
      <c r="L116" s="1" t="s">
        <v>1472</v>
      </c>
      <c r="M116" s="1" t="s">
        <v>772</v>
      </c>
      <c r="N116" s="1" t="s">
        <v>772</v>
      </c>
      <c r="O116" s="1" t="s">
        <v>757</v>
      </c>
      <c r="P116" s="1" t="s">
        <v>760</v>
      </c>
      <c r="Q116" s="1" t="s">
        <v>761</v>
      </c>
      <c r="R116" s="1" t="s">
        <v>1473</v>
      </c>
      <c r="S116" s="1" t="s">
        <v>763</v>
      </c>
      <c r="T116" s="1" t="s">
        <v>764</v>
      </c>
      <c r="U116" s="1" t="s">
        <v>765</v>
      </c>
      <c r="V116" s="1" t="s">
        <v>1474</v>
      </c>
    </row>
    <row r="117" s="1" customFormat="1" ht="12.75" spans="1:22">
      <c r="A117" s="3">
        <v>999222435470018</v>
      </c>
      <c r="B117" s="1" t="s">
        <v>1475</v>
      </c>
      <c r="C117" s="1" t="s">
        <v>1476</v>
      </c>
      <c r="D117" s="1" t="s">
        <v>1477</v>
      </c>
      <c r="E117" s="1" t="s">
        <v>1478</v>
      </c>
      <c r="F117" s="1" t="s">
        <v>1063</v>
      </c>
      <c r="G117" s="1" t="s">
        <v>753</v>
      </c>
      <c r="H117" s="1" t="s">
        <v>754</v>
      </c>
      <c r="I117" s="1" t="s">
        <v>1479</v>
      </c>
      <c r="J117" s="1" t="s">
        <v>30</v>
      </c>
      <c r="K117" s="1" t="s">
        <v>1480</v>
      </c>
      <c r="L117" s="1" t="s">
        <v>1480</v>
      </c>
      <c r="M117" s="1" t="s">
        <v>772</v>
      </c>
      <c r="N117" s="1" t="s">
        <v>772</v>
      </c>
      <c r="O117" s="1" t="s">
        <v>757</v>
      </c>
      <c r="P117" s="1" t="s">
        <v>760</v>
      </c>
      <c r="Q117" s="1" t="s">
        <v>761</v>
      </c>
      <c r="R117" s="1" t="s">
        <v>1481</v>
      </c>
      <c r="S117" s="1" t="s">
        <v>763</v>
      </c>
      <c r="T117" s="1" t="s">
        <v>764</v>
      </c>
      <c r="U117" s="1" t="s">
        <v>765</v>
      </c>
      <c r="V117" s="1" t="s">
        <v>801</v>
      </c>
    </row>
    <row r="118" s="1" customFormat="1" ht="12.75" spans="1:22">
      <c r="A118" s="3">
        <v>999222322335235</v>
      </c>
      <c r="B118" s="1" t="s">
        <v>1482</v>
      </c>
      <c r="C118" s="1" t="s">
        <v>1483</v>
      </c>
      <c r="D118" s="1" t="s">
        <v>1484</v>
      </c>
      <c r="E118" s="1" t="s">
        <v>1485</v>
      </c>
      <c r="F118" s="1" t="s">
        <v>1160</v>
      </c>
      <c r="G118" s="1" t="s">
        <v>753</v>
      </c>
      <c r="H118" s="1" t="s">
        <v>754</v>
      </c>
      <c r="I118" s="1" t="s">
        <v>1486</v>
      </c>
      <c r="J118" s="1" t="s">
        <v>30</v>
      </c>
      <c r="K118" s="1" t="s">
        <v>1487</v>
      </c>
      <c r="L118" s="1" t="s">
        <v>1487</v>
      </c>
      <c r="M118" s="1" t="s">
        <v>772</v>
      </c>
      <c r="N118" s="1" t="s">
        <v>772</v>
      </c>
      <c r="O118" s="1" t="s">
        <v>757</v>
      </c>
      <c r="P118" s="1" t="s">
        <v>760</v>
      </c>
      <c r="Q118" s="1" t="s">
        <v>761</v>
      </c>
      <c r="R118" s="1" t="s">
        <v>1488</v>
      </c>
      <c r="S118" s="1" t="s">
        <v>763</v>
      </c>
      <c r="T118" s="1" t="s">
        <v>764</v>
      </c>
      <c r="U118" s="1" t="s">
        <v>765</v>
      </c>
      <c r="V118" s="1" t="s">
        <v>1440</v>
      </c>
    </row>
    <row r="119" s="1" customFormat="1" ht="12.75" spans="1:22">
      <c r="A119" s="3">
        <v>999222314602341</v>
      </c>
      <c r="B119" s="1" t="s">
        <v>1489</v>
      </c>
      <c r="C119" s="1" t="s">
        <v>1490</v>
      </c>
      <c r="D119" s="1" t="s">
        <v>1491</v>
      </c>
      <c r="E119" s="1" t="s">
        <v>1492</v>
      </c>
      <c r="F119" s="1" t="s">
        <v>1063</v>
      </c>
      <c r="G119" s="1" t="s">
        <v>753</v>
      </c>
      <c r="H119" s="1" t="s">
        <v>754</v>
      </c>
      <c r="I119" s="1" t="s">
        <v>1493</v>
      </c>
      <c r="J119" s="1" t="s">
        <v>30</v>
      </c>
      <c r="K119" s="1" t="s">
        <v>1494</v>
      </c>
      <c r="L119" s="1" t="s">
        <v>1494</v>
      </c>
      <c r="M119" s="1" t="s">
        <v>772</v>
      </c>
      <c r="N119" s="1" t="s">
        <v>772</v>
      </c>
      <c r="O119" s="1" t="s">
        <v>757</v>
      </c>
      <c r="P119" s="1" t="s">
        <v>760</v>
      </c>
      <c r="Q119" s="1" t="s">
        <v>761</v>
      </c>
      <c r="R119" s="1" t="s">
        <v>1495</v>
      </c>
      <c r="S119" s="1" t="s">
        <v>763</v>
      </c>
      <c r="T119" s="1" t="s">
        <v>764</v>
      </c>
      <c r="U119" s="1" t="s">
        <v>765</v>
      </c>
      <c r="V119" s="1" t="s">
        <v>1496</v>
      </c>
    </row>
    <row r="120" s="1" customFormat="1" ht="12.75" spans="1:22">
      <c r="A120" s="3">
        <v>999222136446086</v>
      </c>
      <c r="B120" s="1" t="s">
        <v>1497</v>
      </c>
      <c r="C120" s="1" t="s">
        <v>1498</v>
      </c>
      <c r="D120" s="1" t="s">
        <v>1499</v>
      </c>
      <c r="E120" s="1" t="s">
        <v>1500</v>
      </c>
      <c r="F120" s="1" t="s">
        <v>749</v>
      </c>
      <c r="G120" s="1" t="s">
        <v>753</v>
      </c>
      <c r="H120" s="1" t="s">
        <v>754</v>
      </c>
      <c r="I120" s="1" t="s">
        <v>1501</v>
      </c>
      <c r="J120" s="1" t="s">
        <v>30</v>
      </c>
      <c r="K120" s="1" t="s">
        <v>1502</v>
      </c>
      <c r="L120" s="1" t="s">
        <v>1502</v>
      </c>
      <c r="M120" s="1" t="s">
        <v>772</v>
      </c>
      <c r="N120" s="1" t="s">
        <v>772</v>
      </c>
      <c r="O120" s="1" t="s">
        <v>757</v>
      </c>
      <c r="P120" s="1" t="s">
        <v>760</v>
      </c>
      <c r="Q120" s="1" t="s">
        <v>761</v>
      </c>
      <c r="R120" s="1" t="s">
        <v>1503</v>
      </c>
      <c r="S120" s="1" t="s">
        <v>763</v>
      </c>
      <c r="T120" s="1" t="s">
        <v>764</v>
      </c>
      <c r="U120" s="1" t="s">
        <v>765</v>
      </c>
      <c r="V120" s="1" t="s">
        <v>920</v>
      </c>
    </row>
    <row r="121" s="1" customFormat="1" ht="12.75" spans="1:22">
      <c r="A121" s="3">
        <v>999222099770697</v>
      </c>
      <c r="B121" s="1" t="s">
        <v>1504</v>
      </c>
      <c r="C121" s="1" t="s">
        <v>1505</v>
      </c>
      <c r="D121" s="1" t="s">
        <v>1506</v>
      </c>
      <c r="E121" s="1" t="s">
        <v>1507</v>
      </c>
      <c r="F121" s="1" t="s">
        <v>921</v>
      </c>
      <c r="G121" s="1" t="s">
        <v>753</v>
      </c>
      <c r="H121" s="1" t="s">
        <v>754</v>
      </c>
      <c r="I121" s="1" t="s">
        <v>1508</v>
      </c>
      <c r="J121" s="1" t="s">
        <v>30</v>
      </c>
      <c r="K121" s="1" t="s">
        <v>1509</v>
      </c>
      <c r="L121" s="1" t="s">
        <v>1509</v>
      </c>
      <c r="M121" s="1" t="s">
        <v>772</v>
      </c>
      <c r="N121" s="1" t="s">
        <v>772</v>
      </c>
      <c r="O121" s="1" t="s">
        <v>757</v>
      </c>
      <c r="P121" s="1" t="s">
        <v>760</v>
      </c>
      <c r="Q121" s="1" t="s">
        <v>761</v>
      </c>
      <c r="R121" s="1" t="s">
        <v>1510</v>
      </c>
      <c r="S121" s="1" t="s">
        <v>763</v>
      </c>
      <c r="T121" s="1" t="s">
        <v>764</v>
      </c>
      <c r="U121" s="1" t="s">
        <v>1246</v>
      </c>
      <c r="V121" s="1" t="s">
        <v>826</v>
      </c>
    </row>
    <row r="122" s="1" customFormat="1" ht="12.75" spans="1:22">
      <c r="A122" s="3">
        <v>999222082618753</v>
      </c>
      <c r="B122" s="1" t="s">
        <v>1511</v>
      </c>
      <c r="C122" s="1" t="s">
        <v>1512</v>
      </c>
      <c r="D122" s="1" t="s">
        <v>1513</v>
      </c>
      <c r="E122" s="1" t="s">
        <v>1514</v>
      </c>
      <c r="F122" s="1" t="s">
        <v>749</v>
      </c>
      <c r="G122" s="1" t="s">
        <v>753</v>
      </c>
      <c r="H122" s="1" t="s">
        <v>754</v>
      </c>
      <c r="I122" s="1" t="s">
        <v>1515</v>
      </c>
      <c r="J122" s="1" t="s">
        <v>30</v>
      </c>
      <c r="K122" s="1" t="s">
        <v>1516</v>
      </c>
      <c r="L122" s="1" t="s">
        <v>1516</v>
      </c>
      <c r="M122" s="1" t="s">
        <v>772</v>
      </c>
      <c r="N122" s="1" t="s">
        <v>772</v>
      </c>
      <c r="O122" s="1" t="s">
        <v>757</v>
      </c>
      <c r="P122" s="1" t="s">
        <v>760</v>
      </c>
      <c r="Q122" s="1" t="s">
        <v>761</v>
      </c>
      <c r="R122" s="1" t="s">
        <v>1517</v>
      </c>
      <c r="S122" s="1" t="s">
        <v>763</v>
      </c>
      <c r="T122" s="1" t="s">
        <v>764</v>
      </c>
      <c r="U122" s="1" t="s">
        <v>765</v>
      </c>
      <c r="V122" s="1" t="s">
        <v>1518</v>
      </c>
    </row>
    <row r="123" s="1" customFormat="1" ht="12.75" spans="1:22">
      <c r="A123" s="3">
        <v>999221852237412</v>
      </c>
      <c r="B123" s="1" t="s">
        <v>1519</v>
      </c>
      <c r="C123" s="1" t="s">
        <v>1520</v>
      </c>
      <c r="D123" s="1" t="s">
        <v>1521</v>
      </c>
      <c r="E123" s="1" t="s">
        <v>1522</v>
      </c>
      <c r="F123" s="1" t="s">
        <v>921</v>
      </c>
      <c r="G123" s="1" t="s">
        <v>753</v>
      </c>
      <c r="H123" s="1" t="s">
        <v>754</v>
      </c>
      <c r="I123" s="1" t="s">
        <v>1523</v>
      </c>
      <c r="J123" s="1" t="s">
        <v>30</v>
      </c>
      <c r="K123" s="1" t="s">
        <v>1524</v>
      </c>
      <c r="L123" s="1" t="s">
        <v>1524</v>
      </c>
      <c r="M123" s="1" t="s">
        <v>772</v>
      </c>
      <c r="N123" s="1" t="s">
        <v>772</v>
      </c>
      <c r="O123" s="1" t="s">
        <v>757</v>
      </c>
      <c r="P123" s="1" t="s">
        <v>760</v>
      </c>
      <c r="Q123" s="1" t="s">
        <v>761</v>
      </c>
      <c r="R123" s="1" t="s">
        <v>1525</v>
      </c>
      <c r="S123" s="1" t="s">
        <v>763</v>
      </c>
      <c r="T123" s="1" t="s">
        <v>764</v>
      </c>
      <c r="U123" s="1" t="s">
        <v>765</v>
      </c>
      <c r="V123" s="1" t="s">
        <v>1526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2023-03-04T02:34:00Z</dcterms:created>
  <dcterms:modified xsi:type="dcterms:W3CDTF">2023-03-07T07:41:50Z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D618C5ED99DD4E08A26394B8585AB120</vt:lpwstr>
  </property>
  <property fmtid="{D5CDD505-2E9C-101B-9397-08002B2CF9AE}" pid="3" name="KSOProductBuildVer">
    <vt:lpwstr>2052-11.1.0.13703</vt:lpwstr>
  </property>
</Properties>
</file>